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tlas\Documents\CCMC TWGs\Coho TWG\"/>
    </mc:Choice>
  </mc:AlternateContent>
  <xr:revisionPtr revIDLastSave="0" documentId="8_{6B8B379F-6D6F-4DCC-9F19-878C58B5D1D0}" xr6:coauthVersionLast="47" xr6:coauthVersionMax="47" xr10:uidLastSave="{00000000-0000-0000-0000-000000000000}"/>
  <bookViews>
    <workbookView xWindow="-28920" yWindow="-2790" windowWidth="29040" windowHeight="15840" xr2:uid="{A4318B8E-BAA6-4DF8-B520-427B57622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D3" i="1"/>
  <c r="V3" i="1"/>
  <c r="P3" i="1"/>
  <c r="AF3" i="1"/>
  <c r="AB3" i="1"/>
  <c r="AG3" i="1"/>
  <c r="W3" i="1"/>
  <c r="O3" i="1"/>
  <c r="X3" i="1"/>
  <c r="AE3" i="1"/>
  <c r="R3" i="1"/>
  <c r="Y3" i="1"/>
  <c r="Q3" i="1"/>
  <c r="U3" i="1"/>
  <c r="Z3" i="1"/>
  <c r="T3" i="1"/>
  <c r="AC3" i="1"/>
  <c r="N3" i="1"/>
  <c r="S3" i="1"/>
  <c r="S4" i="1"/>
  <c r="O4" i="1"/>
  <c r="Q4" i="1"/>
  <c r="T4" i="1"/>
  <c r="P4" i="1"/>
  <c r="AF4" i="1"/>
  <c r="V4" i="1"/>
  <c r="AB4" i="1"/>
  <c r="X4" i="1"/>
  <c r="Z4" i="1"/>
  <c r="Y4" i="1"/>
  <c r="AG4" i="1"/>
  <c r="AE4" i="1"/>
  <c r="AA4" i="1"/>
  <c r="U4" i="1"/>
  <c r="AD4" i="1"/>
  <c r="W4" i="1"/>
  <c r="AC4" i="1"/>
  <c r="N4" i="1"/>
  <c r="R4" i="1"/>
  <c r="R5" i="1"/>
  <c r="Z5" i="1"/>
  <c r="AA5" i="1"/>
  <c r="P5" i="1"/>
  <c r="AG5" i="1"/>
  <c r="AD5" i="1"/>
  <c r="AC5" i="1"/>
  <c r="Y5" i="1"/>
  <c r="V5" i="1"/>
  <c r="O5" i="1"/>
  <c r="W5" i="1"/>
  <c r="AB5" i="1"/>
  <c r="S5" i="1"/>
  <c r="T5" i="1"/>
  <c r="Q5" i="1"/>
  <c r="AE5" i="1"/>
  <c r="AF5" i="1"/>
  <c r="U5" i="1"/>
  <c r="N5" i="1"/>
  <c r="X5" i="1"/>
  <c r="S6" i="1"/>
  <c r="P6" i="1"/>
  <c r="AF6" i="1"/>
  <c r="AD6" i="1"/>
  <c r="Z6" i="1"/>
  <c r="AA6" i="1"/>
  <c r="U6" i="1"/>
  <c r="W6" i="1"/>
  <c r="AG6" i="1"/>
  <c r="AE6" i="1"/>
  <c r="Y6" i="1"/>
  <c r="AB6" i="1"/>
  <c r="T6" i="1"/>
  <c r="X6" i="1"/>
  <c r="O6" i="1"/>
  <c r="Q6" i="1"/>
  <c r="V6" i="1"/>
  <c r="AC6" i="1"/>
  <c r="N6" i="1"/>
  <c r="R6" i="1"/>
  <c r="AB7" i="1"/>
  <c r="T7" i="1"/>
  <c r="AA7" i="1"/>
  <c r="AD7" i="1"/>
  <c r="AG7" i="1"/>
  <c r="AF7" i="1"/>
  <c r="W7" i="1"/>
  <c r="V7" i="1"/>
  <c r="Z7" i="1"/>
  <c r="O7" i="1"/>
  <c r="AC7" i="1"/>
  <c r="P7" i="1"/>
  <c r="X7" i="1"/>
  <c r="Q7" i="1"/>
  <c r="R7" i="1"/>
  <c r="S7" i="1"/>
  <c r="U7" i="1"/>
  <c r="AE7" i="1"/>
  <c r="N7" i="1"/>
  <c r="Y7" i="1"/>
  <c r="AA8" i="1"/>
  <c r="AB8" i="1"/>
  <c r="AF8" i="1"/>
  <c r="P8" i="1"/>
  <c r="Z8" i="1"/>
  <c r="W8" i="1"/>
  <c r="S8" i="1"/>
  <c r="AG8" i="1"/>
  <c r="Y8" i="1"/>
  <c r="U8" i="1"/>
  <c r="T8" i="1"/>
  <c r="X8" i="1"/>
  <c r="V8" i="1"/>
  <c r="AD8" i="1"/>
  <c r="O8" i="1"/>
  <c r="Q8" i="1"/>
  <c r="AE8" i="1"/>
  <c r="R8" i="1"/>
  <c r="N8" i="1"/>
  <c r="AC8" i="1"/>
  <c r="AE9" i="1"/>
  <c r="AF9" i="1"/>
  <c r="AC9" i="1"/>
  <c r="O9" i="1"/>
  <c r="P9" i="1"/>
  <c r="S9" i="1"/>
  <c r="W9" i="1"/>
  <c r="U9" i="1"/>
  <c r="AD9" i="1"/>
  <c r="AA9" i="1"/>
  <c r="T9" i="1"/>
  <c r="R9" i="1"/>
  <c r="Q9" i="1"/>
  <c r="Y9" i="1"/>
  <c r="AB9" i="1"/>
  <c r="X9" i="1"/>
  <c r="V9" i="1"/>
  <c r="AG9" i="1"/>
  <c r="N9" i="1"/>
  <c r="Z9" i="1"/>
  <c r="AG10" i="1"/>
  <c r="S10" i="1"/>
  <c r="U10" i="1"/>
  <c r="AC10" i="1"/>
  <c r="V10" i="1"/>
  <c r="Z10" i="1"/>
  <c r="Q10" i="1"/>
  <c r="AB10" i="1"/>
  <c r="R10" i="1"/>
  <c r="AD10" i="1"/>
  <c r="AE10" i="1"/>
  <c r="AF10" i="1"/>
  <c r="T10" i="1"/>
  <c r="W10" i="1"/>
  <c r="Y10" i="1"/>
  <c r="AA10" i="1"/>
  <c r="X10" i="1"/>
  <c r="O10" i="1"/>
  <c r="N10" i="1"/>
  <c r="P10" i="1"/>
  <c r="AD11" i="1"/>
  <c r="V11" i="1"/>
  <c r="O11" i="1"/>
  <c r="U11" i="1"/>
  <c r="Z11" i="1"/>
  <c r="AC11" i="1"/>
  <c r="Q11" i="1"/>
  <c r="T11" i="1"/>
  <c r="AB11" i="1"/>
  <c r="W11" i="1"/>
  <c r="AG11" i="1"/>
  <c r="Y11" i="1"/>
  <c r="R11" i="1"/>
  <c r="X11" i="1"/>
  <c r="AF11" i="1"/>
  <c r="AE11" i="1"/>
  <c r="S11" i="1"/>
  <c r="AA11" i="1"/>
  <c r="N11" i="1"/>
  <c r="P11" i="1"/>
  <c r="Q12" i="1"/>
  <c r="S12" i="1"/>
  <c r="R12" i="1"/>
  <c r="AE12" i="1"/>
  <c r="V12" i="1"/>
  <c r="W12" i="1"/>
  <c r="Z12" i="1"/>
  <c r="T12" i="1"/>
  <c r="AF12" i="1"/>
  <c r="Y12" i="1"/>
  <c r="X12" i="1"/>
  <c r="AA12" i="1"/>
  <c r="AB12" i="1"/>
  <c r="AC12" i="1"/>
  <c r="AG12" i="1"/>
  <c r="O12" i="1"/>
  <c r="AD12" i="1"/>
  <c r="U12" i="1"/>
  <c r="N12" i="1"/>
  <c r="P12" i="1"/>
  <c r="U13" i="1"/>
  <c r="S13" i="1"/>
  <c r="AA13" i="1"/>
  <c r="AD13" i="1"/>
  <c r="Q13" i="1"/>
  <c r="P13" i="1"/>
  <c r="AB13" i="1"/>
  <c r="T13" i="1"/>
  <c r="Z13" i="1"/>
  <c r="V13" i="1"/>
  <c r="O13" i="1"/>
  <c r="AC13" i="1"/>
  <c r="AG13" i="1"/>
  <c r="AF13" i="1"/>
  <c r="W13" i="1"/>
  <c r="R13" i="1"/>
  <c r="X13" i="1"/>
  <c r="AE13" i="1"/>
  <c r="N13" i="1"/>
  <c r="Y13" i="1"/>
  <c r="AE14" i="1"/>
  <c r="AB14" i="1"/>
  <c r="AF14" i="1"/>
  <c r="Y14" i="1"/>
  <c r="R14" i="1"/>
  <c r="W14" i="1"/>
  <c r="AD14" i="1"/>
  <c r="AG14" i="1"/>
  <c r="S14" i="1"/>
  <c r="AA14" i="1"/>
  <c r="U14" i="1"/>
  <c r="T14" i="1"/>
  <c r="Q14" i="1"/>
  <c r="V14" i="1"/>
  <c r="Z14" i="1"/>
  <c r="O14" i="1"/>
  <c r="AC14" i="1"/>
  <c r="X14" i="1"/>
  <c r="N14" i="1"/>
  <c r="P14" i="1"/>
  <c r="Q15" i="1"/>
  <c r="T15" i="1"/>
  <c r="S15" i="1"/>
  <c r="AD15" i="1"/>
  <c r="AE15" i="1"/>
  <c r="O15" i="1"/>
  <c r="AA15" i="1"/>
  <c r="Z15" i="1"/>
  <c r="X15" i="1"/>
  <c r="AC15" i="1"/>
  <c r="V15" i="1"/>
  <c r="AF15" i="1"/>
  <c r="P15" i="1"/>
  <c r="Y15" i="1"/>
  <c r="R15" i="1"/>
  <c r="U15" i="1"/>
  <c r="AB15" i="1"/>
  <c r="AG15" i="1"/>
  <c r="N15" i="1"/>
  <c r="W15" i="1"/>
  <c r="R16" i="1"/>
  <c r="X16" i="1"/>
  <c r="Q16" i="1"/>
  <c r="P16" i="1"/>
  <c r="AA16" i="1"/>
  <c r="AF16" i="1"/>
  <c r="W16" i="1"/>
  <c r="U16" i="1"/>
  <c r="S16" i="1"/>
  <c r="AB16" i="1"/>
  <c r="V16" i="1"/>
  <c r="T16" i="1"/>
  <c r="Y16" i="1"/>
  <c r="O16" i="1"/>
  <c r="AE16" i="1"/>
  <c r="Z16" i="1"/>
  <c r="AG16" i="1"/>
  <c r="AC16" i="1"/>
  <c r="N16" i="1"/>
  <c r="AD16" i="1"/>
  <c r="AE17" i="1"/>
  <c r="V17" i="1"/>
  <c r="Z17" i="1"/>
  <c r="W17" i="1"/>
  <c r="AD17" i="1"/>
  <c r="S17" i="1"/>
  <c r="AG17" i="1"/>
  <c r="U17" i="1"/>
  <c r="R17" i="1"/>
  <c r="AC17" i="1"/>
  <c r="AA17" i="1"/>
  <c r="P17" i="1"/>
  <c r="Q17" i="1"/>
  <c r="Y17" i="1"/>
  <c r="O17" i="1"/>
  <c r="X17" i="1"/>
  <c r="AB17" i="1"/>
  <c r="T17" i="1"/>
  <c r="N17" i="1"/>
  <c r="AF17" i="1"/>
  <c r="O18" i="1"/>
  <c r="X18" i="1"/>
  <c r="S18" i="1"/>
  <c r="AG18" i="1"/>
  <c r="T18" i="1"/>
  <c r="Z18" i="1"/>
  <c r="W18" i="1"/>
  <c r="AA18" i="1"/>
  <c r="Q18" i="1"/>
  <c r="AF18" i="1"/>
  <c r="AB18" i="1"/>
  <c r="Y18" i="1"/>
  <c r="V18" i="1"/>
  <c r="AE18" i="1"/>
  <c r="AC18" i="1"/>
  <c r="U18" i="1"/>
  <c r="AD18" i="1"/>
  <c r="P18" i="1"/>
  <c r="N18" i="1"/>
  <c r="R18" i="1"/>
  <c r="S19" i="1"/>
  <c r="AB19" i="1"/>
  <c r="AD19" i="1"/>
  <c r="V19" i="1"/>
  <c r="Y19" i="1"/>
  <c r="W19" i="1"/>
  <c r="AC19" i="1"/>
  <c r="U19" i="1"/>
  <c r="O19" i="1"/>
  <c r="X19" i="1"/>
  <c r="AG19" i="1"/>
  <c r="AA19" i="1"/>
  <c r="R19" i="1"/>
  <c r="AF19" i="1"/>
  <c r="Z19" i="1"/>
  <c r="AE19" i="1"/>
  <c r="T19" i="1"/>
  <c r="Q19" i="1"/>
  <c r="N19" i="1"/>
  <c r="P19" i="1"/>
  <c r="T20" i="1"/>
  <c r="O20" i="1"/>
  <c r="W20" i="1"/>
  <c r="P20" i="1"/>
  <c r="U20" i="1"/>
  <c r="R20" i="1"/>
  <c r="AF20" i="1"/>
  <c r="Q20" i="1"/>
  <c r="AC20" i="1"/>
  <c r="AE20" i="1"/>
  <c r="Y20" i="1"/>
  <c r="S20" i="1"/>
  <c r="Z20" i="1"/>
  <c r="X20" i="1"/>
  <c r="AA20" i="1"/>
  <c r="AG20" i="1"/>
  <c r="AD20" i="1"/>
  <c r="V20" i="1"/>
  <c r="N20" i="1"/>
  <c r="AB20" i="1"/>
  <c r="AD21" i="1"/>
  <c r="O21" i="1"/>
  <c r="AC21" i="1"/>
  <c r="Z21" i="1"/>
  <c r="P21" i="1"/>
  <c r="AB21" i="1"/>
  <c r="AF21" i="1"/>
  <c r="V21" i="1"/>
  <c r="Y21" i="1"/>
  <c r="T21" i="1"/>
  <c r="W21" i="1"/>
  <c r="AA21" i="1"/>
  <c r="AE21" i="1"/>
  <c r="Q21" i="1"/>
  <c r="R21" i="1"/>
  <c r="AG21" i="1"/>
  <c r="U21" i="1"/>
  <c r="S21" i="1"/>
  <c r="N21" i="1"/>
  <c r="X21" i="1"/>
  <c r="P22" i="1"/>
  <c r="AG22" i="1"/>
  <c r="U22" i="1"/>
  <c r="W22" i="1"/>
  <c r="S22" i="1"/>
  <c r="R22" i="1"/>
  <c r="AD22" i="1"/>
  <c r="X22" i="1"/>
  <c r="O22" i="1"/>
  <c r="AA22" i="1"/>
  <c r="AE22" i="1"/>
  <c r="Y22" i="1"/>
  <c r="AB22" i="1"/>
  <c r="Q22" i="1"/>
  <c r="AC22" i="1"/>
  <c r="V22" i="1"/>
  <c r="T22" i="1"/>
  <c r="AF22" i="1"/>
  <c r="N22" i="1"/>
  <c r="Z22" i="1"/>
  <c r="Q23" i="1"/>
  <c r="AA23" i="1"/>
  <c r="P23" i="1"/>
  <c r="T23" i="1"/>
  <c r="R23" i="1"/>
  <c r="O23" i="1"/>
  <c r="V23" i="1"/>
  <c r="AB23" i="1"/>
  <c r="U23" i="1"/>
  <c r="AC23" i="1"/>
  <c r="AG23" i="1"/>
  <c r="Y23" i="1"/>
  <c r="AD23" i="1"/>
  <c r="X23" i="1"/>
  <c r="Z23" i="1"/>
  <c r="S23" i="1"/>
  <c r="AE23" i="1"/>
  <c r="W23" i="1"/>
  <c r="N23" i="1"/>
  <c r="AF23" i="1"/>
  <c r="T24" i="1"/>
  <c r="S24" i="1"/>
  <c r="W24" i="1"/>
  <c r="AA24" i="1"/>
  <c r="AC24" i="1"/>
  <c r="R24" i="1"/>
  <c r="P24" i="1"/>
  <c r="AF24" i="1"/>
  <c r="O24" i="1"/>
  <c r="Q24" i="1"/>
  <c r="AD24" i="1"/>
  <c r="AE24" i="1"/>
  <c r="U24" i="1"/>
  <c r="V24" i="1"/>
  <c r="Z24" i="1"/>
  <c r="AB24" i="1"/>
  <c r="AG24" i="1"/>
  <c r="Y24" i="1"/>
  <c r="N24" i="1"/>
  <c r="X24" i="1"/>
  <c r="Q25" i="1"/>
  <c r="AB25" i="1"/>
  <c r="U25" i="1"/>
  <c r="AG25" i="1"/>
  <c r="Y25" i="1"/>
  <c r="P25" i="1"/>
  <c r="AF25" i="1"/>
  <c r="S25" i="1"/>
  <c r="X25" i="1"/>
  <c r="T25" i="1"/>
  <c r="W25" i="1"/>
  <c r="R25" i="1"/>
  <c r="AE25" i="1"/>
  <c r="AC25" i="1"/>
  <c r="AD25" i="1"/>
  <c r="V25" i="1"/>
  <c r="Z25" i="1"/>
  <c r="AA25" i="1"/>
  <c r="N25" i="1"/>
  <c r="O25" i="1"/>
  <c r="T26" i="1"/>
  <c r="Y26" i="1"/>
  <c r="V26" i="1"/>
  <c r="AC26" i="1"/>
  <c r="X26" i="1"/>
  <c r="AG26" i="1"/>
  <c r="AE26" i="1"/>
  <c r="R26" i="1"/>
  <c r="AD26" i="1"/>
  <c r="U26" i="1"/>
  <c r="AB26" i="1"/>
  <c r="AA26" i="1"/>
  <c r="AF26" i="1"/>
  <c r="W26" i="1"/>
  <c r="O26" i="1"/>
  <c r="Q26" i="1"/>
  <c r="S26" i="1"/>
  <c r="Z26" i="1"/>
  <c r="N26" i="1"/>
  <c r="P26" i="1"/>
  <c r="AA27" i="1"/>
  <c r="O27" i="1"/>
  <c r="U27" i="1"/>
  <c r="S27" i="1"/>
  <c r="AF27" i="1"/>
  <c r="P27" i="1"/>
  <c r="X27" i="1"/>
  <c r="W27" i="1"/>
  <c r="AD27" i="1"/>
  <c r="Z27" i="1"/>
  <c r="AE27" i="1"/>
  <c r="Y27" i="1"/>
  <c r="AG27" i="1"/>
  <c r="T27" i="1"/>
  <c r="V27" i="1"/>
  <c r="AC27" i="1"/>
  <c r="AB27" i="1"/>
  <c r="R27" i="1"/>
  <c r="N27" i="1"/>
  <c r="Q27" i="1"/>
  <c r="AE28" i="1"/>
  <c r="AB28" i="1"/>
  <c r="P28" i="1"/>
  <c r="U28" i="1"/>
  <c r="AC28" i="1"/>
  <c r="AD28" i="1"/>
  <c r="Y28" i="1"/>
  <c r="AA28" i="1"/>
  <c r="X28" i="1"/>
  <c r="AG28" i="1"/>
  <c r="W28" i="1"/>
  <c r="O28" i="1"/>
  <c r="S28" i="1"/>
  <c r="V28" i="1"/>
  <c r="AF28" i="1"/>
  <c r="R28" i="1"/>
  <c r="T28" i="1"/>
  <c r="Z28" i="1"/>
  <c r="N28" i="1"/>
  <c r="Q28" i="1"/>
  <c r="AF29" i="1"/>
  <c r="P29" i="1"/>
  <c r="T29" i="1"/>
  <c r="Z29" i="1"/>
  <c r="Y29" i="1"/>
  <c r="AA29" i="1"/>
  <c r="U29" i="1"/>
  <c r="V29" i="1"/>
  <c r="AD29" i="1"/>
  <c r="W29" i="1"/>
  <c r="S29" i="1"/>
  <c r="R29" i="1"/>
  <c r="Q29" i="1"/>
  <c r="X29" i="1"/>
  <c r="AG29" i="1"/>
  <c r="O29" i="1"/>
  <c r="AC29" i="1"/>
  <c r="AB29" i="1"/>
  <c r="N29" i="1"/>
  <c r="AE29" i="1"/>
  <c r="R30" i="1"/>
  <c r="U30" i="1"/>
  <c r="S30" i="1"/>
  <c r="AB30" i="1"/>
  <c r="AF30" i="1"/>
  <c r="AG30" i="1"/>
  <c r="V30" i="1"/>
  <c r="Z30" i="1"/>
  <c r="AE30" i="1"/>
  <c r="T30" i="1"/>
  <c r="AC30" i="1"/>
  <c r="Q30" i="1"/>
  <c r="AA30" i="1"/>
  <c r="X30" i="1"/>
  <c r="W30" i="1"/>
  <c r="P30" i="1"/>
  <c r="O30" i="1"/>
  <c r="AD30" i="1"/>
  <c r="N30" i="1"/>
  <c r="Y30" i="1"/>
  <c r="U31" i="1"/>
  <c r="AG31" i="1"/>
  <c r="Q31" i="1"/>
  <c r="W31" i="1"/>
  <c r="AC31" i="1"/>
  <c r="O31" i="1"/>
  <c r="P31" i="1"/>
  <c r="S31" i="1"/>
  <c r="Y31" i="1"/>
  <c r="T31" i="1"/>
  <c r="V31" i="1"/>
  <c r="AD31" i="1"/>
  <c r="R31" i="1"/>
  <c r="AA31" i="1"/>
  <c r="AB31" i="1"/>
  <c r="X31" i="1"/>
  <c r="AE31" i="1"/>
  <c r="AF31" i="1"/>
  <c r="N31" i="1"/>
  <c r="Z31" i="1"/>
  <c r="AD588" i="1"/>
  <c r="AD2" i="1"/>
  <c r="AD589" i="1"/>
  <c r="AD594" i="1"/>
  <c r="W32" i="1"/>
  <c r="R32" i="1"/>
  <c r="AA32" i="1"/>
  <c r="S32" i="1"/>
  <c r="O32" i="1"/>
  <c r="Y32" i="1"/>
  <c r="AE32" i="1"/>
  <c r="P32" i="1"/>
  <c r="AF32" i="1"/>
  <c r="AB32" i="1"/>
  <c r="AD32" i="1"/>
  <c r="X32" i="1"/>
  <c r="Q32" i="1"/>
  <c r="T32" i="1"/>
  <c r="AG32" i="1"/>
  <c r="AC32" i="1"/>
  <c r="U32" i="1"/>
  <c r="V32" i="1"/>
  <c r="N32" i="1"/>
  <c r="Z32" i="1"/>
  <c r="AC33" i="1"/>
  <c r="O33" i="1"/>
  <c r="AF33" i="1"/>
  <c r="Y33" i="1"/>
  <c r="S33" i="1"/>
  <c r="Q33" i="1"/>
  <c r="U33" i="1"/>
  <c r="P33" i="1"/>
  <c r="AG33" i="1"/>
  <c r="R33" i="1"/>
  <c r="X33" i="1"/>
  <c r="W33" i="1"/>
  <c r="AE33" i="1"/>
  <c r="Z33" i="1"/>
  <c r="AA33" i="1"/>
  <c r="T33" i="1"/>
  <c r="AD33" i="1"/>
  <c r="V33" i="1"/>
  <c r="N33" i="1"/>
  <c r="AB33" i="1"/>
  <c r="T34" i="1"/>
  <c r="AB34" i="1"/>
  <c r="AA34" i="1"/>
  <c r="X34" i="1"/>
  <c r="AC34" i="1"/>
  <c r="O34" i="1"/>
  <c r="V34" i="1"/>
  <c r="Y34" i="1"/>
  <c r="P34" i="1"/>
  <c r="R34" i="1"/>
  <c r="W34" i="1"/>
  <c r="Q34" i="1"/>
  <c r="AF34" i="1"/>
  <c r="AD34" i="1"/>
  <c r="S34" i="1"/>
  <c r="AE34" i="1"/>
  <c r="U34" i="1"/>
  <c r="Z34" i="1"/>
  <c r="N34" i="1"/>
  <c r="AG34" i="1"/>
  <c r="R35" i="1"/>
  <c r="AE35" i="1"/>
  <c r="T35" i="1"/>
  <c r="V35" i="1"/>
  <c r="X35" i="1"/>
  <c r="Q35" i="1"/>
  <c r="AF35" i="1"/>
  <c r="O35" i="1"/>
  <c r="AG35" i="1"/>
  <c r="U35" i="1"/>
  <c r="P35" i="1"/>
  <c r="Y35" i="1"/>
  <c r="AA35" i="1"/>
  <c r="AD35" i="1"/>
  <c r="W35" i="1"/>
  <c r="AC35" i="1"/>
  <c r="S35" i="1"/>
  <c r="AB35" i="1"/>
  <c r="N35" i="1"/>
  <c r="Z35" i="1"/>
  <c r="AG36" i="1"/>
  <c r="AE36" i="1"/>
  <c r="AF36" i="1"/>
  <c r="W36" i="1"/>
  <c r="AD36" i="1"/>
  <c r="R36" i="1"/>
  <c r="AA36" i="1"/>
  <c r="AC36" i="1"/>
  <c r="AB36" i="1"/>
  <c r="Q36" i="1"/>
  <c r="Z36" i="1"/>
  <c r="T36" i="1"/>
  <c r="U36" i="1"/>
  <c r="P36" i="1"/>
  <c r="X36" i="1"/>
  <c r="O36" i="1"/>
  <c r="V36" i="1"/>
  <c r="S36" i="1"/>
  <c r="N36" i="1"/>
  <c r="Y36" i="1"/>
  <c r="X37" i="1"/>
  <c r="W37" i="1"/>
  <c r="Z37" i="1"/>
  <c r="T37" i="1"/>
  <c r="AG37" i="1"/>
  <c r="AC37" i="1"/>
  <c r="AB37" i="1"/>
  <c r="AE37" i="1"/>
  <c r="V37" i="1"/>
  <c r="Y37" i="1"/>
  <c r="AD37" i="1"/>
  <c r="O37" i="1"/>
  <c r="U37" i="1"/>
  <c r="R37" i="1"/>
  <c r="P37" i="1"/>
  <c r="AA37" i="1"/>
  <c r="S37" i="1"/>
  <c r="Q37" i="1"/>
  <c r="N37" i="1"/>
  <c r="AF37" i="1"/>
  <c r="V38" i="1"/>
  <c r="AC38" i="1"/>
  <c r="AA38" i="1"/>
  <c r="Q38" i="1"/>
  <c r="X38" i="1"/>
  <c r="Z38" i="1"/>
  <c r="AE38" i="1"/>
  <c r="AD38" i="1"/>
  <c r="W38" i="1"/>
  <c r="AG38" i="1"/>
  <c r="P38" i="1"/>
  <c r="R38" i="1"/>
  <c r="T38" i="1"/>
  <c r="AB38" i="1"/>
  <c r="Y38" i="1"/>
  <c r="O38" i="1"/>
  <c r="S38" i="1"/>
  <c r="AF38" i="1"/>
  <c r="N38" i="1"/>
  <c r="U38" i="1"/>
  <c r="AE39" i="1"/>
  <c r="U39" i="1"/>
  <c r="AB39" i="1"/>
  <c r="AF39" i="1"/>
  <c r="P39" i="1"/>
  <c r="Z39" i="1"/>
  <c r="AC39" i="1"/>
  <c r="V39" i="1"/>
  <c r="Y39" i="1"/>
  <c r="AA39" i="1"/>
  <c r="S39" i="1"/>
  <c r="O39" i="1"/>
  <c r="T39" i="1"/>
  <c r="Q39" i="1"/>
  <c r="X39" i="1"/>
  <c r="W39" i="1"/>
  <c r="R39" i="1"/>
  <c r="AD39" i="1"/>
  <c r="N39" i="1"/>
  <c r="AG39" i="1"/>
  <c r="P40" i="1"/>
  <c r="R40" i="1"/>
  <c r="AF40" i="1"/>
  <c r="AB40" i="1"/>
  <c r="O40" i="1"/>
  <c r="AG40" i="1"/>
  <c r="AC40" i="1"/>
  <c r="AA40" i="1"/>
  <c r="U40" i="1"/>
  <c r="V40" i="1"/>
  <c r="X40" i="1"/>
  <c r="AD40" i="1"/>
  <c r="Z40" i="1"/>
  <c r="AE40" i="1"/>
  <c r="S40" i="1"/>
  <c r="W40" i="1"/>
  <c r="Y40" i="1"/>
  <c r="T40" i="1"/>
  <c r="N40" i="1"/>
  <c r="Q40" i="1"/>
  <c r="T41" i="1"/>
  <c r="AD41" i="1"/>
  <c r="AE41" i="1"/>
  <c r="U41" i="1"/>
  <c r="V41" i="1"/>
  <c r="O41" i="1"/>
  <c r="AF41" i="1"/>
  <c r="P41" i="1"/>
  <c r="S41" i="1"/>
  <c r="AA41" i="1"/>
  <c r="Y41" i="1"/>
  <c r="AG41" i="1"/>
  <c r="W41" i="1"/>
  <c r="AB41" i="1"/>
  <c r="Q41" i="1"/>
  <c r="X41" i="1"/>
  <c r="AC41" i="1"/>
  <c r="R41" i="1"/>
  <c r="N41" i="1"/>
  <c r="Z41" i="1"/>
  <c r="U42" i="1"/>
  <c r="Z42" i="1"/>
  <c r="S42" i="1"/>
  <c r="AG42" i="1"/>
  <c r="O42" i="1"/>
  <c r="W42" i="1"/>
  <c r="P42" i="1"/>
  <c r="AF42" i="1"/>
  <c r="Q42" i="1"/>
  <c r="AA42" i="1"/>
  <c r="Y42" i="1"/>
  <c r="AC42" i="1"/>
  <c r="T42" i="1"/>
  <c r="AD42" i="1"/>
  <c r="V42" i="1"/>
  <c r="X42" i="1"/>
  <c r="R42" i="1"/>
  <c r="AE42" i="1"/>
  <c r="N42" i="1"/>
  <c r="AB42" i="1"/>
  <c r="V43" i="1"/>
  <c r="W43" i="1"/>
  <c r="T43" i="1"/>
  <c r="AB43" i="1"/>
  <c r="AD43" i="1"/>
  <c r="AA43" i="1"/>
  <c r="S43" i="1"/>
  <c r="Z43" i="1"/>
  <c r="AF43" i="1"/>
  <c r="P43" i="1"/>
  <c r="X43" i="1"/>
  <c r="Q43" i="1"/>
  <c r="O43" i="1"/>
  <c r="U43" i="1"/>
  <c r="R43" i="1"/>
  <c r="AC43" i="1"/>
  <c r="Y43" i="1"/>
  <c r="AG43" i="1"/>
  <c r="N43" i="1"/>
  <c r="AE43" i="1"/>
  <c r="Q44" i="1"/>
  <c r="U44" i="1"/>
  <c r="S44" i="1"/>
  <c r="Y44" i="1"/>
  <c r="AD44" i="1"/>
  <c r="AB44" i="1"/>
  <c r="V44" i="1"/>
  <c r="AG44" i="1"/>
  <c r="AE44" i="1"/>
  <c r="AA44" i="1"/>
  <c r="W44" i="1"/>
  <c r="O44" i="1"/>
  <c r="Z44" i="1"/>
  <c r="AC44" i="1"/>
  <c r="P44" i="1"/>
  <c r="X44" i="1"/>
  <c r="R44" i="1"/>
  <c r="T44" i="1"/>
  <c r="N44" i="1"/>
  <c r="AF44" i="1"/>
  <c r="AC45" i="1"/>
  <c r="AA45" i="1"/>
  <c r="AF45" i="1"/>
  <c r="S45" i="1"/>
  <c r="O45" i="1"/>
  <c r="AE45" i="1"/>
  <c r="W45" i="1"/>
  <c r="Q45" i="1"/>
  <c r="X45" i="1"/>
  <c r="U45" i="1"/>
  <c r="Y45" i="1"/>
  <c r="AG45" i="1"/>
  <c r="V45" i="1"/>
  <c r="R45" i="1"/>
  <c r="P45" i="1"/>
  <c r="T45" i="1"/>
  <c r="AD45" i="1"/>
  <c r="Z45" i="1"/>
  <c r="N45" i="1"/>
  <c r="AB45" i="1"/>
  <c r="X46" i="1"/>
  <c r="AG46" i="1"/>
  <c r="AF46" i="1"/>
  <c r="V46" i="1"/>
  <c r="Z46" i="1"/>
  <c r="AB46" i="1"/>
  <c r="W46" i="1"/>
  <c r="Y46" i="1"/>
  <c r="O46" i="1"/>
  <c r="AA46" i="1"/>
  <c r="R46" i="1"/>
  <c r="AE46" i="1"/>
  <c r="AD46" i="1"/>
  <c r="U46" i="1"/>
  <c r="Q46" i="1"/>
  <c r="T46" i="1"/>
  <c r="S46" i="1"/>
  <c r="AC46" i="1"/>
  <c r="N46" i="1"/>
  <c r="P46" i="1"/>
  <c r="Z47" i="1"/>
  <c r="S47" i="1"/>
  <c r="T47" i="1"/>
  <c r="AB47" i="1"/>
  <c r="P47" i="1"/>
  <c r="V47" i="1"/>
  <c r="AE47" i="1"/>
  <c r="Q47" i="1"/>
  <c r="U47" i="1"/>
  <c r="AC47" i="1"/>
  <c r="W47" i="1"/>
  <c r="Y47" i="1"/>
  <c r="AF47" i="1"/>
  <c r="AA47" i="1"/>
  <c r="X47" i="1"/>
  <c r="O47" i="1"/>
  <c r="R47" i="1"/>
  <c r="AD47" i="1"/>
  <c r="N47" i="1"/>
  <c r="AG47" i="1"/>
  <c r="W48" i="1"/>
  <c r="AA48" i="1"/>
  <c r="O48" i="1"/>
  <c r="Z48" i="1"/>
  <c r="P48" i="1"/>
  <c r="AG48" i="1"/>
  <c r="U48" i="1"/>
  <c r="Y48" i="1"/>
  <c r="AD48" i="1"/>
  <c r="V48" i="1"/>
  <c r="AE48" i="1"/>
  <c r="R48" i="1"/>
  <c r="T48" i="1"/>
  <c r="AB48" i="1"/>
  <c r="Q48" i="1"/>
  <c r="X48" i="1"/>
  <c r="S48" i="1"/>
  <c r="AC48" i="1"/>
  <c r="N48" i="1"/>
  <c r="AF48" i="1"/>
  <c r="R49" i="1"/>
  <c r="P49" i="1"/>
  <c r="AE49" i="1"/>
  <c r="X49" i="1"/>
  <c r="Q49" i="1"/>
  <c r="O49" i="1"/>
  <c r="S49" i="1"/>
  <c r="Z49" i="1"/>
  <c r="AC49" i="1"/>
  <c r="V49" i="1"/>
  <c r="AG49" i="1"/>
  <c r="Y49" i="1"/>
  <c r="AF49" i="1"/>
  <c r="U49" i="1"/>
  <c r="AA49" i="1"/>
  <c r="T49" i="1"/>
  <c r="W49" i="1"/>
  <c r="AB49" i="1"/>
  <c r="N49" i="1"/>
  <c r="AD49" i="1"/>
  <c r="AD50" i="1"/>
  <c r="W50" i="1"/>
  <c r="Z50" i="1"/>
  <c r="AG50" i="1"/>
  <c r="X50" i="1"/>
  <c r="Y50" i="1"/>
  <c r="AE50" i="1"/>
  <c r="T50" i="1"/>
  <c r="AB50" i="1"/>
  <c r="V50" i="1"/>
  <c r="P50" i="1"/>
  <c r="U50" i="1"/>
  <c r="Q50" i="1"/>
  <c r="O50" i="1"/>
  <c r="AA50" i="1"/>
  <c r="AF50" i="1"/>
  <c r="R50" i="1"/>
  <c r="S50" i="1"/>
  <c r="N50" i="1"/>
  <c r="AC50" i="1"/>
  <c r="Q51" i="1"/>
  <c r="AD51" i="1"/>
  <c r="AF51" i="1"/>
  <c r="Y51" i="1"/>
  <c r="W51" i="1"/>
  <c r="Z51" i="1"/>
  <c r="P51" i="1"/>
  <c r="R51" i="1"/>
  <c r="AC51" i="1"/>
  <c r="V51" i="1"/>
  <c r="AA51" i="1"/>
  <c r="X51" i="1"/>
  <c r="S51" i="1"/>
  <c r="T51" i="1"/>
  <c r="AB51" i="1"/>
  <c r="O51" i="1"/>
  <c r="U51" i="1"/>
  <c r="AE51" i="1"/>
  <c r="N51" i="1"/>
  <c r="AG51" i="1"/>
  <c r="V52" i="1"/>
  <c r="AG52" i="1"/>
  <c r="X52" i="1"/>
  <c r="AA52" i="1"/>
  <c r="Z52" i="1"/>
  <c r="AB52" i="1"/>
  <c r="R52" i="1"/>
  <c r="AD52" i="1"/>
  <c r="AF52" i="1"/>
  <c r="P52" i="1"/>
  <c r="O52" i="1"/>
  <c r="Q52" i="1"/>
  <c r="T52" i="1"/>
  <c r="S52" i="1"/>
  <c r="U52" i="1"/>
  <c r="AC52" i="1"/>
  <c r="W52" i="1"/>
  <c r="Y52" i="1"/>
  <c r="N52" i="1"/>
  <c r="AE52" i="1"/>
  <c r="AG53" i="1"/>
  <c r="AA53" i="1"/>
  <c r="AB53" i="1"/>
  <c r="P53" i="1"/>
  <c r="O53" i="1"/>
  <c r="S53" i="1"/>
  <c r="W53" i="1"/>
  <c r="X53" i="1"/>
  <c r="AE53" i="1"/>
  <c r="T53" i="1"/>
  <c r="Y53" i="1"/>
  <c r="Q53" i="1"/>
  <c r="AC53" i="1"/>
  <c r="AD53" i="1"/>
  <c r="Z53" i="1"/>
  <c r="V53" i="1"/>
  <c r="R53" i="1"/>
  <c r="AF53" i="1"/>
  <c r="N53" i="1"/>
  <c r="U53" i="1"/>
  <c r="Q54" i="1"/>
  <c r="AF54" i="1"/>
  <c r="AG54" i="1"/>
  <c r="P54" i="1"/>
  <c r="U54" i="1"/>
  <c r="V54" i="1"/>
  <c r="AE54" i="1"/>
  <c r="S54" i="1"/>
  <c r="T54" i="1"/>
  <c r="AA54" i="1"/>
  <c r="AB54" i="1"/>
  <c r="W54" i="1"/>
  <c r="O54" i="1"/>
  <c r="AC54" i="1"/>
  <c r="AD54" i="1"/>
  <c r="X54" i="1"/>
  <c r="R54" i="1"/>
  <c r="Z54" i="1"/>
  <c r="N54" i="1"/>
  <c r="Y54" i="1"/>
  <c r="AB55" i="1"/>
  <c r="Q55" i="1"/>
  <c r="V55" i="1"/>
  <c r="U55" i="1"/>
  <c r="R55" i="1"/>
  <c r="Z55" i="1"/>
  <c r="S55" i="1"/>
  <c r="AA55" i="1"/>
  <c r="W55" i="1"/>
  <c r="AG55" i="1"/>
  <c r="Y55" i="1"/>
  <c r="AF55" i="1"/>
  <c r="X55" i="1"/>
  <c r="O55" i="1"/>
  <c r="AE55" i="1"/>
  <c r="AC55" i="1"/>
  <c r="T55" i="1"/>
  <c r="AD55" i="1"/>
  <c r="N55" i="1"/>
  <c r="P55" i="1"/>
  <c r="W56" i="1"/>
  <c r="S56" i="1"/>
  <c r="U56" i="1"/>
  <c r="AA56" i="1"/>
  <c r="Y56" i="1"/>
  <c r="AG56" i="1"/>
  <c r="AF56" i="1"/>
  <c r="AB56" i="1"/>
  <c r="Q56" i="1"/>
  <c r="T56" i="1"/>
  <c r="O56" i="1"/>
  <c r="P56" i="1"/>
  <c r="X56" i="1"/>
  <c r="V56" i="1"/>
  <c r="AE56" i="1"/>
  <c r="Z56" i="1"/>
  <c r="R56" i="1"/>
  <c r="AD56" i="1"/>
  <c r="N56" i="1"/>
  <c r="AC56" i="1"/>
  <c r="T57" i="1"/>
  <c r="X57" i="1"/>
  <c r="AD57" i="1"/>
  <c r="AB57" i="1"/>
  <c r="Z57" i="1"/>
  <c r="V57" i="1"/>
  <c r="AC57" i="1"/>
  <c r="R57" i="1"/>
  <c r="AF57" i="1"/>
  <c r="O57" i="1"/>
  <c r="S57" i="1"/>
  <c r="U57" i="1"/>
  <c r="AA57" i="1"/>
  <c r="Y57" i="1"/>
  <c r="P57" i="1"/>
  <c r="AE57" i="1"/>
  <c r="Q57" i="1"/>
  <c r="AG57" i="1"/>
  <c r="N57" i="1"/>
  <c r="W57" i="1"/>
  <c r="Z58" i="1"/>
  <c r="Q58" i="1"/>
  <c r="AA58" i="1"/>
  <c r="AG58" i="1"/>
  <c r="V58" i="1"/>
  <c r="Y58" i="1"/>
  <c r="S58" i="1"/>
  <c r="W58" i="1"/>
  <c r="AF58" i="1"/>
  <c r="T58" i="1"/>
  <c r="P58" i="1"/>
  <c r="O58" i="1"/>
  <c r="AB58" i="1"/>
  <c r="U58" i="1"/>
  <c r="X58" i="1"/>
  <c r="AE58" i="1"/>
  <c r="R58" i="1"/>
  <c r="AC58" i="1"/>
  <c r="N58" i="1"/>
  <c r="AD58" i="1"/>
  <c r="O59" i="1"/>
  <c r="AC59" i="1"/>
  <c r="AE59" i="1"/>
  <c r="AG59" i="1"/>
  <c r="AA59" i="1"/>
  <c r="AD59" i="1"/>
  <c r="V59" i="1"/>
  <c r="Y59" i="1"/>
  <c r="R59" i="1"/>
  <c r="U59" i="1"/>
  <c r="Z59" i="1"/>
  <c r="S59" i="1"/>
  <c r="X59" i="1"/>
  <c r="W59" i="1"/>
  <c r="AB59" i="1"/>
  <c r="Q59" i="1"/>
  <c r="P59" i="1"/>
  <c r="T59" i="1"/>
  <c r="N59" i="1"/>
  <c r="AF59" i="1"/>
  <c r="AE60" i="1"/>
  <c r="Z60" i="1"/>
  <c r="AG60" i="1"/>
  <c r="AD60" i="1"/>
  <c r="T60" i="1"/>
  <c r="S60" i="1"/>
  <c r="AA60" i="1"/>
  <c r="V60" i="1"/>
  <c r="R60" i="1"/>
  <c r="AC60" i="1"/>
  <c r="O60" i="1"/>
  <c r="W60" i="1"/>
  <c r="Q60" i="1"/>
  <c r="Y60" i="1"/>
  <c r="U60" i="1"/>
  <c r="AF60" i="1"/>
  <c r="X60" i="1"/>
  <c r="P60" i="1"/>
  <c r="N60" i="1"/>
  <c r="AB60" i="1"/>
  <c r="Q61" i="1"/>
  <c r="U61" i="1"/>
  <c r="O61" i="1"/>
  <c r="R61" i="1"/>
  <c r="AC61" i="1"/>
  <c r="P61" i="1"/>
  <c r="Z61" i="1"/>
  <c r="X61" i="1"/>
  <c r="S61" i="1"/>
  <c r="AE61" i="1"/>
  <c r="W61" i="1"/>
  <c r="AD61" i="1"/>
  <c r="AA61" i="1"/>
  <c r="AG61" i="1"/>
  <c r="V61" i="1"/>
  <c r="AF61" i="1"/>
  <c r="AB61" i="1"/>
  <c r="Y61" i="1"/>
  <c r="N61" i="1"/>
  <c r="T61" i="1"/>
  <c r="Y62" i="1"/>
  <c r="AE62" i="1"/>
  <c r="Z62" i="1"/>
  <c r="Q62" i="1"/>
  <c r="AA62" i="1"/>
  <c r="AC62" i="1"/>
  <c r="AB62" i="1"/>
  <c r="X62" i="1"/>
  <c r="S62" i="1"/>
  <c r="W62" i="1"/>
  <c r="V62" i="1"/>
  <c r="O62" i="1"/>
  <c r="U62" i="1"/>
  <c r="AF62" i="1"/>
  <c r="AD62" i="1"/>
  <c r="T62" i="1"/>
  <c r="R62" i="1"/>
  <c r="P62" i="1"/>
  <c r="N62" i="1"/>
  <c r="AG62" i="1"/>
  <c r="P63" i="1"/>
  <c r="X63" i="1"/>
  <c r="O63" i="1"/>
  <c r="AC63" i="1"/>
  <c r="AG63" i="1"/>
  <c r="Q63" i="1"/>
  <c r="AE63" i="1"/>
  <c r="AB63" i="1"/>
  <c r="AF63" i="1"/>
  <c r="T63" i="1"/>
  <c r="Z63" i="1"/>
  <c r="V63" i="1"/>
  <c r="AA63" i="1"/>
  <c r="U63" i="1"/>
  <c r="S63" i="1"/>
  <c r="W63" i="1"/>
  <c r="R63" i="1"/>
  <c r="Y63" i="1"/>
  <c r="N63" i="1"/>
  <c r="AD63" i="1"/>
  <c r="AD64" i="1"/>
  <c r="X64" i="1"/>
  <c r="V64" i="1"/>
  <c r="P64" i="1"/>
  <c r="W64" i="1"/>
  <c r="R64" i="1"/>
  <c r="S64" i="1"/>
  <c r="AA64" i="1"/>
  <c r="AE64" i="1"/>
  <c r="T64" i="1"/>
  <c r="Z64" i="1"/>
  <c r="Q64" i="1"/>
  <c r="AG64" i="1"/>
  <c r="AF64" i="1"/>
  <c r="AC64" i="1"/>
  <c r="Y64" i="1"/>
  <c r="U64" i="1"/>
  <c r="AB64" i="1"/>
  <c r="N64" i="1"/>
  <c r="O64" i="1"/>
  <c r="AB65" i="1"/>
  <c r="O65" i="1"/>
  <c r="P65" i="1"/>
  <c r="V65" i="1"/>
  <c r="R65" i="1"/>
  <c r="AC65" i="1"/>
  <c r="W65" i="1"/>
  <c r="Q65" i="1"/>
  <c r="AG65" i="1"/>
  <c r="AD65" i="1"/>
  <c r="S65" i="1"/>
  <c r="Y65" i="1"/>
  <c r="X65" i="1"/>
  <c r="U65" i="1"/>
  <c r="T65" i="1"/>
  <c r="AF65" i="1"/>
  <c r="AA65" i="1"/>
  <c r="AE65" i="1"/>
  <c r="N65" i="1"/>
  <c r="Z65" i="1"/>
  <c r="Z66" i="1"/>
  <c r="T66" i="1"/>
  <c r="AF66" i="1"/>
  <c r="S66" i="1"/>
  <c r="AC66" i="1"/>
  <c r="Q66" i="1"/>
  <c r="AE66" i="1"/>
  <c r="O66" i="1"/>
  <c r="W66" i="1"/>
  <c r="U66" i="1"/>
  <c r="P66" i="1"/>
  <c r="X66" i="1"/>
  <c r="AB66" i="1"/>
  <c r="AD66" i="1"/>
  <c r="Y66" i="1"/>
  <c r="AA66" i="1"/>
  <c r="AG66" i="1"/>
  <c r="V66" i="1"/>
  <c r="N66" i="1"/>
  <c r="R66" i="1"/>
  <c r="U67" i="1"/>
  <c r="T67" i="1"/>
  <c r="R67" i="1"/>
  <c r="W67" i="1"/>
  <c r="AD67" i="1"/>
  <c r="AC67" i="1"/>
  <c r="X67" i="1"/>
  <c r="S67" i="1"/>
  <c r="AG67" i="1"/>
  <c r="Y67" i="1"/>
  <c r="V67" i="1"/>
  <c r="Z67" i="1"/>
  <c r="AE67" i="1"/>
  <c r="O67" i="1"/>
  <c r="Q67" i="1"/>
  <c r="P67" i="1"/>
  <c r="AB67" i="1"/>
  <c r="AA67" i="1"/>
  <c r="N67" i="1"/>
  <c r="AF67" i="1"/>
  <c r="O68" i="1"/>
  <c r="X68" i="1"/>
  <c r="T68" i="1"/>
  <c r="AB68" i="1"/>
  <c r="Q68" i="1"/>
  <c r="AG68" i="1"/>
  <c r="W68" i="1"/>
  <c r="R68" i="1"/>
  <c r="AF68" i="1"/>
  <c r="Z68" i="1"/>
  <c r="U68" i="1"/>
  <c r="S68" i="1"/>
  <c r="V68" i="1"/>
  <c r="Y68" i="1"/>
  <c r="AC68" i="1"/>
  <c r="AA68" i="1"/>
  <c r="AD68" i="1"/>
  <c r="AE68" i="1"/>
  <c r="N68" i="1"/>
  <c r="P68" i="1"/>
  <c r="AC69" i="1"/>
  <c r="AB69" i="1"/>
  <c r="Z69" i="1"/>
  <c r="P69" i="1"/>
  <c r="S69" i="1"/>
  <c r="AD69" i="1"/>
  <c r="W69" i="1"/>
  <c r="O69" i="1"/>
  <c r="X69" i="1"/>
  <c r="Q69" i="1"/>
  <c r="Y69" i="1"/>
  <c r="T69" i="1"/>
  <c r="V69" i="1"/>
  <c r="U69" i="1"/>
  <c r="R69" i="1"/>
  <c r="AG69" i="1"/>
  <c r="AE69" i="1"/>
  <c r="AA69" i="1"/>
  <c r="N69" i="1"/>
  <c r="AF69" i="1"/>
  <c r="AB70" i="1"/>
  <c r="V70" i="1"/>
  <c r="AE70" i="1"/>
  <c r="AC70" i="1"/>
  <c r="AD70" i="1"/>
  <c r="AF70" i="1"/>
  <c r="U70" i="1"/>
  <c r="Q70" i="1"/>
  <c r="Z70" i="1"/>
  <c r="T70" i="1"/>
  <c r="X70" i="1"/>
  <c r="O70" i="1"/>
  <c r="R70" i="1"/>
  <c r="Y70" i="1"/>
  <c r="AG70" i="1"/>
  <c r="AA70" i="1"/>
  <c r="P70" i="1"/>
  <c r="W70" i="1"/>
  <c r="N70" i="1"/>
  <c r="S70" i="1"/>
  <c r="AB71" i="1"/>
  <c r="R71" i="1"/>
  <c r="U71" i="1"/>
  <c r="T71" i="1"/>
  <c r="W71" i="1"/>
  <c r="AD71" i="1"/>
  <c r="Y71" i="1"/>
  <c r="S71" i="1"/>
  <c r="O71" i="1"/>
  <c r="AA71" i="1"/>
  <c r="Q71" i="1"/>
  <c r="AG71" i="1"/>
  <c r="AF71" i="1"/>
  <c r="X71" i="1"/>
  <c r="P71" i="1"/>
  <c r="AC71" i="1"/>
  <c r="AE71" i="1"/>
  <c r="V71" i="1"/>
  <c r="N71" i="1"/>
  <c r="Z71" i="1"/>
  <c r="AG72" i="1"/>
  <c r="T72" i="1"/>
  <c r="Z72" i="1"/>
  <c r="O72" i="1"/>
  <c r="AF72" i="1"/>
  <c r="X72" i="1"/>
  <c r="Y72" i="1"/>
  <c r="S72" i="1"/>
  <c r="AE72" i="1"/>
  <c r="Q72" i="1"/>
  <c r="AA72" i="1"/>
  <c r="U72" i="1"/>
  <c r="AB72" i="1"/>
  <c r="R72" i="1"/>
  <c r="AC72" i="1"/>
  <c r="V72" i="1"/>
  <c r="P72" i="1"/>
  <c r="AD72" i="1"/>
  <c r="N72" i="1"/>
  <c r="W72" i="1"/>
  <c r="AC73" i="1"/>
  <c r="S73" i="1"/>
  <c r="AA73" i="1"/>
  <c r="AE73" i="1"/>
  <c r="Y73" i="1"/>
  <c r="V73" i="1"/>
  <c r="Q73" i="1"/>
  <c r="U73" i="1"/>
  <c r="AF73" i="1"/>
  <c r="X73" i="1"/>
  <c r="W73" i="1"/>
  <c r="T73" i="1"/>
  <c r="R73" i="1"/>
  <c r="O73" i="1"/>
  <c r="Z73" i="1"/>
  <c r="P73" i="1"/>
  <c r="AB73" i="1"/>
  <c r="AD73" i="1"/>
  <c r="N73" i="1"/>
  <c r="AG73" i="1"/>
  <c r="AG74" i="1"/>
  <c r="AD74" i="1"/>
  <c r="AE74" i="1"/>
  <c r="O74" i="1"/>
  <c r="S74" i="1"/>
  <c r="Z74" i="1"/>
  <c r="R74" i="1"/>
  <c r="Y74" i="1"/>
  <c r="X74" i="1"/>
  <c r="AA74" i="1"/>
  <c r="AB74" i="1"/>
  <c r="P74" i="1"/>
  <c r="W74" i="1"/>
  <c r="Q74" i="1"/>
  <c r="U74" i="1"/>
  <c r="T74" i="1"/>
  <c r="V74" i="1"/>
  <c r="AC74" i="1"/>
  <c r="N74" i="1"/>
  <c r="AF74" i="1"/>
  <c r="AE75" i="1"/>
  <c r="AC75" i="1"/>
  <c r="AD75" i="1"/>
  <c r="AA75" i="1"/>
  <c r="S75" i="1"/>
  <c r="X75" i="1"/>
  <c r="AG75" i="1"/>
  <c r="AF75" i="1"/>
  <c r="Z75" i="1"/>
  <c r="O75" i="1"/>
  <c r="R75" i="1"/>
  <c r="W75" i="1"/>
  <c r="V75" i="1"/>
  <c r="U75" i="1"/>
  <c r="P75" i="1"/>
  <c r="Q75" i="1"/>
  <c r="T75" i="1"/>
  <c r="Y75" i="1"/>
  <c r="N75" i="1"/>
  <c r="AB75" i="1"/>
  <c r="Y76" i="1"/>
  <c r="P76" i="1"/>
  <c r="AE76" i="1"/>
  <c r="AB76" i="1"/>
  <c r="O76" i="1"/>
  <c r="Z76" i="1"/>
  <c r="AA76" i="1"/>
  <c r="AC76" i="1"/>
  <c r="W76" i="1"/>
  <c r="V76" i="1"/>
  <c r="U76" i="1"/>
  <c r="AF76" i="1"/>
  <c r="R76" i="1"/>
  <c r="X76" i="1"/>
  <c r="Q76" i="1"/>
  <c r="AD76" i="1"/>
  <c r="AG76" i="1"/>
  <c r="T76" i="1"/>
  <c r="N76" i="1"/>
  <c r="S76" i="1"/>
  <c r="AD77" i="1"/>
  <c r="O77" i="1"/>
  <c r="AE77" i="1"/>
  <c r="AC77" i="1"/>
  <c r="AA77" i="1"/>
  <c r="U77" i="1"/>
  <c r="V77" i="1"/>
  <c r="AF77" i="1"/>
  <c r="X77" i="1"/>
  <c r="P77" i="1"/>
  <c r="W77" i="1"/>
  <c r="Z77" i="1"/>
  <c r="Q77" i="1"/>
  <c r="AG77" i="1"/>
  <c r="R77" i="1"/>
  <c r="S77" i="1"/>
  <c r="Y77" i="1"/>
  <c r="T77" i="1"/>
  <c r="N77" i="1"/>
  <c r="AB77" i="1"/>
  <c r="W78" i="1"/>
  <c r="V78" i="1"/>
  <c r="Q78" i="1"/>
  <c r="AD78" i="1"/>
  <c r="X78" i="1"/>
  <c r="Z78" i="1"/>
  <c r="AB78" i="1"/>
  <c r="AF78" i="1"/>
  <c r="AG78" i="1"/>
  <c r="T78" i="1"/>
  <c r="Y78" i="1"/>
  <c r="AA78" i="1"/>
  <c r="O78" i="1"/>
  <c r="S78" i="1"/>
  <c r="R78" i="1"/>
  <c r="AC78" i="1"/>
  <c r="U78" i="1"/>
  <c r="AE78" i="1"/>
  <c r="N78" i="1"/>
  <c r="P78" i="1"/>
  <c r="Z79" i="1"/>
  <c r="AA79" i="1"/>
  <c r="AD79" i="1"/>
  <c r="X79" i="1"/>
  <c r="R79" i="1"/>
  <c r="W79" i="1"/>
  <c r="Q79" i="1"/>
  <c r="U79" i="1"/>
  <c r="AG79" i="1"/>
  <c r="P79" i="1"/>
  <c r="T79" i="1"/>
  <c r="Y79" i="1"/>
  <c r="AB79" i="1"/>
  <c r="O79" i="1"/>
  <c r="S79" i="1"/>
  <c r="V79" i="1"/>
  <c r="AE79" i="1"/>
  <c r="AF79" i="1"/>
  <c r="N79" i="1"/>
  <c r="AC79" i="1"/>
  <c r="AF80" i="1"/>
  <c r="Q80" i="1"/>
  <c r="V80" i="1"/>
  <c r="AE80" i="1"/>
  <c r="O80" i="1"/>
  <c r="R80" i="1"/>
  <c r="S80" i="1"/>
  <c r="AA80" i="1"/>
  <c r="Z80" i="1"/>
  <c r="Y80" i="1"/>
  <c r="AB80" i="1"/>
  <c r="P80" i="1"/>
  <c r="AG80" i="1"/>
  <c r="AC80" i="1"/>
  <c r="T80" i="1"/>
  <c r="X80" i="1"/>
  <c r="U80" i="1"/>
  <c r="AD80" i="1"/>
  <c r="N80" i="1"/>
  <c r="W80" i="1"/>
  <c r="AB81" i="1"/>
  <c r="T81" i="1"/>
  <c r="P81" i="1"/>
  <c r="S81" i="1"/>
  <c r="Q81" i="1"/>
  <c r="AE81" i="1"/>
  <c r="Y81" i="1"/>
  <c r="AF81" i="1"/>
  <c r="AG81" i="1"/>
  <c r="W81" i="1"/>
  <c r="AC81" i="1"/>
  <c r="Z81" i="1"/>
  <c r="AD81" i="1"/>
  <c r="O81" i="1"/>
  <c r="R81" i="1"/>
  <c r="X81" i="1"/>
  <c r="AA81" i="1"/>
  <c r="V81" i="1"/>
  <c r="N81" i="1"/>
  <c r="U81" i="1"/>
  <c r="O82" i="1"/>
  <c r="AE82" i="1"/>
  <c r="S82" i="1"/>
  <c r="AB82" i="1"/>
  <c r="AF82" i="1"/>
  <c r="AD82" i="1"/>
  <c r="W82" i="1"/>
  <c r="R82" i="1"/>
  <c r="Z82" i="1"/>
  <c r="T82" i="1"/>
  <c r="AC82" i="1"/>
  <c r="AG82" i="1"/>
  <c r="Y82" i="1"/>
  <c r="P82" i="1"/>
  <c r="Q82" i="1"/>
  <c r="AA82" i="1"/>
  <c r="U82" i="1"/>
  <c r="X82" i="1"/>
  <c r="N82" i="1"/>
  <c r="V82" i="1"/>
  <c r="O83" i="1"/>
  <c r="U83" i="1"/>
  <c r="AC83" i="1"/>
  <c r="AE83" i="1"/>
  <c r="AB83" i="1"/>
  <c r="AD83" i="1"/>
  <c r="AA83" i="1"/>
  <c r="R83" i="1"/>
  <c r="V83" i="1"/>
  <c r="Y83" i="1"/>
  <c r="Z83" i="1"/>
  <c r="AF83" i="1"/>
  <c r="P83" i="1"/>
  <c r="AG83" i="1"/>
  <c r="X83" i="1"/>
  <c r="W83" i="1"/>
  <c r="S83" i="1"/>
  <c r="Q83" i="1"/>
  <c r="N83" i="1"/>
  <c r="T83" i="1"/>
  <c r="Q84" i="1"/>
  <c r="W84" i="1"/>
  <c r="Y84" i="1"/>
  <c r="S84" i="1"/>
  <c r="AC84" i="1"/>
  <c r="V84" i="1"/>
  <c r="AA84" i="1"/>
  <c r="X84" i="1"/>
  <c r="AF84" i="1"/>
  <c r="AD84" i="1"/>
  <c r="O84" i="1"/>
  <c r="AB84" i="1"/>
  <c r="R84" i="1"/>
  <c r="Z84" i="1"/>
  <c r="P84" i="1"/>
  <c r="AE84" i="1"/>
  <c r="U84" i="1"/>
  <c r="AG84" i="1"/>
  <c r="N84" i="1"/>
  <c r="T84" i="1"/>
  <c r="AE85" i="1"/>
  <c r="Y85" i="1"/>
  <c r="AG85" i="1"/>
  <c r="AD85" i="1"/>
  <c r="V85" i="1"/>
  <c r="Z85" i="1"/>
  <c r="Q85" i="1"/>
  <c r="T85" i="1"/>
  <c r="R85" i="1"/>
  <c r="U85" i="1"/>
  <c r="AB85" i="1"/>
  <c r="W85" i="1"/>
  <c r="O85" i="1"/>
  <c r="S85" i="1"/>
  <c r="X85" i="1"/>
  <c r="AA85" i="1"/>
  <c r="P85" i="1"/>
  <c r="AF85" i="1"/>
  <c r="N85" i="1"/>
  <c r="AC85" i="1"/>
  <c r="AC86" i="1"/>
  <c r="P86" i="1"/>
  <c r="X86" i="1"/>
  <c r="O86" i="1"/>
  <c r="U86" i="1"/>
  <c r="AG86" i="1"/>
  <c r="V86" i="1"/>
  <c r="AD86" i="1"/>
  <c r="Q86" i="1"/>
  <c r="R86" i="1"/>
  <c r="W86" i="1"/>
  <c r="AE86" i="1"/>
  <c r="AB86" i="1"/>
  <c r="Z86" i="1"/>
  <c r="Y86" i="1"/>
  <c r="T86" i="1"/>
  <c r="AA86" i="1"/>
  <c r="AF86" i="1"/>
  <c r="N86" i="1"/>
  <c r="S86" i="1"/>
  <c r="S87" i="1"/>
  <c r="AE87" i="1"/>
  <c r="Q87" i="1"/>
  <c r="W87" i="1"/>
  <c r="R87" i="1"/>
  <c r="O87" i="1"/>
  <c r="AA87" i="1"/>
  <c r="Z87" i="1"/>
  <c r="X87" i="1"/>
  <c r="V87" i="1"/>
  <c r="Y87" i="1"/>
  <c r="P87" i="1"/>
  <c r="T87" i="1"/>
  <c r="AF87" i="1"/>
  <c r="AB87" i="1"/>
  <c r="AG87" i="1"/>
  <c r="AD87" i="1"/>
  <c r="AC87" i="1"/>
  <c r="N87" i="1"/>
  <c r="U87" i="1"/>
  <c r="AE88" i="1"/>
  <c r="AB88" i="1"/>
  <c r="AG88" i="1"/>
  <c r="AC88" i="1"/>
  <c r="W88" i="1"/>
  <c r="Z88" i="1"/>
  <c r="U88" i="1"/>
  <c r="P88" i="1"/>
  <c r="R88" i="1"/>
  <c r="T88" i="1"/>
  <c r="V88" i="1"/>
  <c r="O88" i="1"/>
  <c r="Y88" i="1"/>
  <c r="AA88" i="1"/>
  <c r="Q88" i="1"/>
  <c r="S88" i="1"/>
  <c r="X88" i="1"/>
  <c r="AF88" i="1"/>
  <c r="N88" i="1"/>
  <c r="AD88" i="1"/>
  <c r="AA89" i="1"/>
  <c r="O89" i="1"/>
  <c r="X89" i="1"/>
  <c r="S89" i="1"/>
  <c r="Z89" i="1"/>
  <c r="AF89" i="1"/>
  <c r="AG89" i="1"/>
  <c r="AD89" i="1"/>
  <c r="AE89" i="1"/>
  <c r="W89" i="1"/>
  <c r="P89" i="1"/>
  <c r="T89" i="1"/>
  <c r="V89" i="1"/>
  <c r="AB89" i="1"/>
  <c r="Y89" i="1"/>
  <c r="AC89" i="1"/>
  <c r="U89" i="1"/>
  <c r="Q89" i="1"/>
  <c r="N89" i="1"/>
  <c r="R89" i="1"/>
  <c r="Z90" i="1"/>
  <c r="U90" i="1"/>
  <c r="W90" i="1"/>
  <c r="S90" i="1"/>
  <c r="AG90" i="1"/>
  <c r="P90" i="1"/>
  <c r="O90" i="1"/>
  <c r="Q90" i="1"/>
  <c r="AB90" i="1"/>
  <c r="T90" i="1"/>
  <c r="AD90" i="1"/>
  <c r="V90" i="1"/>
  <c r="AA90" i="1"/>
  <c r="AF90" i="1"/>
  <c r="Y90" i="1"/>
  <c r="X90" i="1"/>
  <c r="AE90" i="1"/>
  <c r="R90" i="1"/>
  <c r="N90" i="1"/>
  <c r="AC90" i="1"/>
  <c r="AF91" i="1"/>
  <c r="O91" i="1"/>
  <c r="AE91" i="1"/>
  <c r="AD91" i="1"/>
  <c r="Z91" i="1"/>
  <c r="P91" i="1"/>
  <c r="S91" i="1"/>
  <c r="AC91" i="1"/>
  <c r="U91" i="1"/>
  <c r="Q91" i="1"/>
  <c r="AB91" i="1"/>
  <c r="X91" i="1"/>
  <c r="V91" i="1"/>
  <c r="T91" i="1"/>
  <c r="AG91" i="1"/>
  <c r="AA91" i="1"/>
  <c r="W91" i="1"/>
  <c r="R91" i="1"/>
  <c r="N91" i="1"/>
  <c r="Y91" i="1"/>
  <c r="V92" i="1"/>
  <c r="AD92" i="1"/>
  <c r="P92" i="1"/>
  <c r="T92" i="1"/>
  <c r="Z92" i="1"/>
  <c r="Q92" i="1"/>
  <c r="AG92" i="1"/>
  <c r="O92" i="1"/>
  <c r="AB92" i="1"/>
  <c r="R92" i="1"/>
  <c r="Y92" i="1"/>
  <c r="AC92" i="1"/>
  <c r="W92" i="1"/>
  <c r="S92" i="1"/>
  <c r="AE92" i="1"/>
  <c r="AA92" i="1"/>
  <c r="AF92" i="1"/>
  <c r="X92" i="1"/>
  <c r="N92" i="1"/>
  <c r="U92" i="1"/>
  <c r="T93" i="1"/>
  <c r="O93" i="1"/>
  <c r="AA93" i="1"/>
  <c r="AE93" i="1"/>
  <c r="U93" i="1"/>
  <c r="AF93" i="1"/>
  <c r="V93" i="1"/>
  <c r="AC93" i="1"/>
  <c r="AB93" i="1"/>
  <c r="Y93" i="1"/>
  <c r="S93" i="1"/>
  <c r="X93" i="1"/>
  <c r="W93" i="1"/>
  <c r="Z93" i="1"/>
  <c r="AD93" i="1"/>
  <c r="Q93" i="1"/>
  <c r="R93" i="1"/>
  <c r="AG93" i="1"/>
  <c r="N93" i="1"/>
  <c r="P93" i="1"/>
  <c r="S94" i="1"/>
  <c r="P94" i="1"/>
  <c r="V94" i="1"/>
  <c r="AC94" i="1"/>
  <c r="W94" i="1"/>
  <c r="T94" i="1"/>
  <c r="AB94" i="1"/>
  <c r="O94" i="1"/>
  <c r="U94" i="1"/>
  <c r="AD94" i="1"/>
  <c r="Q94" i="1"/>
  <c r="R94" i="1"/>
  <c r="X94" i="1"/>
  <c r="Y94" i="1"/>
  <c r="AA94" i="1"/>
  <c r="Z94" i="1"/>
  <c r="AE94" i="1"/>
  <c r="AF94" i="1"/>
  <c r="N94" i="1"/>
  <c r="AG94" i="1"/>
  <c r="AA95" i="1"/>
  <c r="O95" i="1"/>
  <c r="Q95" i="1"/>
  <c r="U95" i="1"/>
  <c r="AE95" i="1"/>
  <c r="P95" i="1"/>
  <c r="AG95" i="1"/>
  <c r="Y95" i="1"/>
  <c r="Z95" i="1"/>
  <c r="AD95" i="1"/>
  <c r="AC95" i="1"/>
  <c r="X95" i="1"/>
  <c r="V95" i="1"/>
  <c r="AB95" i="1"/>
  <c r="S95" i="1"/>
  <c r="R95" i="1"/>
  <c r="T95" i="1"/>
  <c r="W95" i="1"/>
  <c r="N95" i="1"/>
  <c r="AF95" i="1"/>
  <c r="AE96" i="1"/>
  <c r="P96" i="1"/>
  <c r="AA96" i="1"/>
  <c r="W96" i="1"/>
  <c r="V96" i="1"/>
  <c r="S96" i="1"/>
  <c r="O96" i="1"/>
  <c r="X96" i="1"/>
  <c r="AG96" i="1"/>
  <c r="Z96" i="1"/>
  <c r="Y96" i="1"/>
  <c r="U96" i="1"/>
  <c r="T96" i="1"/>
  <c r="AC96" i="1"/>
  <c r="R96" i="1"/>
  <c r="AB96" i="1"/>
  <c r="Q96" i="1"/>
  <c r="AD96" i="1"/>
  <c r="N96" i="1"/>
  <c r="AF96" i="1"/>
  <c r="AF97" i="1"/>
  <c r="W97" i="1"/>
  <c r="P97" i="1"/>
  <c r="AD97" i="1"/>
  <c r="X97" i="1"/>
  <c r="Q97" i="1"/>
  <c r="T97" i="1"/>
  <c r="R97" i="1"/>
  <c r="Y97" i="1"/>
  <c r="S97" i="1"/>
  <c r="AA97" i="1"/>
  <c r="AC97" i="1"/>
  <c r="Z97" i="1"/>
  <c r="O97" i="1"/>
  <c r="U97" i="1"/>
  <c r="AB97" i="1"/>
  <c r="V97" i="1"/>
  <c r="AG97" i="1"/>
  <c r="N97" i="1"/>
  <c r="AE97" i="1"/>
  <c r="AE98" i="1"/>
  <c r="O98" i="1"/>
  <c r="AD98" i="1"/>
  <c r="Y98" i="1"/>
  <c r="AB98" i="1"/>
  <c r="S98" i="1"/>
  <c r="Q98" i="1"/>
  <c r="AC98" i="1"/>
  <c r="V98" i="1"/>
  <c r="Z98" i="1"/>
  <c r="AA98" i="1"/>
  <c r="U98" i="1"/>
  <c r="W98" i="1"/>
  <c r="R98" i="1"/>
  <c r="AF98" i="1"/>
  <c r="T98" i="1"/>
  <c r="X98" i="1"/>
  <c r="P98" i="1"/>
  <c r="N98" i="1"/>
  <c r="AG98" i="1"/>
  <c r="U99" i="1"/>
  <c r="W99" i="1"/>
  <c r="T99" i="1"/>
  <c r="AD99" i="1"/>
  <c r="O99" i="1"/>
  <c r="AF99" i="1"/>
  <c r="AA99" i="1"/>
  <c r="AC99" i="1"/>
  <c r="Y99" i="1"/>
  <c r="R99" i="1"/>
  <c r="AG99" i="1"/>
  <c r="X99" i="1"/>
  <c r="AE99" i="1"/>
  <c r="AB99" i="1"/>
  <c r="Z99" i="1"/>
  <c r="Q99" i="1"/>
  <c r="V99" i="1"/>
  <c r="P99" i="1"/>
  <c r="N99" i="1"/>
  <c r="S99" i="1"/>
  <c r="O100" i="1"/>
  <c r="AB100" i="1"/>
  <c r="S100" i="1"/>
  <c r="Y100" i="1"/>
  <c r="AA100" i="1"/>
  <c r="W100" i="1"/>
  <c r="AC100" i="1"/>
  <c r="X100" i="1"/>
  <c r="AD100" i="1"/>
  <c r="V100" i="1"/>
  <c r="AF100" i="1"/>
  <c r="P100" i="1"/>
  <c r="R100" i="1"/>
  <c r="Q100" i="1"/>
  <c r="U100" i="1"/>
  <c r="AE100" i="1"/>
  <c r="Z100" i="1"/>
  <c r="AG100" i="1"/>
  <c r="N100" i="1"/>
  <c r="T100" i="1"/>
  <c r="O101" i="1"/>
  <c r="Y101" i="1"/>
  <c r="T101" i="1"/>
  <c r="P101" i="1"/>
  <c r="X101" i="1"/>
  <c r="V101" i="1"/>
  <c r="AC101" i="1"/>
  <c r="AE101" i="1"/>
  <c r="AB101" i="1"/>
  <c r="AD101" i="1"/>
  <c r="S101" i="1"/>
  <c r="AA101" i="1"/>
  <c r="Q101" i="1"/>
  <c r="W101" i="1"/>
  <c r="U101" i="1"/>
  <c r="AF101" i="1"/>
  <c r="Z101" i="1"/>
  <c r="R101" i="1"/>
  <c r="N101" i="1"/>
  <c r="AG101" i="1"/>
  <c r="W102" i="1"/>
  <c r="Y102" i="1"/>
  <c r="Q102" i="1"/>
  <c r="AE102" i="1"/>
  <c r="R102" i="1"/>
  <c r="U102" i="1"/>
  <c r="AC102" i="1"/>
  <c r="AG102" i="1"/>
  <c r="X102" i="1"/>
  <c r="Z102" i="1"/>
  <c r="S102" i="1"/>
  <c r="O102" i="1"/>
  <c r="AF102" i="1"/>
  <c r="AA102" i="1"/>
  <c r="P102" i="1"/>
  <c r="AD102" i="1"/>
  <c r="T102" i="1"/>
  <c r="AB102" i="1"/>
  <c r="N102" i="1"/>
  <c r="V102" i="1"/>
  <c r="Z103" i="1"/>
  <c r="Y103" i="1"/>
  <c r="X103" i="1"/>
  <c r="AG103" i="1"/>
  <c r="S103" i="1"/>
  <c r="W103" i="1"/>
  <c r="O103" i="1"/>
  <c r="AB103" i="1"/>
  <c r="AF103" i="1"/>
  <c r="Q103" i="1"/>
  <c r="P103" i="1"/>
  <c r="AC103" i="1"/>
  <c r="AE103" i="1"/>
  <c r="AD103" i="1"/>
  <c r="U103" i="1"/>
  <c r="AA103" i="1"/>
  <c r="T103" i="1"/>
  <c r="V103" i="1"/>
  <c r="N103" i="1"/>
  <c r="R103" i="1"/>
  <c r="T104" i="1"/>
  <c r="Q104" i="1"/>
  <c r="AE104" i="1"/>
  <c r="O104" i="1"/>
  <c r="AD104" i="1"/>
  <c r="AB104" i="1"/>
  <c r="AG104" i="1"/>
  <c r="AA104" i="1"/>
  <c r="X104" i="1"/>
  <c r="P104" i="1"/>
  <c r="W104" i="1"/>
  <c r="Y104" i="1"/>
  <c r="U104" i="1"/>
  <c r="AF104" i="1"/>
  <c r="R104" i="1"/>
  <c r="Z104" i="1"/>
  <c r="AC104" i="1"/>
  <c r="S104" i="1"/>
  <c r="N104" i="1"/>
  <c r="V104" i="1"/>
  <c r="U105" i="1"/>
  <c r="Y105" i="1"/>
  <c r="AB105" i="1"/>
  <c r="AA105" i="1"/>
  <c r="S105" i="1"/>
  <c r="T105" i="1"/>
  <c r="AE105" i="1"/>
  <c r="V105" i="1"/>
  <c r="AF105" i="1"/>
  <c r="Q105" i="1"/>
  <c r="AD105" i="1"/>
  <c r="AG105" i="1"/>
  <c r="W105" i="1"/>
  <c r="R105" i="1"/>
  <c r="P105" i="1"/>
  <c r="AC105" i="1"/>
  <c r="X105" i="1"/>
  <c r="Z105" i="1"/>
  <c r="N105" i="1"/>
  <c r="O105" i="1"/>
  <c r="AA107" i="1"/>
  <c r="AC107" i="1"/>
  <c r="T107" i="1"/>
  <c r="Y107" i="1"/>
  <c r="AD107" i="1"/>
  <c r="Z107" i="1"/>
  <c r="AB107" i="1"/>
  <c r="P107" i="1"/>
  <c r="AF107" i="1"/>
  <c r="R107" i="1"/>
  <c r="X107" i="1"/>
  <c r="U107" i="1"/>
  <c r="O107" i="1"/>
  <c r="W107" i="1"/>
  <c r="Q107" i="1"/>
  <c r="AG107" i="1"/>
  <c r="S107" i="1"/>
  <c r="AH107" i="1"/>
  <c r="V107" i="1"/>
  <c r="N107" i="1"/>
  <c r="AE107" i="1"/>
  <c r="Y108" i="1"/>
  <c r="T108" i="1"/>
  <c r="AC108" i="1"/>
  <c r="AD108" i="1"/>
  <c r="AA108" i="1"/>
  <c r="W108" i="1"/>
  <c r="X108" i="1"/>
  <c r="O108" i="1"/>
  <c r="Z108" i="1"/>
  <c r="AB108" i="1"/>
  <c r="R108" i="1"/>
  <c r="S108" i="1"/>
  <c r="AG108" i="1"/>
  <c r="AF108" i="1"/>
  <c r="V108" i="1"/>
  <c r="AH108" i="1"/>
  <c r="U108" i="1"/>
  <c r="AE108" i="1"/>
  <c r="Q108" i="1"/>
  <c r="N108" i="1"/>
  <c r="P108" i="1"/>
  <c r="AG109" i="1"/>
  <c r="AC109" i="1"/>
  <c r="AE109" i="1"/>
  <c r="V109" i="1"/>
  <c r="Z109" i="1"/>
  <c r="Y109" i="1"/>
  <c r="X109" i="1"/>
  <c r="AF109" i="1"/>
  <c r="R109" i="1"/>
  <c r="AH109" i="1"/>
  <c r="U109" i="1"/>
  <c r="Q109" i="1"/>
  <c r="P109" i="1"/>
  <c r="AD109" i="1"/>
  <c r="T109" i="1"/>
  <c r="W109" i="1"/>
  <c r="AA109" i="1"/>
  <c r="AB109" i="1"/>
  <c r="S109" i="1"/>
  <c r="N109" i="1"/>
  <c r="O109" i="1"/>
  <c r="AG110" i="1"/>
  <c r="R110" i="1"/>
  <c r="AD110" i="1"/>
  <c r="AH110" i="1"/>
  <c r="AC110" i="1"/>
  <c r="V110" i="1"/>
  <c r="AB110" i="1"/>
  <c r="Q110" i="1"/>
  <c r="W110" i="1"/>
  <c r="O110" i="1"/>
  <c r="Y110" i="1"/>
  <c r="T110" i="1"/>
  <c r="AE110" i="1"/>
  <c r="U110" i="1"/>
  <c r="S110" i="1"/>
  <c r="X110" i="1"/>
  <c r="AF110" i="1"/>
  <c r="Z110" i="1"/>
  <c r="AA110" i="1"/>
  <c r="N110" i="1"/>
  <c r="P110" i="1"/>
  <c r="X111" i="1"/>
  <c r="V111" i="1"/>
  <c r="AC111" i="1"/>
  <c r="AD111" i="1"/>
  <c r="T111" i="1"/>
  <c r="R111" i="1"/>
  <c r="W111" i="1"/>
  <c r="U111" i="1"/>
  <c r="AG111" i="1"/>
  <c r="AF111" i="1"/>
  <c r="AE111" i="1"/>
  <c r="AA111" i="1"/>
  <c r="P111" i="1"/>
  <c r="AB111" i="1"/>
  <c r="S111" i="1"/>
  <c r="Z111" i="1"/>
  <c r="AH111" i="1"/>
  <c r="Y111" i="1"/>
  <c r="O111" i="1"/>
  <c r="N111" i="1"/>
  <c r="Q111" i="1"/>
  <c r="AH112" i="1"/>
  <c r="U112" i="1"/>
  <c r="AE112" i="1"/>
  <c r="AC112" i="1"/>
  <c r="O112" i="1"/>
  <c r="Q112" i="1"/>
  <c r="Y112" i="1"/>
  <c r="S112" i="1"/>
  <c r="T112" i="1"/>
  <c r="AB112" i="1"/>
  <c r="AA112" i="1"/>
  <c r="AF112" i="1"/>
  <c r="X112" i="1"/>
  <c r="R112" i="1"/>
  <c r="Z112" i="1"/>
  <c r="AD112" i="1"/>
  <c r="W112" i="1"/>
  <c r="V112" i="1"/>
  <c r="AG112" i="1"/>
  <c r="N112" i="1"/>
  <c r="P112" i="1"/>
  <c r="W113" i="1"/>
  <c r="X113" i="1"/>
  <c r="AF113" i="1"/>
  <c r="U113" i="1"/>
  <c r="T113" i="1"/>
  <c r="Y113" i="1"/>
  <c r="AA113" i="1"/>
  <c r="AH113" i="1"/>
  <c r="S113" i="1"/>
  <c r="P113" i="1"/>
  <c r="R113" i="1"/>
  <c r="AD113" i="1"/>
  <c r="AB113" i="1"/>
  <c r="O113" i="1"/>
  <c r="V113" i="1"/>
  <c r="Q113" i="1"/>
  <c r="Z113" i="1"/>
  <c r="AG113" i="1"/>
  <c r="AC113" i="1"/>
  <c r="N113" i="1"/>
  <c r="AE113" i="1"/>
  <c r="AD114" i="1"/>
  <c r="Y114" i="1"/>
  <c r="O114" i="1"/>
  <c r="AH114" i="1"/>
  <c r="W114" i="1"/>
  <c r="S114" i="1"/>
  <c r="AA114" i="1"/>
  <c r="AE114" i="1"/>
  <c r="V114" i="1"/>
  <c r="AB114" i="1"/>
  <c r="Q114" i="1"/>
  <c r="Z114" i="1"/>
  <c r="AC114" i="1"/>
  <c r="T114" i="1"/>
  <c r="U114" i="1"/>
  <c r="AG114" i="1"/>
  <c r="X114" i="1"/>
  <c r="P114" i="1"/>
  <c r="R114" i="1"/>
  <c r="N114" i="1"/>
  <c r="AF114" i="1"/>
  <c r="X115" i="1"/>
  <c r="AF115" i="1"/>
  <c r="T115" i="1"/>
  <c r="Q115" i="1"/>
  <c r="O115" i="1"/>
  <c r="AD115" i="1"/>
  <c r="Y115" i="1"/>
  <c r="S115" i="1"/>
  <c r="AG115" i="1"/>
  <c r="W115" i="1"/>
  <c r="Z115" i="1"/>
  <c r="AH115" i="1"/>
  <c r="AA115" i="1"/>
  <c r="V115" i="1"/>
  <c r="U115" i="1"/>
  <c r="AC115" i="1"/>
  <c r="P115" i="1"/>
  <c r="AE115" i="1"/>
  <c r="R115" i="1"/>
  <c r="N115" i="1"/>
  <c r="AB115" i="1"/>
  <c r="O116" i="1"/>
  <c r="Y116" i="1"/>
  <c r="AG116" i="1"/>
  <c r="AC116" i="1"/>
  <c r="AB116" i="1"/>
  <c r="Z116" i="1"/>
  <c r="Q116" i="1"/>
  <c r="W116" i="1"/>
  <c r="X116" i="1"/>
  <c r="U116" i="1"/>
  <c r="R116" i="1"/>
  <c r="AD116" i="1"/>
  <c r="S116" i="1"/>
  <c r="AH116" i="1"/>
  <c r="T116" i="1"/>
  <c r="AA116" i="1"/>
  <c r="AF116" i="1"/>
  <c r="P116" i="1"/>
  <c r="V116" i="1"/>
  <c r="N116" i="1"/>
  <c r="AE116" i="1"/>
  <c r="U117" i="1"/>
  <c r="X117" i="1"/>
  <c r="AE117" i="1"/>
  <c r="O117" i="1"/>
  <c r="AG117" i="1"/>
  <c r="AF117" i="1"/>
  <c r="Q117" i="1"/>
  <c r="S117" i="1"/>
  <c r="W117" i="1"/>
  <c r="AA117" i="1"/>
  <c r="Z117" i="1"/>
  <c r="T117" i="1"/>
  <c r="V117" i="1"/>
  <c r="Y117" i="1"/>
  <c r="AH117" i="1"/>
  <c r="AD117" i="1"/>
  <c r="P117" i="1"/>
  <c r="R117" i="1"/>
  <c r="AB117" i="1"/>
  <c r="N117" i="1"/>
  <c r="AC117" i="1"/>
  <c r="AG118" i="1"/>
  <c r="O118" i="1"/>
  <c r="AE118" i="1"/>
  <c r="X118" i="1"/>
  <c r="V118" i="1"/>
  <c r="W118" i="1"/>
  <c r="T118" i="1"/>
  <c r="R118" i="1"/>
  <c r="U118" i="1"/>
  <c r="AD118" i="1"/>
  <c r="AA118" i="1"/>
  <c r="AF118" i="1"/>
  <c r="Z118" i="1"/>
  <c r="AC118" i="1"/>
  <c r="P118" i="1"/>
  <c r="Y118" i="1"/>
  <c r="AH118" i="1"/>
  <c r="Q118" i="1"/>
  <c r="S118" i="1"/>
  <c r="N118" i="1"/>
  <c r="AB118" i="1"/>
  <c r="U119" i="1"/>
  <c r="AD119" i="1"/>
  <c r="AE119" i="1"/>
  <c r="X119" i="1"/>
  <c r="AA119" i="1"/>
  <c r="W119" i="1"/>
  <c r="Y119" i="1"/>
  <c r="R119" i="1"/>
  <c r="AB119" i="1"/>
  <c r="V119" i="1"/>
  <c r="Z119" i="1"/>
  <c r="Q119" i="1"/>
  <c r="P119" i="1"/>
  <c r="O119" i="1"/>
  <c r="AH119" i="1"/>
  <c r="AC119" i="1"/>
  <c r="AF119" i="1"/>
  <c r="T119" i="1"/>
  <c r="S119" i="1"/>
  <c r="N119" i="1"/>
  <c r="AG119" i="1"/>
  <c r="R120" i="1"/>
  <c r="Z120" i="1"/>
  <c r="AE120" i="1"/>
  <c r="AG120" i="1"/>
  <c r="P120" i="1"/>
  <c r="S120" i="1"/>
  <c r="AF120" i="1"/>
  <c r="X120" i="1"/>
  <c r="Q120" i="1"/>
  <c r="Y120" i="1"/>
  <c r="O120" i="1"/>
  <c r="AA120" i="1"/>
  <c r="T120" i="1"/>
  <c r="AB120" i="1"/>
  <c r="W120" i="1"/>
  <c r="AH120" i="1"/>
  <c r="V120" i="1"/>
  <c r="U120" i="1"/>
  <c r="AC120" i="1"/>
  <c r="N120" i="1"/>
  <c r="AD120" i="1"/>
  <c r="AE121" i="1"/>
  <c r="AB121" i="1"/>
  <c r="AF121" i="1"/>
  <c r="AG121" i="1"/>
  <c r="Z121" i="1"/>
  <c r="AC121" i="1"/>
  <c r="AD121" i="1"/>
  <c r="P121" i="1"/>
  <c r="O121" i="1"/>
  <c r="T121" i="1"/>
  <c r="Y121" i="1"/>
  <c r="R121" i="1"/>
  <c r="V121" i="1"/>
  <c r="X121" i="1"/>
  <c r="AH121" i="1"/>
  <c r="AA121" i="1"/>
  <c r="W121" i="1"/>
  <c r="S121" i="1"/>
  <c r="Q121" i="1"/>
  <c r="N121" i="1"/>
  <c r="U121" i="1"/>
  <c r="AF122" i="1"/>
  <c r="AD122" i="1"/>
  <c r="P122" i="1"/>
  <c r="T122" i="1"/>
  <c r="S122" i="1"/>
  <c r="Y122" i="1"/>
  <c r="Z122" i="1"/>
  <c r="V122" i="1"/>
  <c r="AG122" i="1"/>
  <c r="X122" i="1"/>
  <c r="U122" i="1"/>
  <c r="AB122" i="1"/>
  <c r="AE122" i="1"/>
  <c r="W122" i="1"/>
  <c r="AA122" i="1"/>
  <c r="O122" i="1"/>
  <c r="AC122" i="1"/>
  <c r="R122" i="1"/>
  <c r="Q122" i="1"/>
  <c r="N122" i="1"/>
  <c r="AH122" i="1"/>
  <c r="Q123" i="1"/>
  <c r="U123" i="1"/>
  <c r="Y123" i="1"/>
  <c r="O123" i="1"/>
  <c r="AG123" i="1"/>
  <c r="V123" i="1"/>
  <c r="AH123" i="1"/>
  <c r="AA123" i="1"/>
  <c r="S123" i="1"/>
  <c r="AD123" i="1"/>
  <c r="P123" i="1"/>
  <c r="T123" i="1"/>
  <c r="Z123" i="1"/>
  <c r="AB123" i="1"/>
  <c r="AE123" i="1"/>
  <c r="W123" i="1"/>
  <c r="R123" i="1"/>
  <c r="AF123" i="1"/>
  <c r="X123" i="1"/>
  <c r="N123" i="1"/>
  <c r="AC123" i="1"/>
  <c r="AF124" i="1"/>
  <c r="AD124" i="1"/>
  <c r="S124" i="1"/>
  <c r="X124" i="1"/>
  <c r="V124" i="1"/>
  <c r="U124" i="1"/>
  <c r="AB124" i="1"/>
  <c r="AA124" i="1"/>
  <c r="AH124" i="1"/>
  <c r="AE124" i="1"/>
  <c r="W124" i="1"/>
  <c r="R124" i="1"/>
  <c r="T124" i="1"/>
  <c r="Y124" i="1"/>
  <c r="Z124" i="1"/>
  <c r="AG124" i="1"/>
  <c r="P124" i="1"/>
  <c r="Q124" i="1"/>
  <c r="AC124" i="1"/>
  <c r="N124" i="1"/>
  <c r="O124" i="1"/>
  <c r="Y125" i="1"/>
  <c r="AF125" i="1"/>
  <c r="Z125" i="1"/>
  <c r="AD125" i="1"/>
  <c r="R125" i="1"/>
  <c r="V125" i="1"/>
  <c r="AC125" i="1"/>
  <c r="X125" i="1"/>
  <c r="AE125" i="1"/>
  <c r="AA125" i="1"/>
  <c r="AH125" i="1"/>
  <c r="Q125" i="1"/>
  <c r="U125" i="1"/>
  <c r="AB125" i="1"/>
  <c r="O125" i="1"/>
  <c r="S125" i="1"/>
  <c r="W125" i="1"/>
  <c r="T125" i="1"/>
  <c r="AG125" i="1"/>
  <c r="N125" i="1"/>
  <c r="P125" i="1"/>
  <c r="AH126" i="1"/>
  <c r="AF126" i="1"/>
  <c r="AE126" i="1"/>
  <c r="U126" i="1"/>
  <c r="X126" i="1"/>
  <c r="AA126" i="1"/>
  <c r="O126" i="1"/>
  <c r="AC126" i="1"/>
  <c r="Q126" i="1"/>
  <c r="Y126" i="1"/>
  <c r="T126" i="1"/>
  <c r="AB126" i="1"/>
  <c r="AD126" i="1"/>
  <c r="R126" i="1"/>
  <c r="Z126" i="1"/>
  <c r="W126" i="1"/>
  <c r="AG126" i="1"/>
  <c r="V126" i="1"/>
  <c r="S126" i="1"/>
  <c r="N126" i="1"/>
  <c r="P126" i="1"/>
  <c r="W127" i="1"/>
  <c r="V127" i="1"/>
  <c r="AG127" i="1"/>
  <c r="AF127" i="1"/>
  <c r="Y127" i="1"/>
  <c r="AA127" i="1"/>
  <c r="U127" i="1"/>
  <c r="T127" i="1"/>
  <c r="O127" i="1"/>
  <c r="X127" i="1"/>
  <c r="AE127" i="1"/>
  <c r="Q127" i="1"/>
  <c r="Z127" i="1"/>
  <c r="AD127" i="1"/>
  <c r="P127" i="1"/>
  <c r="S127" i="1"/>
  <c r="AH127" i="1"/>
  <c r="AC127" i="1"/>
  <c r="R127" i="1"/>
  <c r="N127" i="1"/>
  <c r="AB127" i="1"/>
  <c r="Y128" i="1"/>
  <c r="AA128" i="1"/>
  <c r="T128" i="1"/>
  <c r="AB128" i="1"/>
  <c r="AG128" i="1"/>
  <c r="AD128" i="1"/>
  <c r="R128" i="1"/>
  <c r="S128" i="1"/>
  <c r="Z128" i="1"/>
  <c r="W128" i="1"/>
  <c r="U128" i="1"/>
  <c r="O128" i="1"/>
  <c r="AC128" i="1"/>
  <c r="X128" i="1"/>
  <c r="P128" i="1"/>
  <c r="Q128" i="1"/>
  <c r="AH128" i="1"/>
  <c r="AE128" i="1"/>
  <c r="AF128" i="1"/>
  <c r="N128" i="1"/>
  <c r="V128" i="1"/>
  <c r="R129" i="1"/>
  <c r="Q129" i="1"/>
  <c r="S129" i="1"/>
  <c r="AC129" i="1"/>
  <c r="AH129" i="1"/>
  <c r="AB129" i="1"/>
  <c r="T129" i="1"/>
  <c r="P129" i="1"/>
  <c r="Z129" i="1"/>
  <c r="AD129" i="1"/>
  <c r="O129" i="1"/>
  <c r="W129" i="1"/>
  <c r="V129" i="1"/>
  <c r="AG129" i="1"/>
  <c r="AA129" i="1"/>
  <c r="AE129" i="1"/>
  <c r="AF129" i="1"/>
  <c r="U129" i="1"/>
  <c r="Y129" i="1"/>
  <c r="N129" i="1"/>
  <c r="X129" i="1"/>
  <c r="AE130" i="1"/>
  <c r="Y130" i="1"/>
  <c r="W130" i="1"/>
  <c r="Z130" i="1"/>
  <c r="O130" i="1"/>
  <c r="AD130" i="1"/>
  <c r="U130" i="1"/>
  <c r="AB130" i="1"/>
  <c r="V130" i="1"/>
  <c r="AC130" i="1"/>
  <c r="AA130" i="1"/>
  <c r="T130" i="1"/>
  <c r="P130" i="1"/>
  <c r="AG130" i="1"/>
  <c r="AF130" i="1"/>
  <c r="X130" i="1"/>
  <c r="Q130" i="1"/>
  <c r="R130" i="1"/>
  <c r="S130" i="1"/>
  <c r="N130" i="1"/>
  <c r="AH130" i="1"/>
  <c r="Z131" i="1"/>
  <c r="AD131" i="1"/>
  <c r="O131" i="1"/>
  <c r="AF131" i="1"/>
  <c r="S131" i="1"/>
  <c r="V131" i="1"/>
  <c r="P131" i="1"/>
  <c r="U131" i="1"/>
  <c r="AE131" i="1"/>
  <c r="AG131" i="1"/>
  <c r="W131" i="1"/>
  <c r="X131" i="1"/>
  <c r="Q131" i="1"/>
  <c r="Y131" i="1"/>
  <c r="AC131" i="1"/>
  <c r="AH131" i="1"/>
  <c r="R131" i="1"/>
  <c r="AA131" i="1"/>
  <c r="AB131" i="1"/>
  <c r="N131" i="1"/>
  <c r="T131" i="1"/>
  <c r="V132" i="1"/>
  <c r="U132" i="1"/>
  <c r="Q132" i="1"/>
  <c r="Z132" i="1"/>
  <c r="AE132" i="1"/>
  <c r="AH132" i="1"/>
  <c r="AD132" i="1"/>
  <c r="AB132" i="1"/>
  <c r="AA132" i="1"/>
  <c r="W132" i="1"/>
  <c r="AG132" i="1"/>
  <c r="AF132" i="1"/>
  <c r="S132" i="1"/>
  <c r="R132" i="1"/>
  <c r="O132" i="1"/>
  <c r="Y132" i="1"/>
  <c r="T132" i="1"/>
  <c r="AC132" i="1"/>
  <c r="P132" i="1"/>
  <c r="N132" i="1"/>
  <c r="X132" i="1"/>
  <c r="Y133" i="1"/>
  <c r="Z133" i="1"/>
  <c r="Q133" i="1"/>
  <c r="AD133" i="1"/>
  <c r="S133" i="1"/>
  <c r="T133" i="1"/>
  <c r="AB133" i="1"/>
  <c r="X133" i="1"/>
  <c r="AG133" i="1"/>
  <c r="R133" i="1"/>
  <c r="V133" i="1"/>
  <c r="W133" i="1"/>
  <c r="AE133" i="1"/>
  <c r="P133" i="1"/>
  <c r="AF133" i="1"/>
  <c r="AA133" i="1"/>
  <c r="U133" i="1"/>
  <c r="O133" i="1"/>
  <c r="AH133" i="1"/>
  <c r="N133" i="1"/>
  <c r="AC133" i="1"/>
  <c r="T135" i="1"/>
  <c r="Z135" i="1"/>
  <c r="AF135" i="1"/>
  <c r="AH135" i="1"/>
  <c r="R135" i="1"/>
  <c r="AA135" i="1"/>
  <c r="AC135" i="1"/>
  <c r="AD135" i="1"/>
  <c r="P135" i="1"/>
  <c r="X135" i="1"/>
  <c r="W135" i="1"/>
  <c r="AE135" i="1"/>
  <c r="AB135" i="1"/>
  <c r="V135" i="1"/>
  <c r="U135" i="1"/>
  <c r="Q135" i="1"/>
  <c r="S135" i="1"/>
  <c r="O135" i="1"/>
  <c r="AG135" i="1"/>
  <c r="N135" i="1"/>
  <c r="Y135" i="1"/>
  <c r="P136" i="1"/>
  <c r="AE136" i="1"/>
  <c r="R136" i="1"/>
  <c r="AH136" i="1"/>
  <c r="Z136" i="1"/>
  <c r="T136" i="1"/>
  <c r="AD136" i="1"/>
  <c r="W136" i="1"/>
  <c r="Q136" i="1"/>
  <c r="AB136" i="1"/>
  <c r="AC136" i="1"/>
  <c r="AA136" i="1"/>
  <c r="Y136" i="1"/>
  <c r="V136" i="1"/>
  <c r="AF136" i="1"/>
  <c r="O136" i="1"/>
  <c r="AG136" i="1"/>
  <c r="U136" i="1"/>
  <c r="X136" i="1"/>
  <c r="N136" i="1"/>
  <c r="S136" i="1"/>
  <c r="U137" i="1"/>
  <c r="AC137" i="1"/>
  <c r="AG137" i="1"/>
  <c r="AD137" i="1"/>
  <c r="V137" i="1"/>
  <c r="Q137" i="1"/>
  <c r="X137" i="1"/>
  <c r="AH137" i="1"/>
  <c r="S137" i="1"/>
  <c r="R137" i="1"/>
  <c r="Y137" i="1"/>
  <c r="AE137" i="1"/>
  <c r="T137" i="1"/>
  <c r="AB137" i="1"/>
  <c r="W137" i="1"/>
  <c r="O137" i="1"/>
  <c r="AF137" i="1"/>
  <c r="P137" i="1"/>
  <c r="Z137" i="1"/>
  <c r="N137" i="1"/>
  <c r="AA137" i="1"/>
  <c r="Q138" i="1"/>
  <c r="U138" i="1"/>
  <c r="T138" i="1"/>
  <c r="AD138" i="1"/>
  <c r="R138" i="1"/>
  <c r="AH138" i="1"/>
  <c r="P138" i="1"/>
  <c r="AF138" i="1"/>
  <c r="AA138" i="1"/>
  <c r="V138" i="1"/>
  <c r="S138" i="1"/>
  <c r="AB138" i="1"/>
  <c r="X138" i="1"/>
  <c r="O138" i="1"/>
  <c r="AE138" i="1"/>
  <c r="Y138" i="1"/>
  <c r="W138" i="1"/>
  <c r="AC138" i="1"/>
  <c r="AG138" i="1"/>
  <c r="N138" i="1"/>
  <c r="Z138" i="1"/>
  <c r="T139" i="1"/>
  <c r="AD139" i="1"/>
  <c r="P139" i="1"/>
  <c r="AH139" i="1"/>
  <c r="Z139" i="1"/>
  <c r="X139" i="1"/>
  <c r="S139" i="1"/>
  <c r="AF139" i="1"/>
  <c r="W139" i="1"/>
  <c r="AG139" i="1"/>
  <c r="AB139" i="1"/>
  <c r="U139" i="1"/>
  <c r="AE139" i="1"/>
  <c r="AC139" i="1"/>
  <c r="O139" i="1"/>
  <c r="Q139" i="1"/>
  <c r="V139" i="1"/>
  <c r="AA139" i="1"/>
  <c r="R139" i="1"/>
  <c r="N139" i="1"/>
  <c r="Y139" i="1"/>
  <c r="P140" i="1"/>
  <c r="Y140" i="1"/>
  <c r="T140" i="1"/>
  <c r="AA140" i="1"/>
  <c r="W140" i="1"/>
  <c r="Q140" i="1"/>
  <c r="AG140" i="1"/>
  <c r="S140" i="1"/>
  <c r="X140" i="1"/>
  <c r="O140" i="1"/>
  <c r="AC140" i="1"/>
  <c r="Z140" i="1"/>
  <c r="V140" i="1"/>
  <c r="AB140" i="1"/>
  <c r="AH140" i="1"/>
  <c r="AD140" i="1"/>
  <c r="U140" i="1"/>
  <c r="AF140" i="1"/>
  <c r="AE140" i="1"/>
  <c r="N140" i="1"/>
  <c r="R140" i="1"/>
  <c r="AF141" i="1"/>
  <c r="AE141" i="1"/>
  <c r="V141" i="1"/>
  <c r="AB141" i="1"/>
  <c r="U141" i="1"/>
  <c r="Q141" i="1"/>
  <c r="AG141" i="1"/>
  <c r="O141" i="1"/>
  <c r="T141" i="1"/>
  <c r="AA141" i="1"/>
  <c r="Y141" i="1"/>
  <c r="S141" i="1"/>
  <c r="R141" i="1"/>
  <c r="AH141" i="1"/>
  <c r="Z141" i="1"/>
  <c r="W141" i="1"/>
  <c r="AC141" i="1"/>
  <c r="X141" i="1"/>
  <c r="P141" i="1"/>
  <c r="N141" i="1"/>
  <c r="AD141" i="1"/>
  <c r="U142" i="1"/>
  <c r="Z142" i="1"/>
  <c r="P142" i="1"/>
  <c r="Y142" i="1"/>
  <c r="R142" i="1"/>
  <c r="AG142" i="1"/>
  <c r="AA142" i="1"/>
  <c r="AE142" i="1"/>
  <c r="S142" i="1"/>
  <c r="AB142" i="1"/>
  <c r="T142" i="1"/>
  <c r="AF142" i="1"/>
  <c r="Q142" i="1"/>
  <c r="AC142" i="1"/>
  <c r="X142" i="1"/>
  <c r="AD142" i="1"/>
  <c r="W142" i="1"/>
  <c r="AH142" i="1"/>
  <c r="O142" i="1"/>
  <c r="N142" i="1"/>
  <c r="V142" i="1"/>
  <c r="AF143" i="1"/>
  <c r="Z143" i="1"/>
  <c r="W143" i="1"/>
  <c r="AH143" i="1"/>
  <c r="U143" i="1"/>
  <c r="R143" i="1"/>
  <c r="Q143" i="1"/>
  <c r="P143" i="1"/>
  <c r="AC143" i="1"/>
  <c r="Y143" i="1"/>
  <c r="T143" i="1"/>
  <c r="AG143" i="1"/>
  <c r="X143" i="1"/>
  <c r="AD143" i="1"/>
  <c r="V143" i="1"/>
  <c r="S143" i="1"/>
  <c r="O143" i="1"/>
  <c r="AE143" i="1"/>
  <c r="AA143" i="1"/>
  <c r="N143" i="1"/>
  <c r="AB143" i="1"/>
  <c r="X144" i="1"/>
  <c r="S144" i="1"/>
  <c r="AF144" i="1"/>
  <c r="Z144" i="1"/>
  <c r="AC144" i="1"/>
  <c r="Y144" i="1"/>
  <c r="R144" i="1"/>
  <c r="T144" i="1"/>
  <c r="AD144" i="1"/>
  <c r="P144" i="1"/>
  <c r="AH144" i="1"/>
  <c r="AA144" i="1"/>
  <c r="W144" i="1"/>
  <c r="Q144" i="1"/>
  <c r="AE144" i="1"/>
  <c r="V144" i="1"/>
  <c r="AG144" i="1"/>
  <c r="U144" i="1"/>
  <c r="AB144" i="1"/>
  <c r="N144" i="1"/>
  <c r="O144" i="1"/>
  <c r="Y145" i="1"/>
  <c r="U145" i="1"/>
  <c r="AG145" i="1"/>
  <c r="R145" i="1"/>
  <c r="AF145" i="1"/>
  <c r="Q145" i="1"/>
  <c r="T145" i="1"/>
  <c r="AB145" i="1"/>
  <c r="X145" i="1"/>
  <c r="AH145" i="1"/>
  <c r="AE145" i="1"/>
  <c r="W145" i="1"/>
  <c r="AC145" i="1"/>
  <c r="V145" i="1"/>
  <c r="P145" i="1"/>
  <c r="S145" i="1"/>
  <c r="AD145" i="1"/>
  <c r="Z145" i="1"/>
  <c r="AA145" i="1"/>
  <c r="N145" i="1"/>
  <c r="O145" i="1"/>
  <c r="AC146" i="1"/>
  <c r="AF146" i="1"/>
  <c r="O146" i="1"/>
  <c r="AH146" i="1"/>
  <c r="V146" i="1"/>
  <c r="S146" i="1"/>
  <c r="U146" i="1"/>
  <c r="W146" i="1"/>
  <c r="AB146" i="1"/>
  <c r="T146" i="1"/>
  <c r="Y146" i="1"/>
  <c r="P146" i="1"/>
  <c r="AE146" i="1"/>
  <c r="X146" i="1"/>
  <c r="Q146" i="1"/>
  <c r="AG146" i="1"/>
  <c r="AA146" i="1"/>
  <c r="R146" i="1"/>
  <c r="AD146" i="1"/>
  <c r="N146" i="1"/>
  <c r="Z146" i="1"/>
  <c r="T147" i="1"/>
  <c r="AE147" i="1"/>
  <c r="Z147" i="1"/>
  <c r="V147" i="1"/>
  <c r="AA147" i="1"/>
  <c r="AC147" i="1"/>
  <c r="Q147" i="1"/>
  <c r="U147" i="1"/>
  <c r="W147" i="1"/>
  <c r="AF147" i="1"/>
  <c r="AH147" i="1"/>
  <c r="Y147" i="1"/>
  <c r="S147" i="1"/>
  <c r="AB147" i="1"/>
  <c r="O147" i="1"/>
  <c r="X147" i="1"/>
  <c r="R147" i="1"/>
  <c r="P147" i="1"/>
  <c r="AG147" i="1"/>
  <c r="N147" i="1"/>
  <c r="AD147" i="1"/>
  <c r="X148" i="1"/>
  <c r="AC148" i="1"/>
  <c r="Z148" i="1"/>
  <c r="P148" i="1"/>
  <c r="AA148" i="1"/>
  <c r="V148" i="1"/>
  <c r="AG148" i="1"/>
  <c r="W148" i="1"/>
  <c r="AB148" i="1"/>
  <c r="AH148" i="1"/>
  <c r="U148" i="1"/>
  <c r="AD148" i="1"/>
  <c r="O148" i="1"/>
  <c r="AF148" i="1"/>
  <c r="Y148" i="1"/>
  <c r="AE148" i="1"/>
  <c r="Q148" i="1"/>
  <c r="S148" i="1"/>
  <c r="T148" i="1"/>
  <c r="N148" i="1"/>
  <c r="R148" i="1"/>
  <c r="Y149" i="1"/>
  <c r="P149" i="1"/>
  <c r="AF149" i="1"/>
  <c r="AC149" i="1"/>
  <c r="AE149" i="1"/>
  <c r="AH149" i="1"/>
  <c r="X149" i="1"/>
  <c r="AD149" i="1"/>
  <c r="U149" i="1"/>
  <c r="AB149" i="1"/>
  <c r="Z149" i="1"/>
  <c r="Q149" i="1"/>
  <c r="AG149" i="1"/>
  <c r="W149" i="1"/>
  <c r="S149" i="1"/>
  <c r="O149" i="1"/>
  <c r="V149" i="1"/>
  <c r="AA149" i="1"/>
  <c r="R149" i="1"/>
  <c r="N149" i="1"/>
  <c r="T149" i="1"/>
  <c r="AF150" i="1"/>
  <c r="T150" i="1"/>
  <c r="V150" i="1"/>
  <c r="AE150" i="1"/>
  <c r="Y150" i="1"/>
  <c r="AD150" i="1"/>
  <c r="AA150" i="1"/>
  <c r="Q150" i="1"/>
  <c r="X150" i="1"/>
  <c r="AB150" i="1"/>
  <c r="P150" i="1"/>
  <c r="AC150" i="1"/>
  <c r="Z150" i="1"/>
  <c r="AH150" i="1"/>
  <c r="R150" i="1"/>
  <c r="U150" i="1"/>
  <c r="W150" i="1"/>
  <c r="S150" i="1"/>
  <c r="AG150" i="1"/>
  <c r="N150" i="1"/>
  <c r="O150" i="1"/>
  <c r="AH151" i="1"/>
  <c r="AD151" i="1"/>
  <c r="Q151" i="1"/>
  <c r="X151" i="1"/>
  <c r="T151" i="1"/>
  <c r="Z151" i="1"/>
  <c r="AE151" i="1"/>
  <c r="S151" i="1"/>
  <c r="AF151" i="1"/>
  <c r="R151" i="1"/>
  <c r="O151" i="1"/>
  <c r="P151" i="1"/>
  <c r="AG151" i="1"/>
  <c r="U151" i="1"/>
  <c r="V151" i="1"/>
  <c r="AC151" i="1"/>
  <c r="AB151" i="1"/>
  <c r="AA151" i="1"/>
  <c r="W151" i="1"/>
  <c r="N151" i="1"/>
  <c r="Y151" i="1"/>
  <c r="AD152" i="1"/>
  <c r="AA152" i="1"/>
  <c r="AC152" i="1"/>
  <c r="AB152" i="1"/>
  <c r="AF152" i="1"/>
  <c r="P152" i="1"/>
  <c r="R152" i="1"/>
  <c r="AE152" i="1"/>
  <c r="V152" i="1"/>
  <c r="T152" i="1"/>
  <c r="Y152" i="1"/>
  <c r="S152" i="1"/>
  <c r="AH152" i="1"/>
  <c r="U152" i="1"/>
  <c r="X152" i="1"/>
  <c r="Z152" i="1"/>
  <c r="AG152" i="1"/>
  <c r="Q152" i="1"/>
  <c r="O152" i="1"/>
  <c r="N152" i="1"/>
  <c r="W152" i="1"/>
  <c r="O153" i="1"/>
  <c r="Z153" i="1"/>
  <c r="W153" i="1"/>
  <c r="AB153" i="1"/>
  <c r="R153" i="1"/>
  <c r="P153" i="1"/>
  <c r="AA153" i="1"/>
  <c r="V153" i="1"/>
  <c r="S153" i="1"/>
  <c r="X153" i="1"/>
  <c r="AE153" i="1"/>
  <c r="AH153" i="1"/>
  <c r="Y153" i="1"/>
  <c r="AC153" i="1"/>
  <c r="T153" i="1"/>
  <c r="U153" i="1"/>
  <c r="AF153" i="1"/>
  <c r="Q153" i="1"/>
  <c r="AD153" i="1"/>
  <c r="N153" i="1"/>
  <c r="AG153" i="1"/>
  <c r="O154" i="1"/>
  <c r="AB154" i="1"/>
  <c r="V154" i="1"/>
  <c r="AE154" i="1"/>
  <c r="P154" i="1"/>
  <c r="AF154" i="1"/>
  <c r="X154" i="1"/>
  <c r="Y154" i="1"/>
  <c r="S154" i="1"/>
  <c r="AD154" i="1"/>
  <c r="AA154" i="1"/>
  <c r="AG154" i="1"/>
  <c r="Z154" i="1"/>
  <c r="Q154" i="1"/>
  <c r="U154" i="1"/>
  <c r="W154" i="1"/>
  <c r="AC154" i="1"/>
  <c r="R154" i="1"/>
  <c r="T154" i="1"/>
  <c r="N154" i="1"/>
  <c r="AH154" i="1"/>
  <c r="AG155" i="1"/>
  <c r="W155" i="1"/>
  <c r="AA155" i="1"/>
  <c r="AF155" i="1"/>
  <c r="X155" i="1"/>
  <c r="AD155" i="1"/>
  <c r="AB155" i="1"/>
  <c r="S155" i="1"/>
  <c r="Z155" i="1"/>
  <c r="O155" i="1"/>
  <c r="U155" i="1"/>
  <c r="R155" i="1"/>
  <c r="AH155" i="1"/>
  <c r="T155" i="1"/>
  <c r="V155" i="1"/>
  <c r="Q155" i="1"/>
  <c r="Y155" i="1"/>
  <c r="AC155" i="1"/>
  <c r="AE155" i="1"/>
  <c r="N155" i="1"/>
  <c r="P155" i="1"/>
  <c r="Z156" i="1"/>
  <c r="AC156" i="1"/>
  <c r="AF156" i="1"/>
  <c r="T156" i="1"/>
  <c r="S156" i="1"/>
  <c r="AB156" i="1"/>
  <c r="V156" i="1"/>
  <c r="P156" i="1"/>
  <c r="AA156" i="1"/>
  <c r="AD156" i="1"/>
  <c r="Y156" i="1"/>
  <c r="U156" i="1"/>
  <c r="Q156" i="1"/>
  <c r="X156" i="1"/>
  <c r="AH156" i="1"/>
  <c r="R156" i="1"/>
  <c r="O156" i="1"/>
  <c r="AE156" i="1"/>
  <c r="AG156" i="1"/>
  <c r="N156" i="1"/>
  <c r="W156" i="1"/>
  <c r="AG157" i="1"/>
  <c r="W157" i="1"/>
  <c r="X157" i="1"/>
  <c r="AA157" i="1"/>
  <c r="O157" i="1"/>
  <c r="Y157" i="1"/>
  <c r="AD157" i="1"/>
  <c r="AE157" i="1"/>
  <c r="S157" i="1"/>
  <c r="Z157" i="1"/>
  <c r="U157" i="1"/>
  <c r="R157" i="1"/>
  <c r="AF157" i="1"/>
  <c r="AC157" i="1"/>
  <c r="T157" i="1"/>
  <c r="P157" i="1"/>
  <c r="V157" i="1"/>
  <c r="Q157" i="1"/>
  <c r="AB157" i="1"/>
  <c r="N157" i="1"/>
  <c r="AH157" i="1"/>
  <c r="V158" i="1"/>
  <c r="X158" i="1"/>
  <c r="AH158" i="1"/>
  <c r="AD158" i="1"/>
  <c r="AB158" i="1"/>
  <c r="S158" i="1"/>
  <c r="U158" i="1"/>
  <c r="R158" i="1"/>
  <c r="T158" i="1"/>
  <c r="P158" i="1"/>
  <c r="AE158" i="1"/>
  <c r="W158" i="1"/>
  <c r="AA158" i="1"/>
  <c r="Z158" i="1"/>
  <c r="Y158" i="1"/>
  <c r="Q158" i="1"/>
  <c r="AG158" i="1"/>
  <c r="O158" i="1"/>
  <c r="AC158" i="1"/>
  <c r="N158" i="1"/>
  <c r="AF158" i="1"/>
  <c r="S159" i="1"/>
  <c r="AF159" i="1"/>
  <c r="Q159" i="1"/>
  <c r="V159" i="1"/>
  <c r="X159" i="1"/>
  <c r="AA159" i="1"/>
  <c r="AH159" i="1"/>
  <c r="AE159" i="1"/>
  <c r="W159" i="1"/>
  <c r="U159" i="1"/>
  <c r="R159" i="1"/>
  <c r="Y159" i="1"/>
  <c r="AG159" i="1"/>
  <c r="O159" i="1"/>
  <c r="AC159" i="1"/>
  <c r="AD159" i="1"/>
  <c r="T159" i="1"/>
  <c r="AB159" i="1"/>
  <c r="P159" i="1"/>
  <c r="N159" i="1"/>
  <c r="Z159" i="1"/>
  <c r="V160" i="1"/>
  <c r="S160" i="1"/>
  <c r="P160" i="1"/>
  <c r="AC160" i="1"/>
  <c r="AG160" i="1"/>
  <c r="AD160" i="1"/>
  <c r="Z160" i="1"/>
  <c r="AE160" i="1"/>
  <c r="X160" i="1"/>
  <c r="Q160" i="1"/>
  <c r="R160" i="1"/>
  <c r="AA160" i="1"/>
  <c r="AB160" i="1"/>
  <c r="Y160" i="1"/>
  <c r="U160" i="1"/>
  <c r="AH160" i="1"/>
  <c r="T160" i="1"/>
  <c r="W160" i="1"/>
  <c r="O160" i="1"/>
  <c r="N160" i="1"/>
  <c r="AF160" i="1"/>
  <c r="U161" i="1"/>
  <c r="S161" i="1"/>
  <c r="AF161" i="1"/>
  <c r="Y161" i="1"/>
  <c r="AG161" i="1"/>
  <c r="Z161" i="1"/>
  <c r="AE161" i="1"/>
  <c r="X161" i="1"/>
  <c r="W161" i="1"/>
  <c r="Q161" i="1"/>
  <c r="R161" i="1"/>
  <c r="P161" i="1"/>
  <c r="AC161" i="1"/>
  <c r="AB161" i="1"/>
  <c r="V161" i="1"/>
  <c r="AA161" i="1"/>
  <c r="T161" i="1"/>
  <c r="AH161" i="1"/>
  <c r="AD161" i="1"/>
  <c r="N161" i="1"/>
  <c r="O161" i="1"/>
  <c r="X162" i="1"/>
  <c r="AC162" i="1"/>
  <c r="AB162" i="1"/>
  <c r="V162" i="1"/>
  <c r="R162" i="1"/>
  <c r="Q162" i="1"/>
  <c r="W162" i="1"/>
  <c r="S162" i="1"/>
  <c r="AH162" i="1"/>
  <c r="O162" i="1"/>
  <c r="AE162" i="1"/>
  <c r="U162" i="1"/>
  <c r="AF162" i="1"/>
  <c r="Y162" i="1"/>
  <c r="P162" i="1"/>
  <c r="AG162" i="1"/>
  <c r="Z162" i="1"/>
  <c r="T162" i="1"/>
  <c r="AD162" i="1"/>
  <c r="N162" i="1"/>
  <c r="AA162" i="1"/>
  <c r="Q163" i="1"/>
  <c r="Z163" i="1"/>
  <c r="AG163" i="1"/>
  <c r="V163" i="1"/>
  <c r="Y163" i="1"/>
  <c r="W163" i="1"/>
  <c r="U163" i="1"/>
  <c r="AF163" i="1"/>
  <c r="T163" i="1"/>
  <c r="AA163" i="1"/>
  <c r="AH163" i="1"/>
  <c r="AE163" i="1"/>
  <c r="AB163" i="1"/>
  <c r="R163" i="1"/>
  <c r="X163" i="1"/>
  <c r="AC163" i="1"/>
  <c r="AD163" i="1"/>
  <c r="S163" i="1"/>
  <c r="O163" i="1"/>
  <c r="N163" i="1"/>
  <c r="P163" i="1"/>
  <c r="Z164" i="1"/>
  <c r="AC164" i="1"/>
  <c r="Q164" i="1"/>
  <c r="Y164" i="1"/>
  <c r="AE164" i="1"/>
  <c r="R164" i="1"/>
  <c r="T164" i="1"/>
  <c r="AG164" i="1"/>
  <c r="U164" i="1"/>
  <c r="AB164" i="1"/>
  <c r="AF164" i="1"/>
  <c r="V164" i="1"/>
  <c r="W164" i="1"/>
  <c r="S164" i="1"/>
  <c r="P164" i="1"/>
  <c r="X164" i="1"/>
  <c r="AA164" i="1"/>
  <c r="AH164" i="1"/>
  <c r="O164" i="1"/>
  <c r="N164" i="1"/>
  <c r="AD164" i="1"/>
  <c r="X165" i="1"/>
  <c r="AE165" i="1"/>
  <c r="Q165" i="1"/>
  <c r="P165" i="1"/>
  <c r="Y165" i="1"/>
  <c r="O165" i="1"/>
  <c r="AF165" i="1"/>
  <c r="AH165" i="1"/>
  <c r="Z165" i="1"/>
  <c r="AG165" i="1"/>
  <c r="AC165" i="1"/>
  <c r="AA165" i="1"/>
  <c r="W165" i="1"/>
  <c r="U165" i="1"/>
  <c r="V165" i="1"/>
  <c r="S165" i="1"/>
  <c r="R165" i="1"/>
  <c r="T165" i="1"/>
  <c r="AB165" i="1"/>
  <c r="N165" i="1"/>
  <c r="AD165" i="1"/>
  <c r="V166" i="1"/>
  <c r="Z166" i="1"/>
  <c r="T166" i="1"/>
  <c r="AG166" i="1"/>
  <c r="O166" i="1"/>
  <c r="AF166" i="1"/>
  <c r="AA166" i="1"/>
  <c r="AH166" i="1"/>
  <c r="P166" i="1"/>
  <c r="U166" i="1"/>
  <c r="Y166" i="1"/>
  <c r="Q166" i="1"/>
  <c r="W166" i="1"/>
  <c r="AE166" i="1"/>
  <c r="AB166" i="1"/>
  <c r="R166" i="1"/>
  <c r="AC166" i="1"/>
  <c r="X166" i="1"/>
  <c r="S166" i="1"/>
  <c r="N166" i="1"/>
  <c r="AD166" i="1"/>
  <c r="Z167" i="1"/>
  <c r="U167" i="1"/>
  <c r="P167" i="1"/>
  <c r="AF167" i="1"/>
  <c r="S167" i="1"/>
  <c r="R167" i="1"/>
  <c r="W167" i="1"/>
  <c r="AD167" i="1"/>
  <c r="V167" i="1"/>
  <c r="AB167" i="1"/>
  <c r="AG167" i="1"/>
  <c r="O167" i="1"/>
  <c r="AC167" i="1"/>
  <c r="AA167" i="1"/>
  <c r="Q167" i="1"/>
  <c r="T167" i="1"/>
  <c r="Y167" i="1"/>
  <c r="X167" i="1"/>
  <c r="AH167" i="1"/>
  <c r="N167" i="1"/>
  <c r="AE167" i="1"/>
  <c r="AB168" i="1"/>
  <c r="R168" i="1"/>
  <c r="X168" i="1"/>
  <c r="P168" i="1"/>
  <c r="T168" i="1"/>
  <c r="AG168" i="1"/>
  <c r="Z168" i="1"/>
  <c r="W168" i="1"/>
  <c r="AC168" i="1"/>
  <c r="AH168" i="1"/>
  <c r="S168" i="1"/>
  <c r="AE168" i="1"/>
  <c r="Q168" i="1"/>
  <c r="AF168" i="1"/>
  <c r="V168" i="1"/>
  <c r="Y168" i="1"/>
  <c r="AA168" i="1"/>
  <c r="U168" i="1"/>
  <c r="O168" i="1"/>
  <c r="N168" i="1"/>
  <c r="AD168" i="1"/>
  <c r="S169" i="1"/>
  <c r="Y169" i="1"/>
  <c r="T169" i="1"/>
  <c r="AG169" i="1"/>
  <c r="X169" i="1"/>
  <c r="AC169" i="1"/>
  <c r="O169" i="1"/>
  <c r="AH169" i="1"/>
  <c r="AE169" i="1"/>
  <c r="Z169" i="1"/>
  <c r="R169" i="1"/>
  <c r="AF169" i="1"/>
  <c r="V169" i="1"/>
  <c r="AD169" i="1"/>
  <c r="P169" i="1"/>
  <c r="AB169" i="1"/>
  <c r="U169" i="1"/>
  <c r="Q169" i="1"/>
  <c r="AA169" i="1"/>
  <c r="N169" i="1"/>
  <c r="W169" i="1"/>
  <c r="AC170" i="1"/>
  <c r="AB170" i="1"/>
  <c r="U170" i="1"/>
  <c r="Y170" i="1"/>
  <c r="AE170" i="1"/>
  <c r="V170" i="1"/>
  <c r="S170" i="1"/>
  <c r="R170" i="1"/>
  <c r="AA170" i="1"/>
  <c r="P170" i="1"/>
  <c r="AD170" i="1"/>
  <c r="AG170" i="1"/>
  <c r="T170" i="1"/>
  <c r="AF170" i="1"/>
  <c r="X170" i="1"/>
  <c r="O170" i="1"/>
  <c r="Z170" i="1"/>
  <c r="AH170" i="1"/>
  <c r="Q170" i="1"/>
  <c r="N170" i="1"/>
  <c r="W170" i="1"/>
  <c r="P171" i="1"/>
  <c r="AG171" i="1"/>
  <c r="Z171" i="1"/>
  <c r="AE171" i="1"/>
  <c r="AD171" i="1"/>
  <c r="Q171" i="1"/>
  <c r="AC171" i="1"/>
  <c r="T171" i="1"/>
  <c r="W171" i="1"/>
  <c r="AB171" i="1"/>
  <c r="V171" i="1"/>
  <c r="U171" i="1"/>
  <c r="AF171" i="1"/>
  <c r="R171" i="1"/>
  <c r="O171" i="1"/>
  <c r="AA171" i="1"/>
  <c r="AH171" i="1"/>
  <c r="X171" i="1"/>
  <c r="S171" i="1"/>
  <c r="N171" i="1"/>
  <c r="Y171" i="1"/>
  <c r="V172" i="1"/>
  <c r="AC172" i="1"/>
  <c r="T172" i="1"/>
  <c r="AB172" i="1"/>
  <c r="P172" i="1"/>
  <c r="O172" i="1"/>
  <c r="X172" i="1"/>
  <c r="AG172" i="1"/>
  <c r="Z172" i="1"/>
  <c r="AD172" i="1"/>
  <c r="AE172" i="1"/>
  <c r="Y172" i="1"/>
  <c r="AF172" i="1"/>
  <c r="R172" i="1"/>
  <c r="Q172" i="1"/>
  <c r="AH172" i="1"/>
  <c r="S172" i="1"/>
  <c r="W172" i="1"/>
  <c r="U172" i="1"/>
  <c r="N172" i="1"/>
  <c r="AA172" i="1"/>
  <c r="X173" i="1"/>
  <c r="AD173" i="1"/>
  <c r="AC173" i="1"/>
  <c r="V173" i="1"/>
  <c r="AG173" i="1"/>
  <c r="AH173" i="1"/>
  <c r="P173" i="1"/>
  <c r="R173" i="1"/>
  <c r="AE173" i="1"/>
  <c r="Q173" i="1"/>
  <c r="S173" i="1"/>
  <c r="U173" i="1"/>
  <c r="Y173" i="1"/>
  <c r="W173" i="1"/>
  <c r="AF173" i="1"/>
  <c r="O173" i="1"/>
  <c r="AA173" i="1"/>
  <c r="Z173" i="1"/>
  <c r="T173" i="1"/>
  <c r="N173" i="1"/>
  <c r="AB173" i="1"/>
  <c r="T174" i="1"/>
  <c r="O174" i="1"/>
  <c r="AE174" i="1"/>
  <c r="AF174" i="1"/>
  <c r="P174" i="1"/>
  <c r="AC174" i="1"/>
  <c r="W174" i="1"/>
  <c r="Z174" i="1"/>
  <c r="Q174" i="1"/>
  <c r="AG174" i="1"/>
  <c r="AD174" i="1"/>
  <c r="V174" i="1"/>
  <c r="Y174" i="1"/>
  <c r="AB174" i="1"/>
  <c r="U174" i="1"/>
  <c r="S174" i="1"/>
  <c r="AA174" i="1"/>
  <c r="R174" i="1"/>
  <c r="AH174" i="1"/>
  <c r="N174" i="1"/>
  <c r="X174" i="1"/>
  <c r="R175" i="1"/>
  <c r="Z175" i="1"/>
  <c r="AB175" i="1"/>
  <c r="S175" i="1"/>
  <c r="AA175" i="1"/>
  <c r="O175" i="1"/>
  <c r="AC175" i="1"/>
  <c r="T175" i="1"/>
  <c r="Q175" i="1"/>
  <c r="AF175" i="1"/>
  <c r="U175" i="1"/>
  <c r="AD175" i="1"/>
  <c r="AH175" i="1"/>
  <c r="W175" i="1"/>
  <c r="AE175" i="1"/>
  <c r="P175" i="1"/>
  <c r="Y175" i="1"/>
  <c r="X175" i="1"/>
  <c r="AG175" i="1"/>
  <c r="N175" i="1"/>
  <c r="V175" i="1"/>
  <c r="AG176" i="1"/>
  <c r="T176" i="1"/>
  <c r="AA176" i="1"/>
  <c r="Y176" i="1"/>
  <c r="V176" i="1"/>
  <c r="AB176" i="1"/>
  <c r="S176" i="1"/>
  <c r="AE176" i="1"/>
  <c r="AH176" i="1"/>
  <c r="AD176" i="1"/>
  <c r="AF176" i="1"/>
  <c r="U176" i="1"/>
  <c r="P176" i="1"/>
  <c r="O176" i="1"/>
  <c r="R176" i="1"/>
  <c r="X176" i="1"/>
  <c r="Z176" i="1"/>
  <c r="Q176" i="1"/>
  <c r="AC176" i="1"/>
  <c r="N176" i="1"/>
  <c r="W176" i="1"/>
  <c r="AC177" i="1"/>
  <c r="AA177" i="1"/>
  <c r="O177" i="1"/>
  <c r="AE177" i="1"/>
  <c r="AG177" i="1"/>
  <c r="U177" i="1"/>
  <c r="R177" i="1"/>
  <c r="AF177" i="1"/>
  <c r="P177" i="1"/>
  <c r="T177" i="1"/>
  <c r="AB177" i="1"/>
  <c r="AH177" i="1"/>
  <c r="Y177" i="1"/>
  <c r="X177" i="1"/>
  <c r="W177" i="1"/>
  <c r="Q177" i="1"/>
  <c r="AD177" i="1"/>
  <c r="Z177" i="1"/>
  <c r="V177" i="1"/>
  <c r="N177" i="1"/>
  <c r="S177" i="1"/>
  <c r="X178" i="1"/>
  <c r="Q178" i="1"/>
  <c r="AE178" i="1"/>
  <c r="O178" i="1"/>
  <c r="V178" i="1"/>
  <c r="AG178" i="1"/>
  <c r="AC178" i="1"/>
  <c r="AB178" i="1"/>
  <c r="AA178" i="1"/>
  <c r="U178" i="1"/>
  <c r="R178" i="1"/>
  <c r="P178" i="1"/>
  <c r="Z178" i="1"/>
  <c r="AD178" i="1"/>
  <c r="W178" i="1"/>
  <c r="AH178" i="1"/>
  <c r="T178" i="1"/>
  <c r="AF178" i="1"/>
  <c r="Y178" i="1"/>
  <c r="N178" i="1"/>
  <c r="S178" i="1"/>
  <c r="V179" i="1"/>
  <c r="AE179" i="1"/>
  <c r="T179" i="1"/>
  <c r="U179" i="1"/>
  <c r="AA179" i="1"/>
  <c r="Z179" i="1"/>
  <c r="W179" i="1"/>
  <c r="R179" i="1"/>
  <c r="S179" i="1"/>
  <c r="X179" i="1"/>
  <c r="AD179" i="1"/>
  <c r="AG179" i="1"/>
  <c r="AB179" i="1"/>
  <c r="AH179" i="1"/>
  <c r="P179" i="1"/>
  <c r="AC179" i="1"/>
  <c r="AF179" i="1"/>
  <c r="Y179" i="1"/>
  <c r="Q179" i="1"/>
  <c r="N179" i="1"/>
  <c r="O179" i="1"/>
  <c r="Y180" i="1"/>
  <c r="Q180" i="1"/>
  <c r="O180" i="1"/>
  <c r="AF180" i="1"/>
  <c r="P180" i="1"/>
  <c r="U180" i="1"/>
  <c r="AD180" i="1"/>
  <c r="AH180" i="1"/>
  <c r="V180" i="1"/>
  <c r="R180" i="1"/>
  <c r="AB180" i="1"/>
  <c r="AG180" i="1"/>
  <c r="Z180" i="1"/>
  <c r="W180" i="1"/>
  <c r="T180" i="1"/>
  <c r="AA180" i="1"/>
  <c r="S180" i="1"/>
  <c r="X180" i="1"/>
  <c r="AC180" i="1"/>
  <c r="N180" i="1"/>
  <c r="AE180" i="1"/>
  <c r="AE181" i="1"/>
  <c r="W181" i="1"/>
  <c r="Y181" i="1"/>
  <c r="Z181" i="1"/>
  <c r="AA181" i="1"/>
  <c r="V181" i="1"/>
  <c r="T181" i="1"/>
  <c r="P181" i="1"/>
  <c r="AB181" i="1"/>
  <c r="AD181" i="1"/>
  <c r="R181" i="1"/>
  <c r="S181" i="1"/>
  <c r="O181" i="1"/>
  <c r="U181" i="1"/>
  <c r="Q181" i="1"/>
  <c r="AG181" i="1"/>
  <c r="AH181" i="1"/>
  <c r="AF181" i="1"/>
  <c r="X181" i="1"/>
  <c r="N181" i="1"/>
  <c r="AC181" i="1"/>
  <c r="V182" i="1"/>
  <c r="AH182" i="1"/>
  <c r="W182" i="1"/>
  <c r="P182" i="1"/>
  <c r="AD182" i="1"/>
  <c r="AA182" i="1"/>
  <c r="O182" i="1"/>
  <c r="AE182" i="1"/>
  <c r="AB182" i="1"/>
  <c r="S182" i="1"/>
  <c r="AG182" i="1"/>
  <c r="Y182" i="1"/>
  <c r="T182" i="1"/>
  <c r="AC182" i="1"/>
  <c r="R182" i="1"/>
  <c r="U182" i="1"/>
  <c r="X182" i="1"/>
  <c r="Z182" i="1"/>
  <c r="Q182" i="1"/>
  <c r="N182" i="1"/>
  <c r="AF182" i="1"/>
  <c r="P183" i="1"/>
  <c r="W183" i="1"/>
  <c r="X183" i="1"/>
  <c r="AB183" i="1"/>
  <c r="S183" i="1"/>
  <c r="V183" i="1"/>
  <c r="AG183" i="1"/>
  <c r="Z183" i="1"/>
  <c r="AH183" i="1"/>
  <c r="U183" i="1"/>
  <c r="AD183" i="1"/>
  <c r="Q183" i="1"/>
  <c r="AF183" i="1"/>
  <c r="T183" i="1"/>
  <c r="O183" i="1"/>
  <c r="AA183" i="1"/>
  <c r="R183" i="1"/>
  <c r="AC183" i="1"/>
  <c r="AE183" i="1"/>
  <c r="N183" i="1"/>
  <c r="Y183" i="1"/>
  <c r="T184" i="1"/>
  <c r="V184" i="1"/>
  <c r="AA184" i="1"/>
  <c r="X184" i="1"/>
  <c r="U184" i="1"/>
  <c r="W184" i="1"/>
  <c r="S184" i="1"/>
  <c r="AH184" i="1"/>
  <c r="P184" i="1"/>
  <c r="AB184" i="1"/>
  <c r="O184" i="1"/>
  <c r="AD184" i="1"/>
  <c r="Q184" i="1"/>
  <c r="AG184" i="1"/>
  <c r="AC184" i="1"/>
  <c r="R184" i="1"/>
  <c r="AE184" i="1"/>
  <c r="AF184" i="1"/>
  <c r="Z184" i="1"/>
  <c r="N184" i="1"/>
  <c r="Y184" i="1"/>
  <c r="AB185" i="1"/>
  <c r="P185" i="1"/>
  <c r="T185" i="1"/>
  <c r="X185" i="1"/>
  <c r="O185" i="1"/>
  <c r="S185" i="1"/>
  <c r="AD185" i="1"/>
  <c r="U185" i="1"/>
  <c r="W185" i="1"/>
  <c r="Z185" i="1"/>
  <c r="Y185" i="1"/>
  <c r="Q185" i="1"/>
  <c r="R185" i="1"/>
  <c r="AA185" i="1"/>
  <c r="AE185" i="1"/>
  <c r="AC185" i="1"/>
  <c r="AH185" i="1"/>
  <c r="V185" i="1"/>
  <c r="AG185" i="1"/>
  <c r="N185" i="1"/>
  <c r="AF185" i="1"/>
  <c r="AE186" i="1"/>
  <c r="V186" i="1"/>
  <c r="X186" i="1"/>
  <c r="Q186" i="1"/>
  <c r="AC186" i="1"/>
  <c r="AD186" i="1"/>
  <c r="P186" i="1"/>
  <c r="O186" i="1"/>
  <c r="R186" i="1"/>
  <c r="Z186" i="1"/>
  <c r="Y186" i="1"/>
  <c r="W186" i="1"/>
  <c r="AA186" i="1"/>
  <c r="AF186" i="1"/>
  <c r="AB186" i="1"/>
  <c r="AH186" i="1"/>
  <c r="S186" i="1"/>
  <c r="U186" i="1"/>
  <c r="T186" i="1"/>
  <c r="N186" i="1"/>
  <c r="AG186" i="1"/>
  <c r="AF187" i="1"/>
  <c r="AC187" i="1"/>
  <c r="Y187" i="1"/>
  <c r="AA187" i="1"/>
  <c r="P187" i="1"/>
  <c r="AD187" i="1"/>
  <c r="AG187" i="1"/>
  <c r="R187" i="1"/>
  <c r="S187" i="1"/>
  <c r="Z187" i="1"/>
  <c r="T187" i="1"/>
  <c r="Q187" i="1"/>
  <c r="AB187" i="1"/>
  <c r="AH187" i="1"/>
  <c r="W187" i="1"/>
  <c r="AE187" i="1"/>
  <c r="X187" i="1"/>
  <c r="O187" i="1"/>
  <c r="U187" i="1"/>
  <c r="N187" i="1"/>
  <c r="V187" i="1"/>
  <c r="T188" i="1"/>
  <c r="AB188" i="1"/>
  <c r="U188" i="1"/>
  <c r="Z188" i="1"/>
  <c r="AA188" i="1"/>
  <c r="S188" i="1"/>
  <c r="AD188" i="1"/>
  <c r="Y188" i="1"/>
  <c r="O188" i="1"/>
  <c r="AG188" i="1"/>
  <c r="AH188" i="1"/>
  <c r="V188" i="1"/>
  <c r="W188" i="1"/>
  <c r="P188" i="1"/>
  <c r="Q188" i="1"/>
  <c r="AF188" i="1"/>
  <c r="AC188" i="1"/>
  <c r="X188" i="1"/>
  <c r="R188" i="1"/>
  <c r="N188" i="1"/>
  <c r="AE188" i="1"/>
  <c r="O189" i="1"/>
  <c r="P189" i="1"/>
  <c r="AG189" i="1"/>
  <c r="AF189" i="1"/>
  <c r="Z189" i="1"/>
  <c r="W189" i="1"/>
  <c r="AA189" i="1"/>
  <c r="S189" i="1"/>
  <c r="Y189" i="1"/>
  <c r="R189" i="1"/>
  <c r="T189" i="1"/>
  <c r="AC189" i="1"/>
  <c r="V189" i="1"/>
  <c r="AH189" i="1"/>
  <c r="Q189" i="1"/>
  <c r="AB189" i="1"/>
  <c r="U189" i="1"/>
  <c r="AE189" i="1"/>
  <c r="X189" i="1"/>
  <c r="N189" i="1"/>
  <c r="AD189" i="1"/>
  <c r="S190" i="1"/>
  <c r="AD190" i="1"/>
  <c r="AB190" i="1"/>
  <c r="AC190" i="1"/>
  <c r="R190" i="1"/>
  <c r="Y190" i="1"/>
  <c r="AH190" i="1"/>
  <c r="AG190" i="1"/>
  <c r="AF190" i="1"/>
  <c r="O190" i="1"/>
  <c r="Z190" i="1"/>
  <c r="V190" i="1"/>
  <c r="AE190" i="1"/>
  <c r="W190" i="1"/>
  <c r="U190" i="1"/>
  <c r="X190" i="1"/>
  <c r="AA190" i="1"/>
  <c r="Q190" i="1"/>
  <c r="P190" i="1"/>
  <c r="N190" i="1"/>
  <c r="T190" i="1"/>
  <c r="AB191" i="1"/>
  <c r="AC191" i="1"/>
  <c r="W191" i="1"/>
  <c r="AD191" i="1"/>
  <c r="AA191" i="1"/>
  <c r="AF191" i="1"/>
  <c r="Y191" i="1"/>
  <c r="X191" i="1"/>
  <c r="T191" i="1"/>
  <c r="P191" i="1"/>
  <c r="AE191" i="1"/>
  <c r="V191" i="1"/>
  <c r="O191" i="1"/>
  <c r="AG191" i="1"/>
  <c r="R191" i="1"/>
  <c r="Q191" i="1"/>
  <c r="U191" i="1"/>
  <c r="S191" i="1"/>
  <c r="Z191" i="1"/>
  <c r="N191" i="1"/>
  <c r="AH191" i="1"/>
  <c r="V192" i="1"/>
  <c r="W192" i="1"/>
  <c r="AD192" i="1"/>
  <c r="T192" i="1"/>
  <c r="U192" i="1"/>
  <c r="P192" i="1"/>
  <c r="O192" i="1"/>
  <c r="AB192" i="1"/>
  <c r="AG192" i="1"/>
  <c r="S192" i="1"/>
  <c r="AF192" i="1"/>
  <c r="AH192" i="1"/>
  <c r="AA192" i="1"/>
  <c r="Q192" i="1"/>
  <c r="AC192" i="1"/>
  <c r="R192" i="1"/>
  <c r="Y192" i="1"/>
  <c r="X192" i="1"/>
  <c r="Z192" i="1"/>
  <c r="N192" i="1"/>
  <c r="AE192" i="1"/>
  <c r="V193" i="1"/>
  <c r="AA193" i="1"/>
  <c r="X193" i="1"/>
  <c r="Y193" i="1"/>
  <c r="S193" i="1"/>
  <c r="Z193" i="1"/>
  <c r="T193" i="1"/>
  <c r="Q193" i="1"/>
  <c r="U193" i="1"/>
  <c r="AD193" i="1"/>
  <c r="AB193" i="1"/>
  <c r="O193" i="1"/>
  <c r="AG193" i="1"/>
  <c r="AF193" i="1"/>
  <c r="AE193" i="1"/>
  <c r="R193" i="1"/>
  <c r="AH193" i="1"/>
  <c r="AC193" i="1"/>
  <c r="W193" i="1"/>
  <c r="N193" i="1"/>
  <c r="P193" i="1"/>
  <c r="AG194" i="1"/>
  <c r="AB194" i="1"/>
  <c r="Z194" i="1"/>
  <c r="AA194" i="1"/>
  <c r="S194" i="1"/>
  <c r="V194" i="1"/>
  <c r="O194" i="1"/>
  <c r="AC194" i="1"/>
  <c r="AH194" i="1"/>
  <c r="X194" i="1"/>
  <c r="AD194" i="1"/>
  <c r="Y194" i="1"/>
  <c r="P194" i="1"/>
  <c r="U194" i="1"/>
  <c r="Q194" i="1"/>
  <c r="AE194" i="1"/>
  <c r="T194" i="1"/>
  <c r="W194" i="1"/>
  <c r="R194" i="1"/>
  <c r="N194" i="1"/>
  <c r="AF194" i="1"/>
  <c r="Y195" i="1"/>
  <c r="S195" i="1"/>
  <c r="X195" i="1"/>
  <c r="O195" i="1"/>
  <c r="AB195" i="1"/>
  <c r="P195" i="1"/>
  <c r="AA195" i="1"/>
  <c r="AG195" i="1"/>
  <c r="Z195" i="1"/>
  <c r="U195" i="1"/>
  <c r="Q195" i="1"/>
  <c r="AF195" i="1"/>
  <c r="AD195" i="1"/>
  <c r="R195" i="1"/>
  <c r="AH195" i="1"/>
  <c r="AC195" i="1"/>
  <c r="V195" i="1"/>
  <c r="AE195" i="1"/>
  <c r="T195" i="1"/>
  <c r="N195" i="1"/>
  <c r="W195" i="1"/>
  <c r="T196" i="1"/>
  <c r="AH196" i="1"/>
  <c r="O196" i="1"/>
  <c r="AG196" i="1"/>
  <c r="AD196" i="1"/>
  <c r="P196" i="1"/>
  <c r="X196" i="1"/>
  <c r="AC196" i="1"/>
  <c r="Q196" i="1"/>
  <c r="U196" i="1"/>
  <c r="Y196" i="1"/>
  <c r="R196" i="1"/>
  <c r="AB196" i="1"/>
  <c r="V196" i="1"/>
  <c r="AA196" i="1"/>
  <c r="S196" i="1"/>
  <c r="W196" i="1"/>
  <c r="AF196" i="1"/>
  <c r="AE196" i="1"/>
  <c r="N196" i="1"/>
  <c r="Z196" i="1"/>
  <c r="AE197" i="1"/>
  <c r="AH197" i="1"/>
  <c r="AF197" i="1"/>
  <c r="W197" i="1"/>
  <c r="U197" i="1"/>
  <c r="AB197" i="1"/>
  <c r="Y197" i="1"/>
  <c r="AD197" i="1"/>
  <c r="X197" i="1"/>
  <c r="Z197" i="1"/>
  <c r="R197" i="1"/>
  <c r="AG197" i="1"/>
  <c r="AA197" i="1"/>
  <c r="Q197" i="1"/>
  <c r="T197" i="1"/>
  <c r="O197" i="1"/>
  <c r="S197" i="1"/>
  <c r="AC197" i="1"/>
  <c r="P197" i="1"/>
  <c r="N197" i="1"/>
  <c r="V197" i="1"/>
  <c r="U198" i="1"/>
  <c r="AF198" i="1"/>
  <c r="W198" i="1"/>
  <c r="O198" i="1"/>
  <c r="V198" i="1"/>
  <c r="Z198" i="1"/>
  <c r="AB198" i="1"/>
  <c r="S198" i="1"/>
  <c r="AE198" i="1"/>
  <c r="X198" i="1"/>
  <c r="AD198" i="1"/>
  <c r="AG198" i="1"/>
  <c r="AH198" i="1"/>
  <c r="AA198" i="1"/>
  <c r="T198" i="1"/>
  <c r="P198" i="1"/>
  <c r="Q198" i="1"/>
  <c r="AC198" i="1"/>
  <c r="Y198" i="1"/>
  <c r="N198" i="1"/>
  <c r="R198" i="1"/>
  <c r="AE199" i="1"/>
  <c r="AF199" i="1"/>
  <c r="T199" i="1"/>
  <c r="AC199" i="1"/>
  <c r="W199" i="1"/>
  <c r="S199" i="1"/>
  <c r="AH199" i="1"/>
  <c r="O199" i="1"/>
  <c r="AD199" i="1"/>
  <c r="Z199" i="1"/>
  <c r="AG199" i="1"/>
  <c r="AB199" i="1"/>
  <c r="AA199" i="1"/>
  <c r="X199" i="1"/>
  <c r="V199" i="1"/>
  <c r="Y199" i="1"/>
  <c r="Q199" i="1"/>
  <c r="P199" i="1"/>
  <c r="R199" i="1"/>
  <c r="N199" i="1"/>
  <c r="U199" i="1"/>
  <c r="T200" i="1"/>
  <c r="W200" i="1"/>
  <c r="Y200" i="1"/>
  <c r="S200" i="1"/>
  <c r="AC200" i="1"/>
  <c r="R200" i="1"/>
  <c r="U200" i="1"/>
  <c r="AF200" i="1"/>
  <c r="V200" i="1"/>
  <c r="Q200" i="1"/>
  <c r="AD200" i="1"/>
  <c r="AG200" i="1"/>
  <c r="O200" i="1"/>
  <c r="AH200" i="1"/>
  <c r="X200" i="1"/>
  <c r="AE200" i="1"/>
  <c r="AA200" i="1"/>
  <c r="AB200" i="1"/>
  <c r="P200" i="1"/>
  <c r="N200" i="1"/>
  <c r="Z200" i="1"/>
  <c r="P201" i="1"/>
  <c r="AD201" i="1"/>
  <c r="AB201" i="1"/>
  <c r="AF201" i="1"/>
  <c r="S201" i="1"/>
  <c r="U201" i="1"/>
  <c r="O201" i="1"/>
  <c r="AG201" i="1"/>
  <c r="V201" i="1"/>
  <c r="Q201" i="1"/>
  <c r="Z201" i="1"/>
  <c r="X201" i="1"/>
  <c r="T201" i="1"/>
  <c r="AA201" i="1"/>
  <c r="R201" i="1"/>
  <c r="W201" i="1"/>
  <c r="AH201" i="1"/>
  <c r="AC201" i="1"/>
  <c r="Y201" i="1"/>
  <c r="N201" i="1"/>
  <c r="AE201" i="1"/>
  <c r="P202" i="1"/>
  <c r="AG202" i="1"/>
  <c r="T202" i="1"/>
  <c r="V202" i="1"/>
  <c r="AB202" i="1"/>
  <c r="Q202" i="1"/>
  <c r="Y202" i="1"/>
  <c r="X202" i="1"/>
  <c r="AA202" i="1"/>
  <c r="AF202" i="1"/>
  <c r="U202" i="1"/>
  <c r="S202" i="1"/>
  <c r="AC202" i="1"/>
  <c r="O202" i="1"/>
  <c r="R202" i="1"/>
  <c r="AD202" i="1"/>
  <c r="Z202" i="1"/>
  <c r="AH202" i="1"/>
  <c r="AE202" i="1"/>
  <c r="N202" i="1"/>
  <c r="W202" i="1"/>
  <c r="AD203" i="1"/>
  <c r="V203" i="1"/>
  <c r="AC203" i="1"/>
  <c r="S203" i="1"/>
  <c r="AA203" i="1"/>
  <c r="T203" i="1"/>
  <c r="Y203" i="1"/>
  <c r="AB203" i="1"/>
  <c r="AH203" i="1"/>
  <c r="W203" i="1"/>
  <c r="AF203" i="1"/>
  <c r="Z203" i="1"/>
  <c r="O203" i="1"/>
  <c r="U203" i="1"/>
  <c r="P203" i="1"/>
  <c r="AG203" i="1"/>
  <c r="Q203" i="1"/>
  <c r="X203" i="1"/>
  <c r="R203" i="1"/>
  <c r="N203" i="1"/>
  <c r="AE203" i="1"/>
  <c r="AE204" i="1"/>
  <c r="T204" i="1"/>
  <c r="S204" i="1"/>
  <c r="Y204" i="1"/>
  <c r="AA204" i="1"/>
  <c r="R204" i="1"/>
  <c r="AB204" i="1"/>
  <c r="W204" i="1"/>
  <c r="U204" i="1"/>
  <c r="O204" i="1"/>
  <c r="P204" i="1"/>
  <c r="V204" i="1"/>
  <c r="X204" i="1"/>
  <c r="Z204" i="1"/>
  <c r="AG204" i="1"/>
  <c r="Q204" i="1"/>
  <c r="AC204" i="1"/>
  <c r="AH204" i="1"/>
  <c r="AF204" i="1"/>
  <c r="N204" i="1"/>
  <c r="AD204" i="1"/>
  <c r="AA205" i="1"/>
  <c r="V205" i="1"/>
  <c r="AF205" i="1"/>
  <c r="T205" i="1"/>
  <c r="W205" i="1"/>
  <c r="Z205" i="1"/>
  <c r="S205" i="1"/>
  <c r="X205" i="1"/>
  <c r="AD205" i="1"/>
  <c r="P205" i="1"/>
  <c r="Q205" i="1"/>
  <c r="R205" i="1"/>
  <c r="AC205" i="1"/>
  <c r="U205" i="1"/>
  <c r="AB205" i="1"/>
  <c r="Y205" i="1"/>
  <c r="AH205" i="1"/>
  <c r="O205" i="1"/>
  <c r="AE205" i="1"/>
  <c r="N205" i="1"/>
  <c r="AG205" i="1"/>
  <c r="AA206" i="1"/>
  <c r="AH206" i="1"/>
  <c r="X206" i="1"/>
  <c r="AG206" i="1"/>
  <c r="T206" i="1"/>
  <c r="AF206" i="1"/>
  <c r="AE206" i="1"/>
  <c r="Q206" i="1"/>
  <c r="O206" i="1"/>
  <c r="S206" i="1"/>
  <c r="Y206" i="1"/>
  <c r="V206" i="1"/>
  <c r="P206" i="1"/>
  <c r="W206" i="1"/>
  <c r="Z206" i="1"/>
  <c r="U206" i="1"/>
  <c r="R206" i="1"/>
  <c r="AC206" i="1"/>
  <c r="AD206" i="1"/>
  <c r="N206" i="1"/>
  <c r="AB206" i="1"/>
  <c r="AD207" i="1"/>
  <c r="AC207" i="1"/>
  <c r="AE207" i="1"/>
  <c r="Y207" i="1"/>
  <c r="O207" i="1"/>
  <c r="AH207" i="1"/>
  <c r="AA207" i="1"/>
  <c r="AG207" i="1"/>
  <c r="R207" i="1"/>
  <c r="U207" i="1"/>
  <c r="X207" i="1"/>
  <c r="P207" i="1"/>
  <c r="AF207" i="1"/>
  <c r="T207" i="1"/>
  <c r="Z207" i="1"/>
  <c r="AB207" i="1"/>
  <c r="W207" i="1"/>
  <c r="V207" i="1"/>
  <c r="Q207" i="1"/>
  <c r="N207" i="1"/>
  <c r="S207" i="1"/>
  <c r="AA208" i="1"/>
  <c r="AE208" i="1"/>
  <c r="Y208" i="1"/>
  <c r="AC208" i="1"/>
  <c r="Z208" i="1"/>
  <c r="AD208" i="1"/>
  <c r="U208" i="1"/>
  <c r="AB208" i="1"/>
  <c r="AG208" i="1"/>
  <c r="X208" i="1"/>
  <c r="R208" i="1"/>
  <c r="Q208" i="1"/>
  <c r="AF208" i="1"/>
  <c r="O208" i="1"/>
  <c r="AH208" i="1"/>
  <c r="T208" i="1"/>
  <c r="V208" i="1"/>
  <c r="S208" i="1"/>
  <c r="W208" i="1"/>
  <c r="N208" i="1"/>
  <c r="P208" i="1"/>
  <c r="Z209" i="1"/>
  <c r="O209" i="1"/>
  <c r="AG209" i="1"/>
  <c r="U209" i="1"/>
  <c r="AD209" i="1"/>
  <c r="AF209" i="1"/>
  <c r="AH209" i="1"/>
  <c r="S209" i="1"/>
  <c r="AE209" i="1"/>
  <c r="AB209" i="1"/>
  <c r="X209" i="1"/>
  <c r="P209" i="1"/>
  <c r="T209" i="1"/>
  <c r="R209" i="1"/>
  <c r="Y209" i="1"/>
  <c r="V209" i="1"/>
  <c r="W209" i="1"/>
  <c r="AA209" i="1"/>
  <c r="Q209" i="1"/>
  <c r="N209" i="1"/>
  <c r="AC209" i="1"/>
  <c r="U210" i="1"/>
  <c r="AA210" i="1"/>
  <c r="Z210" i="1"/>
  <c r="R210" i="1"/>
  <c r="W210" i="1"/>
  <c r="V210" i="1"/>
  <c r="AE210" i="1"/>
  <c r="AH210" i="1"/>
  <c r="AG210" i="1"/>
  <c r="AF210" i="1"/>
  <c r="X210" i="1"/>
  <c r="P210" i="1"/>
  <c r="T210" i="1"/>
  <c r="AC210" i="1"/>
  <c r="AD210" i="1"/>
  <c r="Q210" i="1"/>
  <c r="AB210" i="1"/>
  <c r="S210" i="1"/>
  <c r="Y210" i="1"/>
  <c r="N210" i="1"/>
  <c r="O210" i="1"/>
  <c r="AC211" i="1"/>
  <c r="W211" i="1"/>
  <c r="V211" i="1"/>
  <c r="Q211" i="1"/>
  <c r="T211" i="1"/>
  <c r="Y211" i="1"/>
  <c r="AA211" i="1"/>
  <c r="O211" i="1"/>
  <c r="AE211" i="1"/>
  <c r="U211" i="1"/>
  <c r="P211" i="1"/>
  <c r="AH211" i="1"/>
  <c r="Z211" i="1"/>
  <c r="AB211" i="1"/>
  <c r="R211" i="1"/>
  <c r="AG211" i="1"/>
  <c r="X211" i="1"/>
  <c r="S211" i="1"/>
  <c r="AF211" i="1"/>
  <c r="N211" i="1"/>
  <c r="AD211" i="1"/>
  <c r="P212" i="1"/>
  <c r="Y212" i="1"/>
  <c r="AA212" i="1"/>
  <c r="Q212" i="1"/>
  <c r="AG212" i="1"/>
  <c r="R212" i="1"/>
  <c r="S212" i="1"/>
  <c r="X212" i="1"/>
  <c r="T212" i="1"/>
  <c r="V212" i="1"/>
  <c r="AC212" i="1"/>
  <c r="AH212" i="1"/>
  <c r="AE212" i="1"/>
  <c r="O212" i="1"/>
  <c r="AF212" i="1"/>
  <c r="AB212" i="1"/>
  <c r="W212" i="1"/>
  <c r="AD212" i="1"/>
  <c r="Z212" i="1"/>
  <c r="N212" i="1"/>
  <c r="U212" i="1"/>
  <c r="Q213" i="1"/>
  <c r="AH213" i="1"/>
  <c r="V213" i="1"/>
  <c r="AG213" i="1"/>
  <c r="P213" i="1"/>
  <c r="U213" i="1"/>
  <c r="R213" i="1"/>
  <c r="AB213" i="1"/>
  <c r="O213" i="1"/>
  <c r="Z213" i="1"/>
  <c r="AD213" i="1"/>
  <c r="X213" i="1"/>
  <c r="AF213" i="1"/>
  <c r="T213" i="1"/>
  <c r="Y213" i="1"/>
  <c r="AE213" i="1"/>
  <c r="W213" i="1"/>
  <c r="AC213" i="1"/>
  <c r="AA213" i="1"/>
  <c r="N213" i="1"/>
  <c r="S213" i="1"/>
  <c r="P214" i="1"/>
  <c r="AC214" i="1"/>
  <c r="W214" i="1"/>
  <c r="O214" i="1"/>
  <c r="Y214" i="1"/>
  <c r="S214" i="1"/>
  <c r="AF214" i="1"/>
  <c r="Q214" i="1"/>
  <c r="AH214" i="1"/>
  <c r="AB214" i="1"/>
  <c r="AD214" i="1"/>
  <c r="AA214" i="1"/>
  <c r="X214" i="1"/>
  <c r="R214" i="1"/>
  <c r="U214" i="1"/>
  <c r="AG214" i="1"/>
  <c r="Z214" i="1"/>
  <c r="T214" i="1"/>
  <c r="V214" i="1"/>
  <c r="N214" i="1"/>
  <c r="AE214" i="1"/>
  <c r="R215" i="1"/>
  <c r="AE215" i="1"/>
  <c r="S215" i="1"/>
  <c r="AD215" i="1"/>
  <c r="X215" i="1"/>
  <c r="P215" i="1"/>
  <c r="W215" i="1"/>
  <c r="AF215" i="1"/>
  <c r="AC215" i="1"/>
  <c r="U215" i="1"/>
  <c r="AA215" i="1"/>
  <c r="O215" i="1"/>
  <c r="V215" i="1"/>
  <c r="AH215" i="1"/>
  <c r="Z215" i="1"/>
  <c r="T215" i="1"/>
  <c r="AG215" i="1"/>
  <c r="AB215" i="1"/>
  <c r="Y215" i="1"/>
  <c r="N215" i="1"/>
  <c r="Q215" i="1"/>
  <c r="P216" i="1"/>
  <c r="T216" i="1"/>
  <c r="AD216" i="1"/>
  <c r="W216" i="1"/>
  <c r="U216" i="1"/>
  <c r="AF216" i="1"/>
  <c r="Z216" i="1"/>
  <c r="Y216" i="1"/>
  <c r="AH216" i="1"/>
  <c r="AE216" i="1"/>
  <c r="AC216" i="1"/>
  <c r="AA216" i="1"/>
  <c r="X216" i="1"/>
  <c r="AG216" i="1"/>
  <c r="R216" i="1"/>
  <c r="AB216" i="1"/>
  <c r="Q216" i="1"/>
  <c r="S216" i="1"/>
  <c r="V216" i="1"/>
  <c r="N216" i="1"/>
  <c r="O216" i="1"/>
  <c r="T217" i="1"/>
  <c r="S217" i="1"/>
  <c r="AG217" i="1"/>
  <c r="AB217" i="1"/>
  <c r="AD217" i="1"/>
  <c r="R217" i="1"/>
  <c r="Q217" i="1"/>
  <c r="Z217" i="1"/>
  <c r="AC217" i="1"/>
  <c r="O217" i="1"/>
  <c r="P217" i="1"/>
  <c r="U217" i="1"/>
  <c r="Y217" i="1"/>
  <c r="AE217" i="1"/>
  <c r="W217" i="1"/>
  <c r="X217" i="1"/>
  <c r="AA217" i="1"/>
  <c r="V217" i="1"/>
  <c r="AF217" i="1"/>
  <c r="N217" i="1"/>
  <c r="AH217" i="1"/>
  <c r="P218" i="1"/>
  <c r="V218" i="1"/>
  <c r="Q218" i="1"/>
  <c r="AD218" i="1"/>
  <c r="Z218" i="1"/>
  <c r="R218" i="1"/>
  <c r="AE218" i="1"/>
  <c r="AA218" i="1"/>
  <c r="AF218" i="1"/>
  <c r="AC218" i="1"/>
  <c r="X218" i="1"/>
  <c r="AG218" i="1"/>
  <c r="U218" i="1"/>
  <c r="AB218" i="1"/>
  <c r="AH218" i="1"/>
  <c r="T218" i="1"/>
  <c r="S218" i="1"/>
  <c r="Y218" i="1"/>
  <c r="W218" i="1"/>
  <c r="N218" i="1"/>
  <c r="O218" i="1"/>
  <c r="O219" i="1"/>
  <c r="Z219" i="1"/>
  <c r="AB219" i="1"/>
  <c r="P219" i="1"/>
  <c r="AC219" i="1"/>
  <c r="S219" i="1"/>
  <c r="R219" i="1"/>
  <c r="V219" i="1"/>
  <c r="U219" i="1"/>
  <c r="Y219" i="1"/>
  <c r="AH219" i="1"/>
  <c r="AA219" i="1"/>
  <c r="Q219" i="1"/>
  <c r="AF219" i="1"/>
  <c r="T219" i="1"/>
  <c r="AD219" i="1"/>
  <c r="AG219" i="1"/>
  <c r="X219" i="1"/>
  <c r="AE219" i="1"/>
  <c r="N219" i="1"/>
  <c r="W219" i="1"/>
  <c r="Y220" i="1"/>
  <c r="T220" i="1"/>
  <c r="AG220" i="1"/>
  <c r="U220" i="1"/>
  <c r="R220" i="1"/>
  <c r="AD220" i="1"/>
  <c r="X220" i="1"/>
  <c r="AH220" i="1"/>
  <c r="W220" i="1"/>
  <c r="S220" i="1"/>
  <c r="AF220" i="1"/>
  <c r="P220" i="1"/>
  <c r="AA220" i="1"/>
  <c r="AC220" i="1"/>
  <c r="Q220" i="1"/>
  <c r="AE220" i="1"/>
  <c r="O220" i="1"/>
  <c r="Z220" i="1"/>
  <c r="V220" i="1"/>
  <c r="N220" i="1"/>
  <c r="AB220" i="1"/>
  <c r="Z221" i="1"/>
  <c r="T221" i="1"/>
  <c r="AF221" i="1"/>
  <c r="AC221" i="1"/>
  <c r="AD221" i="1"/>
  <c r="R221" i="1"/>
  <c r="AH221" i="1"/>
  <c r="O221" i="1"/>
  <c r="Y221" i="1"/>
  <c r="P221" i="1"/>
  <c r="AA221" i="1"/>
  <c r="W221" i="1"/>
  <c r="Q221" i="1"/>
  <c r="AE221" i="1"/>
  <c r="V221" i="1"/>
  <c r="AB221" i="1"/>
  <c r="AG221" i="1"/>
  <c r="U221" i="1"/>
  <c r="S221" i="1"/>
  <c r="N221" i="1"/>
  <c r="X221" i="1"/>
  <c r="AF222" i="1"/>
  <c r="U222" i="1"/>
  <c r="Y222" i="1"/>
  <c r="AC222" i="1"/>
  <c r="Q222" i="1"/>
  <c r="T222" i="1"/>
  <c r="X222" i="1"/>
  <c r="R222" i="1"/>
  <c r="Z222" i="1"/>
  <c r="O222" i="1"/>
  <c r="AB222" i="1"/>
  <c r="AD222" i="1"/>
  <c r="V222" i="1"/>
  <c r="AA222" i="1"/>
  <c r="AH222" i="1"/>
  <c r="AE222" i="1"/>
  <c r="W222" i="1"/>
  <c r="AG222" i="1"/>
  <c r="S222" i="1"/>
  <c r="N222" i="1"/>
  <c r="P222" i="1"/>
  <c r="T223" i="1"/>
  <c r="P223" i="1"/>
  <c r="O223" i="1"/>
  <c r="AB223" i="1"/>
  <c r="X223" i="1"/>
  <c r="AF223" i="1"/>
  <c r="AH223" i="1"/>
  <c r="Z223" i="1"/>
  <c r="U223" i="1"/>
  <c r="R223" i="1"/>
  <c r="AD223" i="1"/>
  <c r="S223" i="1"/>
  <c r="V223" i="1"/>
  <c r="AE223" i="1"/>
  <c r="AA223" i="1"/>
  <c r="Y223" i="1"/>
  <c r="AG223" i="1"/>
  <c r="W223" i="1"/>
  <c r="AC223" i="1"/>
  <c r="N223" i="1"/>
  <c r="Q223" i="1"/>
  <c r="T224" i="1"/>
  <c r="W224" i="1"/>
  <c r="O224" i="1"/>
  <c r="X224" i="1"/>
  <c r="AD224" i="1"/>
  <c r="AC224" i="1"/>
  <c r="Z224" i="1"/>
  <c r="Y224" i="1"/>
  <c r="AH224" i="1"/>
  <c r="AE224" i="1"/>
  <c r="R224" i="1"/>
  <c r="AG224" i="1"/>
  <c r="P224" i="1"/>
  <c r="Q224" i="1"/>
  <c r="U224" i="1"/>
  <c r="AF224" i="1"/>
  <c r="AA224" i="1"/>
  <c r="V224" i="1"/>
  <c r="S224" i="1"/>
  <c r="N224" i="1"/>
  <c r="AB224" i="1"/>
  <c r="AH225" i="1"/>
  <c r="Z225" i="1"/>
  <c r="AF225" i="1"/>
  <c r="AB225" i="1"/>
  <c r="U225" i="1"/>
  <c r="P225" i="1"/>
  <c r="X225" i="1"/>
  <c r="AD225" i="1"/>
  <c r="AC225" i="1"/>
  <c r="O225" i="1"/>
  <c r="W225" i="1"/>
  <c r="AG225" i="1"/>
  <c r="Y225" i="1"/>
  <c r="T225" i="1"/>
  <c r="V225" i="1"/>
  <c r="AA225" i="1"/>
  <c r="S225" i="1"/>
  <c r="AE225" i="1"/>
  <c r="R225" i="1"/>
  <c r="N225" i="1"/>
  <c r="Q225" i="1"/>
  <c r="P226" i="1"/>
  <c r="W226" i="1"/>
  <c r="Q226" i="1"/>
  <c r="U226" i="1"/>
  <c r="AG226" i="1"/>
  <c r="R226" i="1"/>
  <c r="AB226" i="1"/>
  <c r="AA226" i="1"/>
  <c r="AF226" i="1"/>
  <c r="V226" i="1"/>
  <c r="O226" i="1"/>
  <c r="Z226" i="1"/>
  <c r="AH226" i="1"/>
  <c r="T226" i="1"/>
  <c r="AE226" i="1"/>
  <c r="Y226" i="1"/>
  <c r="S226" i="1"/>
  <c r="AC226" i="1"/>
  <c r="X226" i="1"/>
  <c r="N226" i="1"/>
  <c r="AD226" i="1"/>
  <c r="AE227" i="1"/>
  <c r="AB227" i="1"/>
  <c r="AG227" i="1"/>
  <c r="P227" i="1"/>
  <c r="S227" i="1"/>
  <c r="R227" i="1"/>
  <c r="AF227" i="1"/>
  <c r="V227" i="1"/>
  <c r="T227" i="1"/>
  <c r="Q227" i="1"/>
  <c r="W227" i="1"/>
  <c r="U227" i="1"/>
  <c r="Z227" i="1"/>
  <c r="X227" i="1"/>
  <c r="AD227" i="1"/>
  <c r="AC227" i="1"/>
  <c r="Y227" i="1"/>
  <c r="AA227" i="1"/>
  <c r="AH227" i="1"/>
  <c r="N227" i="1"/>
  <c r="O227" i="1"/>
  <c r="AB228" i="1"/>
  <c r="AG228" i="1"/>
  <c r="R228" i="1"/>
  <c r="AE228" i="1"/>
  <c r="V228" i="1"/>
  <c r="Q228" i="1"/>
  <c r="X228" i="1"/>
  <c r="AD228" i="1"/>
  <c r="U228" i="1"/>
  <c r="S228" i="1"/>
  <c r="T228" i="1"/>
  <c r="W228" i="1"/>
  <c r="O228" i="1"/>
  <c r="P228" i="1"/>
  <c r="Y228" i="1"/>
  <c r="AH228" i="1"/>
  <c r="AC228" i="1"/>
  <c r="Z228" i="1"/>
  <c r="AF228" i="1"/>
  <c r="N228" i="1"/>
  <c r="AA228" i="1"/>
  <c r="W229" i="1"/>
  <c r="AG229" i="1"/>
  <c r="X229" i="1"/>
  <c r="U229" i="1"/>
  <c r="T229" i="1"/>
  <c r="R229" i="1"/>
  <c r="AE229" i="1"/>
  <c r="AH229" i="1"/>
  <c r="AC229" i="1"/>
  <c r="P229" i="1"/>
  <c r="S229" i="1"/>
  <c r="AF229" i="1"/>
  <c r="Z229" i="1"/>
  <c r="AA229" i="1"/>
  <c r="O229" i="1"/>
  <c r="V229" i="1"/>
  <c r="Y229" i="1"/>
  <c r="AB229" i="1"/>
  <c r="AD229" i="1"/>
  <c r="N229" i="1"/>
  <c r="Q229" i="1"/>
  <c r="AH230" i="1"/>
  <c r="V230" i="1"/>
  <c r="AE230" i="1"/>
  <c r="T230" i="1"/>
  <c r="W230" i="1"/>
  <c r="Y230" i="1"/>
  <c r="AD230" i="1"/>
  <c r="R230" i="1"/>
  <c r="O230" i="1"/>
  <c r="P230" i="1"/>
  <c r="U230" i="1"/>
  <c r="X230" i="1"/>
  <c r="AG230" i="1"/>
  <c r="Z230" i="1"/>
  <c r="AC230" i="1"/>
  <c r="S230" i="1"/>
  <c r="AF230" i="1"/>
  <c r="AB230" i="1"/>
  <c r="AA230" i="1"/>
  <c r="N230" i="1"/>
  <c r="Q230" i="1"/>
  <c r="P231" i="1"/>
  <c r="Z231" i="1"/>
  <c r="O231" i="1"/>
  <c r="AB231" i="1"/>
  <c r="AF231" i="1"/>
  <c r="AC231" i="1"/>
  <c r="AG231" i="1"/>
  <c r="T231" i="1"/>
  <c r="AE231" i="1"/>
  <c r="R231" i="1"/>
  <c r="U231" i="1"/>
  <c r="S231" i="1"/>
  <c r="AA231" i="1"/>
  <c r="X231" i="1"/>
  <c r="V231" i="1"/>
  <c r="W231" i="1"/>
  <c r="AH231" i="1"/>
  <c r="Y231" i="1"/>
  <c r="AD231" i="1"/>
  <c r="N231" i="1"/>
  <c r="Q231" i="1"/>
  <c r="AG232" i="1"/>
  <c r="T232" i="1"/>
  <c r="AD232" i="1"/>
  <c r="X232" i="1"/>
  <c r="AH232" i="1"/>
  <c r="W232" i="1"/>
  <c r="Z232" i="1"/>
  <c r="AB232" i="1"/>
  <c r="AE232" i="1"/>
  <c r="S232" i="1"/>
  <c r="Q232" i="1"/>
  <c r="Y232" i="1"/>
  <c r="O232" i="1"/>
  <c r="U232" i="1"/>
  <c r="AF232" i="1"/>
  <c r="R232" i="1"/>
  <c r="AC232" i="1"/>
  <c r="P232" i="1"/>
  <c r="AA232" i="1"/>
  <c r="N232" i="1"/>
  <c r="V232" i="1"/>
  <c r="AC233" i="1"/>
  <c r="Y233" i="1"/>
  <c r="AG233" i="1"/>
  <c r="AH233" i="1"/>
  <c r="AF233" i="1"/>
  <c r="W233" i="1"/>
  <c r="S233" i="1"/>
  <c r="R233" i="1"/>
  <c r="AB233" i="1"/>
  <c r="V233" i="1"/>
  <c r="X233" i="1"/>
  <c r="AA233" i="1"/>
  <c r="T233" i="1"/>
  <c r="AD233" i="1"/>
  <c r="Z233" i="1"/>
  <c r="P233" i="1"/>
  <c r="AE233" i="1"/>
  <c r="U233" i="1"/>
  <c r="O233" i="1"/>
  <c r="N233" i="1"/>
  <c r="Q233" i="1"/>
  <c r="R234" i="1"/>
  <c r="AG234" i="1"/>
  <c r="P234" i="1"/>
  <c r="V234" i="1"/>
  <c r="Z234" i="1"/>
  <c r="AD234" i="1"/>
  <c r="X234" i="1"/>
  <c r="AE234" i="1"/>
  <c r="AA234" i="1"/>
  <c r="AF234" i="1"/>
  <c r="Q234" i="1"/>
  <c r="AC234" i="1"/>
  <c r="S234" i="1"/>
  <c r="T234" i="1"/>
  <c r="O234" i="1"/>
  <c r="U234" i="1"/>
  <c r="Y234" i="1"/>
  <c r="AH234" i="1"/>
  <c r="AB234" i="1"/>
  <c r="N234" i="1"/>
  <c r="W234" i="1"/>
  <c r="O235" i="1"/>
  <c r="X235" i="1"/>
  <c r="W235" i="1"/>
  <c r="Q235" i="1"/>
  <c r="AG235" i="1"/>
  <c r="AA235" i="1"/>
  <c r="AF235" i="1"/>
  <c r="T235" i="1"/>
  <c r="AC235" i="1"/>
  <c r="AD235" i="1"/>
  <c r="P235" i="1"/>
  <c r="S235" i="1"/>
  <c r="V235" i="1"/>
  <c r="AE235" i="1"/>
  <c r="AB235" i="1"/>
  <c r="AH235" i="1"/>
  <c r="U235" i="1"/>
  <c r="R235" i="1"/>
  <c r="Z235" i="1"/>
  <c r="N235" i="1"/>
  <c r="Y235" i="1"/>
  <c r="Q236" i="1"/>
  <c r="AD236" i="1"/>
  <c r="AE236" i="1"/>
  <c r="U236" i="1"/>
  <c r="Z236" i="1"/>
  <c r="AF236" i="1"/>
  <c r="R236" i="1"/>
  <c r="P236" i="1"/>
  <c r="T236" i="1"/>
  <c r="AA236" i="1"/>
  <c r="V236" i="1"/>
  <c r="X236" i="1"/>
  <c r="Y236" i="1"/>
  <c r="O236" i="1"/>
  <c r="AC236" i="1"/>
  <c r="AB236" i="1"/>
  <c r="AH236" i="1"/>
  <c r="W236" i="1"/>
  <c r="S236" i="1"/>
  <c r="N236" i="1"/>
  <c r="AG236" i="1"/>
  <c r="AA237" i="1"/>
  <c r="V237" i="1"/>
  <c r="Z237" i="1"/>
  <c r="S237" i="1"/>
  <c r="Y237" i="1"/>
  <c r="X237" i="1"/>
  <c r="W237" i="1"/>
  <c r="AC237" i="1"/>
  <c r="AG237" i="1"/>
  <c r="Q237" i="1"/>
  <c r="R237" i="1"/>
  <c r="AE237" i="1"/>
  <c r="AD237" i="1"/>
  <c r="P237" i="1"/>
  <c r="O237" i="1"/>
  <c r="T237" i="1"/>
  <c r="U237" i="1"/>
  <c r="AH237" i="1"/>
  <c r="AB237" i="1"/>
  <c r="N237" i="1"/>
  <c r="AF237" i="1"/>
  <c r="X238" i="1"/>
  <c r="O238" i="1"/>
  <c r="Z238" i="1"/>
  <c r="S238" i="1"/>
  <c r="AC238" i="1"/>
  <c r="AD238" i="1"/>
  <c r="R238" i="1"/>
  <c r="AA238" i="1"/>
  <c r="AB238" i="1"/>
  <c r="P238" i="1"/>
  <c r="AH238" i="1"/>
  <c r="V238" i="1"/>
  <c r="U238" i="1"/>
  <c r="Y238" i="1"/>
  <c r="W238" i="1"/>
  <c r="AG238" i="1"/>
  <c r="AE238" i="1"/>
  <c r="Q238" i="1"/>
  <c r="T238" i="1"/>
  <c r="N238" i="1"/>
  <c r="AF238" i="1"/>
  <c r="P239" i="1"/>
  <c r="Z239" i="1"/>
  <c r="R239" i="1"/>
  <c r="AA239" i="1"/>
  <c r="AC239" i="1"/>
  <c r="AF239" i="1"/>
  <c r="W239" i="1"/>
  <c r="V239" i="1"/>
  <c r="O239" i="1"/>
  <c r="S239" i="1"/>
  <c r="U239" i="1"/>
  <c r="AB239" i="1"/>
  <c r="Q239" i="1"/>
  <c r="X239" i="1"/>
  <c r="AG239" i="1"/>
  <c r="T239" i="1"/>
  <c r="AH239" i="1"/>
  <c r="Y239" i="1"/>
  <c r="AD239" i="1"/>
  <c r="N239" i="1"/>
  <c r="AE239" i="1"/>
  <c r="X240" i="1"/>
  <c r="T240" i="1"/>
  <c r="Z240" i="1"/>
  <c r="AD240" i="1"/>
  <c r="AH240" i="1"/>
  <c r="P240" i="1"/>
  <c r="AG240" i="1"/>
  <c r="O240" i="1"/>
  <c r="AA240" i="1"/>
  <c r="U240" i="1"/>
  <c r="Y240" i="1"/>
  <c r="W240" i="1"/>
  <c r="S240" i="1"/>
  <c r="Q240" i="1"/>
  <c r="AF240" i="1"/>
  <c r="AE240" i="1"/>
  <c r="V240" i="1"/>
  <c r="R240" i="1"/>
  <c r="AB240" i="1"/>
  <c r="N240" i="1"/>
  <c r="AC240" i="1"/>
  <c r="Z241" i="1"/>
  <c r="R241" i="1"/>
  <c r="AC241" i="1"/>
  <c r="O241" i="1"/>
  <c r="Y241" i="1"/>
  <c r="W241" i="1"/>
  <c r="AE241" i="1"/>
  <c r="AF241" i="1"/>
  <c r="AB241" i="1"/>
  <c r="V241" i="1"/>
  <c r="X241" i="1"/>
  <c r="S241" i="1"/>
  <c r="T241" i="1"/>
  <c r="AG241" i="1"/>
  <c r="Q241" i="1"/>
  <c r="P241" i="1"/>
  <c r="AH241" i="1"/>
  <c r="U241" i="1"/>
  <c r="AD241" i="1"/>
  <c r="N241" i="1"/>
  <c r="AA241" i="1"/>
  <c r="AH242" i="1"/>
  <c r="AG242" i="1"/>
  <c r="T242" i="1"/>
  <c r="S242" i="1"/>
  <c r="P242" i="1"/>
  <c r="V242" i="1"/>
  <c r="X242" i="1"/>
  <c r="R242" i="1"/>
  <c r="U242" i="1"/>
  <c r="AF242" i="1"/>
  <c r="Q242" i="1"/>
  <c r="AC242" i="1"/>
  <c r="W242" i="1"/>
  <c r="O242" i="1"/>
  <c r="AE242" i="1"/>
  <c r="AB242" i="1"/>
  <c r="AD242" i="1"/>
  <c r="Z242" i="1"/>
  <c r="AA242" i="1"/>
  <c r="N242" i="1"/>
  <c r="Y242" i="1"/>
  <c r="V243" i="1"/>
  <c r="Z243" i="1"/>
  <c r="AG243" i="1"/>
  <c r="AC243" i="1"/>
  <c r="S243" i="1"/>
  <c r="X243" i="1"/>
  <c r="AB243" i="1"/>
  <c r="U243" i="1"/>
  <c r="T243" i="1"/>
  <c r="AH243" i="1"/>
  <c r="AF243" i="1"/>
  <c r="AE243" i="1"/>
  <c r="AD243" i="1"/>
  <c r="W243" i="1"/>
  <c r="O243" i="1"/>
  <c r="Y243" i="1"/>
  <c r="AA243" i="1"/>
  <c r="R243" i="1"/>
  <c r="Q243" i="1"/>
  <c r="N243" i="1"/>
  <c r="P243" i="1"/>
  <c r="P244" i="1"/>
  <c r="Q244" i="1"/>
  <c r="R244" i="1"/>
  <c r="V244" i="1"/>
  <c r="AD244" i="1"/>
  <c r="O244" i="1"/>
  <c r="X244" i="1"/>
  <c r="AA244" i="1"/>
  <c r="AB244" i="1"/>
  <c r="AG244" i="1"/>
  <c r="U244" i="1"/>
  <c r="T244" i="1"/>
  <c r="Y244" i="1"/>
  <c r="AE244" i="1"/>
  <c r="AC244" i="1"/>
  <c r="AH244" i="1"/>
  <c r="W244" i="1"/>
  <c r="Z244" i="1"/>
  <c r="S244" i="1"/>
  <c r="N244" i="1"/>
  <c r="AF244" i="1"/>
  <c r="Y245" i="1"/>
  <c r="V245" i="1"/>
  <c r="Q245" i="1"/>
  <c r="S245" i="1"/>
  <c r="P245" i="1"/>
  <c r="AB245" i="1"/>
  <c r="X245" i="1"/>
  <c r="AE245" i="1"/>
  <c r="AG245" i="1"/>
  <c r="U245" i="1"/>
  <c r="AF245" i="1"/>
  <c r="W245" i="1"/>
  <c r="AD245" i="1"/>
  <c r="R245" i="1"/>
  <c r="T245" i="1"/>
  <c r="AC245" i="1"/>
  <c r="AA245" i="1"/>
  <c r="AH245" i="1"/>
  <c r="Z245" i="1"/>
  <c r="N245" i="1"/>
  <c r="O245" i="1"/>
  <c r="AH246" i="1"/>
  <c r="AG246" i="1"/>
  <c r="U246" i="1"/>
  <c r="P246" i="1"/>
  <c r="R246" i="1"/>
  <c r="W246" i="1"/>
  <c r="AC246" i="1"/>
  <c r="O246" i="1"/>
  <c r="AD246" i="1"/>
  <c r="AE246" i="1"/>
  <c r="V246" i="1"/>
  <c r="AF246" i="1"/>
  <c r="AA246" i="1"/>
  <c r="S246" i="1"/>
  <c r="Y246" i="1"/>
  <c r="X246" i="1"/>
  <c r="AB246" i="1"/>
  <c r="Q246" i="1"/>
  <c r="T246" i="1"/>
  <c r="N246" i="1"/>
  <c r="Z246" i="1"/>
  <c r="W247" i="1"/>
  <c r="AC247" i="1"/>
  <c r="AF247" i="1"/>
  <c r="S247" i="1"/>
  <c r="Q247" i="1"/>
  <c r="T247" i="1"/>
  <c r="AG247" i="1"/>
  <c r="AB247" i="1"/>
  <c r="AH247" i="1"/>
  <c r="Z247" i="1"/>
  <c r="V247" i="1"/>
  <c r="Y247" i="1"/>
  <c r="U247" i="1"/>
  <c r="X247" i="1"/>
  <c r="R247" i="1"/>
  <c r="AE247" i="1"/>
  <c r="P247" i="1"/>
  <c r="O247" i="1"/>
  <c r="AA247" i="1"/>
  <c r="N247" i="1"/>
  <c r="AD247" i="1"/>
  <c r="U248" i="1"/>
  <c r="T248" i="1"/>
  <c r="Y248" i="1"/>
  <c r="P248" i="1"/>
  <c r="O248" i="1"/>
  <c r="S248" i="1"/>
  <c r="AH248" i="1"/>
  <c r="W248" i="1"/>
  <c r="AC248" i="1"/>
  <c r="AB248" i="1"/>
  <c r="AF248" i="1"/>
  <c r="R248" i="1"/>
  <c r="AG248" i="1"/>
  <c r="Z248" i="1"/>
  <c r="AD248" i="1"/>
  <c r="V248" i="1"/>
  <c r="AE248" i="1"/>
  <c r="X248" i="1"/>
  <c r="AA248" i="1"/>
  <c r="N248" i="1"/>
  <c r="Q248" i="1"/>
  <c r="P249" i="1"/>
  <c r="AD249" i="1"/>
  <c r="AC249" i="1"/>
  <c r="AE249" i="1"/>
  <c r="O249" i="1"/>
  <c r="W249" i="1"/>
  <c r="X249" i="1"/>
  <c r="S249" i="1"/>
  <c r="AB249" i="1"/>
  <c r="V249" i="1"/>
  <c r="AH249" i="1"/>
  <c r="AG249" i="1"/>
  <c r="AF249" i="1"/>
  <c r="T249" i="1"/>
  <c r="AA249" i="1"/>
  <c r="U249" i="1"/>
  <c r="Y249" i="1"/>
  <c r="Z249" i="1"/>
  <c r="R249" i="1"/>
  <c r="N249" i="1"/>
  <c r="Q249" i="1"/>
  <c r="Z250" i="1"/>
  <c r="AC250" i="1"/>
  <c r="X250" i="1"/>
  <c r="AH250" i="1"/>
  <c r="V250" i="1"/>
  <c r="AG250" i="1"/>
  <c r="W250" i="1"/>
  <c r="Y250" i="1"/>
  <c r="AB250" i="1"/>
  <c r="AE250" i="1"/>
  <c r="Q250" i="1"/>
  <c r="AA250" i="1"/>
  <c r="U250" i="1"/>
  <c r="O250" i="1"/>
  <c r="AD250" i="1"/>
  <c r="R250" i="1"/>
  <c r="AF250" i="1"/>
  <c r="P250" i="1"/>
  <c r="T250" i="1"/>
  <c r="N250" i="1"/>
  <c r="S250" i="1"/>
  <c r="V251" i="1"/>
  <c r="AA251" i="1"/>
  <c r="W251" i="1"/>
  <c r="AF251" i="1"/>
  <c r="AH251" i="1"/>
  <c r="P251" i="1"/>
  <c r="AG251" i="1"/>
  <c r="U251" i="1"/>
  <c r="O251" i="1"/>
  <c r="R251" i="1"/>
  <c r="Q251" i="1"/>
  <c r="T251" i="1"/>
  <c r="AB251" i="1"/>
  <c r="AC251" i="1"/>
  <c r="X251" i="1"/>
  <c r="AD251" i="1"/>
  <c r="Y251" i="1"/>
  <c r="Z251" i="1"/>
  <c r="AE251" i="1"/>
  <c r="N251" i="1"/>
  <c r="S251" i="1"/>
  <c r="AF252" i="1"/>
  <c r="AE252" i="1"/>
  <c r="R252" i="1"/>
  <c r="Q252" i="1"/>
  <c r="P252" i="1"/>
  <c r="O252" i="1"/>
  <c r="AH252" i="1"/>
  <c r="U252" i="1"/>
  <c r="T252" i="1"/>
  <c r="X252" i="1"/>
  <c r="V252" i="1"/>
  <c r="AB252" i="1"/>
  <c r="W252" i="1"/>
  <c r="AC252" i="1"/>
  <c r="Y252" i="1"/>
  <c r="S252" i="1"/>
  <c r="AA252" i="1"/>
  <c r="AG252" i="1"/>
  <c r="Z252" i="1"/>
  <c r="N252" i="1"/>
  <c r="AD252" i="1"/>
  <c r="Q253" i="1"/>
  <c r="AF253" i="1"/>
  <c r="Z253" i="1"/>
  <c r="V253" i="1"/>
  <c r="P253" i="1"/>
  <c r="AC253" i="1"/>
  <c r="AE253" i="1"/>
  <c r="T253" i="1"/>
  <c r="AH253" i="1"/>
  <c r="R253" i="1"/>
  <c r="U253" i="1"/>
  <c r="AB253" i="1"/>
  <c r="X253" i="1"/>
  <c r="AA253" i="1"/>
  <c r="AD253" i="1"/>
  <c r="Y253" i="1"/>
  <c r="S253" i="1"/>
  <c r="W253" i="1"/>
  <c r="AG253" i="1"/>
  <c r="N253" i="1"/>
  <c r="O253" i="1"/>
  <c r="Z254" i="1"/>
  <c r="AE254" i="1"/>
  <c r="P254" i="1"/>
  <c r="U254" i="1"/>
  <c r="V254" i="1"/>
  <c r="AC254" i="1"/>
  <c r="AH254" i="1"/>
  <c r="AF254" i="1"/>
  <c r="Q254" i="1"/>
  <c r="W254" i="1"/>
  <c r="X254" i="1"/>
  <c r="S254" i="1"/>
  <c r="T254" i="1"/>
  <c r="AD254" i="1"/>
  <c r="Y254" i="1"/>
  <c r="R254" i="1"/>
  <c r="AA254" i="1"/>
  <c r="O254" i="1"/>
  <c r="AB254" i="1"/>
  <c r="N254" i="1"/>
  <c r="AG254" i="1"/>
  <c r="AA255" i="1"/>
  <c r="AC255" i="1"/>
  <c r="AB255" i="1"/>
  <c r="S255" i="1"/>
  <c r="W255" i="1"/>
  <c r="AH255" i="1"/>
  <c r="Z255" i="1"/>
  <c r="P255" i="1"/>
  <c r="R255" i="1"/>
  <c r="AE255" i="1"/>
  <c r="Q255" i="1"/>
  <c r="AG255" i="1"/>
  <c r="U255" i="1"/>
  <c r="O255" i="1"/>
  <c r="Y255" i="1"/>
  <c r="V255" i="1"/>
  <c r="T255" i="1"/>
  <c r="AF255" i="1"/>
  <c r="AD255" i="1"/>
  <c r="N255" i="1"/>
  <c r="X255" i="1"/>
  <c r="AA256" i="1"/>
  <c r="AG256" i="1"/>
  <c r="Q256" i="1"/>
  <c r="S256" i="1"/>
  <c r="AC256" i="1"/>
  <c r="V256" i="1"/>
  <c r="AD256" i="1"/>
  <c r="P256" i="1"/>
  <c r="AH256" i="1"/>
  <c r="T256" i="1"/>
  <c r="AF256" i="1"/>
  <c r="O256" i="1"/>
  <c r="Z256" i="1"/>
  <c r="AE256" i="1"/>
  <c r="AB256" i="1"/>
  <c r="Y256" i="1"/>
  <c r="W256" i="1"/>
  <c r="X256" i="1"/>
  <c r="R256" i="1"/>
  <c r="N256" i="1"/>
  <c r="U256" i="1"/>
  <c r="O257" i="1"/>
  <c r="S257" i="1"/>
  <c r="AG257" i="1"/>
  <c r="Z257" i="1"/>
  <c r="AB257" i="1"/>
  <c r="R257" i="1"/>
  <c r="T257" i="1"/>
  <c r="AE257" i="1"/>
  <c r="W257" i="1"/>
  <c r="AC257" i="1"/>
  <c r="AA257" i="1"/>
  <c r="AH257" i="1"/>
  <c r="AF257" i="1"/>
  <c r="V257" i="1"/>
  <c r="Q257" i="1"/>
  <c r="P257" i="1"/>
  <c r="Y257" i="1"/>
  <c r="AD257" i="1"/>
  <c r="X257" i="1"/>
  <c r="N257" i="1"/>
  <c r="U257" i="1"/>
  <c r="V258" i="1"/>
  <c r="U258" i="1"/>
  <c r="AC258" i="1"/>
  <c r="AG258" i="1"/>
  <c r="AA258" i="1"/>
  <c r="AH258" i="1"/>
  <c r="AD258" i="1"/>
  <c r="W258" i="1"/>
  <c r="AE258" i="1"/>
  <c r="AF258" i="1"/>
  <c r="Z258" i="1"/>
  <c r="P258" i="1"/>
  <c r="Y258" i="1"/>
  <c r="Q258" i="1"/>
  <c r="T258" i="1"/>
  <c r="X258" i="1"/>
  <c r="S258" i="1"/>
  <c r="AB258" i="1"/>
  <c r="O258" i="1"/>
  <c r="N258" i="1"/>
  <c r="R258" i="1"/>
  <c r="U259" i="1"/>
  <c r="Y259" i="1"/>
  <c r="AH259" i="1"/>
  <c r="V259" i="1"/>
  <c r="X259" i="1"/>
  <c r="Q259" i="1"/>
  <c r="AE259" i="1"/>
  <c r="AG259" i="1"/>
  <c r="P259" i="1"/>
  <c r="AD259" i="1"/>
  <c r="AB259" i="1"/>
  <c r="R259" i="1"/>
  <c r="W259" i="1"/>
  <c r="AA259" i="1"/>
  <c r="O259" i="1"/>
  <c r="AF259" i="1"/>
  <c r="T259" i="1"/>
  <c r="S259" i="1"/>
  <c r="AC259" i="1"/>
  <c r="N259" i="1"/>
  <c r="Z259" i="1"/>
  <c r="AH260" i="1"/>
  <c r="AB260" i="1"/>
  <c r="V260" i="1"/>
  <c r="W260" i="1"/>
  <c r="Q260" i="1"/>
  <c r="AE260" i="1"/>
  <c r="S260" i="1"/>
  <c r="Y260" i="1"/>
  <c r="Z260" i="1"/>
  <c r="X260" i="1"/>
  <c r="AC260" i="1"/>
  <c r="P260" i="1"/>
  <c r="T260" i="1"/>
  <c r="AD260" i="1"/>
  <c r="O260" i="1"/>
  <c r="AA260" i="1"/>
  <c r="R260" i="1"/>
  <c r="AF260" i="1"/>
  <c r="AG260" i="1"/>
  <c r="N260" i="1"/>
  <c r="U260" i="1"/>
  <c r="Z261" i="1"/>
  <c r="S261" i="1"/>
  <c r="V261" i="1"/>
  <c r="Q261" i="1"/>
  <c r="P261" i="1"/>
  <c r="Y261" i="1"/>
  <c r="T261" i="1"/>
  <c r="AA261" i="1"/>
  <c r="O261" i="1"/>
  <c r="AG261" i="1"/>
  <c r="U261" i="1"/>
  <c r="W261" i="1"/>
  <c r="AH261" i="1"/>
  <c r="X261" i="1"/>
  <c r="R261" i="1"/>
  <c r="AF261" i="1"/>
  <c r="AC261" i="1"/>
  <c r="AD261" i="1"/>
  <c r="AB261" i="1"/>
  <c r="N261" i="1"/>
  <c r="AE261" i="1"/>
  <c r="S262" i="1"/>
  <c r="AD262" i="1"/>
  <c r="AA262" i="1"/>
  <c r="X262" i="1"/>
  <c r="W262" i="1"/>
  <c r="T262" i="1"/>
  <c r="O262" i="1"/>
  <c r="Q262" i="1"/>
  <c r="P262" i="1"/>
  <c r="AE262" i="1"/>
  <c r="V262" i="1"/>
  <c r="Z262" i="1"/>
  <c r="AH262" i="1"/>
  <c r="AC262" i="1"/>
  <c r="AB262" i="1"/>
  <c r="Y262" i="1"/>
  <c r="R262" i="1"/>
  <c r="U262" i="1"/>
  <c r="AG262" i="1"/>
  <c r="N262" i="1"/>
  <c r="AF262" i="1"/>
  <c r="T263" i="1"/>
  <c r="W263" i="1"/>
  <c r="U263" i="1"/>
  <c r="O263" i="1"/>
  <c r="V263" i="1"/>
  <c r="AB263" i="1"/>
  <c r="AE263" i="1"/>
  <c r="AG263" i="1"/>
  <c r="AH263" i="1"/>
  <c r="S263" i="1"/>
  <c r="AD263" i="1"/>
  <c r="X263" i="1"/>
  <c r="AA263" i="1"/>
  <c r="P263" i="1"/>
  <c r="AF263" i="1"/>
  <c r="Y263" i="1"/>
  <c r="R263" i="1"/>
  <c r="Q263" i="1"/>
  <c r="Z263" i="1"/>
  <c r="N263" i="1"/>
  <c r="AC263" i="1"/>
  <c r="R264" i="1"/>
  <c r="U264" i="1"/>
  <c r="V264" i="1"/>
  <c r="AD264" i="1"/>
  <c r="O264" i="1"/>
  <c r="Y264" i="1"/>
  <c r="AA264" i="1"/>
  <c r="AG264" i="1"/>
  <c r="AB264" i="1"/>
  <c r="AE264" i="1"/>
  <c r="X264" i="1"/>
  <c r="S264" i="1"/>
  <c r="Q264" i="1"/>
  <c r="AH264" i="1"/>
  <c r="W264" i="1"/>
  <c r="AF264" i="1"/>
  <c r="P264" i="1"/>
  <c r="Z264" i="1"/>
  <c r="AC264" i="1"/>
  <c r="N264" i="1"/>
  <c r="T264" i="1"/>
  <c r="U265" i="1"/>
  <c r="Y265" i="1"/>
  <c r="R265" i="1"/>
  <c r="O265" i="1"/>
  <c r="W265" i="1"/>
  <c r="S265" i="1"/>
  <c r="AB265" i="1"/>
  <c r="P265" i="1"/>
  <c r="AA265" i="1"/>
  <c r="V265" i="1"/>
  <c r="AD265" i="1"/>
  <c r="X265" i="1"/>
  <c r="AG265" i="1"/>
  <c r="AH265" i="1"/>
  <c r="AE265" i="1"/>
  <c r="Z265" i="1"/>
  <c r="Q265" i="1"/>
  <c r="AC265" i="1"/>
  <c r="T265" i="1"/>
  <c r="N265" i="1"/>
  <c r="AF265" i="1"/>
  <c r="AC266" i="1"/>
  <c r="V266" i="1"/>
  <c r="S266" i="1"/>
  <c r="O266" i="1"/>
  <c r="Y266" i="1"/>
  <c r="T266" i="1"/>
  <c r="W266" i="1"/>
  <c r="AH266" i="1"/>
  <c r="AG266" i="1"/>
  <c r="AB266" i="1"/>
  <c r="Q266" i="1"/>
  <c r="U266" i="1"/>
  <c r="AF266" i="1"/>
  <c r="AE266" i="1"/>
  <c r="R266" i="1"/>
  <c r="P266" i="1"/>
  <c r="AD266" i="1"/>
  <c r="X266" i="1"/>
  <c r="AA266" i="1"/>
  <c r="N266" i="1"/>
  <c r="Z266" i="1"/>
  <c r="AA267" i="1"/>
  <c r="Z267" i="1"/>
  <c r="Y267" i="1"/>
  <c r="AC267" i="1"/>
  <c r="Q267" i="1"/>
  <c r="X267" i="1"/>
  <c r="U267" i="1"/>
  <c r="AH267" i="1"/>
  <c r="AD267" i="1"/>
  <c r="AG267" i="1"/>
  <c r="S267" i="1"/>
  <c r="T267" i="1"/>
  <c r="W267" i="1"/>
  <c r="AE267" i="1"/>
  <c r="AB267" i="1"/>
  <c r="V267" i="1"/>
  <c r="O267" i="1"/>
  <c r="R267" i="1"/>
  <c r="AF267" i="1"/>
  <c r="N267" i="1"/>
  <c r="P267" i="1"/>
  <c r="AD268" i="1"/>
  <c r="X268" i="1"/>
  <c r="Z268" i="1"/>
  <c r="P268" i="1"/>
  <c r="AC268" i="1"/>
  <c r="W268" i="1"/>
  <c r="Q268" i="1"/>
  <c r="AA268" i="1"/>
  <c r="V268" i="1"/>
  <c r="O268" i="1"/>
  <c r="R268" i="1"/>
  <c r="Y268" i="1"/>
  <c r="AG268" i="1"/>
  <c r="AH268" i="1"/>
  <c r="AE268" i="1"/>
  <c r="U268" i="1"/>
  <c r="AF268" i="1"/>
  <c r="AB268" i="1"/>
  <c r="T268" i="1"/>
  <c r="N268" i="1"/>
  <c r="S268" i="1"/>
  <c r="P269" i="1"/>
  <c r="V269" i="1"/>
  <c r="AD269" i="1"/>
  <c r="AG269" i="1"/>
  <c r="AH269" i="1"/>
  <c r="AE269" i="1"/>
  <c r="S269" i="1"/>
  <c r="AF269" i="1"/>
  <c r="R269" i="1"/>
  <c r="Y269" i="1"/>
  <c r="T269" i="1"/>
  <c r="O269" i="1"/>
  <c r="Q269" i="1"/>
  <c r="Z269" i="1"/>
  <c r="AB269" i="1"/>
  <c r="AC269" i="1"/>
  <c r="X269" i="1"/>
  <c r="U269" i="1"/>
  <c r="AA269" i="1"/>
  <c r="N269" i="1"/>
  <c r="W269" i="1"/>
  <c r="T270" i="1"/>
  <c r="AE270" i="1"/>
  <c r="U270" i="1"/>
  <c r="O270" i="1"/>
  <c r="AB270" i="1"/>
  <c r="W270" i="1"/>
  <c r="Y270" i="1"/>
  <c r="P270" i="1"/>
  <c r="AC270" i="1"/>
  <c r="AD270" i="1"/>
  <c r="R270" i="1"/>
  <c r="AF270" i="1"/>
  <c r="V270" i="1"/>
  <c r="X270" i="1"/>
  <c r="S270" i="1"/>
  <c r="Z270" i="1"/>
  <c r="AA270" i="1"/>
  <c r="Q270" i="1"/>
  <c r="AG270" i="1"/>
  <c r="N270" i="1"/>
  <c r="AH270" i="1"/>
  <c r="U271" i="1"/>
  <c r="O271" i="1"/>
  <c r="V271" i="1"/>
  <c r="R271" i="1"/>
  <c r="AA271" i="1"/>
  <c r="Z271" i="1"/>
  <c r="AH271" i="1"/>
  <c r="X271" i="1"/>
  <c r="AD271" i="1"/>
  <c r="Q271" i="1"/>
  <c r="Y271" i="1"/>
  <c r="W271" i="1"/>
  <c r="AC271" i="1"/>
  <c r="AG271" i="1"/>
  <c r="AF271" i="1"/>
  <c r="T271" i="1"/>
  <c r="P271" i="1"/>
  <c r="AB271" i="1"/>
  <c r="S271" i="1"/>
  <c r="N271" i="1"/>
  <c r="AE271" i="1"/>
  <c r="V272" i="1"/>
  <c r="AF272" i="1"/>
  <c r="T272" i="1"/>
  <c r="R272" i="1"/>
  <c r="Y272" i="1"/>
  <c r="AB272" i="1"/>
  <c r="AE272" i="1"/>
  <c r="S272" i="1"/>
  <c r="AC272" i="1"/>
  <c r="Z272" i="1"/>
  <c r="AA272" i="1"/>
  <c r="AG272" i="1"/>
  <c r="O272" i="1"/>
  <c r="W272" i="1"/>
  <c r="AD272" i="1"/>
  <c r="AH272" i="1"/>
  <c r="Q272" i="1"/>
  <c r="P272" i="1"/>
  <c r="X272" i="1"/>
  <c r="N272" i="1"/>
  <c r="U272" i="1"/>
  <c r="P273" i="1"/>
  <c r="AA273" i="1"/>
  <c r="V273" i="1"/>
  <c r="T273" i="1"/>
  <c r="W273" i="1"/>
  <c r="Q273" i="1"/>
  <c r="AC273" i="1"/>
  <c r="R273" i="1"/>
  <c r="AB273" i="1"/>
  <c r="U273" i="1"/>
  <c r="AF273" i="1"/>
  <c r="AE273" i="1"/>
  <c r="AG273" i="1"/>
  <c r="O273" i="1"/>
  <c r="X273" i="1"/>
  <c r="Z273" i="1"/>
  <c r="AH273" i="1"/>
  <c r="AD273" i="1"/>
  <c r="Y273" i="1"/>
  <c r="N273" i="1"/>
  <c r="S273" i="1"/>
  <c r="Z274" i="1"/>
  <c r="P274" i="1"/>
  <c r="O274" i="1"/>
  <c r="T274" i="1"/>
  <c r="W274" i="1"/>
  <c r="AC274" i="1"/>
  <c r="S274" i="1"/>
  <c r="AB274" i="1"/>
  <c r="AE274" i="1"/>
  <c r="AA274" i="1"/>
  <c r="Y274" i="1"/>
  <c r="R274" i="1"/>
  <c r="AD274" i="1"/>
  <c r="X274" i="1"/>
  <c r="V274" i="1"/>
  <c r="Q274" i="1"/>
  <c r="AG274" i="1"/>
  <c r="AF274" i="1"/>
  <c r="U274" i="1"/>
  <c r="N274" i="1"/>
  <c r="AH274" i="1"/>
  <c r="AE275" i="1"/>
  <c r="V275" i="1"/>
  <c r="U275" i="1"/>
  <c r="AC275" i="1"/>
  <c r="AA275" i="1"/>
  <c r="S275" i="1"/>
  <c r="O275" i="1"/>
  <c r="Z275" i="1"/>
  <c r="T275" i="1"/>
  <c r="AG275" i="1"/>
  <c r="Q275" i="1"/>
  <c r="X275" i="1"/>
  <c r="AF275" i="1"/>
  <c r="AD275" i="1"/>
  <c r="AH275" i="1"/>
  <c r="R275" i="1"/>
  <c r="Y275" i="1"/>
  <c r="P275" i="1"/>
  <c r="W275" i="1"/>
  <c r="N275" i="1"/>
  <c r="AB275" i="1"/>
  <c r="AC276" i="1"/>
  <c r="U276" i="1"/>
  <c r="V276" i="1"/>
  <c r="P276" i="1"/>
  <c r="Q276" i="1"/>
  <c r="W276" i="1"/>
  <c r="R276" i="1"/>
  <c r="S276" i="1"/>
  <c r="AE276" i="1"/>
  <c r="AF276" i="1"/>
  <c r="Y276" i="1"/>
  <c r="T276" i="1"/>
  <c r="AH276" i="1"/>
  <c r="Z276" i="1"/>
  <c r="AG276" i="1"/>
  <c r="O276" i="1"/>
  <c r="X276" i="1"/>
  <c r="AA276" i="1"/>
  <c r="AD276" i="1"/>
  <c r="N276" i="1"/>
  <c r="AB276" i="1"/>
  <c r="R277" i="1"/>
  <c r="AB277" i="1"/>
  <c r="AC277" i="1"/>
  <c r="Y277" i="1"/>
  <c r="AA277" i="1"/>
  <c r="Z277" i="1"/>
  <c r="U277" i="1"/>
  <c r="X277" i="1"/>
  <c r="AH277" i="1"/>
  <c r="AG277" i="1"/>
  <c r="V277" i="1"/>
  <c r="AD277" i="1"/>
  <c r="T277" i="1"/>
  <c r="O277" i="1"/>
  <c r="Q277" i="1"/>
  <c r="AF277" i="1"/>
  <c r="P277" i="1"/>
  <c r="W277" i="1"/>
  <c r="AE277" i="1"/>
  <c r="N277" i="1"/>
  <c r="S277" i="1"/>
  <c r="S278" i="1"/>
  <c r="R278" i="1"/>
  <c r="AC278" i="1"/>
  <c r="P278" i="1"/>
  <c r="AA278" i="1"/>
  <c r="AE278" i="1"/>
  <c r="Q278" i="1"/>
  <c r="V278" i="1"/>
  <c r="O278" i="1"/>
  <c r="AG278" i="1"/>
  <c r="AF278" i="1"/>
  <c r="AH278" i="1"/>
  <c r="AD278" i="1"/>
  <c r="X278" i="1"/>
  <c r="T278" i="1"/>
  <c r="AB278" i="1"/>
  <c r="U278" i="1"/>
  <c r="W278" i="1"/>
  <c r="Y278" i="1"/>
  <c r="N278" i="1"/>
  <c r="Z278" i="1"/>
  <c r="P279" i="1"/>
  <c r="X279" i="1"/>
  <c r="Q279" i="1"/>
  <c r="AC279" i="1"/>
  <c r="AF279" i="1"/>
  <c r="R279" i="1"/>
  <c r="AA279" i="1"/>
  <c r="U279" i="1"/>
  <c r="O279" i="1"/>
  <c r="AD279" i="1"/>
  <c r="V279" i="1"/>
  <c r="T279" i="1"/>
  <c r="AB279" i="1"/>
  <c r="Y279" i="1"/>
  <c r="AE279" i="1"/>
  <c r="AG279" i="1"/>
  <c r="S279" i="1"/>
  <c r="AH279" i="1"/>
  <c r="Z279" i="1"/>
  <c r="N279" i="1"/>
  <c r="W279" i="1"/>
  <c r="Z280" i="1"/>
  <c r="Q280" i="1"/>
  <c r="AB280" i="1"/>
  <c r="S280" i="1"/>
  <c r="X280" i="1"/>
  <c r="O280" i="1"/>
  <c r="P280" i="1"/>
  <c r="AE280" i="1"/>
  <c r="U280" i="1"/>
  <c r="T280" i="1"/>
  <c r="AH280" i="1"/>
  <c r="AA280" i="1"/>
  <c r="AD280" i="1"/>
  <c r="AF280" i="1"/>
  <c r="Y280" i="1"/>
  <c r="W280" i="1"/>
  <c r="AG280" i="1"/>
  <c r="AC280" i="1"/>
  <c r="R280" i="1"/>
  <c r="N280" i="1"/>
  <c r="V280" i="1"/>
  <c r="Y281" i="1"/>
  <c r="V281" i="1"/>
  <c r="Z281" i="1"/>
  <c r="P281" i="1"/>
  <c r="AF281" i="1"/>
  <c r="AH281" i="1"/>
  <c r="AA281" i="1"/>
  <c r="W281" i="1"/>
  <c r="X281" i="1"/>
  <c r="T281" i="1"/>
  <c r="AC281" i="1"/>
  <c r="R281" i="1"/>
  <c r="AB281" i="1"/>
  <c r="O281" i="1"/>
  <c r="AE281" i="1"/>
  <c r="U281" i="1"/>
  <c r="Q281" i="1"/>
  <c r="S281" i="1"/>
  <c r="AG281" i="1"/>
  <c r="N281" i="1"/>
  <c r="AD281" i="1"/>
  <c r="AB282" i="1"/>
  <c r="Z282" i="1"/>
  <c r="U282" i="1"/>
  <c r="AH282" i="1"/>
  <c r="AE282" i="1"/>
  <c r="AC282" i="1"/>
  <c r="W282" i="1"/>
  <c r="AD282" i="1"/>
  <c r="T282" i="1"/>
  <c r="R282" i="1"/>
  <c r="Q282" i="1"/>
  <c r="O282" i="1"/>
  <c r="Y282" i="1"/>
  <c r="AG282" i="1"/>
  <c r="X282" i="1"/>
  <c r="AF282" i="1"/>
  <c r="AA282" i="1"/>
  <c r="V282" i="1"/>
  <c r="S282" i="1"/>
  <c r="N282" i="1"/>
  <c r="P282" i="1"/>
  <c r="Z283" i="1"/>
  <c r="X283" i="1"/>
  <c r="AH283" i="1"/>
  <c r="P283" i="1"/>
  <c r="R283" i="1"/>
  <c r="AA283" i="1"/>
  <c r="AB283" i="1"/>
  <c r="W283" i="1"/>
  <c r="V283" i="1"/>
  <c r="S283" i="1"/>
  <c r="AG283" i="1"/>
  <c r="AF283" i="1"/>
  <c r="T283" i="1"/>
  <c r="AC283" i="1"/>
  <c r="U283" i="1"/>
  <c r="AD283" i="1"/>
  <c r="Q283" i="1"/>
  <c r="AE283" i="1"/>
  <c r="O283" i="1"/>
  <c r="N283" i="1"/>
  <c r="Y283" i="1"/>
  <c r="AC284" i="1"/>
  <c r="R284" i="1"/>
  <c r="Q284" i="1"/>
  <c r="S284" i="1"/>
  <c r="Z284" i="1"/>
  <c r="P284" i="1"/>
  <c r="V284" i="1"/>
  <c r="U284" i="1"/>
  <c r="O284" i="1"/>
  <c r="T284" i="1"/>
  <c r="Y284" i="1"/>
  <c r="W284" i="1"/>
  <c r="AB284" i="1"/>
  <c r="AF284" i="1"/>
  <c r="AH284" i="1"/>
  <c r="X284" i="1"/>
  <c r="AE284" i="1"/>
  <c r="AD284" i="1"/>
  <c r="AG284" i="1"/>
  <c r="N284" i="1"/>
  <c r="AA284" i="1"/>
  <c r="P285" i="1"/>
  <c r="S285" i="1"/>
  <c r="Y285" i="1"/>
  <c r="AE285" i="1"/>
  <c r="R285" i="1"/>
  <c r="X285" i="1"/>
  <c r="V285" i="1"/>
  <c r="O285" i="1"/>
  <c r="AB285" i="1"/>
  <c r="AF285" i="1"/>
  <c r="AA285" i="1"/>
  <c r="AH285" i="1"/>
  <c r="AC285" i="1"/>
  <c r="Q285" i="1"/>
  <c r="T285" i="1"/>
  <c r="W285" i="1"/>
  <c r="Z285" i="1"/>
  <c r="AD285" i="1"/>
  <c r="AG285" i="1"/>
  <c r="N285" i="1"/>
  <c r="U285" i="1"/>
  <c r="AF286" i="1"/>
  <c r="Y286" i="1"/>
  <c r="AD286" i="1"/>
  <c r="O286" i="1"/>
  <c r="Z286" i="1"/>
  <c r="S286" i="1"/>
  <c r="R286" i="1"/>
  <c r="W286" i="1"/>
  <c r="AE286" i="1"/>
  <c r="AB286" i="1"/>
  <c r="Q286" i="1"/>
  <c r="AG286" i="1"/>
  <c r="P286" i="1"/>
  <c r="AC286" i="1"/>
  <c r="X286" i="1"/>
  <c r="AH286" i="1"/>
  <c r="U286" i="1"/>
  <c r="T286" i="1"/>
  <c r="V286" i="1"/>
  <c r="N286" i="1"/>
  <c r="AA286" i="1"/>
  <c r="AC287" i="1"/>
  <c r="AE287" i="1"/>
  <c r="Q287" i="1"/>
  <c r="Z287" i="1"/>
  <c r="AH287" i="1"/>
  <c r="V287" i="1"/>
  <c r="O287" i="1"/>
  <c r="S287" i="1"/>
  <c r="U287" i="1"/>
  <c r="W287" i="1"/>
  <c r="AD287" i="1"/>
  <c r="P287" i="1"/>
  <c r="T287" i="1"/>
  <c r="X287" i="1"/>
  <c r="AG287" i="1"/>
  <c r="AB287" i="1"/>
  <c r="AA287" i="1"/>
  <c r="R287" i="1"/>
  <c r="AF287" i="1"/>
  <c r="N287" i="1"/>
  <c r="Y287" i="1"/>
  <c r="P288" i="1"/>
  <c r="V288" i="1"/>
  <c r="O288" i="1"/>
  <c r="AA288" i="1"/>
  <c r="Z288" i="1"/>
  <c r="W288" i="1"/>
  <c r="AH288" i="1"/>
  <c r="AE288" i="1"/>
  <c r="R288" i="1"/>
  <c r="Q288" i="1"/>
  <c r="AF288" i="1"/>
  <c r="AB288" i="1"/>
  <c r="X288" i="1"/>
  <c r="S288" i="1"/>
  <c r="Y288" i="1"/>
  <c r="AC288" i="1"/>
  <c r="U288" i="1"/>
  <c r="AD288" i="1"/>
  <c r="T288" i="1"/>
  <c r="N288" i="1"/>
  <c r="AG288" i="1"/>
  <c r="X289" i="1"/>
  <c r="Y289" i="1"/>
  <c r="W289" i="1"/>
  <c r="AG289" i="1"/>
  <c r="AE289" i="1"/>
  <c r="U289" i="1"/>
  <c r="R289" i="1"/>
  <c r="AD289" i="1"/>
  <c r="AB289" i="1"/>
  <c r="S289" i="1"/>
  <c r="AF289" i="1"/>
  <c r="AA289" i="1"/>
  <c r="AH289" i="1"/>
  <c r="Q289" i="1"/>
  <c r="AC289" i="1"/>
  <c r="Z289" i="1"/>
  <c r="T289" i="1"/>
  <c r="V289" i="1"/>
  <c r="O289" i="1"/>
  <c r="N289" i="1"/>
  <c r="P289" i="1"/>
  <c r="AF290" i="1"/>
  <c r="V290" i="1"/>
  <c r="AG290" i="1"/>
  <c r="U290" i="1"/>
  <c r="AE290" i="1"/>
  <c r="AB290" i="1"/>
  <c r="S290" i="1"/>
  <c r="O290" i="1"/>
  <c r="X290" i="1"/>
  <c r="Z290" i="1"/>
  <c r="T290" i="1"/>
  <c r="P290" i="1"/>
  <c r="AA290" i="1"/>
  <c r="R290" i="1"/>
  <c r="AH290" i="1"/>
  <c r="Q290" i="1"/>
  <c r="Y290" i="1"/>
  <c r="W290" i="1"/>
  <c r="AC290" i="1"/>
  <c r="N290" i="1"/>
  <c r="AD290" i="1"/>
  <c r="Q291" i="1"/>
  <c r="X291" i="1"/>
  <c r="AG291" i="1"/>
  <c r="S291" i="1"/>
  <c r="Y291" i="1"/>
  <c r="Z291" i="1"/>
  <c r="AA291" i="1"/>
  <c r="W291" i="1"/>
  <c r="AD291" i="1"/>
  <c r="U291" i="1"/>
  <c r="AB291" i="1"/>
  <c r="P291" i="1"/>
  <c r="AF291" i="1"/>
  <c r="AC291" i="1"/>
  <c r="T291" i="1"/>
  <c r="R291" i="1"/>
  <c r="AH291" i="1"/>
  <c r="AE291" i="1"/>
  <c r="O291" i="1"/>
  <c r="N291" i="1"/>
  <c r="V291" i="1"/>
  <c r="X292" i="1"/>
  <c r="V292" i="1"/>
  <c r="AH292" i="1"/>
  <c r="Y292" i="1"/>
  <c r="Q292" i="1"/>
  <c r="R292" i="1"/>
  <c r="T292" i="1"/>
  <c r="P292" i="1"/>
  <c r="U292" i="1"/>
  <c r="AB292" i="1"/>
  <c r="O292" i="1"/>
  <c r="AF292" i="1"/>
  <c r="Z292" i="1"/>
  <c r="AC292" i="1"/>
  <c r="AG292" i="1"/>
  <c r="AD292" i="1"/>
  <c r="W292" i="1"/>
  <c r="AA292" i="1"/>
  <c r="AE292" i="1"/>
  <c r="N292" i="1"/>
  <c r="S292" i="1"/>
  <c r="Y293" i="1"/>
  <c r="AC293" i="1"/>
  <c r="V293" i="1"/>
  <c r="O293" i="1"/>
  <c r="W293" i="1"/>
  <c r="AE293" i="1"/>
  <c r="AB293" i="1"/>
  <c r="X293" i="1"/>
  <c r="T293" i="1"/>
  <c r="AG293" i="1"/>
  <c r="Q293" i="1"/>
  <c r="AH293" i="1"/>
  <c r="Z293" i="1"/>
  <c r="R293" i="1"/>
  <c r="U293" i="1"/>
  <c r="S293" i="1"/>
  <c r="AA293" i="1"/>
  <c r="AF293" i="1"/>
  <c r="P293" i="1"/>
  <c r="N293" i="1"/>
  <c r="AD293" i="1"/>
  <c r="Y294" i="1"/>
  <c r="U294" i="1"/>
  <c r="T294" i="1"/>
  <c r="W294" i="1"/>
  <c r="X294" i="1"/>
  <c r="AA294" i="1"/>
  <c r="AE294" i="1"/>
  <c r="AH294" i="1"/>
  <c r="AG294" i="1"/>
  <c r="R294" i="1"/>
  <c r="AB294" i="1"/>
  <c r="AD294" i="1"/>
  <c r="P294" i="1"/>
  <c r="S294" i="1"/>
  <c r="AC294" i="1"/>
  <c r="Q294" i="1"/>
  <c r="V294" i="1"/>
  <c r="Z294" i="1"/>
  <c r="O294" i="1"/>
  <c r="N294" i="1"/>
  <c r="AF294" i="1"/>
  <c r="AE295" i="1"/>
  <c r="T295" i="1"/>
  <c r="X295" i="1"/>
  <c r="AC295" i="1"/>
  <c r="V295" i="1"/>
  <c r="U295" i="1"/>
  <c r="AH295" i="1"/>
  <c r="S295" i="1"/>
  <c r="AB295" i="1"/>
  <c r="R295" i="1"/>
  <c r="P295" i="1"/>
  <c r="AA295" i="1"/>
  <c r="AG295" i="1"/>
  <c r="AF295" i="1"/>
  <c r="Z295" i="1"/>
  <c r="AD295" i="1"/>
  <c r="O295" i="1"/>
  <c r="Q295" i="1"/>
  <c r="W295" i="1"/>
  <c r="N295" i="1"/>
  <c r="Y295" i="1"/>
  <c r="Q296" i="1"/>
  <c r="AE296" i="1"/>
  <c r="Y296" i="1"/>
  <c r="AH296" i="1"/>
  <c r="P296" i="1"/>
  <c r="U296" i="1"/>
  <c r="T296" i="1"/>
  <c r="AA296" i="1"/>
  <c r="V296" i="1"/>
  <c r="Z296" i="1"/>
  <c r="S296" i="1"/>
  <c r="R296" i="1"/>
  <c r="AB296" i="1"/>
  <c r="AD296" i="1"/>
  <c r="AC296" i="1"/>
  <c r="O296" i="1"/>
  <c r="AG296" i="1"/>
  <c r="AF296" i="1"/>
  <c r="W296" i="1"/>
  <c r="N296" i="1"/>
  <c r="X296" i="1"/>
  <c r="AC297" i="1"/>
  <c r="AB297" i="1"/>
  <c r="P297" i="1"/>
  <c r="AH297" i="1"/>
  <c r="Z297" i="1"/>
  <c r="AE297" i="1"/>
  <c r="V297" i="1"/>
  <c r="U297" i="1"/>
  <c r="T297" i="1"/>
  <c r="W297" i="1"/>
  <c r="S297" i="1"/>
  <c r="AD297" i="1"/>
  <c r="AG297" i="1"/>
  <c r="X297" i="1"/>
  <c r="AF297" i="1"/>
  <c r="Q297" i="1"/>
  <c r="R297" i="1"/>
  <c r="AA297" i="1"/>
  <c r="O297" i="1"/>
  <c r="N297" i="1"/>
  <c r="Y297" i="1"/>
  <c r="AF298" i="1"/>
  <c r="U298" i="1"/>
  <c r="Q298" i="1"/>
  <c r="V298" i="1"/>
  <c r="Z298" i="1"/>
  <c r="X298" i="1"/>
  <c r="W298" i="1"/>
  <c r="O298" i="1"/>
  <c r="Y298" i="1"/>
  <c r="AD298" i="1"/>
  <c r="P298" i="1"/>
  <c r="S298" i="1"/>
  <c r="R298" i="1"/>
  <c r="AG298" i="1"/>
  <c r="AC298" i="1"/>
  <c r="AA298" i="1"/>
  <c r="AE298" i="1"/>
  <c r="T298" i="1"/>
  <c r="AB298" i="1"/>
  <c r="N298" i="1"/>
  <c r="AH298" i="1"/>
  <c r="R299" i="1"/>
  <c r="AH299" i="1"/>
  <c r="AE299" i="1"/>
  <c r="AG299" i="1"/>
  <c r="W299" i="1"/>
  <c r="AF299" i="1"/>
  <c r="Z299" i="1"/>
  <c r="P299" i="1"/>
  <c r="Q299" i="1"/>
  <c r="AB299" i="1"/>
  <c r="U299" i="1"/>
  <c r="AD299" i="1"/>
  <c r="V299" i="1"/>
  <c r="AA299" i="1"/>
  <c r="T299" i="1"/>
  <c r="Y299" i="1"/>
  <c r="S299" i="1"/>
  <c r="X299" i="1"/>
  <c r="O299" i="1"/>
  <c r="N299" i="1"/>
  <c r="AC299" i="1"/>
  <c r="P300" i="1"/>
  <c r="AB300" i="1"/>
  <c r="W300" i="1"/>
  <c r="AF300" i="1"/>
  <c r="AH300" i="1"/>
  <c r="AG300" i="1"/>
  <c r="AC300" i="1"/>
  <c r="AE300" i="1"/>
  <c r="T300" i="1"/>
  <c r="O300" i="1"/>
  <c r="R300" i="1"/>
  <c r="X300" i="1"/>
  <c r="Y300" i="1"/>
  <c r="S300" i="1"/>
  <c r="Z300" i="1"/>
  <c r="U300" i="1"/>
  <c r="V300" i="1"/>
  <c r="AA300" i="1"/>
  <c r="AD300" i="1"/>
  <c r="N300" i="1"/>
  <c r="Q300" i="1"/>
  <c r="Q301" i="1"/>
  <c r="AF301" i="1"/>
  <c r="AE301" i="1"/>
  <c r="AG301" i="1"/>
  <c r="U301" i="1"/>
  <c r="V301" i="1"/>
  <c r="AA301" i="1"/>
  <c r="Z301" i="1"/>
  <c r="O301" i="1"/>
  <c r="AC301" i="1"/>
  <c r="R301" i="1"/>
  <c r="AH301" i="1"/>
  <c r="P301" i="1"/>
  <c r="AD301" i="1"/>
  <c r="W301" i="1"/>
  <c r="T301" i="1"/>
  <c r="X301" i="1"/>
  <c r="Y301" i="1"/>
  <c r="AB301" i="1"/>
  <c r="N301" i="1"/>
  <c r="S301" i="1"/>
  <c r="W302" i="1"/>
  <c r="V302" i="1"/>
  <c r="X302" i="1"/>
  <c r="AD302" i="1"/>
  <c r="Q302" i="1"/>
  <c r="AH302" i="1"/>
  <c r="AB302" i="1"/>
  <c r="T302" i="1"/>
  <c r="P302" i="1"/>
  <c r="S302" i="1"/>
  <c r="AF302" i="1"/>
  <c r="O302" i="1"/>
  <c r="Z302" i="1"/>
  <c r="AE302" i="1"/>
  <c r="AG302" i="1"/>
  <c r="U302" i="1"/>
  <c r="R302" i="1"/>
  <c r="Y302" i="1"/>
  <c r="AC302" i="1"/>
  <c r="N302" i="1"/>
  <c r="AA302" i="1"/>
  <c r="AC303" i="1"/>
  <c r="AA303" i="1"/>
  <c r="AB303" i="1"/>
  <c r="W303" i="1"/>
  <c r="Y303" i="1"/>
  <c r="R303" i="1"/>
  <c r="Z303" i="1"/>
  <c r="AH303" i="1"/>
  <c r="S303" i="1"/>
  <c r="AD303" i="1"/>
  <c r="V303" i="1"/>
  <c r="Q303" i="1"/>
  <c r="AG303" i="1"/>
  <c r="AE303" i="1"/>
  <c r="P303" i="1"/>
  <c r="U303" i="1"/>
  <c r="T303" i="1"/>
  <c r="AF303" i="1"/>
  <c r="X303" i="1"/>
  <c r="N303" i="1"/>
  <c r="O303" i="1"/>
  <c r="AA304" i="1"/>
  <c r="AH304" i="1"/>
  <c r="AC304" i="1"/>
  <c r="AD304" i="1"/>
  <c r="Z304" i="1"/>
  <c r="U304" i="1"/>
  <c r="O304" i="1"/>
  <c r="AG304" i="1"/>
  <c r="AE304" i="1"/>
  <c r="R304" i="1"/>
  <c r="S304" i="1"/>
  <c r="X304" i="1"/>
  <c r="T304" i="1"/>
  <c r="W304" i="1"/>
  <c r="Y304" i="1"/>
  <c r="P304" i="1"/>
  <c r="Q304" i="1"/>
  <c r="V304" i="1"/>
  <c r="AB304" i="1"/>
  <c r="N304" i="1"/>
  <c r="AF304" i="1"/>
  <c r="AC305" i="1"/>
  <c r="AG305" i="1"/>
  <c r="T305" i="1"/>
  <c r="R305" i="1"/>
  <c r="Y305" i="1"/>
  <c r="O305" i="1"/>
  <c r="P305" i="1"/>
  <c r="AF305" i="1"/>
  <c r="Q305" i="1"/>
  <c r="AE305" i="1"/>
  <c r="AB305" i="1"/>
  <c r="U305" i="1"/>
  <c r="AH305" i="1"/>
  <c r="W305" i="1"/>
  <c r="V305" i="1"/>
  <c r="X305" i="1"/>
  <c r="Z305" i="1"/>
  <c r="AA305" i="1"/>
  <c r="AD305" i="1"/>
  <c r="N305" i="1"/>
  <c r="S305" i="1"/>
  <c r="AA306" i="1"/>
  <c r="Z306" i="1"/>
  <c r="R306" i="1"/>
  <c r="AC306" i="1"/>
  <c r="AB306" i="1"/>
  <c r="AE306" i="1"/>
  <c r="U306" i="1"/>
  <c r="AF306" i="1"/>
  <c r="P306" i="1"/>
  <c r="AD306" i="1"/>
  <c r="AH306" i="1"/>
  <c r="S306" i="1"/>
  <c r="AG306" i="1"/>
  <c r="X306" i="1"/>
  <c r="W306" i="1"/>
  <c r="Q306" i="1"/>
  <c r="T306" i="1"/>
  <c r="O306" i="1"/>
  <c r="V306" i="1"/>
  <c r="N306" i="1"/>
  <c r="Y306" i="1"/>
  <c r="AC307" i="1"/>
  <c r="Y307" i="1"/>
  <c r="AF307" i="1"/>
  <c r="X307" i="1"/>
  <c r="AB307" i="1"/>
  <c r="U307" i="1"/>
  <c r="Z307" i="1"/>
  <c r="W307" i="1"/>
  <c r="O307" i="1"/>
  <c r="T307" i="1"/>
  <c r="AD307" i="1"/>
  <c r="P307" i="1"/>
  <c r="S307" i="1"/>
  <c r="Q307" i="1"/>
  <c r="AH307" i="1"/>
  <c r="AA307" i="1"/>
  <c r="AE307" i="1"/>
  <c r="AG307" i="1"/>
  <c r="V307" i="1"/>
  <c r="N307" i="1"/>
  <c r="R307" i="1"/>
  <c r="AG308" i="1"/>
  <c r="T308" i="1"/>
  <c r="X308" i="1"/>
  <c r="U308" i="1"/>
  <c r="O308" i="1"/>
  <c r="W308" i="1"/>
  <c r="AD308" i="1"/>
  <c r="Z308" i="1"/>
  <c r="AA308" i="1"/>
  <c r="AB308" i="1"/>
  <c r="S308" i="1"/>
  <c r="AH308" i="1"/>
  <c r="V308" i="1"/>
  <c r="R308" i="1"/>
  <c r="Y308" i="1"/>
  <c r="AE308" i="1"/>
  <c r="Q308" i="1"/>
  <c r="AF308" i="1"/>
  <c r="P308" i="1"/>
  <c r="N308" i="1"/>
  <c r="AC308" i="1"/>
  <c r="AB309" i="1"/>
  <c r="AF309" i="1"/>
  <c r="Z309" i="1"/>
  <c r="AG309" i="1"/>
  <c r="Q309" i="1"/>
  <c r="AH309" i="1"/>
  <c r="T309" i="1"/>
  <c r="AA309" i="1"/>
  <c r="R309" i="1"/>
  <c r="U309" i="1"/>
  <c r="AD309" i="1"/>
  <c r="W309" i="1"/>
  <c r="Y309" i="1"/>
  <c r="V309" i="1"/>
  <c r="S309" i="1"/>
  <c r="O309" i="1"/>
  <c r="X309" i="1"/>
  <c r="P309" i="1"/>
  <c r="AC309" i="1"/>
  <c r="N309" i="1"/>
  <c r="AE309" i="1"/>
  <c r="O310" i="1"/>
  <c r="AD310" i="1"/>
  <c r="P310" i="1"/>
  <c r="T310" i="1"/>
  <c r="AH310" i="1"/>
  <c r="Z310" i="1"/>
  <c r="W310" i="1"/>
  <c r="X310" i="1"/>
  <c r="Y310" i="1"/>
  <c r="V310" i="1"/>
  <c r="U310" i="1"/>
  <c r="AB310" i="1"/>
  <c r="R310" i="1"/>
  <c r="AG310" i="1"/>
  <c r="AE310" i="1"/>
  <c r="AA310" i="1"/>
  <c r="S310" i="1"/>
  <c r="AF310" i="1"/>
  <c r="AC310" i="1"/>
  <c r="N310" i="1"/>
  <c r="Q310" i="1"/>
  <c r="AB311" i="1"/>
  <c r="AD311" i="1"/>
  <c r="AA311" i="1"/>
  <c r="AH311" i="1"/>
  <c r="AF311" i="1"/>
  <c r="W311" i="1"/>
  <c r="P311" i="1"/>
  <c r="T311" i="1"/>
  <c r="U311" i="1"/>
  <c r="Q311" i="1"/>
  <c r="AE311" i="1"/>
  <c r="AG311" i="1"/>
  <c r="Y311" i="1"/>
  <c r="Z311" i="1"/>
  <c r="AC311" i="1"/>
  <c r="X311" i="1"/>
  <c r="V311" i="1"/>
  <c r="R311" i="1"/>
  <c r="O311" i="1"/>
  <c r="N311" i="1"/>
  <c r="S311" i="1"/>
  <c r="V312" i="1"/>
  <c r="Q312" i="1"/>
  <c r="AF312" i="1"/>
  <c r="AH312" i="1"/>
  <c r="AA312" i="1"/>
  <c r="P312" i="1"/>
  <c r="X312" i="1"/>
  <c r="AD312" i="1"/>
  <c r="U312" i="1"/>
  <c r="T312" i="1"/>
  <c r="R312" i="1"/>
  <c r="Y312" i="1"/>
  <c r="Z312" i="1"/>
  <c r="W312" i="1"/>
  <c r="AC312" i="1"/>
  <c r="AB312" i="1"/>
  <c r="AG312" i="1"/>
  <c r="AE312" i="1"/>
  <c r="O312" i="1"/>
  <c r="N312" i="1"/>
  <c r="S312" i="1"/>
  <c r="O313" i="1"/>
  <c r="W313" i="1"/>
  <c r="P313" i="1"/>
  <c r="AE313" i="1"/>
  <c r="AH313" i="1"/>
  <c r="R313" i="1"/>
  <c r="Z313" i="1"/>
  <c r="AC313" i="1"/>
  <c r="S313" i="1"/>
  <c r="AA313" i="1"/>
  <c r="AF313" i="1"/>
  <c r="Y313" i="1"/>
  <c r="AG313" i="1"/>
  <c r="AB313" i="1"/>
  <c r="V313" i="1"/>
  <c r="Q313" i="1"/>
  <c r="X313" i="1"/>
  <c r="U313" i="1"/>
  <c r="AD313" i="1"/>
  <c r="N313" i="1"/>
  <c r="T313" i="1"/>
  <c r="AD314" i="1"/>
  <c r="Y314" i="1"/>
  <c r="V314" i="1"/>
  <c r="P314" i="1"/>
  <c r="W314" i="1"/>
  <c r="O314" i="1"/>
  <c r="R314" i="1"/>
  <c r="T314" i="1"/>
  <c r="AH314" i="1"/>
  <c r="AF314" i="1"/>
  <c r="AE314" i="1"/>
  <c r="AC314" i="1"/>
  <c r="Q314" i="1"/>
  <c r="Z314" i="1"/>
  <c r="AB314" i="1"/>
  <c r="S314" i="1"/>
  <c r="AA314" i="1"/>
  <c r="AG314" i="1"/>
  <c r="X314" i="1"/>
  <c r="N314" i="1"/>
  <c r="U314" i="1"/>
  <c r="AB315" i="1"/>
  <c r="AF315" i="1"/>
  <c r="AH315" i="1"/>
  <c r="Z315" i="1"/>
  <c r="X315" i="1"/>
  <c r="AG315" i="1"/>
  <c r="W315" i="1"/>
  <c r="O315" i="1"/>
  <c r="R315" i="1"/>
  <c r="U315" i="1"/>
  <c r="V315" i="1"/>
  <c r="AA315" i="1"/>
  <c r="T315" i="1"/>
  <c r="Q315" i="1"/>
  <c r="S315" i="1"/>
  <c r="AC315" i="1"/>
  <c r="AD315" i="1"/>
  <c r="AE315" i="1"/>
  <c r="Y315" i="1"/>
  <c r="N315" i="1"/>
  <c r="P315" i="1"/>
  <c r="R316" i="1"/>
  <c r="AA316" i="1"/>
  <c r="AH316" i="1"/>
  <c r="Q316" i="1"/>
  <c r="X316" i="1"/>
  <c r="V316" i="1"/>
  <c r="Z316" i="1"/>
  <c r="W316" i="1"/>
  <c r="T316" i="1"/>
  <c r="AB316" i="1"/>
  <c r="AF316" i="1"/>
  <c r="AG316" i="1"/>
  <c r="AE316" i="1"/>
  <c r="U316" i="1"/>
  <c r="S316" i="1"/>
  <c r="P316" i="1"/>
  <c r="AC316" i="1"/>
  <c r="O316" i="1"/>
  <c r="AD316" i="1"/>
  <c r="N316" i="1"/>
  <c r="Y316" i="1"/>
  <c r="AF317" i="1"/>
  <c r="V317" i="1"/>
  <c r="AB317" i="1"/>
  <c r="S317" i="1"/>
  <c r="Q317" i="1"/>
  <c r="U317" i="1"/>
  <c r="X317" i="1"/>
  <c r="T317" i="1"/>
  <c r="W317" i="1"/>
  <c r="AE317" i="1"/>
  <c r="AD317" i="1"/>
  <c r="AH317" i="1"/>
  <c r="AC317" i="1"/>
  <c r="AA317" i="1"/>
  <c r="O317" i="1"/>
  <c r="AG317" i="1"/>
  <c r="R317" i="1"/>
  <c r="Z317" i="1"/>
  <c r="Y317" i="1"/>
  <c r="N317" i="1"/>
  <c r="P317" i="1"/>
  <c r="W318" i="1"/>
  <c r="Z318" i="1"/>
  <c r="P318" i="1"/>
  <c r="AF318" i="1"/>
  <c r="U318" i="1"/>
  <c r="T318" i="1"/>
  <c r="S318" i="1"/>
  <c r="V318" i="1"/>
  <c r="Y318" i="1"/>
  <c r="AB318" i="1"/>
  <c r="R318" i="1"/>
  <c r="AD318" i="1"/>
  <c r="AH318" i="1"/>
  <c r="X318" i="1"/>
  <c r="AE318" i="1"/>
  <c r="AA318" i="1"/>
  <c r="O318" i="1"/>
  <c r="Q318" i="1"/>
  <c r="AG318" i="1"/>
  <c r="N318" i="1"/>
  <c r="AC318" i="1"/>
  <c r="AH319" i="1"/>
  <c r="AF319" i="1"/>
  <c r="AB319" i="1"/>
  <c r="AA319" i="1"/>
  <c r="W319" i="1"/>
  <c r="AC319" i="1"/>
  <c r="X319" i="1"/>
  <c r="V319" i="1"/>
  <c r="AD319" i="1"/>
  <c r="P319" i="1"/>
  <c r="AE319" i="1"/>
  <c r="S319" i="1"/>
  <c r="T319" i="1"/>
  <c r="AG319" i="1"/>
  <c r="Q319" i="1"/>
  <c r="U319" i="1"/>
  <c r="Z319" i="1"/>
  <c r="R319" i="1"/>
  <c r="O319" i="1"/>
  <c r="N319" i="1"/>
  <c r="Y319" i="1"/>
  <c r="T320" i="1"/>
  <c r="Q320" i="1"/>
  <c r="AA320" i="1"/>
  <c r="U320" i="1"/>
  <c r="AD320" i="1"/>
  <c r="AE320" i="1"/>
  <c r="P320" i="1"/>
  <c r="R320" i="1"/>
  <c r="AB320" i="1"/>
  <c r="Z320" i="1"/>
  <c r="AC320" i="1"/>
  <c r="Y320" i="1"/>
  <c r="S320" i="1"/>
  <c r="AF320" i="1"/>
  <c r="O320" i="1"/>
  <c r="V320" i="1"/>
  <c r="W320" i="1"/>
  <c r="AG320" i="1"/>
  <c r="AH320" i="1"/>
  <c r="N320" i="1"/>
  <c r="X320" i="1"/>
  <c r="AG321" i="1"/>
  <c r="AH321" i="1"/>
  <c r="O321" i="1"/>
  <c r="T321" i="1"/>
  <c r="AE321" i="1"/>
  <c r="U321" i="1"/>
  <c r="W321" i="1"/>
  <c r="AF321" i="1"/>
  <c r="S321" i="1"/>
  <c r="R321" i="1"/>
  <c r="Q321" i="1"/>
  <c r="X321" i="1"/>
  <c r="AA321" i="1"/>
  <c r="AB321" i="1"/>
  <c r="V321" i="1"/>
  <c r="P321" i="1"/>
  <c r="Y321" i="1"/>
  <c r="AC321" i="1"/>
  <c r="AD321" i="1"/>
  <c r="N321" i="1"/>
  <c r="Z321" i="1"/>
  <c r="S322" i="1"/>
  <c r="AE322" i="1"/>
  <c r="AD322" i="1"/>
  <c r="O322" i="1"/>
  <c r="V322" i="1"/>
  <c r="AH322" i="1"/>
  <c r="AC322" i="1"/>
  <c r="AF322" i="1"/>
  <c r="P322" i="1"/>
  <c r="AA322" i="1"/>
  <c r="X322" i="1"/>
  <c r="Y322" i="1"/>
  <c r="AG322" i="1"/>
  <c r="T322" i="1"/>
  <c r="Q322" i="1"/>
  <c r="U322" i="1"/>
  <c r="R322" i="1"/>
  <c r="Z322" i="1"/>
  <c r="AB322" i="1"/>
  <c r="N322" i="1"/>
  <c r="W322" i="1"/>
  <c r="Z323" i="1"/>
  <c r="AA323" i="1"/>
  <c r="AF323" i="1"/>
  <c r="AE323" i="1"/>
  <c r="P323" i="1"/>
  <c r="U323" i="1"/>
  <c r="R323" i="1"/>
  <c r="S323" i="1"/>
  <c r="AC323" i="1"/>
  <c r="V323" i="1"/>
  <c r="X323" i="1"/>
  <c r="Y323" i="1"/>
  <c r="AB323" i="1"/>
  <c r="AH323" i="1"/>
  <c r="W323" i="1"/>
  <c r="T323" i="1"/>
  <c r="AG323" i="1"/>
  <c r="AD323" i="1"/>
  <c r="O323" i="1"/>
  <c r="N323" i="1"/>
  <c r="Q323" i="1"/>
  <c r="AH324" i="1"/>
  <c r="W324" i="1"/>
  <c r="AB324" i="1"/>
  <c r="Y324" i="1"/>
  <c r="AC324" i="1"/>
  <c r="T324" i="1"/>
  <c r="AE324" i="1"/>
  <c r="AA324" i="1"/>
  <c r="S324" i="1"/>
  <c r="U324" i="1"/>
  <c r="R324" i="1"/>
  <c r="AF324" i="1"/>
  <c r="P324" i="1"/>
  <c r="V324" i="1"/>
  <c r="Q324" i="1"/>
  <c r="O324" i="1"/>
  <c r="Z324" i="1"/>
  <c r="AG324" i="1"/>
  <c r="X324" i="1"/>
  <c r="N324" i="1"/>
  <c r="AD324" i="1"/>
  <c r="Y325" i="1"/>
  <c r="Q325" i="1"/>
  <c r="R325" i="1"/>
  <c r="T325" i="1"/>
  <c r="AD325" i="1"/>
  <c r="Z325" i="1"/>
  <c r="X325" i="1"/>
  <c r="AG325" i="1"/>
  <c r="W325" i="1"/>
  <c r="S325" i="1"/>
  <c r="AB325" i="1"/>
  <c r="V325" i="1"/>
  <c r="U325" i="1"/>
  <c r="O325" i="1"/>
  <c r="AA325" i="1"/>
  <c r="P325" i="1"/>
  <c r="AF325" i="1"/>
  <c r="AE325" i="1"/>
  <c r="AH325" i="1"/>
  <c r="N325" i="1"/>
  <c r="AC325" i="1"/>
  <c r="AB326" i="1"/>
  <c r="AF326" i="1"/>
  <c r="AA326" i="1"/>
  <c r="R326" i="1"/>
  <c r="V326" i="1"/>
  <c r="T326" i="1"/>
  <c r="S326" i="1"/>
  <c r="U326" i="1"/>
  <c r="Q326" i="1"/>
  <c r="AH326" i="1"/>
  <c r="AC326" i="1"/>
  <c r="O326" i="1"/>
  <c r="Z326" i="1"/>
  <c r="W326" i="1"/>
  <c r="AD326" i="1"/>
  <c r="Y326" i="1"/>
  <c r="P326" i="1"/>
  <c r="AG326" i="1"/>
  <c r="X326" i="1"/>
  <c r="N326" i="1"/>
  <c r="AE326" i="1"/>
  <c r="AE327" i="1"/>
  <c r="AA327" i="1"/>
  <c r="AF327" i="1"/>
  <c r="AB327" i="1"/>
  <c r="X327" i="1"/>
  <c r="AC327" i="1"/>
  <c r="U327" i="1"/>
  <c r="AH327" i="1"/>
  <c r="S327" i="1"/>
  <c r="Y327" i="1"/>
  <c r="R327" i="1"/>
  <c r="Z327" i="1"/>
  <c r="AG327" i="1"/>
  <c r="V327" i="1"/>
  <c r="W327" i="1"/>
  <c r="O327" i="1"/>
  <c r="T327" i="1"/>
  <c r="AD327" i="1"/>
  <c r="P327" i="1"/>
  <c r="N327" i="1"/>
  <c r="Q327" i="1"/>
  <c r="Y328" i="1"/>
  <c r="X328" i="1"/>
  <c r="Z328" i="1"/>
  <c r="AA328" i="1"/>
  <c r="O328" i="1"/>
  <c r="W328" i="1"/>
  <c r="AC328" i="1"/>
  <c r="P328" i="1"/>
  <c r="AH328" i="1"/>
  <c r="AB328" i="1"/>
  <c r="AE328" i="1"/>
  <c r="V328" i="1"/>
  <c r="R328" i="1"/>
  <c r="S328" i="1"/>
  <c r="Q328" i="1"/>
  <c r="U328" i="1"/>
  <c r="AD328" i="1"/>
  <c r="T328" i="1"/>
  <c r="AF328" i="1"/>
  <c r="N328" i="1"/>
  <c r="AG328" i="1"/>
  <c r="P329" i="1"/>
  <c r="U329" i="1"/>
  <c r="W329" i="1"/>
  <c r="Q329" i="1"/>
  <c r="Z329" i="1"/>
  <c r="S329" i="1"/>
  <c r="R329" i="1"/>
  <c r="V329" i="1"/>
  <c r="Y329" i="1"/>
  <c r="O329" i="1"/>
  <c r="AF329" i="1"/>
  <c r="AA329" i="1"/>
  <c r="AH329" i="1"/>
  <c r="AG329" i="1"/>
  <c r="AB329" i="1"/>
  <c r="AC329" i="1"/>
  <c r="X329" i="1"/>
  <c r="AE329" i="1"/>
  <c r="T329" i="1"/>
  <c r="N329" i="1"/>
  <c r="AD329" i="1"/>
  <c r="AB330" i="1"/>
  <c r="X330" i="1"/>
  <c r="AE330" i="1"/>
  <c r="T330" i="1"/>
  <c r="AC330" i="1"/>
  <c r="Q330" i="1"/>
  <c r="AD330" i="1"/>
  <c r="AA330" i="1"/>
  <c r="Y330" i="1"/>
  <c r="P330" i="1"/>
  <c r="S330" i="1"/>
  <c r="AG330" i="1"/>
  <c r="U330" i="1"/>
  <c r="W330" i="1"/>
  <c r="R330" i="1"/>
  <c r="V330" i="1"/>
  <c r="Z330" i="1"/>
  <c r="AH330" i="1"/>
  <c r="O330" i="1"/>
  <c r="N330" i="1"/>
  <c r="AF330" i="1"/>
  <c r="Q331" i="1"/>
  <c r="X331" i="1"/>
  <c r="Y331" i="1"/>
  <c r="AC331" i="1"/>
  <c r="W331" i="1"/>
  <c r="AF331" i="1"/>
  <c r="R331" i="1"/>
  <c r="S331" i="1"/>
  <c r="V331" i="1"/>
  <c r="T331" i="1"/>
  <c r="AB331" i="1"/>
  <c r="AE331" i="1"/>
  <c r="U331" i="1"/>
  <c r="AH331" i="1"/>
  <c r="Z331" i="1"/>
  <c r="AA331" i="1"/>
  <c r="AG331" i="1"/>
  <c r="O331" i="1"/>
  <c r="P331" i="1"/>
  <c r="N331" i="1"/>
  <c r="AD331" i="1"/>
  <c r="T332" i="1"/>
  <c r="AB332" i="1"/>
  <c r="P332" i="1"/>
  <c r="AD332" i="1"/>
  <c r="X332" i="1"/>
  <c r="AE332" i="1"/>
  <c r="W332" i="1"/>
  <c r="U332" i="1"/>
  <c r="O332" i="1"/>
  <c r="AF332" i="1"/>
  <c r="Q332" i="1"/>
  <c r="AA332" i="1"/>
  <c r="R332" i="1"/>
  <c r="Z332" i="1"/>
  <c r="AH332" i="1"/>
  <c r="S332" i="1"/>
  <c r="V332" i="1"/>
  <c r="AG332" i="1"/>
  <c r="Y332" i="1"/>
  <c r="N332" i="1"/>
  <c r="AC332" i="1"/>
  <c r="AA333" i="1"/>
  <c r="AG333" i="1"/>
  <c r="Z333" i="1"/>
  <c r="X333" i="1"/>
  <c r="AH333" i="1"/>
  <c r="W333" i="1"/>
  <c r="AC333" i="1"/>
  <c r="AF333" i="1"/>
  <c r="U333" i="1"/>
  <c r="Q333" i="1"/>
  <c r="V333" i="1"/>
  <c r="P333" i="1"/>
  <c r="T333" i="1"/>
  <c r="AD333" i="1"/>
  <c r="R333" i="1"/>
  <c r="O333" i="1"/>
  <c r="Y333" i="1"/>
  <c r="S333" i="1"/>
  <c r="AB333" i="1"/>
  <c r="N333" i="1"/>
  <c r="AE333" i="1"/>
  <c r="AE334" i="1"/>
  <c r="AD334" i="1"/>
  <c r="AH334" i="1"/>
  <c r="O334" i="1"/>
  <c r="Y334" i="1"/>
  <c r="AC334" i="1"/>
  <c r="X334" i="1"/>
  <c r="P334" i="1"/>
  <c r="V334" i="1"/>
  <c r="Z334" i="1"/>
  <c r="AA334" i="1"/>
  <c r="Q334" i="1"/>
  <c r="S334" i="1"/>
  <c r="R334" i="1"/>
  <c r="W334" i="1"/>
  <c r="AG334" i="1"/>
  <c r="AB334" i="1"/>
  <c r="U334" i="1"/>
  <c r="T334" i="1"/>
  <c r="N334" i="1"/>
  <c r="AF334" i="1"/>
  <c r="S335" i="1"/>
  <c r="W335" i="1"/>
  <c r="Z335" i="1"/>
  <c r="AC335" i="1"/>
  <c r="AA335" i="1"/>
  <c r="AE335" i="1"/>
  <c r="Y335" i="1"/>
  <c r="AB335" i="1"/>
  <c r="V335" i="1"/>
  <c r="U335" i="1"/>
  <c r="R335" i="1"/>
  <c r="AD335" i="1"/>
  <c r="X335" i="1"/>
  <c r="O335" i="1"/>
  <c r="T335" i="1"/>
  <c r="Q335" i="1"/>
  <c r="AF335" i="1"/>
  <c r="AH335" i="1"/>
  <c r="P335" i="1"/>
  <c r="N335" i="1"/>
  <c r="AG335" i="1"/>
  <c r="P336" i="1"/>
  <c r="V336" i="1"/>
  <c r="AD336" i="1"/>
  <c r="AB336" i="1"/>
  <c r="Y336" i="1"/>
  <c r="R336" i="1"/>
  <c r="S336" i="1"/>
  <c r="AG336" i="1"/>
  <c r="AE336" i="1"/>
  <c r="AA336" i="1"/>
  <c r="X336" i="1"/>
  <c r="W336" i="1"/>
  <c r="AF336" i="1"/>
  <c r="AH336" i="1"/>
  <c r="O336" i="1"/>
  <c r="AC336" i="1"/>
  <c r="Z336" i="1"/>
  <c r="T336" i="1"/>
  <c r="U336" i="1"/>
  <c r="N336" i="1"/>
  <c r="Q336" i="1"/>
  <c r="O337" i="1"/>
  <c r="Z337" i="1"/>
  <c r="S337" i="1"/>
  <c r="Y337" i="1"/>
  <c r="AD337" i="1"/>
  <c r="W337" i="1"/>
  <c r="T337" i="1"/>
  <c r="AA337" i="1"/>
  <c r="R337" i="1"/>
  <c r="P337" i="1"/>
  <c r="AF337" i="1"/>
  <c r="V337" i="1"/>
  <c r="AG337" i="1"/>
  <c r="Q337" i="1"/>
  <c r="X337" i="1"/>
  <c r="AE337" i="1"/>
  <c r="AB337" i="1"/>
  <c r="U337" i="1"/>
  <c r="AC337" i="1"/>
  <c r="N337" i="1"/>
  <c r="AH337" i="1"/>
  <c r="Q338" i="1"/>
  <c r="AG338" i="1"/>
  <c r="P338" i="1"/>
  <c r="AH338" i="1"/>
  <c r="S338" i="1"/>
  <c r="AA338" i="1"/>
  <c r="W338" i="1"/>
  <c r="T338" i="1"/>
  <c r="X338" i="1"/>
  <c r="AE338" i="1"/>
  <c r="AF338" i="1"/>
  <c r="V338" i="1"/>
  <c r="Y338" i="1"/>
  <c r="AC338" i="1"/>
  <c r="U338" i="1"/>
  <c r="AB338" i="1"/>
  <c r="AD338" i="1"/>
  <c r="R338" i="1"/>
  <c r="O338" i="1"/>
  <c r="N338" i="1"/>
  <c r="Z338" i="1"/>
  <c r="AG339" i="1"/>
  <c r="S339" i="1"/>
  <c r="X339" i="1"/>
  <c r="Q339" i="1"/>
  <c r="V339" i="1"/>
  <c r="U339" i="1"/>
  <c r="AB339" i="1"/>
  <c r="AH339" i="1"/>
  <c r="P339" i="1"/>
  <c r="T339" i="1"/>
  <c r="AD339" i="1"/>
  <c r="O339" i="1"/>
  <c r="Z339" i="1"/>
  <c r="AA339" i="1"/>
  <c r="Y339" i="1"/>
  <c r="W339" i="1"/>
  <c r="R339" i="1"/>
  <c r="AC339" i="1"/>
  <c r="AF339" i="1"/>
  <c r="N339" i="1"/>
  <c r="AE339" i="1"/>
  <c r="W340" i="1"/>
  <c r="T340" i="1"/>
  <c r="AC340" i="1"/>
  <c r="Z340" i="1"/>
  <c r="AA340" i="1"/>
  <c r="P340" i="1"/>
  <c r="V340" i="1"/>
  <c r="AB340" i="1"/>
  <c r="S340" i="1"/>
  <c r="R340" i="1"/>
  <c r="AD340" i="1"/>
  <c r="AH340" i="1"/>
  <c r="AG340" i="1"/>
  <c r="AF340" i="1"/>
  <c r="U340" i="1"/>
  <c r="X340" i="1"/>
  <c r="Q340" i="1"/>
  <c r="O340" i="1"/>
  <c r="AE340" i="1"/>
  <c r="N340" i="1"/>
  <c r="Y340" i="1"/>
  <c r="U341" i="1"/>
  <c r="S341" i="1"/>
  <c r="O341" i="1"/>
  <c r="AG341" i="1"/>
  <c r="V341" i="1"/>
  <c r="T341" i="1"/>
  <c r="Y341" i="1"/>
  <c r="AH341" i="1"/>
  <c r="X341" i="1"/>
  <c r="W341" i="1"/>
  <c r="AA341" i="1"/>
  <c r="AB341" i="1"/>
  <c r="AC341" i="1"/>
  <c r="Q341" i="1"/>
  <c r="AF341" i="1"/>
  <c r="Z341" i="1"/>
  <c r="AE341" i="1"/>
  <c r="R341" i="1"/>
  <c r="P341" i="1"/>
  <c r="N341" i="1"/>
  <c r="AD341" i="1"/>
  <c r="P342" i="1"/>
  <c r="Q342" i="1"/>
  <c r="AA342" i="1"/>
  <c r="W342" i="1"/>
  <c r="AD342" i="1"/>
  <c r="Y342" i="1"/>
  <c r="T342" i="1"/>
  <c r="AC342" i="1"/>
  <c r="S342" i="1"/>
  <c r="U342" i="1"/>
  <c r="V342" i="1"/>
  <c r="AB342" i="1"/>
  <c r="X342" i="1"/>
  <c r="Z342" i="1"/>
  <c r="AE342" i="1"/>
  <c r="AH342" i="1"/>
  <c r="AF342" i="1"/>
  <c r="O342" i="1"/>
  <c r="AG342" i="1"/>
  <c r="N342" i="1"/>
  <c r="R342" i="1"/>
  <c r="Q343" i="1"/>
  <c r="X343" i="1"/>
  <c r="AH343" i="1"/>
  <c r="R343" i="1"/>
  <c r="AB343" i="1"/>
  <c r="S343" i="1"/>
  <c r="P343" i="1"/>
  <c r="T343" i="1"/>
  <c r="U343" i="1"/>
  <c r="Y343" i="1"/>
  <c r="AA343" i="1"/>
  <c r="AD343" i="1"/>
  <c r="W343" i="1"/>
  <c r="AF343" i="1"/>
  <c r="O343" i="1"/>
  <c r="AE343" i="1"/>
  <c r="V343" i="1"/>
  <c r="AC343" i="1"/>
  <c r="AG343" i="1"/>
  <c r="N343" i="1"/>
  <c r="Z343" i="1"/>
  <c r="X344" i="1"/>
  <c r="AG344" i="1"/>
  <c r="AA344" i="1"/>
  <c r="T344" i="1"/>
  <c r="S344" i="1"/>
  <c r="Y344" i="1"/>
  <c r="AD344" i="1"/>
  <c r="V344" i="1"/>
  <c r="AF344" i="1"/>
  <c r="AE344" i="1"/>
  <c r="Z344" i="1"/>
  <c r="Q344" i="1"/>
  <c r="P344" i="1"/>
  <c r="AC344" i="1"/>
  <c r="W344" i="1"/>
  <c r="AH344" i="1"/>
  <c r="U344" i="1"/>
  <c r="R344" i="1"/>
  <c r="AB344" i="1"/>
  <c r="N344" i="1"/>
  <c r="O344" i="1"/>
  <c r="AH345" i="1"/>
  <c r="AG345" i="1"/>
  <c r="AE345" i="1"/>
  <c r="W345" i="1"/>
  <c r="AF345" i="1"/>
  <c r="U345" i="1"/>
  <c r="AC345" i="1"/>
  <c r="P345" i="1"/>
  <c r="O345" i="1"/>
  <c r="V345" i="1"/>
  <c r="T345" i="1"/>
  <c r="Q345" i="1"/>
  <c r="R345" i="1"/>
  <c r="Y345" i="1"/>
  <c r="AD345" i="1"/>
  <c r="AB345" i="1"/>
  <c r="S345" i="1"/>
  <c r="X345" i="1"/>
  <c r="Z345" i="1"/>
  <c r="N345" i="1"/>
  <c r="AA345" i="1"/>
  <c r="V346" i="1"/>
  <c r="Z346" i="1"/>
  <c r="X346" i="1"/>
  <c r="AD346" i="1"/>
  <c r="U346" i="1"/>
  <c r="S346" i="1"/>
  <c r="Q346" i="1"/>
  <c r="R346" i="1"/>
  <c r="AB346" i="1"/>
  <c r="O346" i="1"/>
  <c r="AE346" i="1"/>
  <c r="P346" i="1"/>
  <c r="T346" i="1"/>
  <c r="AF346" i="1"/>
  <c r="AC346" i="1"/>
  <c r="Y346" i="1"/>
  <c r="AA346" i="1"/>
  <c r="AH346" i="1"/>
  <c r="W346" i="1"/>
  <c r="N346" i="1"/>
  <c r="AG346" i="1"/>
  <c r="AH348" i="1"/>
  <c r="AB348" i="1"/>
  <c r="Y348" i="1"/>
  <c r="S348" i="1"/>
  <c r="X348" i="1"/>
  <c r="Z348" i="1"/>
  <c r="W348" i="1"/>
  <c r="V348" i="1"/>
  <c r="O348" i="1"/>
  <c r="Q348" i="1"/>
  <c r="AC348" i="1"/>
  <c r="U348" i="1"/>
  <c r="AF348" i="1"/>
  <c r="T348" i="1"/>
  <c r="AE348" i="1"/>
  <c r="R348" i="1"/>
  <c r="AG348" i="1"/>
  <c r="AA348" i="1"/>
  <c r="AD348" i="1"/>
  <c r="N348" i="1"/>
  <c r="P348" i="1"/>
  <c r="R349" i="1"/>
  <c r="AB349" i="1"/>
  <c r="Q349" i="1"/>
  <c r="W349" i="1"/>
  <c r="AH349" i="1"/>
  <c r="O349" i="1"/>
  <c r="V349" i="1"/>
  <c r="S349" i="1"/>
  <c r="AG349" i="1"/>
  <c r="AA349" i="1"/>
  <c r="Z349" i="1"/>
  <c r="T349" i="1"/>
  <c r="P349" i="1"/>
  <c r="X349" i="1"/>
  <c r="AC349" i="1"/>
  <c r="AE349" i="1"/>
  <c r="Y349" i="1"/>
  <c r="AD349" i="1"/>
  <c r="U349" i="1"/>
  <c r="N349" i="1"/>
  <c r="AF349" i="1"/>
  <c r="AE350" i="1"/>
  <c r="AD350" i="1"/>
  <c r="Q350" i="1"/>
  <c r="Y350" i="1"/>
  <c r="AG350" i="1"/>
  <c r="R350" i="1"/>
  <c r="O350" i="1"/>
  <c r="AC350" i="1"/>
  <c r="T350" i="1"/>
  <c r="P350" i="1"/>
  <c r="AF350" i="1"/>
  <c r="S350" i="1"/>
  <c r="AH350" i="1"/>
  <c r="X350" i="1"/>
  <c r="V350" i="1"/>
  <c r="Z350" i="1"/>
  <c r="AA350" i="1"/>
  <c r="AB350" i="1"/>
  <c r="U350" i="1"/>
  <c r="N350" i="1"/>
  <c r="W350" i="1"/>
  <c r="AA351" i="1"/>
  <c r="X351" i="1"/>
  <c r="AD351" i="1"/>
  <c r="AB351" i="1"/>
  <c r="T351" i="1"/>
  <c r="AE351" i="1"/>
  <c r="S351" i="1"/>
  <c r="W351" i="1"/>
  <c r="V351" i="1"/>
  <c r="AC351" i="1"/>
  <c r="R351" i="1"/>
  <c r="P351" i="1"/>
  <c r="Y351" i="1"/>
  <c r="AH351" i="1"/>
  <c r="AF351" i="1"/>
  <c r="U351" i="1"/>
  <c r="AG351" i="1"/>
  <c r="O351" i="1"/>
  <c r="Z351" i="1"/>
  <c r="N351" i="1"/>
  <c r="Q351" i="1"/>
  <c r="R352" i="1"/>
  <c r="Q352" i="1"/>
  <c r="T352" i="1"/>
  <c r="Z352" i="1"/>
  <c r="O352" i="1"/>
  <c r="W352" i="1"/>
  <c r="V352" i="1"/>
  <c r="U352" i="1"/>
  <c r="AH352" i="1"/>
  <c r="AF352" i="1"/>
  <c r="AB352" i="1"/>
  <c r="AC352" i="1"/>
  <c r="Y352" i="1"/>
  <c r="AG352" i="1"/>
  <c r="AE352" i="1"/>
  <c r="S352" i="1"/>
  <c r="AD352" i="1"/>
  <c r="X352" i="1"/>
  <c r="P352" i="1"/>
  <c r="N352" i="1"/>
  <c r="AA352" i="1"/>
  <c r="R353" i="1"/>
  <c r="AG353" i="1"/>
  <c r="AB353" i="1"/>
  <c r="Z353" i="1"/>
  <c r="O353" i="1"/>
  <c r="S353" i="1"/>
  <c r="AD353" i="1"/>
  <c r="AH353" i="1"/>
  <c r="AF353" i="1"/>
  <c r="T353" i="1"/>
  <c r="X353" i="1"/>
  <c r="V353" i="1"/>
  <c r="AE353" i="1"/>
  <c r="P353" i="1"/>
  <c r="Y353" i="1"/>
  <c r="U353" i="1"/>
  <c r="W353" i="1"/>
  <c r="Q353" i="1"/>
  <c r="AC353" i="1"/>
  <c r="N353" i="1"/>
  <c r="AA353" i="1"/>
  <c r="O354" i="1"/>
  <c r="AF354" i="1"/>
  <c r="Q354" i="1"/>
  <c r="P354" i="1"/>
  <c r="X354" i="1"/>
  <c r="AB354" i="1"/>
  <c r="AD354" i="1"/>
  <c r="W354" i="1"/>
  <c r="V354" i="1"/>
  <c r="AE354" i="1"/>
  <c r="S354" i="1"/>
  <c r="Z354" i="1"/>
  <c r="Y354" i="1"/>
  <c r="AC354" i="1"/>
  <c r="AG354" i="1"/>
  <c r="AA354" i="1"/>
  <c r="U354" i="1"/>
  <c r="R354" i="1"/>
  <c r="AH354" i="1"/>
  <c r="N354" i="1"/>
  <c r="T354" i="1"/>
  <c r="AH355" i="1"/>
  <c r="U355" i="1"/>
  <c r="AB355" i="1"/>
  <c r="T355" i="1"/>
  <c r="Y355" i="1"/>
  <c r="Q355" i="1"/>
  <c r="AA355" i="1"/>
  <c r="R355" i="1"/>
  <c r="AC355" i="1"/>
  <c r="O355" i="1"/>
  <c r="X355" i="1"/>
  <c r="W355" i="1"/>
  <c r="V355" i="1"/>
  <c r="Z355" i="1"/>
  <c r="AF355" i="1"/>
  <c r="AD355" i="1"/>
  <c r="AG355" i="1"/>
  <c r="AE355" i="1"/>
  <c r="S355" i="1"/>
  <c r="N355" i="1"/>
  <c r="P355" i="1"/>
  <c r="AA356" i="1"/>
  <c r="W356" i="1"/>
  <c r="AE356" i="1"/>
  <c r="AH356" i="1"/>
  <c r="S356" i="1"/>
  <c r="U356" i="1"/>
  <c r="X356" i="1"/>
  <c r="Z356" i="1"/>
  <c r="AF356" i="1"/>
  <c r="O356" i="1"/>
  <c r="R356" i="1"/>
  <c r="AG356" i="1"/>
  <c r="AC356" i="1"/>
  <c r="Q356" i="1"/>
  <c r="V356" i="1"/>
  <c r="P356" i="1"/>
  <c r="T356" i="1"/>
  <c r="Y356" i="1"/>
  <c r="AB356" i="1"/>
  <c r="N356" i="1"/>
  <c r="AD356" i="1"/>
  <c r="Q357" i="1"/>
  <c r="O357" i="1"/>
  <c r="S357" i="1"/>
  <c r="AE357" i="1"/>
  <c r="AD357" i="1"/>
  <c r="AC357" i="1"/>
  <c r="V357" i="1"/>
  <c r="AG357" i="1"/>
  <c r="AF357" i="1"/>
  <c r="X357" i="1"/>
  <c r="R357" i="1"/>
  <c r="Y357" i="1"/>
  <c r="Z357" i="1"/>
  <c r="AH357" i="1"/>
  <c r="P357" i="1"/>
  <c r="T357" i="1"/>
  <c r="U357" i="1"/>
  <c r="AB357" i="1"/>
  <c r="AA357" i="1"/>
  <c r="N357" i="1"/>
  <c r="W357" i="1"/>
  <c r="V358" i="1"/>
  <c r="Q358" i="1"/>
  <c r="Y358" i="1"/>
  <c r="AD358" i="1"/>
  <c r="AB358" i="1"/>
  <c r="R358" i="1"/>
  <c r="W358" i="1"/>
  <c r="Z358" i="1"/>
  <c r="AH358" i="1"/>
  <c r="AA358" i="1"/>
  <c r="AF358" i="1"/>
  <c r="P358" i="1"/>
  <c r="AG358" i="1"/>
  <c r="O358" i="1"/>
  <c r="S358" i="1"/>
  <c r="AE358" i="1"/>
  <c r="AC358" i="1"/>
  <c r="X358" i="1"/>
  <c r="T358" i="1"/>
  <c r="N358" i="1"/>
  <c r="U358" i="1"/>
  <c r="T359" i="1"/>
  <c r="AC359" i="1"/>
  <c r="AH359" i="1"/>
  <c r="V359" i="1"/>
  <c r="P359" i="1"/>
  <c r="Z359" i="1"/>
  <c r="Q359" i="1"/>
  <c r="AA359" i="1"/>
  <c r="R359" i="1"/>
  <c r="AF359" i="1"/>
  <c r="Y359" i="1"/>
  <c r="W359" i="1"/>
  <c r="AB359" i="1"/>
  <c r="S359" i="1"/>
  <c r="O359" i="1"/>
  <c r="U359" i="1"/>
  <c r="X359" i="1"/>
  <c r="AE359" i="1"/>
  <c r="AD359" i="1"/>
  <c r="N359" i="1"/>
  <c r="AG359" i="1"/>
  <c r="O360" i="1"/>
  <c r="AE360" i="1"/>
  <c r="U360" i="1"/>
  <c r="Z360" i="1"/>
  <c r="W360" i="1"/>
  <c r="AF360" i="1"/>
  <c r="T360" i="1"/>
  <c r="AH360" i="1"/>
  <c r="AD360" i="1"/>
  <c r="P360" i="1"/>
  <c r="AB360" i="1"/>
  <c r="AC360" i="1"/>
  <c r="X360" i="1"/>
  <c r="R360" i="1"/>
  <c r="AG360" i="1"/>
  <c r="AA360" i="1"/>
  <c r="Q360" i="1"/>
  <c r="V360" i="1"/>
  <c r="Y360" i="1"/>
  <c r="N360" i="1"/>
  <c r="S360" i="1"/>
  <c r="S361" i="1"/>
  <c r="AE361" i="1"/>
  <c r="X361" i="1"/>
  <c r="V361" i="1"/>
  <c r="Y361" i="1"/>
  <c r="O361" i="1"/>
  <c r="Z361" i="1"/>
  <c r="AD361" i="1"/>
  <c r="R361" i="1"/>
  <c r="P361" i="1"/>
  <c r="Q361" i="1"/>
  <c r="AG361" i="1"/>
  <c r="W361" i="1"/>
  <c r="U361" i="1"/>
  <c r="AA361" i="1"/>
  <c r="AB361" i="1"/>
  <c r="AH361" i="1"/>
  <c r="AC361" i="1"/>
  <c r="AF361" i="1"/>
  <c r="N361" i="1"/>
  <c r="T361" i="1"/>
  <c r="AG362" i="1"/>
  <c r="AE362" i="1"/>
  <c r="S362" i="1"/>
  <c r="AF362" i="1"/>
  <c r="T362" i="1"/>
  <c r="AA362" i="1"/>
  <c r="Y362" i="1"/>
  <c r="R362" i="1"/>
  <c r="P362" i="1"/>
  <c r="W362" i="1"/>
  <c r="O362" i="1"/>
  <c r="AB362" i="1"/>
  <c r="X362" i="1"/>
  <c r="AC362" i="1"/>
  <c r="V362" i="1"/>
  <c r="U362" i="1"/>
  <c r="AD362" i="1"/>
  <c r="AH362" i="1"/>
  <c r="Z362" i="1"/>
  <c r="N362" i="1"/>
  <c r="Q362" i="1"/>
  <c r="Q363" i="1"/>
  <c r="S363" i="1"/>
  <c r="Z363" i="1"/>
  <c r="W363" i="1"/>
  <c r="Y363" i="1"/>
  <c r="X363" i="1"/>
  <c r="R363" i="1"/>
  <c r="T363" i="1"/>
  <c r="U363" i="1"/>
  <c r="AD363" i="1"/>
  <c r="O363" i="1"/>
  <c r="V363" i="1"/>
  <c r="AH363" i="1"/>
  <c r="P363" i="1"/>
  <c r="AC363" i="1"/>
  <c r="AB363" i="1"/>
  <c r="AA363" i="1"/>
  <c r="AE363" i="1"/>
  <c r="AG363" i="1"/>
  <c r="N363" i="1"/>
  <c r="AF363" i="1"/>
  <c r="AB364" i="1"/>
  <c r="U364" i="1"/>
  <c r="T364" i="1"/>
  <c r="Q364" i="1"/>
  <c r="Z364" i="1"/>
  <c r="AD364" i="1"/>
  <c r="V364" i="1"/>
  <c r="X364" i="1"/>
  <c r="AE364" i="1"/>
  <c r="AA364" i="1"/>
  <c r="W364" i="1"/>
  <c r="AH364" i="1"/>
  <c r="Y364" i="1"/>
  <c r="P364" i="1"/>
  <c r="AC364" i="1"/>
  <c r="O364" i="1"/>
  <c r="S364" i="1"/>
  <c r="AG364" i="1"/>
  <c r="AF364" i="1"/>
  <c r="N364" i="1"/>
  <c r="R364" i="1"/>
  <c r="AF365" i="1"/>
  <c r="S365" i="1"/>
  <c r="AB365" i="1"/>
  <c r="AG365" i="1"/>
  <c r="AC365" i="1"/>
  <c r="T365" i="1"/>
  <c r="O365" i="1"/>
  <c r="Z365" i="1"/>
  <c r="V365" i="1"/>
  <c r="W365" i="1"/>
  <c r="Y365" i="1"/>
  <c r="R365" i="1"/>
  <c r="Q365" i="1"/>
  <c r="AA365" i="1"/>
  <c r="X365" i="1"/>
  <c r="AD365" i="1"/>
  <c r="U365" i="1"/>
  <c r="P365" i="1"/>
  <c r="AE365" i="1"/>
  <c r="N365" i="1"/>
  <c r="AH365" i="1"/>
  <c r="AH366" i="1"/>
  <c r="AB366" i="1"/>
  <c r="AF366" i="1"/>
  <c r="X366" i="1"/>
  <c r="AA366" i="1"/>
  <c r="W366" i="1"/>
  <c r="Y366" i="1"/>
  <c r="U366" i="1"/>
  <c r="S366" i="1"/>
  <c r="O366" i="1"/>
  <c r="V366" i="1"/>
  <c r="AD366" i="1"/>
  <c r="Z366" i="1"/>
  <c r="AE366" i="1"/>
  <c r="P366" i="1"/>
  <c r="AG366" i="1"/>
  <c r="AC366" i="1"/>
  <c r="R366" i="1"/>
  <c r="Q366" i="1"/>
  <c r="N366" i="1"/>
  <c r="T366" i="1"/>
  <c r="R367" i="1"/>
  <c r="AG367" i="1"/>
  <c r="U367" i="1"/>
  <c r="V367" i="1"/>
  <c r="AA367" i="1"/>
  <c r="Y367" i="1"/>
  <c r="W367" i="1"/>
  <c r="AD367" i="1"/>
  <c r="O367" i="1"/>
  <c r="AC367" i="1"/>
  <c r="AF367" i="1"/>
  <c r="X367" i="1"/>
  <c r="P367" i="1"/>
  <c r="Q367" i="1"/>
  <c r="S367" i="1"/>
  <c r="AE367" i="1"/>
  <c r="T367" i="1"/>
  <c r="Z367" i="1"/>
  <c r="AH367" i="1"/>
  <c r="N367" i="1"/>
  <c r="AB367" i="1"/>
  <c r="V368" i="1"/>
  <c r="AC368" i="1"/>
  <c r="AD368" i="1"/>
  <c r="X368" i="1"/>
  <c r="AH368" i="1"/>
  <c r="O368" i="1"/>
  <c r="Q368" i="1"/>
  <c r="AB368" i="1"/>
  <c r="AA368" i="1"/>
  <c r="P368" i="1"/>
  <c r="AG368" i="1"/>
  <c r="AE368" i="1"/>
  <c r="R368" i="1"/>
  <c r="Z368" i="1"/>
  <c r="U368" i="1"/>
  <c r="Y368" i="1"/>
  <c r="W368" i="1"/>
  <c r="AF368" i="1"/>
  <c r="T368" i="1"/>
  <c r="N368" i="1"/>
  <c r="S368" i="1"/>
  <c r="AG369" i="1"/>
  <c r="U369" i="1"/>
  <c r="AD369" i="1"/>
  <c r="Y369" i="1"/>
  <c r="S369" i="1"/>
  <c r="AC369" i="1"/>
  <c r="Z369" i="1"/>
  <c r="Q369" i="1"/>
  <c r="R369" i="1"/>
  <c r="P369" i="1"/>
  <c r="AE369" i="1"/>
  <c r="AA369" i="1"/>
  <c r="X369" i="1"/>
  <c r="AH369" i="1"/>
  <c r="V369" i="1"/>
  <c r="AF369" i="1"/>
  <c r="T369" i="1"/>
  <c r="AB369" i="1"/>
  <c r="W369" i="1"/>
  <c r="N369" i="1"/>
  <c r="O369" i="1"/>
  <c r="AC370" i="1"/>
  <c r="AD370" i="1"/>
  <c r="Y370" i="1"/>
  <c r="AG370" i="1"/>
  <c r="Q370" i="1"/>
  <c r="S370" i="1"/>
  <c r="X370" i="1"/>
  <c r="U370" i="1"/>
  <c r="W370" i="1"/>
  <c r="O370" i="1"/>
  <c r="T370" i="1"/>
  <c r="AH370" i="1"/>
  <c r="AB370" i="1"/>
  <c r="Z370" i="1"/>
  <c r="V370" i="1"/>
  <c r="R370" i="1"/>
  <c r="AE370" i="1"/>
  <c r="AF370" i="1"/>
  <c r="P370" i="1"/>
  <c r="N370" i="1"/>
  <c r="AA370" i="1"/>
  <c r="V371" i="1"/>
  <c r="AC371" i="1"/>
  <c r="Z371" i="1"/>
  <c r="Q371" i="1"/>
  <c r="AE371" i="1"/>
  <c r="P371" i="1"/>
  <c r="W371" i="1"/>
  <c r="Y371" i="1"/>
  <c r="AB371" i="1"/>
  <c r="R371" i="1"/>
  <c r="U371" i="1"/>
  <c r="AD371" i="1"/>
  <c r="X371" i="1"/>
  <c r="AG371" i="1"/>
  <c r="O371" i="1"/>
  <c r="AF371" i="1"/>
  <c r="T371" i="1"/>
  <c r="AA371" i="1"/>
  <c r="AH371" i="1"/>
  <c r="N371" i="1"/>
  <c r="S371" i="1"/>
  <c r="R372" i="1"/>
  <c r="P372" i="1"/>
  <c r="X372" i="1"/>
  <c r="AB372" i="1"/>
  <c r="W372" i="1"/>
  <c r="AG372" i="1"/>
  <c r="AD372" i="1"/>
  <c r="AH372" i="1"/>
  <c r="Z372" i="1"/>
  <c r="O372" i="1"/>
  <c r="AC372" i="1"/>
  <c r="AA372" i="1"/>
  <c r="Y372" i="1"/>
  <c r="V372" i="1"/>
  <c r="T372" i="1"/>
  <c r="Q372" i="1"/>
  <c r="U372" i="1"/>
  <c r="AE372" i="1"/>
  <c r="AF372" i="1"/>
  <c r="N372" i="1"/>
  <c r="S372" i="1"/>
  <c r="T373" i="1"/>
  <c r="Y373" i="1"/>
  <c r="R373" i="1"/>
  <c r="AH373" i="1"/>
  <c r="V373" i="1"/>
  <c r="P373" i="1"/>
  <c r="AG373" i="1"/>
  <c r="AD373" i="1"/>
  <c r="W373" i="1"/>
  <c r="AF373" i="1"/>
  <c r="Z373" i="1"/>
  <c r="S373" i="1"/>
  <c r="Q373" i="1"/>
  <c r="X373" i="1"/>
  <c r="O373" i="1"/>
  <c r="U373" i="1"/>
  <c r="AB373" i="1"/>
  <c r="AE373" i="1"/>
  <c r="AC373" i="1"/>
  <c r="N373" i="1"/>
  <c r="AA373" i="1"/>
  <c r="AC374" i="1"/>
  <c r="AE374" i="1"/>
  <c r="AH374" i="1"/>
  <c r="S374" i="1"/>
  <c r="AB374" i="1"/>
  <c r="Z374" i="1"/>
  <c r="U374" i="1"/>
  <c r="T374" i="1"/>
  <c r="Q374" i="1"/>
  <c r="O374" i="1"/>
  <c r="P374" i="1"/>
  <c r="Y374" i="1"/>
  <c r="W374" i="1"/>
  <c r="AG374" i="1"/>
  <c r="V374" i="1"/>
  <c r="AF374" i="1"/>
  <c r="X374" i="1"/>
  <c r="AA374" i="1"/>
  <c r="R374" i="1"/>
  <c r="N374" i="1"/>
  <c r="AD374" i="1"/>
  <c r="U375" i="1"/>
  <c r="Y375" i="1"/>
  <c r="AA375" i="1"/>
  <c r="P375" i="1"/>
  <c r="X375" i="1"/>
  <c r="R375" i="1"/>
  <c r="AC375" i="1"/>
  <c r="Z375" i="1"/>
  <c r="O375" i="1"/>
  <c r="W375" i="1"/>
  <c r="AB375" i="1"/>
  <c r="T375" i="1"/>
  <c r="AF375" i="1"/>
  <c r="S375" i="1"/>
  <c r="V375" i="1"/>
  <c r="AE375" i="1"/>
  <c r="AD375" i="1"/>
  <c r="AH375" i="1"/>
  <c r="Q375" i="1"/>
  <c r="N375" i="1"/>
  <c r="AG375" i="1"/>
  <c r="R376" i="1"/>
  <c r="AA376" i="1"/>
  <c r="AG376" i="1"/>
  <c r="AE376" i="1"/>
  <c r="AH376" i="1"/>
  <c r="Q376" i="1"/>
  <c r="Y376" i="1"/>
  <c r="T376" i="1"/>
  <c r="O376" i="1"/>
  <c r="AD376" i="1"/>
  <c r="P376" i="1"/>
  <c r="AC376" i="1"/>
  <c r="Z376" i="1"/>
  <c r="U376" i="1"/>
  <c r="W376" i="1"/>
  <c r="AF376" i="1"/>
  <c r="AB376" i="1"/>
  <c r="S376" i="1"/>
  <c r="X376" i="1"/>
  <c r="N376" i="1"/>
  <c r="V376" i="1"/>
  <c r="AG377" i="1"/>
  <c r="Q377" i="1"/>
  <c r="AE377" i="1"/>
  <c r="V377" i="1"/>
  <c r="Z377" i="1"/>
  <c r="W377" i="1"/>
  <c r="AF377" i="1"/>
  <c r="AC377" i="1"/>
  <c r="U377" i="1"/>
  <c r="AA377" i="1"/>
  <c r="S377" i="1"/>
  <c r="O377" i="1"/>
  <c r="AD377" i="1"/>
  <c r="AB377" i="1"/>
  <c r="R377" i="1"/>
  <c r="AH377" i="1"/>
  <c r="P377" i="1"/>
  <c r="Y377" i="1"/>
  <c r="X377" i="1"/>
  <c r="N377" i="1"/>
  <c r="T377" i="1"/>
  <c r="AG378" i="1"/>
  <c r="T378" i="1"/>
  <c r="AB378" i="1"/>
  <c r="AH378" i="1"/>
  <c r="Y378" i="1"/>
  <c r="V378" i="1"/>
  <c r="O378" i="1"/>
  <c r="S378" i="1"/>
  <c r="R378" i="1"/>
  <c r="AE378" i="1"/>
  <c r="X378" i="1"/>
  <c r="Q378" i="1"/>
  <c r="P378" i="1"/>
  <c r="U378" i="1"/>
  <c r="AD378" i="1"/>
  <c r="AA378" i="1"/>
  <c r="Z378" i="1"/>
  <c r="AC378" i="1"/>
  <c r="W378" i="1"/>
  <c r="N378" i="1"/>
  <c r="AF378" i="1"/>
  <c r="T379" i="1"/>
  <c r="AG379" i="1"/>
  <c r="AC379" i="1"/>
  <c r="Z379" i="1"/>
  <c r="AE379" i="1"/>
  <c r="AA379" i="1"/>
  <c r="X379" i="1"/>
  <c r="AB379" i="1"/>
  <c r="P379" i="1"/>
  <c r="O379" i="1"/>
  <c r="AD379" i="1"/>
  <c r="Q379" i="1"/>
  <c r="U379" i="1"/>
  <c r="R379" i="1"/>
  <c r="AF379" i="1"/>
  <c r="S379" i="1"/>
  <c r="W379" i="1"/>
  <c r="Y379" i="1"/>
  <c r="V379" i="1"/>
  <c r="N379" i="1"/>
  <c r="AH379" i="1"/>
  <c r="O380" i="1"/>
  <c r="AH380" i="1"/>
  <c r="S380" i="1"/>
  <c r="AG380" i="1"/>
  <c r="V380" i="1"/>
  <c r="W380" i="1"/>
  <c r="Y380" i="1"/>
  <c r="AB380" i="1"/>
  <c r="AA380" i="1"/>
  <c r="X380" i="1"/>
  <c r="U380" i="1"/>
  <c r="AD380" i="1"/>
  <c r="Z380" i="1"/>
  <c r="AF380" i="1"/>
  <c r="T380" i="1"/>
  <c r="P380" i="1"/>
  <c r="AC380" i="1"/>
  <c r="Q380" i="1"/>
  <c r="AE380" i="1"/>
  <c r="N380" i="1"/>
  <c r="R380" i="1"/>
  <c r="T381" i="1"/>
  <c r="P381" i="1"/>
  <c r="AD381" i="1"/>
  <c r="AH381" i="1"/>
  <c r="X381" i="1"/>
  <c r="Y381" i="1"/>
  <c r="AA381" i="1"/>
  <c r="Z381" i="1"/>
  <c r="AC381" i="1"/>
  <c r="V381" i="1"/>
  <c r="O381" i="1"/>
  <c r="Q381" i="1"/>
  <c r="AB381" i="1"/>
  <c r="AF381" i="1"/>
  <c r="AG381" i="1"/>
  <c r="AE381" i="1"/>
  <c r="R381" i="1"/>
  <c r="U381" i="1"/>
  <c r="W381" i="1"/>
  <c r="N381" i="1"/>
  <c r="S381" i="1"/>
  <c r="R382" i="1"/>
  <c r="W382" i="1"/>
  <c r="Q382" i="1"/>
  <c r="AC382" i="1"/>
  <c r="S382" i="1"/>
  <c r="AA382" i="1"/>
  <c r="Y382" i="1"/>
  <c r="U382" i="1"/>
  <c r="AF382" i="1"/>
  <c r="T382" i="1"/>
  <c r="Z382" i="1"/>
  <c r="AG382" i="1"/>
  <c r="X382" i="1"/>
  <c r="O382" i="1"/>
  <c r="AE382" i="1"/>
  <c r="AH382" i="1"/>
  <c r="V382" i="1"/>
  <c r="P382" i="1"/>
  <c r="AB382" i="1"/>
  <c r="N382" i="1"/>
  <c r="AD382" i="1"/>
  <c r="AE383" i="1"/>
  <c r="AH383" i="1"/>
  <c r="W383" i="1"/>
  <c r="P383" i="1"/>
  <c r="T383" i="1"/>
  <c r="AD383" i="1"/>
  <c r="AA383" i="1"/>
  <c r="X383" i="1"/>
  <c r="AB383" i="1"/>
  <c r="AG383" i="1"/>
  <c r="AC383" i="1"/>
  <c r="Z383" i="1"/>
  <c r="S383" i="1"/>
  <c r="Y383" i="1"/>
  <c r="AF383" i="1"/>
  <c r="V383" i="1"/>
  <c r="O383" i="1"/>
  <c r="R383" i="1"/>
  <c r="Q383" i="1"/>
  <c r="N383" i="1"/>
  <c r="U383" i="1"/>
  <c r="V384" i="1"/>
  <c r="T384" i="1"/>
  <c r="AE384" i="1"/>
  <c r="R384" i="1"/>
  <c r="AB384" i="1"/>
  <c r="AA384" i="1"/>
  <c r="W384" i="1"/>
  <c r="X384" i="1"/>
  <c r="O384" i="1"/>
  <c r="AC384" i="1"/>
  <c r="P384" i="1"/>
  <c r="Q384" i="1"/>
  <c r="AD384" i="1"/>
  <c r="AG384" i="1"/>
  <c r="AH384" i="1"/>
  <c r="AF384" i="1"/>
  <c r="U384" i="1"/>
  <c r="Z384" i="1"/>
  <c r="S384" i="1"/>
  <c r="N384" i="1"/>
  <c r="Y384" i="1"/>
  <c r="AD385" i="1"/>
  <c r="U385" i="1"/>
  <c r="AF385" i="1"/>
  <c r="S385" i="1"/>
  <c r="W385" i="1"/>
  <c r="AA385" i="1"/>
  <c r="O385" i="1"/>
  <c r="V385" i="1"/>
  <c r="AC385" i="1"/>
  <c r="Q385" i="1"/>
  <c r="Z385" i="1"/>
  <c r="P385" i="1"/>
  <c r="AH385" i="1"/>
  <c r="X385" i="1"/>
  <c r="Y385" i="1"/>
  <c r="AG385" i="1"/>
  <c r="R385" i="1"/>
  <c r="T385" i="1"/>
  <c r="AE385" i="1"/>
  <c r="N385" i="1"/>
  <c r="AB385" i="1"/>
  <c r="AG386" i="1"/>
  <c r="U386" i="1"/>
  <c r="Y386" i="1"/>
  <c r="R386" i="1"/>
  <c r="Q386" i="1"/>
  <c r="X386" i="1"/>
  <c r="W386" i="1"/>
  <c r="T386" i="1"/>
  <c r="AE386" i="1"/>
  <c r="AC386" i="1"/>
  <c r="V386" i="1"/>
  <c r="P386" i="1"/>
  <c r="AB386" i="1"/>
  <c r="AH386" i="1"/>
  <c r="AD386" i="1"/>
  <c r="AF386" i="1"/>
  <c r="S386" i="1"/>
  <c r="AA386" i="1"/>
  <c r="Z386" i="1"/>
  <c r="N386" i="1"/>
  <c r="O386" i="1"/>
  <c r="X387" i="1"/>
  <c r="AG387" i="1"/>
  <c r="AH387" i="1"/>
  <c r="S387" i="1"/>
  <c r="Z387" i="1"/>
  <c r="V387" i="1"/>
  <c r="Y387" i="1"/>
  <c r="T387" i="1"/>
  <c r="P387" i="1"/>
  <c r="U387" i="1"/>
  <c r="R387" i="1"/>
  <c r="AE387" i="1"/>
  <c r="AF387" i="1"/>
  <c r="O387" i="1"/>
  <c r="AA387" i="1"/>
  <c r="W387" i="1"/>
  <c r="AB387" i="1"/>
  <c r="AD387" i="1"/>
  <c r="Q387" i="1"/>
  <c r="N387" i="1"/>
  <c r="AC387" i="1"/>
  <c r="S388" i="1"/>
  <c r="AG388" i="1"/>
  <c r="V388" i="1"/>
  <c r="AA388" i="1"/>
  <c r="Z388" i="1"/>
  <c r="AE388" i="1"/>
  <c r="T388" i="1"/>
  <c r="AB388" i="1"/>
  <c r="AH388" i="1"/>
  <c r="AC388" i="1"/>
  <c r="X388" i="1"/>
  <c r="AF388" i="1"/>
  <c r="Y388" i="1"/>
  <c r="AD388" i="1"/>
  <c r="P388" i="1"/>
  <c r="W388" i="1"/>
  <c r="U388" i="1"/>
  <c r="Q388" i="1"/>
  <c r="O388" i="1"/>
  <c r="N388" i="1"/>
  <c r="R388" i="1"/>
  <c r="AB389" i="1"/>
  <c r="AH389" i="1"/>
  <c r="AC389" i="1"/>
  <c r="X389" i="1"/>
  <c r="AG389" i="1"/>
  <c r="T389" i="1"/>
  <c r="S389" i="1"/>
  <c r="Y389" i="1"/>
  <c r="Z389" i="1"/>
  <c r="AE389" i="1"/>
  <c r="AD389" i="1"/>
  <c r="Q389" i="1"/>
  <c r="P389" i="1"/>
  <c r="V389" i="1"/>
  <c r="U389" i="1"/>
  <c r="AF389" i="1"/>
  <c r="O389" i="1"/>
  <c r="R389" i="1"/>
  <c r="W389" i="1"/>
  <c r="N389" i="1"/>
  <c r="AA389" i="1"/>
  <c r="S390" i="1"/>
  <c r="AB390" i="1"/>
  <c r="R390" i="1"/>
  <c r="AG390" i="1"/>
  <c r="AD390" i="1"/>
  <c r="AF390" i="1"/>
  <c r="Q390" i="1"/>
  <c r="O390" i="1"/>
  <c r="Y390" i="1"/>
  <c r="X390" i="1"/>
  <c r="AC390" i="1"/>
  <c r="T390" i="1"/>
  <c r="Z390" i="1"/>
  <c r="P390" i="1"/>
  <c r="U390" i="1"/>
  <c r="AA390" i="1"/>
  <c r="V390" i="1"/>
  <c r="AH390" i="1"/>
  <c r="W390" i="1"/>
  <c r="N390" i="1"/>
  <c r="AE390" i="1"/>
  <c r="W391" i="1"/>
  <c r="Q391" i="1"/>
  <c r="R391" i="1"/>
  <c r="T391" i="1"/>
  <c r="AB391" i="1"/>
  <c r="AH391" i="1"/>
  <c r="V391" i="1"/>
  <c r="P391" i="1"/>
  <c r="AG391" i="1"/>
  <c r="AC391" i="1"/>
  <c r="Z391" i="1"/>
  <c r="AA391" i="1"/>
  <c r="S391" i="1"/>
  <c r="U391" i="1"/>
  <c r="AD391" i="1"/>
  <c r="AF391" i="1"/>
  <c r="X391" i="1"/>
  <c r="Y391" i="1"/>
  <c r="O391" i="1"/>
  <c r="N391" i="1"/>
  <c r="AE391" i="1"/>
  <c r="AA392" i="1"/>
  <c r="T392" i="1"/>
  <c r="AD392" i="1"/>
  <c r="AC392" i="1"/>
  <c r="AF392" i="1"/>
  <c r="P392" i="1"/>
  <c r="R392" i="1"/>
  <c r="U392" i="1"/>
  <c r="V392" i="1"/>
  <c r="AG392" i="1"/>
  <c r="Z392" i="1"/>
  <c r="X392" i="1"/>
  <c r="Q392" i="1"/>
  <c r="S392" i="1"/>
  <c r="AE392" i="1"/>
  <c r="AB392" i="1"/>
  <c r="AH392" i="1"/>
  <c r="O392" i="1"/>
  <c r="W392" i="1"/>
  <c r="N392" i="1"/>
  <c r="Y392" i="1"/>
  <c r="Z393" i="1"/>
  <c r="AE393" i="1"/>
  <c r="AH393" i="1"/>
  <c r="O393" i="1"/>
  <c r="S393" i="1"/>
  <c r="U393" i="1"/>
  <c r="AD393" i="1"/>
  <c r="T393" i="1"/>
  <c r="AF393" i="1"/>
  <c r="V393" i="1"/>
  <c r="R393" i="1"/>
  <c r="AA393" i="1"/>
  <c r="X393" i="1"/>
  <c r="AC393" i="1"/>
  <c r="AB393" i="1"/>
  <c r="Q393" i="1"/>
  <c r="W393" i="1"/>
  <c r="Y393" i="1"/>
  <c r="AG393" i="1"/>
  <c r="N393" i="1"/>
  <c r="P393" i="1"/>
  <c r="W394" i="1"/>
  <c r="AC394" i="1"/>
  <c r="O394" i="1"/>
  <c r="Y394" i="1"/>
  <c r="AD394" i="1"/>
  <c r="Q394" i="1"/>
  <c r="R394" i="1"/>
  <c r="S394" i="1"/>
  <c r="P394" i="1"/>
  <c r="AH394" i="1"/>
  <c r="AE394" i="1"/>
  <c r="U394" i="1"/>
  <c r="AA394" i="1"/>
  <c r="AG394" i="1"/>
  <c r="T394" i="1"/>
  <c r="AF394" i="1"/>
  <c r="Z394" i="1"/>
  <c r="X394" i="1"/>
  <c r="V394" i="1"/>
  <c r="N394" i="1"/>
  <c r="AB394" i="1"/>
  <c r="W395" i="1"/>
  <c r="AF395" i="1"/>
  <c r="Q395" i="1"/>
  <c r="AD395" i="1"/>
  <c r="Y395" i="1"/>
  <c r="AG395" i="1"/>
  <c r="Z395" i="1"/>
  <c r="X395" i="1"/>
  <c r="R395" i="1"/>
  <c r="S395" i="1"/>
  <c r="AH395" i="1"/>
  <c r="AA395" i="1"/>
  <c r="T395" i="1"/>
  <c r="P395" i="1"/>
  <c r="AE395" i="1"/>
  <c r="AC395" i="1"/>
  <c r="O395" i="1"/>
  <c r="U395" i="1"/>
  <c r="AB395" i="1"/>
  <c r="N395" i="1"/>
  <c r="V395" i="1"/>
  <c r="AH396" i="1"/>
  <c r="R396" i="1"/>
  <c r="AF396" i="1"/>
  <c r="AB396" i="1"/>
  <c r="X396" i="1"/>
  <c r="U396" i="1"/>
  <c r="V396" i="1"/>
  <c r="O396" i="1"/>
  <c r="Q396" i="1"/>
  <c r="Z396" i="1"/>
  <c r="AG396" i="1"/>
  <c r="S396" i="1"/>
  <c r="AE396" i="1"/>
  <c r="T396" i="1"/>
  <c r="AC396" i="1"/>
  <c r="Y396" i="1"/>
  <c r="AD396" i="1"/>
  <c r="W396" i="1"/>
  <c r="P396" i="1"/>
  <c r="N396" i="1"/>
  <c r="AA396" i="1"/>
  <c r="T397" i="1"/>
  <c r="AE397" i="1"/>
  <c r="Y397" i="1"/>
  <c r="Z397" i="1"/>
  <c r="W397" i="1"/>
  <c r="U397" i="1"/>
  <c r="AG397" i="1"/>
  <c r="P397" i="1"/>
  <c r="Q397" i="1"/>
  <c r="V397" i="1"/>
  <c r="AD397" i="1"/>
  <c r="S397" i="1"/>
  <c r="AA397" i="1"/>
  <c r="X397" i="1"/>
  <c r="O397" i="1"/>
  <c r="AH397" i="1"/>
  <c r="R397" i="1"/>
  <c r="AC397" i="1"/>
  <c r="AF397" i="1"/>
  <c r="N397" i="1"/>
  <c r="AB397" i="1"/>
  <c r="AA398" i="1"/>
  <c r="AE398" i="1"/>
  <c r="AH398" i="1"/>
  <c r="W398" i="1"/>
  <c r="R398" i="1"/>
  <c r="T398" i="1"/>
  <c r="AB398" i="1"/>
  <c r="V398" i="1"/>
  <c r="Q398" i="1"/>
  <c r="AG398" i="1"/>
  <c r="AC398" i="1"/>
  <c r="X398" i="1"/>
  <c r="S398" i="1"/>
  <c r="AD398" i="1"/>
  <c r="P398" i="1"/>
  <c r="Z398" i="1"/>
  <c r="O398" i="1"/>
  <c r="Y398" i="1"/>
  <c r="AF398" i="1"/>
  <c r="N398" i="1"/>
  <c r="U398" i="1"/>
  <c r="X399" i="1"/>
  <c r="P399" i="1"/>
  <c r="W399" i="1"/>
  <c r="O399" i="1"/>
  <c r="AA399" i="1"/>
  <c r="Z399" i="1"/>
  <c r="AG399" i="1"/>
  <c r="U399" i="1"/>
  <c r="AD399" i="1"/>
  <c r="T399" i="1"/>
  <c r="R399" i="1"/>
  <c r="AE399" i="1"/>
  <c r="AC399" i="1"/>
  <c r="AF399" i="1"/>
  <c r="Q399" i="1"/>
  <c r="V399" i="1"/>
  <c r="AB399" i="1"/>
  <c r="S399" i="1"/>
  <c r="Y399" i="1"/>
  <c r="N399" i="1"/>
  <c r="AH399" i="1"/>
  <c r="T400" i="1"/>
  <c r="Y400" i="1"/>
  <c r="O400" i="1"/>
  <c r="Q400" i="1"/>
  <c r="Z400" i="1"/>
  <c r="AH400" i="1"/>
  <c r="W400" i="1"/>
  <c r="AD400" i="1"/>
  <c r="AB400" i="1"/>
  <c r="AG400" i="1"/>
  <c r="AF400" i="1"/>
  <c r="V400" i="1"/>
  <c r="X400" i="1"/>
  <c r="AE400" i="1"/>
  <c r="AC400" i="1"/>
  <c r="S400" i="1"/>
  <c r="U400" i="1"/>
  <c r="AA400" i="1"/>
  <c r="P400" i="1"/>
  <c r="N400" i="1"/>
  <c r="R400" i="1"/>
  <c r="AE401" i="1"/>
  <c r="T401" i="1"/>
  <c r="O401" i="1"/>
  <c r="P401" i="1"/>
  <c r="V401" i="1"/>
  <c r="AF401" i="1"/>
  <c r="AD401" i="1"/>
  <c r="Z401" i="1"/>
  <c r="R401" i="1"/>
  <c r="AA401" i="1"/>
  <c r="AH401" i="1"/>
  <c r="U401" i="1"/>
  <c r="S401" i="1"/>
  <c r="Q401" i="1"/>
  <c r="W401" i="1"/>
  <c r="AG401" i="1"/>
  <c r="Y401" i="1"/>
  <c r="AB401" i="1"/>
  <c r="X401" i="1"/>
  <c r="N401" i="1"/>
  <c r="AC401" i="1"/>
  <c r="R402" i="1"/>
  <c r="AD402" i="1"/>
  <c r="V402" i="1"/>
  <c r="Z402" i="1"/>
  <c r="Y402" i="1"/>
  <c r="AA402" i="1"/>
  <c r="S402" i="1"/>
  <c r="Q402" i="1"/>
  <c r="P402" i="1"/>
  <c r="X402" i="1"/>
  <c r="AC402" i="1"/>
  <c r="O402" i="1"/>
  <c r="AG402" i="1"/>
  <c r="AE402" i="1"/>
  <c r="U402" i="1"/>
  <c r="AF402" i="1"/>
  <c r="T402" i="1"/>
  <c r="AH402" i="1"/>
  <c r="W402" i="1"/>
  <c r="N402" i="1"/>
  <c r="AB402" i="1"/>
  <c r="AG403" i="1"/>
  <c r="O403" i="1"/>
  <c r="AF403" i="1"/>
  <c r="T403" i="1"/>
  <c r="R403" i="1"/>
  <c r="AA403" i="1"/>
  <c r="Z403" i="1"/>
  <c r="X403" i="1"/>
  <c r="P403" i="1"/>
  <c r="AH403" i="1"/>
  <c r="Y403" i="1"/>
  <c r="AC403" i="1"/>
  <c r="AB403" i="1"/>
  <c r="AD403" i="1"/>
  <c r="U403" i="1"/>
  <c r="V403" i="1"/>
  <c r="AE403" i="1"/>
  <c r="Q403" i="1"/>
  <c r="S403" i="1"/>
  <c r="N403" i="1"/>
  <c r="W403" i="1"/>
  <c r="T404" i="1"/>
  <c r="AD404" i="1"/>
  <c r="AC404" i="1"/>
  <c r="AH404" i="1"/>
  <c r="AE404" i="1"/>
  <c r="Q404" i="1"/>
  <c r="R404" i="1"/>
  <c r="W404" i="1"/>
  <c r="O404" i="1"/>
  <c r="X404" i="1"/>
  <c r="S404" i="1"/>
  <c r="AA404" i="1"/>
  <c r="P404" i="1"/>
  <c r="Y404" i="1"/>
  <c r="Z404" i="1"/>
  <c r="AB404" i="1"/>
  <c r="V404" i="1"/>
  <c r="AG404" i="1"/>
  <c r="AF404" i="1"/>
  <c r="N404" i="1"/>
  <c r="U404" i="1"/>
  <c r="U405" i="1"/>
  <c r="O405" i="1"/>
  <c r="Q405" i="1"/>
  <c r="AE405" i="1"/>
  <c r="S405" i="1"/>
  <c r="AH405" i="1"/>
  <c r="P405" i="1"/>
  <c r="AA405" i="1"/>
  <c r="AD405" i="1"/>
  <c r="X405" i="1"/>
  <c r="T405" i="1"/>
  <c r="W405" i="1"/>
  <c r="Z405" i="1"/>
  <c r="V405" i="1"/>
  <c r="AF405" i="1"/>
  <c r="AB405" i="1"/>
  <c r="AC405" i="1"/>
  <c r="AG405" i="1"/>
  <c r="R405" i="1"/>
  <c r="N405" i="1"/>
  <c r="Y405" i="1"/>
  <c r="P406" i="1"/>
  <c r="X406" i="1"/>
  <c r="U406" i="1"/>
  <c r="AH406" i="1"/>
  <c r="AB406" i="1"/>
  <c r="S406" i="1"/>
  <c r="AC406" i="1"/>
  <c r="R406" i="1"/>
  <c r="W406" i="1"/>
  <c r="AA406" i="1"/>
  <c r="AD406" i="1"/>
  <c r="O406" i="1"/>
  <c r="Z406" i="1"/>
  <c r="AF406" i="1"/>
  <c r="V406" i="1"/>
  <c r="Q406" i="1"/>
  <c r="Y406" i="1"/>
  <c r="AE406" i="1"/>
  <c r="T406" i="1"/>
  <c r="N406" i="1"/>
  <c r="AG406" i="1"/>
  <c r="O407" i="1"/>
  <c r="Q407" i="1"/>
  <c r="AC407" i="1"/>
  <c r="X407" i="1"/>
  <c r="AD407" i="1"/>
  <c r="Y407" i="1"/>
  <c r="AH407" i="1"/>
  <c r="T407" i="1"/>
  <c r="Z407" i="1"/>
  <c r="AF407" i="1"/>
  <c r="R407" i="1"/>
  <c r="AB407" i="1"/>
  <c r="S407" i="1"/>
  <c r="AE407" i="1"/>
  <c r="AA407" i="1"/>
  <c r="P407" i="1"/>
  <c r="AG407" i="1"/>
  <c r="W407" i="1"/>
  <c r="U407" i="1"/>
  <c r="N407" i="1"/>
  <c r="V407" i="1"/>
  <c r="R408" i="1"/>
  <c r="AE408" i="1"/>
  <c r="O408" i="1"/>
  <c r="S408" i="1"/>
  <c r="Y408" i="1"/>
  <c r="T408" i="1"/>
  <c r="V408" i="1"/>
  <c r="AG408" i="1"/>
  <c r="Z408" i="1"/>
  <c r="AB408" i="1"/>
  <c r="W408" i="1"/>
  <c r="Q408" i="1"/>
  <c r="P408" i="1"/>
  <c r="AA408" i="1"/>
  <c r="AH408" i="1"/>
  <c r="U408" i="1"/>
  <c r="AF408" i="1"/>
  <c r="AC408" i="1"/>
  <c r="X408" i="1"/>
  <c r="N408" i="1"/>
  <c r="AD408" i="1"/>
  <c r="S409" i="1"/>
  <c r="R409" i="1"/>
  <c r="AF409" i="1"/>
  <c r="AE409" i="1"/>
  <c r="AC409" i="1"/>
  <c r="X409" i="1"/>
  <c r="V409" i="1"/>
  <c r="P409" i="1"/>
  <c r="AD409" i="1"/>
  <c r="U409" i="1"/>
  <c r="Y409" i="1"/>
  <c r="AG409" i="1"/>
  <c r="AB409" i="1"/>
  <c r="AH409" i="1"/>
  <c r="Q409" i="1"/>
  <c r="O409" i="1"/>
  <c r="Z409" i="1"/>
  <c r="T409" i="1"/>
  <c r="W409" i="1"/>
  <c r="N409" i="1"/>
  <c r="AA409" i="1"/>
  <c r="W410" i="1"/>
  <c r="Q410" i="1"/>
  <c r="AG410" i="1"/>
  <c r="P410" i="1"/>
  <c r="AC410" i="1"/>
  <c r="Z410" i="1"/>
  <c r="AF410" i="1"/>
  <c r="AE410" i="1"/>
  <c r="Y410" i="1"/>
  <c r="O410" i="1"/>
  <c r="X410" i="1"/>
  <c r="AD410" i="1"/>
  <c r="U410" i="1"/>
  <c r="AB410" i="1"/>
  <c r="AH410" i="1"/>
  <c r="R410" i="1"/>
  <c r="AA410" i="1"/>
  <c r="T410" i="1"/>
  <c r="V410" i="1"/>
  <c r="N410" i="1"/>
  <c r="S410" i="1"/>
  <c r="P411" i="1"/>
  <c r="Y411" i="1"/>
  <c r="Z411" i="1"/>
  <c r="AF411" i="1"/>
  <c r="AA411" i="1"/>
  <c r="AB411" i="1"/>
  <c r="V411" i="1"/>
  <c r="U411" i="1"/>
  <c r="Q411" i="1"/>
  <c r="AD411" i="1"/>
  <c r="AG411" i="1"/>
  <c r="AC411" i="1"/>
  <c r="AH411" i="1"/>
  <c r="O411" i="1"/>
  <c r="R411" i="1"/>
  <c r="X411" i="1"/>
  <c r="T411" i="1"/>
  <c r="S411" i="1"/>
  <c r="AE411" i="1"/>
  <c r="N411" i="1"/>
  <c r="W411" i="1"/>
  <c r="U412" i="1"/>
  <c r="AF412" i="1"/>
  <c r="AB412" i="1"/>
  <c r="AD412" i="1"/>
  <c r="P412" i="1"/>
  <c r="AG412" i="1"/>
  <c r="AH412" i="1"/>
  <c r="V412" i="1"/>
  <c r="O412" i="1"/>
  <c r="AC412" i="1"/>
  <c r="Y412" i="1"/>
  <c r="Q412" i="1"/>
  <c r="AA412" i="1"/>
  <c r="W412" i="1"/>
  <c r="T412" i="1"/>
  <c r="X412" i="1"/>
  <c r="R412" i="1"/>
  <c r="Z412" i="1"/>
  <c r="S412" i="1"/>
  <c r="N412" i="1"/>
  <c r="AE412" i="1"/>
  <c r="O413" i="1"/>
  <c r="AD413" i="1"/>
  <c r="AE413" i="1"/>
  <c r="R413" i="1"/>
  <c r="Z413" i="1"/>
  <c r="U413" i="1"/>
  <c r="T413" i="1"/>
  <c r="Y413" i="1"/>
  <c r="V413" i="1"/>
  <c r="AC413" i="1"/>
  <c r="S413" i="1"/>
  <c r="P413" i="1"/>
  <c r="Q413" i="1"/>
  <c r="AA413" i="1"/>
  <c r="AG413" i="1"/>
  <c r="AF413" i="1"/>
  <c r="X413" i="1"/>
  <c r="AH413" i="1"/>
  <c r="W413" i="1"/>
  <c r="N413" i="1"/>
  <c r="AB413" i="1"/>
  <c r="W414" i="1"/>
  <c r="AA414" i="1"/>
  <c r="V414" i="1"/>
  <c r="Y414" i="1"/>
  <c r="Q414" i="1"/>
  <c r="AD414" i="1"/>
  <c r="AH414" i="1"/>
  <c r="AB414" i="1"/>
  <c r="Z414" i="1"/>
  <c r="AG414" i="1"/>
  <c r="R414" i="1"/>
  <c r="AE414" i="1"/>
  <c r="O414" i="1"/>
  <c r="AC414" i="1"/>
  <c r="U414" i="1"/>
  <c r="S414" i="1"/>
  <c r="X414" i="1"/>
  <c r="AF414" i="1"/>
  <c r="T414" i="1"/>
  <c r="N414" i="1"/>
  <c r="P414" i="1"/>
  <c r="Q415" i="1"/>
  <c r="AH415" i="1"/>
  <c r="U415" i="1"/>
  <c r="AC415" i="1"/>
  <c r="Z415" i="1"/>
  <c r="AG415" i="1"/>
  <c r="S415" i="1"/>
  <c r="W415" i="1"/>
  <c r="AA415" i="1"/>
  <c r="AD415" i="1"/>
  <c r="P415" i="1"/>
  <c r="AF415" i="1"/>
  <c r="V415" i="1"/>
  <c r="O415" i="1"/>
  <c r="T415" i="1"/>
  <c r="AE415" i="1"/>
  <c r="X415" i="1"/>
  <c r="Y415" i="1"/>
  <c r="R415" i="1"/>
  <c r="N415" i="1"/>
  <c r="AB415" i="1"/>
  <c r="P416" i="1"/>
  <c r="AB416" i="1"/>
  <c r="V416" i="1"/>
  <c r="AA416" i="1"/>
  <c r="T416" i="1"/>
  <c r="AG416" i="1"/>
  <c r="O416" i="1"/>
  <c r="X416" i="1"/>
  <c r="Y416" i="1"/>
  <c r="AC416" i="1"/>
  <c r="Q416" i="1"/>
  <c r="Z416" i="1"/>
  <c r="U416" i="1"/>
  <c r="AH416" i="1"/>
  <c r="R416" i="1"/>
  <c r="AF416" i="1"/>
  <c r="S416" i="1"/>
  <c r="AD416" i="1"/>
  <c r="AE416" i="1"/>
  <c r="N416" i="1"/>
  <c r="W416" i="1"/>
  <c r="Q417" i="1"/>
  <c r="S417" i="1"/>
  <c r="AA417" i="1"/>
  <c r="AB417" i="1"/>
  <c r="P417" i="1"/>
  <c r="AD417" i="1"/>
  <c r="AF417" i="1"/>
  <c r="AH417" i="1"/>
  <c r="Z417" i="1"/>
  <c r="AG417" i="1"/>
  <c r="U417" i="1"/>
  <c r="W417" i="1"/>
  <c r="R417" i="1"/>
  <c r="AE417" i="1"/>
  <c r="O417" i="1"/>
  <c r="V417" i="1"/>
  <c r="Y417" i="1"/>
  <c r="AC417" i="1"/>
  <c r="T417" i="1"/>
  <c r="N417" i="1"/>
  <c r="X417" i="1"/>
  <c r="R418" i="1"/>
  <c r="AC418" i="1"/>
  <c r="T418" i="1"/>
  <c r="V418" i="1"/>
  <c r="AD418" i="1"/>
  <c r="Z418" i="1"/>
  <c r="AG418" i="1"/>
  <c r="U418" i="1"/>
  <c r="S418" i="1"/>
  <c r="Y418" i="1"/>
  <c r="AB418" i="1"/>
  <c r="AH418" i="1"/>
  <c r="AE418" i="1"/>
  <c r="P418" i="1"/>
  <c r="X418" i="1"/>
  <c r="Q418" i="1"/>
  <c r="O418" i="1"/>
  <c r="W418" i="1"/>
  <c r="AF418" i="1"/>
  <c r="N418" i="1"/>
  <c r="AA418" i="1"/>
  <c r="AF419" i="1"/>
  <c r="Z419" i="1"/>
  <c r="S419" i="1"/>
  <c r="U419" i="1"/>
  <c r="W419" i="1"/>
  <c r="Y419" i="1"/>
  <c r="V419" i="1"/>
  <c r="X419" i="1"/>
  <c r="AA419" i="1"/>
  <c r="AE419" i="1"/>
  <c r="T419" i="1"/>
  <c r="AB419" i="1"/>
  <c r="AG419" i="1"/>
  <c r="AH419" i="1"/>
  <c r="Q419" i="1"/>
  <c r="AD419" i="1"/>
  <c r="R419" i="1"/>
  <c r="AC419" i="1"/>
  <c r="P419" i="1"/>
  <c r="N419" i="1"/>
  <c r="O419" i="1"/>
  <c r="AE420" i="1"/>
  <c r="AH420" i="1"/>
  <c r="Y420" i="1"/>
  <c r="W420" i="1"/>
  <c r="Q420" i="1"/>
  <c r="AG420" i="1"/>
  <c r="AD420" i="1"/>
  <c r="AA420" i="1"/>
  <c r="X420" i="1"/>
  <c r="R420" i="1"/>
  <c r="AB420" i="1"/>
  <c r="O420" i="1"/>
  <c r="U420" i="1"/>
  <c r="AF420" i="1"/>
  <c r="P420" i="1"/>
  <c r="T420" i="1"/>
  <c r="Z420" i="1"/>
  <c r="S420" i="1"/>
  <c r="AC420" i="1"/>
  <c r="N420" i="1"/>
  <c r="V420" i="1"/>
  <c r="O421" i="1"/>
  <c r="Q421" i="1"/>
  <c r="W421" i="1"/>
  <c r="V421" i="1"/>
  <c r="AH421" i="1"/>
  <c r="U421" i="1"/>
  <c r="X421" i="1"/>
  <c r="S421" i="1"/>
  <c r="AF421" i="1"/>
  <c r="AB421" i="1"/>
  <c r="AA421" i="1"/>
  <c r="AC421" i="1"/>
  <c r="Z421" i="1"/>
  <c r="T421" i="1"/>
  <c r="AD421" i="1"/>
  <c r="AG421" i="1"/>
  <c r="Y421" i="1"/>
  <c r="P421" i="1"/>
  <c r="AE421" i="1"/>
  <c r="N421" i="1"/>
  <c r="R421" i="1"/>
  <c r="Z422" i="1"/>
  <c r="AA422" i="1"/>
  <c r="V422" i="1"/>
  <c r="R422" i="1"/>
  <c r="P422" i="1"/>
  <c r="AD422" i="1"/>
  <c r="AC422" i="1"/>
  <c r="T422" i="1"/>
  <c r="X422" i="1"/>
  <c r="W422" i="1"/>
  <c r="Q422" i="1"/>
  <c r="S422" i="1"/>
  <c r="AF422" i="1"/>
  <c r="Y422" i="1"/>
  <c r="AH422" i="1"/>
  <c r="O422" i="1"/>
  <c r="AB422" i="1"/>
  <c r="AG422" i="1"/>
  <c r="U422" i="1"/>
  <c r="N422" i="1"/>
  <c r="AE422" i="1"/>
  <c r="T423" i="1"/>
  <c r="P423" i="1"/>
  <c r="AE423" i="1"/>
  <c r="W423" i="1"/>
  <c r="Z423" i="1"/>
  <c r="X423" i="1"/>
  <c r="AF423" i="1"/>
  <c r="AC423" i="1"/>
  <c r="U423" i="1"/>
  <c r="AA423" i="1"/>
  <c r="V423" i="1"/>
  <c r="Y423" i="1"/>
  <c r="AH423" i="1"/>
  <c r="R423" i="1"/>
  <c r="O423" i="1"/>
  <c r="AB423" i="1"/>
  <c r="AD423" i="1"/>
  <c r="S423" i="1"/>
  <c r="AG423" i="1"/>
  <c r="N423" i="1"/>
  <c r="Q423" i="1"/>
  <c r="AB424" i="1"/>
  <c r="O424" i="1"/>
  <c r="AA424" i="1"/>
  <c r="S424" i="1"/>
  <c r="AF424" i="1"/>
  <c r="AC424" i="1"/>
  <c r="Y424" i="1"/>
  <c r="U424" i="1"/>
  <c r="W424" i="1"/>
  <c r="AE424" i="1"/>
  <c r="P424" i="1"/>
  <c r="Z424" i="1"/>
  <c r="AG424" i="1"/>
  <c r="R424" i="1"/>
  <c r="Q424" i="1"/>
  <c r="T424" i="1"/>
  <c r="AD424" i="1"/>
  <c r="AH424" i="1"/>
  <c r="V424" i="1"/>
  <c r="N424" i="1"/>
  <c r="X424" i="1"/>
  <c r="W425" i="1"/>
  <c r="Q425" i="1"/>
  <c r="Y425" i="1"/>
  <c r="S425" i="1"/>
  <c r="AE425" i="1"/>
  <c r="Z425" i="1"/>
  <c r="T425" i="1"/>
  <c r="V425" i="1"/>
  <c r="AD425" i="1"/>
  <c r="AC425" i="1"/>
  <c r="AB425" i="1"/>
  <c r="AH425" i="1"/>
  <c r="R425" i="1"/>
  <c r="AF425" i="1"/>
  <c r="U425" i="1"/>
  <c r="AG425" i="1"/>
  <c r="X425" i="1"/>
  <c r="AA425" i="1"/>
  <c r="O425" i="1"/>
  <c r="N425" i="1"/>
  <c r="P425" i="1"/>
  <c r="AH426" i="1"/>
  <c r="P426" i="1"/>
  <c r="AC426" i="1"/>
  <c r="T426" i="1"/>
  <c r="AB426" i="1"/>
  <c r="AE426" i="1"/>
  <c r="O426" i="1"/>
  <c r="Q426" i="1"/>
  <c r="U426" i="1"/>
  <c r="V426" i="1"/>
  <c r="S426" i="1"/>
  <c r="Z426" i="1"/>
  <c r="R426" i="1"/>
  <c r="AD426" i="1"/>
  <c r="AF426" i="1"/>
  <c r="X426" i="1"/>
  <c r="Y426" i="1"/>
  <c r="W426" i="1"/>
  <c r="AA426" i="1"/>
  <c r="N426" i="1"/>
  <c r="AG426" i="1"/>
  <c r="AH427" i="1"/>
  <c r="R427" i="1"/>
  <c r="T427" i="1"/>
  <c r="AB427" i="1"/>
  <c r="X427" i="1"/>
  <c r="AA427" i="1"/>
  <c r="AC427" i="1"/>
  <c r="AF427" i="1"/>
  <c r="AG427" i="1"/>
  <c r="Z427" i="1"/>
  <c r="O427" i="1"/>
  <c r="AE427" i="1"/>
  <c r="V427" i="1"/>
  <c r="Y427" i="1"/>
  <c r="U427" i="1"/>
  <c r="Q427" i="1"/>
  <c r="S427" i="1"/>
  <c r="W427" i="1"/>
  <c r="AD427" i="1"/>
  <c r="N427" i="1"/>
  <c r="P427" i="1"/>
  <c r="AB428" i="1"/>
  <c r="Q428" i="1"/>
  <c r="X428" i="1"/>
  <c r="AC428" i="1"/>
  <c r="W428" i="1"/>
  <c r="S428" i="1"/>
  <c r="P428" i="1"/>
  <c r="AF428" i="1"/>
  <c r="Z428" i="1"/>
  <c r="R428" i="1"/>
  <c r="O428" i="1"/>
  <c r="U428" i="1"/>
  <c r="V428" i="1"/>
  <c r="Y428" i="1"/>
  <c r="AA428" i="1"/>
  <c r="AH428" i="1"/>
  <c r="AD428" i="1"/>
  <c r="AG428" i="1"/>
  <c r="T428" i="1"/>
  <c r="N428" i="1"/>
  <c r="AE428" i="1"/>
  <c r="S429" i="1"/>
  <c r="V429" i="1"/>
  <c r="Q429" i="1"/>
  <c r="AB429" i="1"/>
  <c r="O429" i="1"/>
  <c r="AA429" i="1"/>
  <c r="Z429" i="1"/>
  <c r="AC429" i="1"/>
  <c r="Y429" i="1"/>
  <c r="W429" i="1"/>
  <c r="P429" i="1"/>
  <c r="AE429" i="1"/>
  <c r="AD429" i="1"/>
  <c r="AF429" i="1"/>
  <c r="AG429" i="1"/>
  <c r="U429" i="1"/>
  <c r="X429" i="1"/>
  <c r="AH429" i="1"/>
  <c r="T429" i="1"/>
  <c r="N429" i="1"/>
  <c r="R429" i="1"/>
  <c r="AH430" i="1"/>
  <c r="V430" i="1"/>
  <c r="Z430" i="1"/>
  <c r="AA430" i="1"/>
  <c r="X430" i="1"/>
  <c r="U430" i="1"/>
  <c r="P430" i="1"/>
  <c r="O430" i="1"/>
  <c r="Q430" i="1"/>
  <c r="Y430" i="1"/>
  <c r="AF430" i="1"/>
  <c r="R430" i="1"/>
  <c r="W430" i="1"/>
  <c r="AD430" i="1"/>
  <c r="AE430" i="1"/>
  <c r="AG430" i="1"/>
  <c r="AB430" i="1"/>
  <c r="T430" i="1"/>
  <c r="S430" i="1"/>
  <c r="N430" i="1"/>
  <c r="AC430" i="1"/>
  <c r="Y431" i="1"/>
  <c r="AF431" i="1"/>
  <c r="AA431" i="1"/>
  <c r="S431" i="1"/>
  <c r="AH431" i="1"/>
  <c r="V431" i="1"/>
  <c r="X431" i="1"/>
  <c r="Z431" i="1"/>
  <c r="R431" i="1"/>
  <c r="AG431" i="1"/>
  <c r="W431" i="1"/>
  <c r="O431" i="1"/>
  <c r="Q431" i="1"/>
  <c r="AD431" i="1"/>
  <c r="AB431" i="1"/>
  <c r="T431" i="1"/>
  <c r="AC431" i="1"/>
  <c r="AE431" i="1"/>
  <c r="U431" i="1"/>
  <c r="N431" i="1"/>
  <c r="P431" i="1"/>
  <c r="U432" i="1"/>
  <c r="P432" i="1"/>
  <c r="AE432" i="1"/>
  <c r="AB432" i="1"/>
  <c r="AF432" i="1"/>
  <c r="T432" i="1"/>
  <c r="AC432" i="1"/>
  <c r="Z432" i="1"/>
  <c r="R432" i="1"/>
  <c r="W432" i="1"/>
  <c r="AA432" i="1"/>
  <c r="Q432" i="1"/>
  <c r="S432" i="1"/>
  <c r="Y432" i="1"/>
  <c r="V432" i="1"/>
  <c r="X432" i="1"/>
  <c r="O432" i="1"/>
  <c r="AD432" i="1"/>
  <c r="AG432" i="1"/>
  <c r="N432" i="1"/>
  <c r="AH432" i="1"/>
  <c r="V433" i="1"/>
  <c r="AF433" i="1"/>
  <c r="AG433" i="1"/>
  <c r="AB433" i="1"/>
  <c r="T433" i="1"/>
  <c r="AA433" i="1"/>
  <c r="R433" i="1"/>
  <c r="O433" i="1"/>
  <c r="Z433" i="1"/>
  <c r="P433" i="1"/>
  <c r="Y433" i="1"/>
  <c r="X433" i="1"/>
  <c r="W433" i="1"/>
  <c r="AD433" i="1"/>
  <c r="S433" i="1"/>
  <c r="U433" i="1"/>
  <c r="AC433" i="1"/>
  <c r="Q433" i="1"/>
  <c r="AE433" i="1"/>
  <c r="N433" i="1"/>
  <c r="AH433" i="1"/>
  <c r="AC434" i="1"/>
  <c r="Z434" i="1"/>
  <c r="R434" i="1"/>
  <c r="AE434" i="1"/>
  <c r="AF434" i="1"/>
  <c r="V434" i="1"/>
  <c r="T434" i="1"/>
  <c r="Y434" i="1"/>
  <c r="AA434" i="1"/>
  <c r="AH434" i="1"/>
  <c r="AG434" i="1"/>
  <c r="S434" i="1"/>
  <c r="X434" i="1"/>
  <c r="P434" i="1"/>
  <c r="Q434" i="1"/>
  <c r="O434" i="1"/>
  <c r="U434" i="1"/>
  <c r="AD434" i="1"/>
  <c r="W434" i="1"/>
  <c r="N434" i="1"/>
  <c r="AB434" i="1"/>
  <c r="AC435" i="1"/>
  <c r="X435" i="1"/>
  <c r="V435" i="1"/>
  <c r="R435" i="1"/>
  <c r="Y435" i="1"/>
  <c r="T435" i="1"/>
  <c r="Z435" i="1"/>
  <c r="U435" i="1"/>
  <c r="AG435" i="1"/>
  <c r="AH435" i="1"/>
  <c r="AB435" i="1"/>
  <c r="Q435" i="1"/>
  <c r="AA435" i="1"/>
  <c r="AD435" i="1"/>
  <c r="AE435" i="1"/>
  <c r="S435" i="1"/>
  <c r="P435" i="1"/>
  <c r="AF435" i="1"/>
  <c r="W435" i="1"/>
  <c r="N435" i="1"/>
  <c r="O435" i="1"/>
  <c r="AB436" i="1"/>
  <c r="AH436" i="1"/>
  <c r="AE436" i="1"/>
  <c r="U436" i="1"/>
  <c r="AG436" i="1"/>
  <c r="AC436" i="1"/>
  <c r="P436" i="1"/>
  <c r="AF436" i="1"/>
  <c r="Q436" i="1"/>
  <c r="V436" i="1"/>
  <c r="Z436" i="1"/>
  <c r="W436" i="1"/>
  <c r="S436" i="1"/>
  <c r="Y436" i="1"/>
  <c r="X436" i="1"/>
  <c r="T436" i="1"/>
  <c r="AA436" i="1"/>
  <c r="AD436" i="1"/>
  <c r="R436" i="1"/>
  <c r="N436" i="1"/>
  <c r="O436" i="1"/>
  <c r="W437" i="1"/>
  <c r="V437" i="1"/>
  <c r="Q437" i="1"/>
  <c r="AB437" i="1"/>
  <c r="AA437" i="1"/>
  <c r="R437" i="1"/>
  <c r="T437" i="1"/>
  <c r="AC437" i="1"/>
  <c r="Z437" i="1"/>
  <c r="AD437" i="1"/>
  <c r="AG437" i="1"/>
  <c r="S437" i="1"/>
  <c r="P437" i="1"/>
  <c r="AF437" i="1"/>
  <c r="AE437" i="1"/>
  <c r="U437" i="1"/>
  <c r="O437" i="1"/>
  <c r="Y437" i="1"/>
  <c r="AH437" i="1"/>
  <c r="N437" i="1"/>
  <c r="X437" i="1"/>
  <c r="O438" i="1"/>
  <c r="P438" i="1"/>
  <c r="Z438" i="1"/>
  <c r="Y438" i="1"/>
  <c r="AF438" i="1"/>
  <c r="U438" i="1"/>
  <c r="AC438" i="1"/>
  <c r="AA438" i="1"/>
  <c r="V438" i="1"/>
  <c r="AD438" i="1"/>
  <c r="W438" i="1"/>
  <c r="R438" i="1"/>
  <c r="AG438" i="1"/>
  <c r="S438" i="1"/>
  <c r="AH438" i="1"/>
  <c r="X438" i="1"/>
  <c r="T438" i="1"/>
  <c r="AB438" i="1"/>
  <c r="AE438" i="1"/>
  <c r="N438" i="1"/>
  <c r="Q438" i="1"/>
  <c r="AG593" i="1"/>
  <c r="AG476" i="1"/>
  <c r="R439" i="1"/>
  <c r="AF439" i="1"/>
  <c r="S439" i="1"/>
  <c r="AG439" i="1"/>
  <c r="AH439" i="1"/>
  <c r="AD439" i="1"/>
  <c r="Z439" i="1"/>
  <c r="AB439" i="1"/>
  <c r="P439" i="1"/>
  <c r="AE439" i="1"/>
  <c r="Q439" i="1"/>
  <c r="Y439" i="1"/>
  <c r="U439" i="1"/>
  <c r="X439" i="1"/>
  <c r="T439" i="1"/>
  <c r="V439" i="1"/>
  <c r="W439" i="1"/>
  <c r="AA439" i="1"/>
  <c r="AC439" i="1"/>
  <c r="N439" i="1"/>
  <c r="O439" i="1"/>
  <c r="AE440" i="1"/>
  <c r="R440" i="1"/>
  <c r="Q440" i="1"/>
  <c r="Z440" i="1"/>
  <c r="AF440" i="1"/>
  <c r="S440" i="1"/>
  <c r="P440" i="1"/>
  <c r="AD440" i="1"/>
  <c r="X440" i="1"/>
  <c r="U440" i="1"/>
  <c r="AG440" i="1"/>
  <c r="AB440" i="1"/>
  <c r="AC440" i="1"/>
  <c r="T440" i="1"/>
  <c r="W440" i="1"/>
  <c r="Y440" i="1"/>
  <c r="V440" i="1"/>
  <c r="AA440" i="1"/>
  <c r="AH440" i="1"/>
  <c r="N440" i="1"/>
  <c r="O440" i="1"/>
  <c r="T441" i="1"/>
  <c r="AF441" i="1"/>
  <c r="V441" i="1"/>
  <c r="R441" i="1"/>
  <c r="Q441" i="1"/>
  <c r="X441" i="1"/>
  <c r="AA441" i="1"/>
  <c r="W441" i="1"/>
  <c r="P441" i="1"/>
  <c r="AC441" i="1"/>
  <c r="U441" i="1"/>
  <c r="Z441" i="1"/>
  <c r="S441" i="1"/>
  <c r="Y441" i="1"/>
  <c r="AE441" i="1"/>
  <c r="AG441" i="1"/>
  <c r="AD441" i="1"/>
  <c r="AB441" i="1"/>
  <c r="O441" i="1"/>
  <c r="N441" i="1"/>
  <c r="AH441" i="1"/>
  <c r="AH442" i="1"/>
  <c r="AE442" i="1"/>
  <c r="O442" i="1"/>
  <c r="AA442" i="1"/>
  <c r="AB442" i="1"/>
  <c r="P442" i="1"/>
  <c r="W442" i="1"/>
  <c r="R442" i="1"/>
  <c r="Z442" i="1"/>
  <c r="S442" i="1"/>
  <c r="AF442" i="1"/>
  <c r="Y442" i="1"/>
  <c r="T442" i="1"/>
  <c r="AC442" i="1"/>
  <c r="AD442" i="1"/>
  <c r="U442" i="1"/>
  <c r="Q442" i="1"/>
  <c r="AG442" i="1"/>
  <c r="X442" i="1"/>
  <c r="N442" i="1"/>
  <c r="V442" i="1"/>
  <c r="U443" i="1"/>
  <c r="AG443" i="1"/>
  <c r="X443" i="1"/>
  <c r="R443" i="1"/>
  <c r="AF443" i="1"/>
  <c r="AD443" i="1"/>
  <c r="V443" i="1"/>
  <c r="AC443" i="1"/>
  <c r="Z443" i="1"/>
  <c r="Y443" i="1"/>
  <c r="Q443" i="1"/>
  <c r="P443" i="1"/>
  <c r="AH443" i="1"/>
  <c r="O443" i="1"/>
  <c r="AA443" i="1"/>
  <c r="AB443" i="1"/>
  <c r="T443" i="1"/>
  <c r="S443" i="1"/>
  <c r="W443" i="1"/>
  <c r="N443" i="1"/>
  <c r="AE443" i="1"/>
  <c r="AB444" i="1"/>
  <c r="O444" i="1"/>
  <c r="AA444" i="1"/>
  <c r="AC444" i="1"/>
  <c r="AE444" i="1"/>
  <c r="AD444" i="1"/>
  <c r="P444" i="1"/>
  <c r="AF444" i="1"/>
  <c r="R444" i="1"/>
  <c r="T444" i="1"/>
  <c r="Z444" i="1"/>
  <c r="AG444" i="1"/>
  <c r="V444" i="1"/>
  <c r="Y444" i="1"/>
  <c r="S444" i="1"/>
  <c r="Q444" i="1"/>
  <c r="U444" i="1"/>
  <c r="AH444" i="1"/>
  <c r="W444" i="1"/>
  <c r="N444" i="1"/>
  <c r="X444" i="1"/>
  <c r="R445" i="1"/>
  <c r="AD445" i="1"/>
  <c r="AG445" i="1"/>
  <c r="T445" i="1"/>
  <c r="Z445" i="1"/>
  <c r="AA445" i="1"/>
  <c r="W445" i="1"/>
  <c r="AC445" i="1"/>
  <c r="AB445" i="1"/>
  <c r="Y445" i="1"/>
  <c r="P445" i="1"/>
  <c r="Q445" i="1"/>
  <c r="AE445" i="1"/>
  <c r="X445" i="1"/>
  <c r="AH445" i="1"/>
  <c r="U445" i="1"/>
  <c r="AF445" i="1"/>
  <c r="S445" i="1"/>
  <c r="V445" i="1"/>
  <c r="N445" i="1"/>
  <c r="O445" i="1"/>
  <c r="AA446" i="1"/>
  <c r="AG446" i="1"/>
  <c r="Z446" i="1"/>
  <c r="Y446" i="1"/>
  <c r="O446" i="1"/>
  <c r="U446" i="1"/>
  <c r="AC446" i="1"/>
  <c r="AF446" i="1"/>
  <c r="AD446" i="1"/>
  <c r="V446" i="1"/>
  <c r="AH446" i="1"/>
  <c r="R446" i="1"/>
  <c r="W446" i="1"/>
  <c r="S446" i="1"/>
  <c r="AB446" i="1"/>
  <c r="X446" i="1"/>
  <c r="T446" i="1"/>
  <c r="Q446" i="1"/>
  <c r="AE446" i="1"/>
  <c r="N446" i="1"/>
  <c r="P446" i="1"/>
  <c r="P447" i="1"/>
  <c r="AC447" i="1"/>
  <c r="O447" i="1"/>
  <c r="V447" i="1"/>
  <c r="AD447" i="1"/>
  <c r="Y447" i="1"/>
  <c r="W447" i="1"/>
  <c r="AH447" i="1"/>
  <c r="S447" i="1"/>
  <c r="Z447" i="1"/>
  <c r="R447" i="1"/>
  <c r="U447" i="1"/>
  <c r="AB447" i="1"/>
  <c r="AA447" i="1"/>
  <c r="Q447" i="1"/>
  <c r="AE447" i="1"/>
  <c r="X447" i="1"/>
  <c r="T447" i="1"/>
  <c r="AG447" i="1"/>
  <c r="N447" i="1"/>
  <c r="AF447" i="1"/>
  <c r="P448" i="1"/>
  <c r="AB448" i="1"/>
  <c r="Q448" i="1"/>
  <c r="AD448" i="1"/>
  <c r="AH448" i="1"/>
  <c r="V448" i="1"/>
  <c r="AA448" i="1"/>
  <c r="Z448" i="1"/>
  <c r="W448" i="1"/>
  <c r="Y448" i="1"/>
  <c r="AE448" i="1"/>
  <c r="AC448" i="1"/>
  <c r="X448" i="1"/>
  <c r="T448" i="1"/>
  <c r="AF448" i="1"/>
  <c r="S448" i="1"/>
  <c r="O448" i="1"/>
  <c r="U448" i="1"/>
  <c r="AG448" i="1"/>
  <c r="N448" i="1"/>
  <c r="R448" i="1"/>
  <c r="P449" i="1"/>
  <c r="AD449" i="1"/>
  <c r="AA449" i="1"/>
  <c r="X449" i="1"/>
  <c r="R449" i="1"/>
  <c r="AH449" i="1"/>
  <c r="AE449" i="1"/>
  <c r="V449" i="1"/>
  <c r="S449" i="1"/>
  <c r="AF449" i="1"/>
  <c r="AB449" i="1"/>
  <c r="Z449" i="1"/>
  <c r="Q449" i="1"/>
  <c r="AC449" i="1"/>
  <c r="Y449" i="1"/>
  <c r="O449" i="1"/>
  <c r="AG449" i="1"/>
  <c r="U449" i="1"/>
  <c r="T449" i="1"/>
  <c r="N449" i="1"/>
  <c r="W449" i="1"/>
  <c r="X450" i="1"/>
  <c r="AD450" i="1"/>
  <c r="Y450" i="1"/>
  <c r="AC450" i="1"/>
  <c r="P450" i="1"/>
  <c r="T450" i="1"/>
  <c r="AE450" i="1"/>
  <c r="AG450" i="1"/>
  <c r="AF450" i="1"/>
  <c r="AH450" i="1"/>
  <c r="Z450" i="1"/>
  <c r="AB450" i="1"/>
  <c r="O450" i="1"/>
  <c r="U450" i="1"/>
  <c r="R450" i="1"/>
  <c r="AA450" i="1"/>
  <c r="S450" i="1"/>
  <c r="V450" i="1"/>
  <c r="W450" i="1"/>
  <c r="N450" i="1"/>
  <c r="Q450" i="1"/>
  <c r="U451" i="1"/>
  <c r="AC451" i="1"/>
  <c r="W451" i="1"/>
  <c r="Q451" i="1"/>
  <c r="AA451" i="1"/>
  <c r="O451" i="1"/>
  <c r="S451" i="1"/>
  <c r="Y451" i="1"/>
  <c r="T451" i="1"/>
  <c r="X451" i="1"/>
  <c r="V451" i="1"/>
  <c r="AG451" i="1"/>
  <c r="AE451" i="1"/>
  <c r="AB451" i="1"/>
  <c r="R451" i="1"/>
  <c r="P451" i="1"/>
  <c r="AH451" i="1"/>
  <c r="AF451" i="1"/>
  <c r="Z451" i="1"/>
  <c r="N451" i="1"/>
  <c r="AD451" i="1"/>
  <c r="AD452" i="1"/>
  <c r="Z452" i="1"/>
  <c r="T452" i="1"/>
  <c r="AB452" i="1"/>
  <c r="AG452" i="1"/>
  <c r="W452" i="1"/>
  <c r="AC452" i="1"/>
  <c r="R452" i="1"/>
  <c r="U452" i="1"/>
  <c r="O452" i="1"/>
  <c r="AA452" i="1"/>
  <c r="S452" i="1"/>
  <c r="V452" i="1"/>
  <c r="AE452" i="1"/>
  <c r="P452" i="1"/>
  <c r="Q452" i="1"/>
  <c r="AF452" i="1"/>
  <c r="Y452" i="1"/>
  <c r="X452" i="1"/>
  <c r="N452" i="1"/>
  <c r="AH452" i="1"/>
  <c r="AE453" i="1"/>
  <c r="AB453" i="1"/>
  <c r="AA453" i="1"/>
  <c r="AD453" i="1"/>
  <c r="AF453" i="1"/>
  <c r="R453" i="1"/>
  <c r="T453" i="1"/>
  <c r="U453" i="1"/>
  <c r="P453" i="1"/>
  <c r="W453" i="1"/>
  <c r="AH453" i="1"/>
  <c r="O453" i="1"/>
  <c r="Q453" i="1"/>
  <c r="X453" i="1"/>
  <c r="Z453" i="1"/>
  <c r="AG453" i="1"/>
  <c r="V453" i="1"/>
  <c r="AC453" i="1"/>
  <c r="S453" i="1"/>
  <c r="N453" i="1"/>
  <c r="Y453" i="1"/>
  <c r="AC454" i="1"/>
  <c r="U454" i="1"/>
  <c r="AG454" i="1"/>
  <c r="V454" i="1"/>
  <c r="X454" i="1"/>
  <c r="R454" i="1"/>
  <c r="O454" i="1"/>
  <c r="S454" i="1"/>
  <c r="AH454" i="1"/>
  <c r="P454" i="1"/>
  <c r="AF454" i="1"/>
  <c r="Y454" i="1"/>
  <c r="Q454" i="1"/>
  <c r="AD454" i="1"/>
  <c r="AE454" i="1"/>
  <c r="W454" i="1"/>
  <c r="Z454" i="1"/>
  <c r="AA454" i="1"/>
  <c r="T454" i="1"/>
  <c r="N454" i="1"/>
  <c r="AB454" i="1"/>
  <c r="X455" i="1"/>
  <c r="T455" i="1"/>
  <c r="AA455" i="1"/>
  <c r="AG455" i="1"/>
  <c r="R455" i="1"/>
  <c r="S455" i="1"/>
  <c r="W455" i="1"/>
  <c r="Z455" i="1"/>
  <c r="AD455" i="1"/>
  <c r="AF455" i="1"/>
  <c r="Y455" i="1"/>
  <c r="O455" i="1"/>
  <c r="V455" i="1"/>
  <c r="AC455" i="1"/>
  <c r="AE455" i="1"/>
  <c r="P455" i="1"/>
  <c r="AB455" i="1"/>
  <c r="Q455" i="1"/>
  <c r="U455" i="1"/>
  <c r="N455" i="1"/>
  <c r="AH455" i="1"/>
  <c r="AA456" i="1"/>
  <c r="AD456" i="1"/>
  <c r="AE456" i="1"/>
  <c r="T456" i="1"/>
  <c r="V456" i="1"/>
  <c r="X456" i="1"/>
  <c r="AB456" i="1"/>
  <c r="Q456" i="1"/>
  <c r="AF456" i="1"/>
  <c r="Y456" i="1"/>
  <c r="AG456" i="1"/>
  <c r="AC456" i="1"/>
  <c r="AH456" i="1"/>
  <c r="O456" i="1"/>
  <c r="U456" i="1"/>
  <c r="P456" i="1"/>
  <c r="S456" i="1"/>
  <c r="R456" i="1"/>
  <c r="Z456" i="1"/>
  <c r="N456" i="1"/>
  <c r="W456" i="1"/>
  <c r="S457" i="1"/>
  <c r="Z457" i="1"/>
  <c r="R457" i="1"/>
  <c r="P457" i="1"/>
  <c r="AC457" i="1"/>
  <c r="T457" i="1"/>
  <c r="AG457" i="1"/>
  <c r="Q457" i="1"/>
  <c r="AH457" i="1"/>
  <c r="AB457" i="1"/>
  <c r="AE457" i="1"/>
  <c r="AD457" i="1"/>
  <c r="AF457" i="1"/>
  <c r="W457" i="1"/>
  <c r="U457" i="1"/>
  <c r="AA457" i="1"/>
  <c r="X457" i="1"/>
  <c r="Y457" i="1"/>
  <c r="V457" i="1"/>
  <c r="N457" i="1"/>
  <c r="O457" i="1"/>
  <c r="V458" i="1"/>
  <c r="AH458" i="1"/>
  <c r="AA458" i="1"/>
  <c r="S458" i="1"/>
  <c r="AB458" i="1"/>
  <c r="Q458" i="1"/>
  <c r="T458" i="1"/>
  <c r="AF458" i="1"/>
  <c r="AC458" i="1"/>
  <c r="X458" i="1"/>
  <c r="W458" i="1"/>
  <c r="AE458" i="1"/>
  <c r="Z458" i="1"/>
  <c r="AD458" i="1"/>
  <c r="P458" i="1"/>
  <c r="AG458" i="1"/>
  <c r="O458" i="1"/>
  <c r="U458" i="1"/>
  <c r="R458" i="1"/>
  <c r="N458" i="1"/>
  <c r="Y458" i="1"/>
  <c r="O459" i="1"/>
  <c r="AC459" i="1"/>
  <c r="AB459" i="1"/>
  <c r="T459" i="1"/>
  <c r="AH459" i="1"/>
  <c r="X459" i="1"/>
  <c r="V459" i="1"/>
  <c r="Q459" i="1"/>
  <c r="AF459" i="1"/>
  <c r="Z459" i="1"/>
  <c r="U459" i="1"/>
  <c r="W459" i="1"/>
  <c r="AA459" i="1"/>
  <c r="S459" i="1"/>
  <c r="P459" i="1"/>
  <c r="AG459" i="1"/>
  <c r="R459" i="1"/>
  <c r="Y459" i="1"/>
  <c r="AD459" i="1"/>
  <c r="N459" i="1"/>
  <c r="AE459" i="1"/>
  <c r="AD460" i="1"/>
  <c r="O460" i="1"/>
  <c r="AC460" i="1"/>
  <c r="AH460" i="1"/>
  <c r="AF460" i="1"/>
  <c r="AE460" i="1"/>
  <c r="S460" i="1"/>
  <c r="R460" i="1"/>
  <c r="Z460" i="1"/>
  <c r="P460" i="1"/>
  <c r="AB460" i="1"/>
  <c r="Q460" i="1"/>
  <c r="U460" i="1"/>
  <c r="T460" i="1"/>
  <c r="AA460" i="1"/>
  <c r="AG460" i="1"/>
  <c r="W460" i="1"/>
  <c r="Y460" i="1"/>
  <c r="X460" i="1"/>
  <c r="N460" i="1"/>
  <c r="V460" i="1"/>
  <c r="T461" i="1"/>
  <c r="AE461" i="1"/>
  <c r="Z461" i="1"/>
  <c r="Y461" i="1"/>
  <c r="W461" i="1"/>
  <c r="AH461" i="1"/>
  <c r="AA461" i="1"/>
  <c r="AD461" i="1"/>
  <c r="AF461" i="1"/>
  <c r="O461" i="1"/>
  <c r="R461" i="1"/>
  <c r="V461" i="1"/>
  <c r="AG461" i="1"/>
  <c r="S461" i="1"/>
  <c r="P461" i="1"/>
  <c r="U461" i="1"/>
  <c r="Q461" i="1"/>
  <c r="AC461" i="1"/>
  <c r="X461" i="1"/>
  <c r="N461" i="1"/>
  <c r="AB461" i="1"/>
  <c r="T462" i="1"/>
  <c r="X462" i="1"/>
  <c r="AG462" i="1"/>
  <c r="S462" i="1"/>
  <c r="U462" i="1"/>
  <c r="AC462" i="1"/>
  <c r="AD462" i="1"/>
  <c r="AA462" i="1"/>
  <c r="W462" i="1"/>
  <c r="V462" i="1"/>
  <c r="AF462" i="1"/>
  <c r="AB462" i="1"/>
  <c r="Z462" i="1"/>
  <c r="Q462" i="1"/>
  <c r="R462" i="1"/>
  <c r="Y462" i="1"/>
  <c r="O462" i="1"/>
  <c r="AE462" i="1"/>
  <c r="AH462" i="1"/>
  <c r="N462" i="1"/>
  <c r="P462" i="1"/>
  <c r="Z463" i="1"/>
  <c r="Y463" i="1"/>
  <c r="X463" i="1"/>
  <c r="AE463" i="1"/>
  <c r="V463" i="1"/>
  <c r="AA463" i="1"/>
  <c r="AB463" i="1"/>
  <c r="AF463" i="1"/>
  <c r="Q463" i="1"/>
  <c r="AG463" i="1"/>
  <c r="W463" i="1"/>
  <c r="T463" i="1"/>
  <c r="P463" i="1"/>
  <c r="AC463" i="1"/>
  <c r="R463" i="1"/>
  <c r="AD463" i="1"/>
  <c r="AH463" i="1"/>
  <c r="U463" i="1"/>
  <c r="S463" i="1"/>
  <c r="N463" i="1"/>
  <c r="O463" i="1"/>
  <c r="AG464" i="1"/>
  <c r="Y464" i="1"/>
  <c r="P464" i="1"/>
  <c r="AE464" i="1"/>
  <c r="Q464" i="1"/>
  <c r="R464" i="1"/>
  <c r="Z464" i="1"/>
  <c r="W464" i="1"/>
  <c r="O464" i="1"/>
  <c r="U464" i="1"/>
  <c r="X464" i="1"/>
  <c r="AC464" i="1"/>
  <c r="T464" i="1"/>
  <c r="AB464" i="1"/>
  <c r="AH464" i="1"/>
  <c r="S464" i="1"/>
  <c r="AF464" i="1"/>
  <c r="AD464" i="1"/>
  <c r="AA464" i="1"/>
  <c r="N464" i="1"/>
  <c r="V464" i="1"/>
  <c r="S465" i="1"/>
  <c r="O465" i="1"/>
  <c r="Y465" i="1"/>
  <c r="AB465" i="1"/>
  <c r="X465" i="1"/>
  <c r="AD465" i="1"/>
  <c r="AH465" i="1"/>
  <c r="R465" i="1"/>
  <c r="AF465" i="1"/>
  <c r="AC465" i="1"/>
  <c r="AG465" i="1"/>
  <c r="Z465" i="1"/>
  <c r="V465" i="1"/>
  <c r="W465" i="1"/>
  <c r="AE465" i="1"/>
  <c r="Q465" i="1"/>
  <c r="AA465" i="1"/>
  <c r="T465" i="1"/>
  <c r="P465" i="1"/>
  <c r="N465" i="1"/>
  <c r="U465" i="1"/>
  <c r="X466" i="1"/>
  <c r="W466" i="1"/>
  <c r="AA466" i="1"/>
  <c r="AE466" i="1"/>
  <c r="O466" i="1"/>
  <c r="T466" i="1"/>
  <c r="AD466" i="1"/>
  <c r="Y466" i="1"/>
  <c r="Q466" i="1"/>
  <c r="AC466" i="1"/>
  <c r="AH466" i="1"/>
  <c r="P466" i="1"/>
  <c r="S466" i="1"/>
  <c r="V466" i="1"/>
  <c r="AF466" i="1"/>
  <c r="U466" i="1"/>
  <c r="AB466" i="1"/>
  <c r="R466" i="1"/>
  <c r="Z466" i="1"/>
  <c r="N466" i="1"/>
  <c r="AG466" i="1"/>
  <c r="S467" i="1"/>
  <c r="Z467" i="1"/>
  <c r="Y467" i="1"/>
  <c r="Q467" i="1"/>
  <c r="V467" i="1"/>
  <c r="AB467" i="1"/>
  <c r="AA467" i="1"/>
  <c r="AH467" i="1"/>
  <c r="P467" i="1"/>
  <c r="AE467" i="1"/>
  <c r="AC467" i="1"/>
  <c r="T467" i="1"/>
  <c r="AD467" i="1"/>
  <c r="R467" i="1"/>
  <c r="AG467" i="1"/>
  <c r="O467" i="1"/>
  <c r="U467" i="1"/>
  <c r="W467" i="1"/>
  <c r="X467" i="1"/>
  <c r="N467" i="1"/>
  <c r="AF467" i="1"/>
  <c r="P468" i="1"/>
  <c r="X468" i="1"/>
  <c r="W468" i="1"/>
  <c r="S468" i="1"/>
  <c r="U468" i="1"/>
  <c r="AC468" i="1"/>
  <c r="AA468" i="1"/>
  <c r="Y468" i="1"/>
  <c r="V468" i="1"/>
  <c r="Z468" i="1"/>
  <c r="AB468" i="1"/>
  <c r="AG468" i="1"/>
  <c r="AH468" i="1"/>
  <c r="AF468" i="1"/>
  <c r="O468" i="1"/>
  <c r="R468" i="1"/>
  <c r="AD468" i="1"/>
  <c r="T468" i="1"/>
  <c r="Q468" i="1"/>
  <c r="N468" i="1"/>
  <c r="AE468" i="1"/>
  <c r="AD469" i="1"/>
  <c r="W469" i="1"/>
  <c r="X469" i="1"/>
  <c r="V469" i="1"/>
  <c r="O469" i="1"/>
  <c r="AE469" i="1"/>
  <c r="AG469" i="1"/>
  <c r="Q469" i="1"/>
  <c r="AH469" i="1"/>
  <c r="AB469" i="1"/>
  <c r="P469" i="1"/>
  <c r="Y469" i="1"/>
  <c r="R469" i="1"/>
  <c r="U469" i="1"/>
  <c r="T469" i="1"/>
  <c r="Z469" i="1"/>
  <c r="AA469" i="1"/>
  <c r="AF469" i="1"/>
  <c r="AC469" i="1"/>
  <c r="N469" i="1"/>
  <c r="S469" i="1"/>
  <c r="O470" i="1"/>
  <c r="AA470" i="1"/>
  <c r="P470" i="1"/>
  <c r="AB470" i="1"/>
  <c r="AF470" i="1"/>
  <c r="AE470" i="1"/>
  <c r="AC470" i="1"/>
  <c r="S470" i="1"/>
  <c r="Q470" i="1"/>
  <c r="Z470" i="1"/>
  <c r="AG470" i="1"/>
  <c r="V470" i="1"/>
  <c r="X470" i="1"/>
  <c r="AD470" i="1"/>
  <c r="R470" i="1"/>
  <c r="Y470" i="1"/>
  <c r="U470" i="1"/>
  <c r="W470" i="1"/>
  <c r="AH470" i="1"/>
  <c r="N470" i="1"/>
  <c r="T470" i="1"/>
  <c r="AB471" i="1"/>
  <c r="Z471" i="1"/>
  <c r="U471" i="1"/>
  <c r="AD471" i="1"/>
  <c r="Y471" i="1"/>
  <c r="R471" i="1"/>
  <c r="AC471" i="1"/>
  <c r="P471" i="1"/>
  <c r="W471" i="1"/>
  <c r="AG471" i="1"/>
  <c r="X471" i="1"/>
  <c r="S471" i="1"/>
  <c r="AA471" i="1"/>
  <c r="V471" i="1"/>
  <c r="O471" i="1"/>
  <c r="T471" i="1"/>
  <c r="AH471" i="1"/>
  <c r="Q471" i="1"/>
  <c r="AE471" i="1"/>
  <c r="N471" i="1"/>
  <c r="AF471" i="1"/>
  <c r="AE472" i="1"/>
  <c r="O472" i="1"/>
  <c r="S472" i="1"/>
  <c r="AF472" i="1"/>
  <c r="W472" i="1"/>
  <c r="U472" i="1"/>
  <c r="Y472" i="1"/>
  <c r="P472" i="1"/>
  <c r="V472" i="1"/>
  <c r="AA472" i="1"/>
  <c r="T472" i="1"/>
  <c r="R472" i="1"/>
  <c r="Z472" i="1"/>
  <c r="AC472" i="1"/>
  <c r="AH472" i="1"/>
  <c r="AB472" i="1"/>
  <c r="AG472" i="1"/>
  <c r="Q472" i="1"/>
  <c r="X472" i="1"/>
  <c r="N472" i="1"/>
  <c r="AD472" i="1"/>
  <c r="AD473" i="1"/>
  <c r="V473" i="1"/>
  <c r="S473" i="1"/>
  <c r="AB473" i="1"/>
  <c r="AE473" i="1"/>
  <c r="P473" i="1"/>
  <c r="Y473" i="1"/>
  <c r="AA473" i="1"/>
  <c r="Q473" i="1"/>
  <c r="Z473" i="1"/>
  <c r="O473" i="1"/>
  <c r="AF473" i="1"/>
  <c r="AC473" i="1"/>
  <c r="W473" i="1"/>
  <c r="AG473" i="1"/>
  <c r="U473" i="1"/>
  <c r="R473" i="1"/>
  <c r="X473" i="1"/>
  <c r="AH473" i="1"/>
  <c r="N473" i="1"/>
  <c r="T473" i="1"/>
  <c r="T474" i="1"/>
  <c r="AH474" i="1"/>
  <c r="V474" i="1"/>
  <c r="U474" i="1"/>
  <c r="P474" i="1"/>
  <c r="Q474" i="1"/>
  <c r="W474" i="1"/>
  <c r="AF474" i="1"/>
  <c r="S474" i="1"/>
  <c r="AD474" i="1"/>
  <c r="AE474" i="1"/>
  <c r="AC474" i="1"/>
  <c r="AA474" i="1"/>
  <c r="O474" i="1"/>
  <c r="AG474" i="1"/>
  <c r="R474" i="1"/>
  <c r="Z474" i="1"/>
  <c r="AB474" i="1"/>
  <c r="X474" i="1"/>
  <c r="N474" i="1"/>
  <c r="Y474" i="1"/>
  <c r="AH475" i="1"/>
  <c r="AF475" i="1"/>
  <c r="Q475" i="1"/>
  <c r="AD475" i="1"/>
  <c r="T475" i="1"/>
  <c r="V475" i="1"/>
  <c r="P475" i="1"/>
  <c r="X475" i="1"/>
  <c r="Y475" i="1"/>
  <c r="AG475" i="1"/>
  <c r="AB475" i="1"/>
  <c r="AC475" i="1"/>
  <c r="AE475" i="1"/>
  <c r="R475" i="1"/>
  <c r="W475" i="1"/>
  <c r="U475" i="1"/>
  <c r="AA475" i="1"/>
  <c r="S475" i="1"/>
  <c r="O475" i="1"/>
  <c r="N475" i="1"/>
  <c r="Z475" i="1"/>
  <c r="V477" i="1"/>
  <c r="AG477" i="1"/>
  <c r="AA477" i="1"/>
  <c r="R477" i="1"/>
  <c r="AE477" i="1"/>
  <c r="W477" i="1"/>
  <c r="Z477" i="1"/>
  <c r="AB477" i="1"/>
  <c r="O477" i="1"/>
  <c r="Y477" i="1"/>
  <c r="S477" i="1"/>
  <c r="T477" i="1"/>
  <c r="AH477" i="1"/>
  <c r="AD477" i="1"/>
  <c r="AF477" i="1"/>
  <c r="Q477" i="1"/>
  <c r="AC477" i="1"/>
  <c r="U477" i="1"/>
  <c r="P477" i="1"/>
  <c r="N477" i="1"/>
  <c r="X477" i="1"/>
  <c r="S478" i="1"/>
  <c r="AE478" i="1"/>
  <c r="AA478" i="1"/>
  <c r="V478" i="1"/>
  <c r="AD478" i="1"/>
  <c r="X478" i="1"/>
  <c r="T478" i="1"/>
  <c r="R478" i="1"/>
  <c r="W478" i="1"/>
  <c r="AH478" i="1"/>
  <c r="P478" i="1"/>
  <c r="AG478" i="1"/>
  <c r="AC478" i="1"/>
  <c r="U478" i="1"/>
  <c r="Z478" i="1"/>
  <c r="Q478" i="1"/>
  <c r="O478" i="1"/>
  <c r="Y478" i="1"/>
  <c r="AB478" i="1"/>
  <c r="N478" i="1"/>
  <c r="AF478" i="1"/>
  <c r="AD479" i="1"/>
  <c r="P479" i="1"/>
  <c r="Y479" i="1"/>
  <c r="Z479" i="1"/>
  <c r="O479" i="1"/>
  <c r="AF479" i="1"/>
  <c r="S479" i="1"/>
  <c r="AG479" i="1"/>
  <c r="AB479" i="1"/>
  <c r="AA479" i="1"/>
  <c r="V479" i="1"/>
  <c r="X479" i="1"/>
  <c r="AE479" i="1"/>
  <c r="AH479" i="1"/>
  <c r="T479" i="1"/>
  <c r="Q479" i="1"/>
  <c r="W479" i="1"/>
  <c r="R479" i="1"/>
  <c r="U479" i="1"/>
  <c r="N479" i="1"/>
  <c r="AC479" i="1"/>
  <c r="AD480" i="1"/>
  <c r="Z480" i="1"/>
  <c r="T480" i="1"/>
  <c r="AG480" i="1"/>
  <c r="O480" i="1"/>
  <c r="AE480" i="1"/>
  <c r="R480" i="1"/>
  <c r="AB480" i="1"/>
  <c r="AC480" i="1"/>
  <c r="Y480" i="1"/>
  <c r="P480" i="1"/>
  <c r="V480" i="1"/>
  <c r="AF480" i="1"/>
  <c r="X480" i="1"/>
  <c r="S480" i="1"/>
  <c r="U480" i="1"/>
  <c r="W480" i="1"/>
  <c r="AA480" i="1"/>
  <c r="Q480" i="1"/>
  <c r="N480" i="1"/>
  <c r="AH480" i="1"/>
  <c r="Q481" i="1"/>
  <c r="AF481" i="1"/>
  <c r="Y481" i="1"/>
  <c r="AD481" i="1"/>
  <c r="W481" i="1"/>
  <c r="O481" i="1"/>
  <c r="AC481" i="1"/>
  <c r="R481" i="1"/>
  <c r="AG481" i="1"/>
  <c r="T481" i="1"/>
  <c r="X481" i="1"/>
  <c r="AE481" i="1"/>
  <c r="S481" i="1"/>
  <c r="U481" i="1"/>
  <c r="Z481" i="1"/>
  <c r="AB481" i="1"/>
  <c r="P481" i="1"/>
  <c r="AH481" i="1"/>
  <c r="V481" i="1"/>
  <c r="N481" i="1"/>
  <c r="AA481" i="1"/>
  <c r="U482" i="1"/>
  <c r="Q482" i="1"/>
  <c r="AH482" i="1"/>
  <c r="O482" i="1"/>
  <c r="AF482" i="1"/>
  <c r="S482" i="1"/>
  <c r="AD482" i="1"/>
  <c r="V482" i="1"/>
  <c r="Z482" i="1"/>
  <c r="Y482" i="1"/>
  <c r="R482" i="1"/>
  <c r="AB482" i="1"/>
  <c r="P482" i="1"/>
  <c r="AE482" i="1"/>
  <c r="AG482" i="1"/>
  <c r="X482" i="1"/>
  <c r="AC482" i="1"/>
  <c r="AA482" i="1"/>
  <c r="W482" i="1"/>
  <c r="N482" i="1"/>
  <c r="T482" i="1"/>
  <c r="Z483" i="1"/>
  <c r="AB483" i="1"/>
  <c r="Y483" i="1"/>
  <c r="T483" i="1"/>
  <c r="AC483" i="1"/>
  <c r="Q483" i="1"/>
  <c r="AE483" i="1"/>
  <c r="O483" i="1"/>
  <c r="AF483" i="1"/>
  <c r="V483" i="1"/>
  <c r="P483" i="1"/>
  <c r="AD483" i="1"/>
  <c r="W483" i="1"/>
  <c r="S483" i="1"/>
  <c r="AA483" i="1"/>
  <c r="U483" i="1"/>
  <c r="AG483" i="1"/>
  <c r="X483" i="1"/>
  <c r="R483" i="1"/>
  <c r="N483" i="1"/>
  <c r="AH483" i="1"/>
  <c r="AB484" i="1"/>
  <c r="Y484" i="1"/>
  <c r="AA484" i="1"/>
  <c r="AC484" i="1"/>
  <c r="AE484" i="1"/>
  <c r="Z484" i="1"/>
  <c r="P484" i="1"/>
  <c r="W484" i="1"/>
  <c r="V484" i="1"/>
  <c r="T484" i="1"/>
  <c r="O484" i="1"/>
  <c r="AG484" i="1"/>
  <c r="U484" i="1"/>
  <c r="Q484" i="1"/>
  <c r="R484" i="1"/>
  <c r="AF484" i="1"/>
  <c r="AH484" i="1"/>
  <c r="S484" i="1"/>
  <c r="AD484" i="1"/>
  <c r="N484" i="1"/>
  <c r="X484" i="1"/>
  <c r="AC485" i="1"/>
  <c r="T485" i="1"/>
  <c r="P485" i="1"/>
  <c r="R485" i="1"/>
  <c r="X485" i="1"/>
  <c r="Q485" i="1"/>
  <c r="Y485" i="1"/>
  <c r="AE485" i="1"/>
  <c r="V485" i="1"/>
  <c r="AG485" i="1"/>
  <c r="AH485" i="1"/>
  <c r="U485" i="1"/>
  <c r="Z485" i="1"/>
  <c r="AF485" i="1"/>
  <c r="AA485" i="1"/>
  <c r="S485" i="1"/>
  <c r="O485" i="1"/>
  <c r="AD485" i="1"/>
  <c r="AB485" i="1"/>
  <c r="N485" i="1"/>
  <c r="W485" i="1"/>
  <c r="AH486" i="1"/>
  <c r="U486" i="1"/>
  <c r="AF486" i="1"/>
  <c r="AA486" i="1"/>
  <c r="T486" i="1"/>
  <c r="W486" i="1"/>
  <c r="AE486" i="1"/>
  <c r="R486" i="1"/>
  <c r="V486" i="1"/>
  <c r="Z486" i="1"/>
  <c r="P486" i="1"/>
  <c r="Y486" i="1"/>
  <c r="AD486" i="1"/>
  <c r="X486" i="1"/>
  <c r="AB486" i="1"/>
  <c r="AC486" i="1"/>
  <c r="O486" i="1"/>
  <c r="Q486" i="1"/>
  <c r="AG486" i="1"/>
  <c r="N486" i="1"/>
  <c r="S486" i="1"/>
  <c r="Y487" i="1"/>
  <c r="S487" i="1"/>
  <c r="W487" i="1"/>
  <c r="X487" i="1"/>
  <c r="P487" i="1"/>
  <c r="AE487" i="1"/>
  <c r="AD487" i="1"/>
  <c r="U487" i="1"/>
  <c r="AH487" i="1"/>
  <c r="Q487" i="1"/>
  <c r="Z487" i="1"/>
  <c r="O487" i="1"/>
  <c r="AF487" i="1"/>
  <c r="V487" i="1"/>
  <c r="T487" i="1"/>
  <c r="AC487" i="1"/>
  <c r="AA487" i="1"/>
  <c r="R487" i="1"/>
  <c r="AB487" i="1"/>
  <c r="N487" i="1"/>
  <c r="AG487" i="1"/>
  <c r="AD488" i="1"/>
  <c r="S488" i="1"/>
  <c r="AB488" i="1"/>
  <c r="Z488" i="1"/>
  <c r="AC488" i="1"/>
  <c r="Y488" i="1"/>
  <c r="Q488" i="1"/>
  <c r="R488" i="1"/>
  <c r="AG488" i="1"/>
  <c r="AE488" i="1"/>
  <c r="AA488" i="1"/>
  <c r="T488" i="1"/>
  <c r="U488" i="1"/>
  <c r="AF488" i="1"/>
  <c r="O488" i="1"/>
  <c r="AH488" i="1"/>
  <c r="W488" i="1"/>
  <c r="P488" i="1"/>
  <c r="X488" i="1"/>
  <c r="N488" i="1"/>
  <c r="V488" i="1"/>
  <c r="S489" i="1"/>
  <c r="AF489" i="1"/>
  <c r="AD489" i="1"/>
  <c r="Q489" i="1"/>
  <c r="X489" i="1"/>
  <c r="W489" i="1"/>
  <c r="R489" i="1"/>
  <c r="AG489" i="1"/>
  <c r="AA489" i="1"/>
  <c r="AE489" i="1"/>
  <c r="U489" i="1"/>
  <c r="AC489" i="1"/>
  <c r="V489" i="1"/>
  <c r="AH489" i="1"/>
  <c r="Y489" i="1"/>
  <c r="P489" i="1"/>
  <c r="O489" i="1"/>
  <c r="AB489" i="1"/>
  <c r="T489" i="1"/>
  <c r="N489" i="1"/>
  <c r="Z489" i="1"/>
  <c r="O490" i="1"/>
  <c r="AG490" i="1"/>
  <c r="P490" i="1"/>
  <c r="AD490" i="1"/>
  <c r="AF490" i="1"/>
  <c r="S490" i="1"/>
  <c r="W490" i="1"/>
  <c r="X490" i="1"/>
  <c r="U490" i="1"/>
  <c r="AH490" i="1"/>
  <c r="AB490" i="1"/>
  <c r="Q490" i="1"/>
  <c r="AE490" i="1"/>
  <c r="V490" i="1"/>
  <c r="R490" i="1"/>
  <c r="AA490" i="1"/>
  <c r="Z490" i="1"/>
  <c r="AC490" i="1"/>
  <c r="Y490" i="1"/>
  <c r="N490" i="1"/>
  <c r="T490" i="1"/>
  <c r="U491" i="1"/>
  <c r="X491" i="1"/>
  <c r="AF491" i="1"/>
  <c r="AH491" i="1"/>
  <c r="AD491" i="1"/>
  <c r="AE491" i="1"/>
  <c r="Y491" i="1"/>
  <c r="AB491" i="1"/>
  <c r="Q491" i="1"/>
  <c r="AG491" i="1"/>
  <c r="O491" i="1"/>
  <c r="R491" i="1"/>
  <c r="P491" i="1"/>
  <c r="V491" i="1"/>
  <c r="T491" i="1"/>
  <c r="AA491" i="1"/>
  <c r="AC491" i="1"/>
  <c r="W491" i="1"/>
  <c r="S491" i="1"/>
  <c r="N491" i="1"/>
  <c r="Z491" i="1"/>
  <c r="Z492" i="1"/>
  <c r="AA492" i="1"/>
  <c r="Q492" i="1"/>
  <c r="T492" i="1"/>
  <c r="AF492" i="1"/>
  <c r="AG492" i="1"/>
  <c r="P492" i="1"/>
  <c r="AD492" i="1"/>
  <c r="O492" i="1"/>
  <c r="Y492" i="1"/>
  <c r="AC492" i="1"/>
  <c r="X492" i="1"/>
  <c r="AB492" i="1"/>
  <c r="S492" i="1"/>
  <c r="W492" i="1"/>
  <c r="AE492" i="1"/>
  <c r="R492" i="1"/>
  <c r="U492" i="1"/>
  <c r="V492" i="1"/>
  <c r="N492" i="1"/>
  <c r="AH492" i="1"/>
  <c r="P493" i="1"/>
  <c r="Y493" i="1"/>
  <c r="R493" i="1"/>
  <c r="U493" i="1"/>
  <c r="V493" i="1"/>
  <c r="O493" i="1"/>
  <c r="AG493" i="1"/>
  <c r="T493" i="1"/>
  <c r="AD493" i="1"/>
  <c r="AA493" i="1"/>
  <c r="Q493" i="1"/>
  <c r="W493" i="1"/>
  <c r="AF493" i="1"/>
  <c r="AE493" i="1"/>
  <c r="X493" i="1"/>
  <c r="AH493" i="1"/>
  <c r="AB493" i="1"/>
  <c r="AC493" i="1"/>
  <c r="Z493" i="1"/>
  <c r="N493" i="1"/>
  <c r="S493" i="1"/>
  <c r="AH494" i="1"/>
  <c r="P494" i="1"/>
  <c r="AE494" i="1"/>
  <c r="V494" i="1"/>
  <c r="AC494" i="1"/>
  <c r="AB494" i="1"/>
  <c r="Q494" i="1"/>
  <c r="Z494" i="1"/>
  <c r="Y494" i="1"/>
  <c r="AG494" i="1"/>
  <c r="T494" i="1"/>
  <c r="AA494" i="1"/>
  <c r="W494" i="1"/>
  <c r="X494" i="1"/>
  <c r="O494" i="1"/>
  <c r="AF494" i="1"/>
  <c r="U494" i="1"/>
  <c r="R494" i="1"/>
  <c r="S494" i="1"/>
  <c r="N494" i="1"/>
  <c r="AD494" i="1"/>
  <c r="Z495" i="1"/>
  <c r="R495" i="1"/>
  <c r="W495" i="1"/>
  <c r="Q495" i="1"/>
  <c r="AD495" i="1"/>
  <c r="U495" i="1"/>
  <c r="AH495" i="1"/>
  <c r="AC495" i="1"/>
  <c r="AB495" i="1"/>
  <c r="Y495" i="1"/>
  <c r="X495" i="1"/>
  <c r="AE495" i="1"/>
  <c r="AF495" i="1"/>
  <c r="AA495" i="1"/>
  <c r="O495" i="1"/>
  <c r="AG495" i="1"/>
  <c r="S495" i="1"/>
  <c r="T495" i="1"/>
  <c r="P495" i="1"/>
  <c r="N495" i="1"/>
  <c r="V495" i="1"/>
  <c r="AG496" i="1"/>
  <c r="AH496" i="1"/>
  <c r="T496" i="1"/>
  <c r="AF496" i="1"/>
  <c r="AC496" i="1"/>
  <c r="U496" i="1"/>
  <c r="AE496" i="1"/>
  <c r="R496" i="1"/>
  <c r="Y496" i="1"/>
  <c r="Z496" i="1"/>
  <c r="X496" i="1"/>
  <c r="Q496" i="1"/>
  <c r="AB496" i="1"/>
  <c r="AA496" i="1"/>
  <c r="V496" i="1"/>
  <c r="O496" i="1"/>
  <c r="S496" i="1"/>
  <c r="AD496" i="1"/>
  <c r="P496" i="1"/>
  <c r="N496" i="1"/>
  <c r="W496" i="1"/>
  <c r="AC497" i="1"/>
  <c r="AF497" i="1"/>
  <c r="AH497" i="1"/>
  <c r="AA497" i="1"/>
  <c r="P497" i="1"/>
  <c r="AB497" i="1"/>
  <c r="O497" i="1"/>
  <c r="AD497" i="1"/>
  <c r="AG497" i="1"/>
  <c r="Y497" i="1"/>
  <c r="R497" i="1"/>
  <c r="Z497" i="1"/>
  <c r="Q497" i="1"/>
  <c r="X497" i="1"/>
  <c r="T497" i="1"/>
  <c r="S497" i="1"/>
  <c r="AE497" i="1"/>
  <c r="U497" i="1"/>
  <c r="W497" i="1"/>
  <c r="N497" i="1"/>
  <c r="V497" i="1"/>
  <c r="AH498" i="1"/>
  <c r="X498" i="1"/>
  <c r="W498" i="1"/>
  <c r="AC498" i="1"/>
  <c r="AB498" i="1"/>
  <c r="U498" i="1"/>
  <c r="AE498" i="1"/>
  <c r="Z498" i="1"/>
  <c r="AF498" i="1"/>
  <c r="P498" i="1"/>
  <c r="Q498" i="1"/>
  <c r="S498" i="1"/>
  <c r="AD498" i="1"/>
  <c r="Y498" i="1"/>
  <c r="R498" i="1"/>
  <c r="AG498" i="1"/>
  <c r="O498" i="1"/>
  <c r="T498" i="1"/>
  <c r="V498" i="1"/>
  <c r="N498" i="1"/>
  <c r="AA498" i="1"/>
  <c r="P499" i="1"/>
  <c r="V499" i="1"/>
  <c r="Q499" i="1"/>
  <c r="O499" i="1"/>
  <c r="AA499" i="1"/>
  <c r="U499" i="1"/>
  <c r="Y499" i="1"/>
  <c r="Z499" i="1"/>
  <c r="S499" i="1"/>
  <c r="AF499" i="1"/>
  <c r="X499" i="1"/>
  <c r="AD499" i="1"/>
  <c r="AC499" i="1"/>
  <c r="T499" i="1"/>
  <c r="AE499" i="1"/>
  <c r="R499" i="1"/>
  <c r="AG499" i="1"/>
  <c r="W499" i="1"/>
  <c r="AB499" i="1"/>
  <c r="N499" i="1"/>
  <c r="AH499" i="1"/>
  <c r="AC500" i="1"/>
  <c r="AE500" i="1"/>
  <c r="T500" i="1"/>
  <c r="AB500" i="1"/>
  <c r="O500" i="1"/>
  <c r="Q500" i="1"/>
  <c r="AH500" i="1"/>
  <c r="Y500" i="1"/>
  <c r="AD500" i="1"/>
  <c r="U500" i="1"/>
  <c r="P500" i="1"/>
  <c r="AA500" i="1"/>
  <c r="V500" i="1"/>
  <c r="W500" i="1"/>
  <c r="R500" i="1"/>
  <c r="X500" i="1"/>
  <c r="AF500" i="1"/>
  <c r="AG500" i="1"/>
  <c r="Z500" i="1"/>
  <c r="N500" i="1"/>
  <c r="S500" i="1"/>
  <c r="Z501" i="1"/>
  <c r="AD501" i="1"/>
  <c r="AB501" i="1"/>
  <c r="AG501" i="1"/>
  <c r="V501" i="1"/>
  <c r="AC501" i="1"/>
  <c r="W501" i="1"/>
  <c r="AH501" i="1"/>
  <c r="O501" i="1"/>
  <c r="AE501" i="1"/>
  <c r="R501" i="1"/>
  <c r="P501" i="1"/>
  <c r="S501" i="1"/>
  <c r="Q501" i="1"/>
  <c r="AA501" i="1"/>
  <c r="X501" i="1"/>
  <c r="Y501" i="1"/>
  <c r="AF501" i="1"/>
  <c r="U501" i="1"/>
  <c r="N501" i="1"/>
  <c r="T501" i="1"/>
  <c r="AE502" i="1"/>
  <c r="AG502" i="1"/>
  <c r="AB502" i="1"/>
  <c r="R502" i="1"/>
  <c r="X502" i="1"/>
  <c r="AF502" i="1"/>
  <c r="T502" i="1"/>
  <c r="AA502" i="1"/>
  <c r="Z502" i="1"/>
  <c r="AC502" i="1"/>
  <c r="AD502" i="1"/>
  <c r="P502" i="1"/>
  <c r="Q502" i="1"/>
  <c r="AH502" i="1"/>
  <c r="S502" i="1"/>
  <c r="O502" i="1"/>
  <c r="Y502" i="1"/>
  <c r="U502" i="1"/>
  <c r="W502" i="1"/>
  <c r="N502" i="1"/>
  <c r="V502" i="1"/>
  <c r="Z503" i="1"/>
  <c r="S503" i="1"/>
  <c r="AB503" i="1"/>
  <c r="X503" i="1"/>
  <c r="AF503" i="1"/>
  <c r="AG503" i="1"/>
  <c r="Q503" i="1"/>
  <c r="V503" i="1"/>
  <c r="Y503" i="1"/>
  <c r="W503" i="1"/>
  <c r="O503" i="1"/>
  <c r="AA503" i="1"/>
  <c r="U503" i="1"/>
  <c r="AD503" i="1"/>
  <c r="T503" i="1"/>
  <c r="AE503" i="1"/>
  <c r="R503" i="1"/>
  <c r="AC503" i="1"/>
  <c r="AH503" i="1"/>
  <c r="N503" i="1"/>
  <c r="P503" i="1"/>
  <c r="S504" i="1"/>
  <c r="AB504" i="1"/>
  <c r="Z504" i="1"/>
  <c r="AE504" i="1"/>
  <c r="Y504" i="1"/>
  <c r="Q504" i="1"/>
  <c r="T504" i="1"/>
  <c r="AG504" i="1"/>
  <c r="R504" i="1"/>
  <c r="AD504" i="1"/>
  <c r="O504" i="1"/>
  <c r="P504" i="1"/>
  <c r="X504" i="1"/>
  <c r="U504" i="1"/>
  <c r="AF504" i="1"/>
  <c r="W504" i="1"/>
  <c r="AC504" i="1"/>
  <c r="AH504" i="1"/>
  <c r="AA504" i="1"/>
  <c r="N504" i="1"/>
  <c r="V504" i="1"/>
  <c r="AB505" i="1"/>
  <c r="P505" i="1"/>
  <c r="AD505" i="1"/>
  <c r="W505" i="1"/>
  <c r="Y505" i="1"/>
  <c r="T505" i="1"/>
  <c r="Q505" i="1"/>
  <c r="AA505" i="1"/>
  <c r="AF505" i="1"/>
  <c r="AG505" i="1"/>
  <c r="S505" i="1"/>
  <c r="AE505" i="1"/>
  <c r="R505" i="1"/>
  <c r="X505" i="1"/>
  <c r="Z505" i="1"/>
  <c r="AC505" i="1"/>
  <c r="O505" i="1"/>
  <c r="U505" i="1"/>
  <c r="AH505" i="1"/>
  <c r="N505" i="1"/>
  <c r="V505" i="1"/>
  <c r="O506" i="1"/>
  <c r="AH506" i="1"/>
  <c r="S506" i="1"/>
  <c r="W506" i="1"/>
  <c r="U506" i="1"/>
  <c r="AE506" i="1"/>
  <c r="AB506" i="1"/>
  <c r="AD506" i="1"/>
  <c r="P506" i="1"/>
  <c r="AC506" i="1"/>
  <c r="AA506" i="1"/>
  <c r="Y506" i="1"/>
  <c r="T506" i="1"/>
  <c r="X506" i="1"/>
  <c r="AF506" i="1"/>
  <c r="R506" i="1"/>
  <c r="AG506" i="1"/>
  <c r="Q506" i="1"/>
  <c r="V506" i="1"/>
  <c r="N506" i="1"/>
  <c r="Z506" i="1"/>
  <c r="X507" i="1"/>
  <c r="AD507" i="1"/>
  <c r="Z507" i="1"/>
  <c r="W507" i="1"/>
  <c r="AA507" i="1"/>
  <c r="U507" i="1"/>
  <c r="R507" i="1"/>
  <c r="P507" i="1"/>
  <c r="T507" i="1"/>
  <c r="V507" i="1"/>
  <c r="AF507" i="1"/>
  <c r="AC507" i="1"/>
  <c r="O507" i="1"/>
  <c r="AH507" i="1"/>
  <c r="Y507" i="1"/>
  <c r="Q507" i="1"/>
  <c r="AG507" i="1"/>
  <c r="AB507" i="1"/>
  <c r="AE507" i="1"/>
  <c r="N507" i="1"/>
  <c r="S507" i="1"/>
  <c r="Q508" i="1"/>
  <c r="T508" i="1"/>
  <c r="Y508" i="1"/>
  <c r="AA508" i="1"/>
  <c r="S508" i="1"/>
  <c r="AF508" i="1"/>
  <c r="V508" i="1"/>
  <c r="AB508" i="1"/>
  <c r="U508" i="1"/>
  <c r="AE508" i="1"/>
  <c r="Z508" i="1"/>
  <c r="X508" i="1"/>
  <c r="P508" i="1"/>
  <c r="AG508" i="1"/>
  <c r="O508" i="1"/>
  <c r="AH508" i="1"/>
  <c r="AD508" i="1"/>
  <c r="W508" i="1"/>
  <c r="AC508" i="1"/>
  <c r="N508" i="1"/>
  <c r="R508" i="1"/>
  <c r="Z509" i="1"/>
  <c r="AD509" i="1"/>
  <c r="Y509" i="1"/>
  <c r="U509" i="1"/>
  <c r="AC509" i="1"/>
  <c r="AE509" i="1"/>
  <c r="W509" i="1"/>
  <c r="AG509" i="1"/>
  <c r="S509" i="1"/>
  <c r="X509" i="1"/>
  <c r="R509" i="1"/>
  <c r="P509" i="1"/>
  <c r="AH509" i="1"/>
  <c r="AA509" i="1"/>
  <c r="V509" i="1"/>
  <c r="Q509" i="1"/>
  <c r="AB509" i="1"/>
  <c r="AF509" i="1"/>
  <c r="T509" i="1"/>
  <c r="N509" i="1"/>
  <c r="O509" i="1"/>
  <c r="AB510" i="1"/>
  <c r="T510" i="1"/>
  <c r="AD510" i="1"/>
  <c r="AC510" i="1"/>
  <c r="S510" i="1"/>
  <c r="Q510" i="1"/>
  <c r="P510" i="1"/>
  <c r="AA510" i="1"/>
  <c r="Y510" i="1"/>
  <c r="X510" i="1"/>
  <c r="AH510" i="1"/>
  <c r="AE510" i="1"/>
  <c r="O510" i="1"/>
  <c r="AG510" i="1"/>
  <c r="U510" i="1"/>
  <c r="W510" i="1"/>
  <c r="R510" i="1"/>
  <c r="V510" i="1"/>
  <c r="Z510" i="1"/>
  <c r="N510" i="1"/>
  <c r="AF510" i="1"/>
  <c r="AF511" i="1"/>
  <c r="O511" i="1"/>
  <c r="AG511" i="1"/>
  <c r="AA511" i="1"/>
  <c r="AH511" i="1"/>
  <c r="AB511" i="1"/>
  <c r="Q511" i="1"/>
  <c r="X511" i="1"/>
  <c r="S511" i="1"/>
  <c r="V511" i="1"/>
  <c r="P511" i="1"/>
  <c r="Y511" i="1"/>
  <c r="AC511" i="1"/>
  <c r="AD511" i="1"/>
  <c r="Z511" i="1"/>
  <c r="AE511" i="1"/>
  <c r="R511" i="1"/>
  <c r="T511" i="1"/>
  <c r="U511" i="1"/>
  <c r="N511" i="1"/>
  <c r="W511" i="1"/>
  <c r="Q512" i="1"/>
  <c r="Y512" i="1"/>
  <c r="AD512" i="1"/>
  <c r="U512" i="1"/>
  <c r="AE512" i="1"/>
  <c r="AA512" i="1"/>
  <c r="AH512" i="1"/>
  <c r="X512" i="1"/>
  <c r="AG512" i="1"/>
  <c r="Z512" i="1"/>
  <c r="V512" i="1"/>
  <c r="W512" i="1"/>
  <c r="O512" i="1"/>
  <c r="P512" i="1"/>
  <c r="AC512" i="1"/>
  <c r="AB512" i="1"/>
  <c r="AF512" i="1"/>
  <c r="T512" i="1"/>
  <c r="R512" i="1"/>
  <c r="N512" i="1"/>
  <c r="S512" i="1"/>
  <c r="AA513" i="1"/>
  <c r="AF513" i="1"/>
  <c r="AH513" i="1"/>
  <c r="AE513" i="1"/>
  <c r="S513" i="1"/>
  <c r="AD513" i="1"/>
  <c r="Y513" i="1"/>
  <c r="AB513" i="1"/>
  <c r="O513" i="1"/>
  <c r="AG513" i="1"/>
  <c r="W513" i="1"/>
  <c r="X513" i="1"/>
  <c r="Q513" i="1"/>
  <c r="R513" i="1"/>
  <c r="V513" i="1"/>
  <c r="P513" i="1"/>
  <c r="AC513" i="1"/>
  <c r="U513" i="1"/>
  <c r="T513" i="1"/>
  <c r="N513" i="1"/>
  <c r="Z513" i="1"/>
  <c r="W514" i="1"/>
  <c r="AE514" i="1"/>
  <c r="AH514" i="1"/>
  <c r="AD514" i="1"/>
  <c r="AF514" i="1"/>
  <c r="U514" i="1"/>
  <c r="V514" i="1"/>
  <c r="P514" i="1"/>
  <c r="O514" i="1"/>
  <c r="X514" i="1"/>
  <c r="AG514" i="1"/>
  <c r="T514" i="1"/>
  <c r="S514" i="1"/>
  <c r="AA514" i="1"/>
  <c r="AB514" i="1"/>
  <c r="AC514" i="1"/>
  <c r="Q514" i="1"/>
  <c r="Z514" i="1"/>
  <c r="R514" i="1"/>
  <c r="N514" i="1"/>
  <c r="Y514" i="1"/>
  <c r="AG515" i="1"/>
  <c r="W515" i="1"/>
  <c r="S515" i="1"/>
  <c r="Q515" i="1"/>
  <c r="X515" i="1"/>
  <c r="AH515" i="1"/>
  <c r="Z515" i="1"/>
  <c r="AE515" i="1"/>
  <c r="AD515" i="1"/>
  <c r="P515" i="1"/>
  <c r="T515" i="1"/>
  <c r="AC515" i="1"/>
  <c r="R515" i="1"/>
  <c r="AA515" i="1"/>
  <c r="O515" i="1"/>
  <c r="V515" i="1"/>
  <c r="AF515" i="1"/>
  <c r="Y515" i="1"/>
  <c r="AB515" i="1"/>
  <c r="N515" i="1"/>
  <c r="U515" i="1"/>
  <c r="T516" i="1"/>
  <c r="U516" i="1"/>
  <c r="S516" i="1"/>
  <c r="Y516" i="1"/>
  <c r="Z516" i="1"/>
  <c r="AH516" i="1"/>
  <c r="AC516" i="1"/>
  <c r="Q516" i="1"/>
  <c r="O516" i="1"/>
  <c r="AB516" i="1"/>
  <c r="AA516" i="1"/>
  <c r="AD516" i="1"/>
  <c r="P516" i="1"/>
  <c r="AF516" i="1"/>
  <c r="V516" i="1"/>
  <c r="X516" i="1"/>
  <c r="W516" i="1"/>
  <c r="AG516" i="1"/>
  <c r="AE516" i="1"/>
  <c r="N516" i="1"/>
  <c r="R516" i="1"/>
  <c r="AB517" i="1"/>
  <c r="T517" i="1"/>
  <c r="Q517" i="1"/>
  <c r="AE517" i="1"/>
  <c r="AH517" i="1"/>
  <c r="AD517" i="1"/>
  <c r="AA517" i="1"/>
  <c r="AF517" i="1"/>
  <c r="V517" i="1"/>
  <c r="X517" i="1"/>
  <c r="O517" i="1"/>
  <c r="AG517" i="1"/>
  <c r="P517" i="1"/>
  <c r="U517" i="1"/>
  <c r="Z517" i="1"/>
  <c r="S517" i="1"/>
  <c r="W517" i="1"/>
  <c r="AC517" i="1"/>
  <c r="R517" i="1"/>
  <c r="N517" i="1"/>
  <c r="Y517" i="1"/>
  <c r="AF518" i="1"/>
  <c r="W518" i="1"/>
  <c r="T518" i="1"/>
  <c r="Y518" i="1"/>
  <c r="AB518" i="1"/>
  <c r="AE518" i="1"/>
  <c r="Q518" i="1"/>
  <c r="AG518" i="1"/>
  <c r="AC518" i="1"/>
  <c r="U518" i="1"/>
  <c r="R518" i="1"/>
  <c r="O518" i="1"/>
  <c r="AA518" i="1"/>
  <c r="Z518" i="1"/>
  <c r="S518" i="1"/>
  <c r="AD518" i="1"/>
  <c r="P518" i="1"/>
  <c r="V518" i="1"/>
  <c r="AH518" i="1"/>
  <c r="N518" i="1"/>
  <c r="X518" i="1"/>
  <c r="P519" i="1"/>
  <c r="Y519" i="1"/>
  <c r="AE519" i="1"/>
  <c r="R519" i="1"/>
  <c r="V519" i="1"/>
  <c r="AC519" i="1"/>
  <c r="X519" i="1"/>
  <c r="S519" i="1"/>
  <c r="W519" i="1"/>
  <c r="T519" i="1"/>
  <c r="AA519" i="1"/>
  <c r="AB519" i="1"/>
  <c r="O519" i="1"/>
  <c r="Q519" i="1"/>
  <c r="AF519" i="1"/>
  <c r="AD519" i="1"/>
  <c r="AG519" i="1"/>
  <c r="AH519" i="1"/>
  <c r="U519" i="1"/>
  <c r="N519" i="1"/>
  <c r="Z519" i="1"/>
  <c r="AF520" i="1"/>
  <c r="AD520" i="1"/>
  <c r="V520" i="1"/>
  <c r="AG520" i="1"/>
  <c r="AB520" i="1"/>
  <c r="R520" i="1"/>
  <c r="AH520" i="1"/>
  <c r="Y520" i="1"/>
  <c r="Q520" i="1"/>
  <c r="S520" i="1"/>
  <c r="AA520" i="1"/>
  <c r="X520" i="1"/>
  <c r="AE520" i="1"/>
  <c r="T520" i="1"/>
  <c r="U520" i="1"/>
  <c r="W520" i="1"/>
  <c r="O520" i="1"/>
  <c r="Z520" i="1"/>
  <c r="P520" i="1"/>
  <c r="N520" i="1"/>
  <c r="AC520" i="1"/>
  <c r="AH521" i="1"/>
  <c r="AA521" i="1"/>
  <c r="P521" i="1"/>
  <c r="U521" i="1"/>
  <c r="Z521" i="1"/>
  <c r="AF521" i="1"/>
  <c r="AC521" i="1"/>
  <c r="AE521" i="1"/>
  <c r="Y521" i="1"/>
  <c r="O521" i="1"/>
  <c r="S521" i="1"/>
  <c r="X521" i="1"/>
  <c r="AB521" i="1"/>
  <c r="AG521" i="1"/>
  <c r="Q521" i="1"/>
  <c r="W521" i="1"/>
  <c r="V521" i="1"/>
  <c r="R521" i="1"/>
  <c r="T521" i="1"/>
  <c r="N521" i="1"/>
  <c r="AD521" i="1"/>
  <c r="AF522" i="1"/>
  <c r="AH522" i="1"/>
  <c r="S522" i="1"/>
  <c r="AE522" i="1"/>
  <c r="O522" i="1"/>
  <c r="V522" i="1"/>
  <c r="Y522" i="1"/>
  <c r="AC522" i="1"/>
  <c r="X522" i="1"/>
  <c r="W522" i="1"/>
  <c r="Z522" i="1"/>
  <c r="AA522" i="1"/>
  <c r="T522" i="1"/>
  <c r="AD522" i="1"/>
  <c r="U522" i="1"/>
  <c r="P522" i="1"/>
  <c r="AB522" i="1"/>
  <c r="Q522" i="1"/>
  <c r="R522" i="1"/>
  <c r="N522" i="1"/>
  <c r="AG522" i="1"/>
  <c r="P523" i="1"/>
  <c r="AD523" i="1"/>
  <c r="AG523" i="1"/>
  <c r="AC523" i="1"/>
  <c r="AA523" i="1"/>
  <c r="AF523" i="1"/>
  <c r="Y523" i="1"/>
  <c r="S523" i="1"/>
  <c r="O523" i="1"/>
  <c r="Z523" i="1"/>
  <c r="V523" i="1"/>
  <c r="W523" i="1"/>
  <c r="U523" i="1"/>
  <c r="AB523" i="1"/>
  <c r="T523" i="1"/>
  <c r="R523" i="1"/>
  <c r="AE523" i="1"/>
  <c r="Q523" i="1"/>
  <c r="X523" i="1"/>
  <c r="N523" i="1"/>
  <c r="AH523" i="1"/>
  <c r="Y524" i="1"/>
  <c r="O524" i="1"/>
  <c r="P524" i="1"/>
  <c r="AC524" i="1"/>
  <c r="V524" i="1"/>
  <c r="Q524" i="1"/>
  <c r="W524" i="1"/>
  <c r="AD524" i="1"/>
  <c r="AH524" i="1"/>
  <c r="AE524" i="1"/>
  <c r="U524" i="1"/>
  <c r="X524" i="1"/>
  <c r="AG524" i="1"/>
  <c r="AB524" i="1"/>
  <c r="S524" i="1"/>
  <c r="Z524" i="1"/>
  <c r="AF524" i="1"/>
  <c r="R524" i="1"/>
  <c r="T524" i="1"/>
  <c r="N524" i="1"/>
  <c r="AA524" i="1"/>
  <c r="X525" i="1"/>
  <c r="AE525" i="1"/>
  <c r="AD525" i="1"/>
  <c r="AC525" i="1"/>
  <c r="AH525" i="1"/>
  <c r="Z525" i="1"/>
  <c r="W525" i="1"/>
  <c r="Y525" i="1"/>
  <c r="R525" i="1"/>
  <c r="AA525" i="1"/>
  <c r="P525" i="1"/>
  <c r="U525" i="1"/>
  <c r="AF525" i="1"/>
  <c r="T525" i="1"/>
  <c r="AG525" i="1"/>
  <c r="V525" i="1"/>
  <c r="Q525" i="1"/>
  <c r="AB525" i="1"/>
  <c r="O525" i="1"/>
  <c r="N525" i="1"/>
  <c r="S525" i="1"/>
  <c r="X526" i="1"/>
  <c r="W526" i="1"/>
  <c r="AB526" i="1"/>
  <c r="AE526" i="1"/>
  <c r="AF526" i="1"/>
  <c r="Q526" i="1"/>
  <c r="U526" i="1"/>
  <c r="AD526" i="1"/>
  <c r="AG526" i="1"/>
  <c r="T526" i="1"/>
  <c r="S526" i="1"/>
  <c r="O526" i="1"/>
  <c r="Z526" i="1"/>
  <c r="AC526" i="1"/>
  <c r="V526" i="1"/>
  <c r="R526" i="1"/>
  <c r="AH526" i="1"/>
  <c r="AA526" i="1"/>
  <c r="Y526" i="1"/>
  <c r="N526" i="1"/>
  <c r="P526" i="1"/>
  <c r="AH527" i="1"/>
  <c r="AF527" i="1"/>
  <c r="O527" i="1"/>
  <c r="Y527" i="1"/>
  <c r="V527" i="1"/>
  <c r="P527" i="1"/>
  <c r="AE527" i="1"/>
  <c r="S527" i="1"/>
  <c r="W527" i="1"/>
  <c r="AG527" i="1"/>
  <c r="T527" i="1"/>
  <c r="Q527" i="1"/>
  <c r="AA527" i="1"/>
  <c r="AC527" i="1"/>
  <c r="X527" i="1"/>
  <c r="AD527" i="1"/>
  <c r="R527" i="1"/>
  <c r="U527" i="1"/>
  <c r="Z527" i="1"/>
  <c r="N527" i="1"/>
  <c r="AB527" i="1"/>
  <c r="R528" i="1"/>
  <c r="T528" i="1"/>
  <c r="O528" i="1"/>
  <c r="P528" i="1"/>
  <c r="Q528" i="1"/>
  <c r="Z528" i="1"/>
  <c r="AA528" i="1"/>
  <c r="U528" i="1"/>
  <c r="AB528" i="1"/>
  <c r="AF528" i="1"/>
  <c r="AE528" i="1"/>
  <c r="S528" i="1"/>
  <c r="AG528" i="1"/>
  <c r="AD528" i="1"/>
  <c r="X528" i="1"/>
  <c r="Y528" i="1"/>
  <c r="AH528" i="1"/>
  <c r="W528" i="1"/>
  <c r="AC528" i="1"/>
  <c r="N528" i="1"/>
  <c r="V528" i="1"/>
  <c r="R529" i="1"/>
  <c r="AA529" i="1"/>
  <c r="AD529" i="1"/>
  <c r="O529" i="1"/>
  <c r="AE529" i="1"/>
  <c r="AG529" i="1"/>
  <c r="AH529" i="1"/>
  <c r="T529" i="1"/>
  <c r="Z529" i="1"/>
  <c r="U529" i="1"/>
  <c r="S529" i="1"/>
  <c r="V529" i="1"/>
  <c r="P529" i="1"/>
  <c r="AF529" i="1"/>
  <c r="Y529" i="1"/>
  <c r="AB529" i="1"/>
  <c r="X529" i="1"/>
  <c r="Q529" i="1"/>
  <c r="W529" i="1"/>
  <c r="N529" i="1"/>
  <c r="AC529" i="1"/>
  <c r="T530" i="1"/>
  <c r="AC530" i="1"/>
  <c r="Y530" i="1"/>
  <c r="Q530" i="1"/>
  <c r="AG530" i="1"/>
  <c r="O530" i="1"/>
  <c r="S530" i="1"/>
  <c r="U530" i="1"/>
  <c r="X530" i="1"/>
  <c r="AA530" i="1"/>
  <c r="V530" i="1"/>
  <c r="AF530" i="1"/>
  <c r="W530" i="1"/>
  <c r="R530" i="1"/>
  <c r="Z530" i="1"/>
  <c r="AD530" i="1"/>
  <c r="AB530" i="1"/>
  <c r="AH530" i="1"/>
  <c r="AE530" i="1"/>
  <c r="N530" i="1"/>
  <c r="P530" i="1"/>
  <c r="O531" i="1"/>
  <c r="AA531" i="1"/>
  <c r="S531" i="1"/>
  <c r="X531" i="1"/>
  <c r="AB531" i="1"/>
  <c r="U531" i="1"/>
  <c r="AG531" i="1"/>
  <c r="P531" i="1"/>
  <c r="R531" i="1"/>
  <c r="V531" i="1"/>
  <c r="AC531" i="1"/>
  <c r="AE531" i="1"/>
  <c r="Z531" i="1"/>
  <c r="Q531" i="1"/>
  <c r="AD531" i="1"/>
  <c r="Y531" i="1"/>
  <c r="T531" i="1"/>
  <c r="AH531" i="1"/>
  <c r="W531" i="1"/>
  <c r="N531" i="1"/>
  <c r="AF531" i="1"/>
  <c r="AG532" i="1"/>
  <c r="T532" i="1"/>
  <c r="W532" i="1"/>
  <c r="S532" i="1"/>
  <c r="O532" i="1"/>
  <c r="AH532" i="1"/>
  <c r="AF532" i="1"/>
  <c r="AA532" i="1"/>
  <c r="X532" i="1"/>
  <c r="Y532" i="1"/>
  <c r="AE532" i="1"/>
  <c r="V532" i="1"/>
  <c r="P532" i="1"/>
  <c r="Z532" i="1"/>
  <c r="AB532" i="1"/>
  <c r="Q532" i="1"/>
  <c r="U532" i="1"/>
  <c r="AC532" i="1"/>
  <c r="R532" i="1"/>
  <c r="N532" i="1"/>
  <c r="AD532" i="1"/>
  <c r="S533" i="1"/>
  <c r="AE533" i="1"/>
  <c r="W533" i="1"/>
  <c r="V533" i="1"/>
  <c r="AC533" i="1"/>
  <c r="T533" i="1"/>
  <c r="O533" i="1"/>
  <c r="R533" i="1"/>
  <c r="AB533" i="1"/>
  <c r="P533" i="1"/>
  <c r="Q533" i="1"/>
  <c r="AG533" i="1"/>
  <c r="Z533" i="1"/>
  <c r="AF533" i="1"/>
  <c r="AH533" i="1"/>
  <c r="Y533" i="1"/>
  <c r="X533" i="1"/>
  <c r="AA533" i="1"/>
  <c r="AD533" i="1"/>
  <c r="N533" i="1"/>
  <c r="U533" i="1"/>
  <c r="U534" i="1"/>
  <c r="AH534" i="1"/>
  <c r="W534" i="1"/>
  <c r="AC534" i="1"/>
  <c r="Y534" i="1"/>
  <c r="AE534" i="1"/>
  <c r="AD534" i="1"/>
  <c r="AA534" i="1"/>
  <c r="AG534" i="1"/>
  <c r="Q534" i="1"/>
  <c r="AB534" i="1"/>
  <c r="R534" i="1"/>
  <c r="S534" i="1"/>
  <c r="X534" i="1"/>
  <c r="O534" i="1"/>
  <c r="P534" i="1"/>
  <c r="Z534" i="1"/>
  <c r="T534" i="1"/>
  <c r="V534" i="1"/>
  <c r="N534" i="1"/>
  <c r="AF534" i="1"/>
  <c r="R535" i="1"/>
  <c r="P535" i="1"/>
  <c r="Z535" i="1"/>
  <c r="AB535" i="1"/>
  <c r="Y535" i="1"/>
  <c r="AA535" i="1"/>
  <c r="AC535" i="1"/>
  <c r="AE535" i="1"/>
  <c r="AH535" i="1"/>
  <c r="T535" i="1"/>
  <c r="Q535" i="1"/>
  <c r="AG535" i="1"/>
  <c r="V535" i="1"/>
  <c r="AF535" i="1"/>
  <c r="X535" i="1"/>
  <c r="S535" i="1"/>
  <c r="O535" i="1"/>
  <c r="W535" i="1"/>
  <c r="U535" i="1"/>
  <c r="N535" i="1"/>
  <c r="AD535" i="1"/>
  <c r="S593" i="1"/>
  <c r="S476" i="1"/>
  <c r="AG594" i="1"/>
  <c r="AG2" i="1"/>
  <c r="AG589" i="1"/>
  <c r="AG588" i="1"/>
  <c r="O536" i="1"/>
  <c r="AE536" i="1"/>
  <c r="W536" i="1"/>
  <c r="S536" i="1"/>
  <c r="AG536" i="1"/>
  <c r="AB536" i="1"/>
  <c r="V536" i="1"/>
  <c r="R536" i="1"/>
  <c r="X536" i="1"/>
  <c r="AH536" i="1"/>
  <c r="Q536" i="1"/>
  <c r="Y536" i="1"/>
  <c r="T536" i="1"/>
  <c r="AC536" i="1"/>
  <c r="P536" i="1"/>
  <c r="AF536" i="1"/>
  <c r="Z536" i="1"/>
  <c r="U536" i="1"/>
  <c r="AD536" i="1"/>
  <c r="N536" i="1"/>
  <c r="AA536" i="1"/>
  <c r="V537" i="1"/>
  <c r="Z537" i="1"/>
  <c r="AB537" i="1"/>
  <c r="AF537" i="1"/>
  <c r="AH537" i="1"/>
  <c r="U537" i="1"/>
  <c r="Y537" i="1"/>
  <c r="AC537" i="1"/>
  <c r="AG537" i="1"/>
  <c r="S537" i="1"/>
  <c r="AD537" i="1"/>
  <c r="X537" i="1"/>
  <c r="T537" i="1"/>
  <c r="R537" i="1"/>
  <c r="P537" i="1"/>
  <c r="W537" i="1"/>
  <c r="AA537" i="1"/>
  <c r="AE537" i="1"/>
  <c r="Q537" i="1"/>
  <c r="N537" i="1"/>
  <c r="O537" i="1"/>
  <c r="AF538" i="1"/>
  <c r="Z538" i="1"/>
  <c r="W538" i="1"/>
  <c r="AB538" i="1"/>
  <c r="O538" i="1"/>
  <c r="Q538" i="1"/>
  <c r="AE538" i="1"/>
  <c r="R538" i="1"/>
  <c r="V538" i="1"/>
  <c r="AG538" i="1"/>
  <c r="P538" i="1"/>
  <c r="AD538" i="1"/>
  <c r="AA538" i="1"/>
  <c r="X538" i="1"/>
  <c r="T538" i="1"/>
  <c r="S538" i="1"/>
  <c r="AC538" i="1"/>
  <c r="AH538" i="1"/>
  <c r="U538" i="1"/>
  <c r="N538" i="1"/>
  <c r="Y538" i="1"/>
  <c r="W539" i="1"/>
  <c r="S539" i="1"/>
  <c r="AE539" i="1"/>
  <c r="R539" i="1"/>
  <c r="AG539" i="1"/>
  <c r="O539" i="1"/>
  <c r="AC539" i="1"/>
  <c r="AF539" i="1"/>
  <c r="U539" i="1"/>
  <c r="Q539" i="1"/>
  <c r="V539" i="1"/>
  <c r="AA539" i="1"/>
  <c r="AH539" i="1"/>
  <c r="AB539" i="1"/>
  <c r="X539" i="1"/>
  <c r="Z539" i="1"/>
  <c r="T539" i="1"/>
  <c r="P539" i="1"/>
  <c r="Y539" i="1"/>
  <c r="N539" i="1"/>
  <c r="AD539" i="1"/>
  <c r="Y540" i="1"/>
  <c r="U540" i="1"/>
  <c r="AH540" i="1"/>
  <c r="S540" i="1"/>
  <c r="AG540" i="1"/>
  <c r="X540" i="1"/>
  <c r="AD540" i="1"/>
  <c r="AB540" i="1"/>
  <c r="R540" i="1"/>
  <c r="P540" i="1"/>
  <c r="O540" i="1"/>
  <c r="AC540" i="1"/>
  <c r="AA540" i="1"/>
  <c r="AF540" i="1"/>
  <c r="W540" i="1"/>
  <c r="T540" i="1"/>
  <c r="V540" i="1"/>
  <c r="Z540" i="1"/>
  <c r="Q540" i="1"/>
  <c r="N540" i="1"/>
  <c r="AE540" i="1"/>
  <c r="AG541" i="1"/>
  <c r="W541" i="1"/>
  <c r="AH541" i="1"/>
  <c r="AD541" i="1"/>
  <c r="AC541" i="1"/>
  <c r="T541" i="1"/>
  <c r="O541" i="1"/>
  <c r="Z541" i="1"/>
  <c r="V541" i="1"/>
  <c r="AA541" i="1"/>
  <c r="P541" i="1"/>
  <c r="U541" i="1"/>
  <c r="X541" i="1"/>
  <c r="AB541" i="1"/>
  <c r="AF541" i="1"/>
  <c r="AE541" i="1"/>
  <c r="Y541" i="1"/>
  <c r="R541" i="1"/>
  <c r="Q541" i="1"/>
  <c r="N541" i="1"/>
  <c r="S541" i="1"/>
  <c r="AG542" i="1"/>
  <c r="AD542" i="1"/>
  <c r="Z542" i="1"/>
  <c r="AB542" i="1"/>
  <c r="T542" i="1"/>
  <c r="X542" i="1"/>
  <c r="S542" i="1"/>
  <c r="V542" i="1"/>
  <c r="AE542" i="1"/>
  <c r="AC542" i="1"/>
  <c r="W542" i="1"/>
  <c r="AH542" i="1"/>
  <c r="R542" i="1"/>
  <c r="P542" i="1"/>
  <c r="Q542" i="1"/>
  <c r="U542" i="1"/>
  <c r="Y542" i="1"/>
  <c r="AF542" i="1"/>
  <c r="O542" i="1"/>
  <c r="N542" i="1"/>
  <c r="AA542" i="1"/>
  <c r="P543" i="1"/>
  <c r="R543" i="1"/>
  <c r="AF543" i="1"/>
  <c r="Z543" i="1"/>
  <c r="V543" i="1"/>
  <c r="AA543" i="1"/>
  <c r="W543" i="1"/>
  <c r="AG543" i="1"/>
  <c r="Q543" i="1"/>
  <c r="AE543" i="1"/>
  <c r="O543" i="1"/>
  <c r="AB543" i="1"/>
  <c r="AH543" i="1"/>
  <c r="T543" i="1"/>
  <c r="S543" i="1"/>
  <c r="Y543" i="1"/>
  <c r="X543" i="1"/>
  <c r="AC543" i="1"/>
  <c r="U543" i="1"/>
  <c r="N543" i="1"/>
  <c r="AD543" i="1"/>
  <c r="O544" i="1"/>
  <c r="AB544" i="1"/>
  <c r="X544" i="1"/>
  <c r="S544" i="1"/>
  <c r="P544" i="1"/>
  <c r="Q544" i="1"/>
  <c r="W544" i="1"/>
  <c r="V544" i="1"/>
  <c r="Y544" i="1"/>
  <c r="U544" i="1"/>
  <c r="AG544" i="1"/>
  <c r="R544" i="1"/>
  <c r="AE544" i="1"/>
  <c r="AC544" i="1"/>
  <c r="AA544" i="1"/>
  <c r="AD544" i="1"/>
  <c r="Z544" i="1"/>
  <c r="T544" i="1"/>
  <c r="AH544" i="1"/>
  <c r="N544" i="1"/>
  <c r="AF544" i="1"/>
  <c r="AD545" i="1"/>
  <c r="O545" i="1"/>
  <c r="AA545" i="1"/>
  <c r="T545" i="1"/>
  <c r="AB545" i="1"/>
  <c r="X545" i="1"/>
  <c r="W545" i="1"/>
  <c r="Q545" i="1"/>
  <c r="V545" i="1"/>
  <c r="P545" i="1"/>
  <c r="U545" i="1"/>
  <c r="AC545" i="1"/>
  <c r="R545" i="1"/>
  <c r="Z545" i="1"/>
  <c r="S545" i="1"/>
  <c r="AG545" i="1"/>
  <c r="AF545" i="1"/>
  <c r="Y545" i="1"/>
  <c r="AH545" i="1"/>
  <c r="N545" i="1"/>
  <c r="AE545" i="1"/>
  <c r="Q546" i="1"/>
  <c r="O546" i="1"/>
  <c r="AC546" i="1"/>
  <c r="U546" i="1"/>
  <c r="AG546" i="1"/>
  <c r="X546" i="1"/>
  <c r="AE546" i="1"/>
  <c r="W546" i="1"/>
  <c r="P546" i="1"/>
  <c r="T546" i="1"/>
  <c r="R546" i="1"/>
  <c r="AD546" i="1"/>
  <c r="V546" i="1"/>
  <c r="AF546" i="1"/>
  <c r="AA546" i="1"/>
  <c r="Z546" i="1"/>
  <c r="AH546" i="1"/>
  <c r="AB546" i="1"/>
  <c r="S546" i="1"/>
  <c r="N546" i="1"/>
  <c r="Y546" i="1"/>
  <c r="AC547" i="1"/>
  <c r="AA547" i="1"/>
  <c r="AB547" i="1"/>
  <c r="Z547" i="1"/>
  <c r="AE547" i="1"/>
  <c r="Q547" i="1"/>
  <c r="S547" i="1"/>
  <c r="U547" i="1"/>
  <c r="V547" i="1"/>
  <c r="X547" i="1"/>
  <c r="AD547" i="1"/>
  <c r="W547" i="1"/>
  <c r="AG547" i="1"/>
  <c r="R547" i="1"/>
  <c r="O547" i="1"/>
  <c r="T547" i="1"/>
  <c r="AH547" i="1"/>
  <c r="P547" i="1"/>
  <c r="Y547" i="1"/>
  <c r="N547" i="1"/>
  <c r="AF547" i="1"/>
  <c r="AC548" i="1"/>
  <c r="S548" i="1"/>
  <c r="V548" i="1"/>
  <c r="AF548" i="1"/>
  <c r="P548" i="1"/>
  <c r="AG548" i="1"/>
  <c r="T548" i="1"/>
  <c r="Y548" i="1"/>
  <c r="AA548" i="1"/>
  <c r="AE548" i="1"/>
  <c r="O548" i="1"/>
  <c r="AH548" i="1"/>
  <c r="Z548" i="1"/>
  <c r="W548" i="1"/>
  <c r="R548" i="1"/>
  <c r="X548" i="1"/>
  <c r="AB548" i="1"/>
  <c r="AD548" i="1"/>
  <c r="Q548" i="1"/>
  <c r="N548" i="1"/>
  <c r="U548" i="1"/>
  <c r="AG549" i="1"/>
  <c r="X549" i="1"/>
  <c r="Q549" i="1"/>
  <c r="AD549" i="1"/>
  <c r="S549" i="1"/>
  <c r="AF549" i="1"/>
  <c r="O549" i="1"/>
  <c r="Y549" i="1"/>
  <c r="Z549" i="1"/>
  <c r="AC549" i="1"/>
  <c r="U549" i="1"/>
  <c r="P549" i="1"/>
  <c r="R549" i="1"/>
  <c r="AH549" i="1"/>
  <c r="AA549" i="1"/>
  <c r="T549" i="1"/>
  <c r="AE549" i="1"/>
  <c r="AB549" i="1"/>
  <c r="W549" i="1"/>
  <c r="N549" i="1"/>
  <c r="V549" i="1"/>
  <c r="P550" i="1"/>
  <c r="Q550" i="1"/>
  <c r="O550" i="1"/>
  <c r="W550" i="1"/>
  <c r="X550" i="1"/>
  <c r="AC550" i="1"/>
  <c r="Z550" i="1"/>
  <c r="V550" i="1"/>
  <c r="AD550" i="1"/>
  <c r="R550" i="1"/>
  <c r="T550" i="1"/>
  <c r="AH550" i="1"/>
  <c r="AE550" i="1"/>
  <c r="AB550" i="1"/>
  <c r="S550" i="1"/>
  <c r="U550" i="1"/>
  <c r="AF550" i="1"/>
  <c r="AA550" i="1"/>
  <c r="Y550" i="1"/>
  <c r="N550" i="1"/>
  <c r="AG550" i="1"/>
  <c r="AA551" i="1"/>
  <c r="AG551" i="1"/>
  <c r="Q551" i="1"/>
  <c r="W551" i="1"/>
  <c r="AB551" i="1"/>
  <c r="Z551" i="1"/>
  <c r="AE551" i="1"/>
  <c r="R551" i="1"/>
  <c r="V551" i="1"/>
  <c r="AD551" i="1"/>
  <c r="AC551" i="1"/>
  <c r="O551" i="1"/>
  <c r="U551" i="1"/>
  <c r="T551" i="1"/>
  <c r="AH551" i="1"/>
  <c r="AF551" i="1"/>
  <c r="X551" i="1"/>
  <c r="P551" i="1"/>
  <c r="S551" i="1"/>
  <c r="N551" i="1"/>
  <c r="Y551" i="1"/>
  <c r="Z552" i="1"/>
  <c r="AA552" i="1"/>
  <c r="Q552" i="1"/>
  <c r="O552" i="1"/>
  <c r="T552" i="1"/>
  <c r="AG552" i="1"/>
  <c r="V552" i="1"/>
  <c r="AE552" i="1"/>
  <c r="Y552" i="1"/>
  <c r="AB552" i="1"/>
  <c r="AF552" i="1"/>
  <c r="W552" i="1"/>
  <c r="P552" i="1"/>
  <c r="AH552" i="1"/>
  <c r="X552" i="1"/>
  <c r="R552" i="1"/>
  <c r="AC552" i="1"/>
  <c r="S552" i="1"/>
  <c r="U552" i="1"/>
  <c r="N552" i="1"/>
  <c r="AD552" i="1"/>
  <c r="AA553" i="1"/>
  <c r="Q553" i="1"/>
  <c r="AE553" i="1"/>
  <c r="O553" i="1"/>
  <c r="AH553" i="1"/>
  <c r="R553" i="1"/>
  <c r="X553" i="1"/>
  <c r="AD553" i="1"/>
  <c r="W553" i="1"/>
  <c r="S553" i="1"/>
  <c r="V553" i="1"/>
  <c r="AC553" i="1"/>
  <c r="AB553" i="1"/>
  <c r="AG553" i="1"/>
  <c r="AF553" i="1"/>
  <c r="P553" i="1"/>
  <c r="U553" i="1"/>
  <c r="T553" i="1"/>
  <c r="Z553" i="1"/>
  <c r="N553" i="1"/>
  <c r="Y553" i="1"/>
  <c r="V554" i="1"/>
  <c r="S554" i="1"/>
  <c r="AA554" i="1"/>
  <c r="X554" i="1"/>
  <c r="U554" i="1"/>
  <c r="R554" i="1"/>
  <c r="AF554" i="1"/>
  <c r="Z554" i="1"/>
  <c r="O554" i="1"/>
  <c r="AD554" i="1"/>
  <c r="AB554" i="1"/>
  <c r="AG554" i="1"/>
  <c r="Y554" i="1"/>
  <c r="AH554" i="1"/>
  <c r="AC554" i="1"/>
  <c r="AE554" i="1"/>
  <c r="T554" i="1"/>
  <c r="P554" i="1"/>
  <c r="W554" i="1"/>
  <c r="N554" i="1"/>
  <c r="Q554" i="1"/>
  <c r="AB555" i="1"/>
  <c r="AH555" i="1"/>
  <c r="AC555" i="1"/>
  <c r="Y555" i="1"/>
  <c r="S555" i="1"/>
  <c r="O555" i="1"/>
  <c r="U555" i="1"/>
  <c r="AG555" i="1"/>
  <c r="AF555" i="1"/>
  <c r="AA555" i="1"/>
  <c r="Z555" i="1"/>
  <c r="R555" i="1"/>
  <c r="T555" i="1"/>
  <c r="AE555" i="1"/>
  <c r="V555" i="1"/>
  <c r="P555" i="1"/>
  <c r="AD555" i="1"/>
  <c r="X555" i="1"/>
  <c r="Q555" i="1"/>
  <c r="N555" i="1"/>
  <c r="W555" i="1"/>
  <c r="AE556" i="1"/>
  <c r="P556" i="1"/>
  <c r="AB556" i="1"/>
  <c r="X556" i="1"/>
  <c r="AH556" i="1"/>
  <c r="AC556" i="1"/>
  <c r="Z556" i="1"/>
  <c r="S556" i="1"/>
  <c r="Q556" i="1"/>
  <c r="V556" i="1"/>
  <c r="Y556" i="1"/>
  <c r="AG556" i="1"/>
  <c r="AA556" i="1"/>
  <c r="AF556" i="1"/>
  <c r="O556" i="1"/>
  <c r="T556" i="1"/>
  <c r="U556" i="1"/>
  <c r="R556" i="1"/>
  <c r="AD556" i="1"/>
  <c r="N556" i="1"/>
  <c r="W556" i="1"/>
  <c r="Q557" i="1"/>
  <c r="T557" i="1"/>
  <c r="AC557" i="1"/>
  <c r="AF557" i="1"/>
  <c r="V557" i="1"/>
  <c r="Y557" i="1"/>
  <c r="O557" i="1"/>
  <c r="X557" i="1"/>
  <c r="AE557" i="1"/>
  <c r="R557" i="1"/>
  <c r="U557" i="1"/>
  <c r="W557" i="1"/>
  <c r="AB557" i="1"/>
  <c r="AG557" i="1"/>
  <c r="AA557" i="1"/>
  <c r="P557" i="1"/>
  <c r="S557" i="1"/>
  <c r="Z557" i="1"/>
  <c r="AH557" i="1"/>
  <c r="N557" i="1"/>
  <c r="AD557" i="1"/>
  <c r="X558" i="1"/>
  <c r="S558" i="1"/>
  <c r="Q558" i="1"/>
  <c r="W558" i="1"/>
  <c r="AD558" i="1"/>
  <c r="AC558" i="1"/>
  <c r="P558" i="1"/>
  <c r="AH558" i="1"/>
  <c r="T558" i="1"/>
  <c r="Y558" i="1"/>
  <c r="R558" i="1"/>
  <c r="Z558" i="1"/>
  <c r="U558" i="1"/>
  <c r="AA558" i="1"/>
  <c r="AG558" i="1"/>
  <c r="AE558" i="1"/>
  <c r="AB558" i="1"/>
  <c r="V558" i="1"/>
  <c r="O558" i="1"/>
  <c r="N558" i="1"/>
  <c r="AF558" i="1"/>
  <c r="AH559" i="1"/>
  <c r="V559" i="1"/>
  <c r="AD559" i="1"/>
  <c r="AA559" i="1"/>
  <c r="Q559" i="1"/>
  <c r="X559" i="1"/>
  <c r="AE559" i="1"/>
  <c r="T559" i="1"/>
  <c r="O559" i="1"/>
  <c r="AC559" i="1"/>
  <c r="AB559" i="1"/>
  <c r="Z559" i="1"/>
  <c r="W559" i="1"/>
  <c r="P559" i="1"/>
  <c r="U559" i="1"/>
  <c r="R559" i="1"/>
  <c r="AF559" i="1"/>
  <c r="Y559" i="1"/>
  <c r="AG559" i="1"/>
  <c r="N559" i="1"/>
  <c r="S559" i="1"/>
  <c r="AH560" i="1"/>
  <c r="AE560" i="1"/>
  <c r="V560" i="1"/>
  <c r="X560" i="1"/>
  <c r="U560" i="1"/>
  <c r="O560" i="1"/>
  <c r="P560" i="1"/>
  <c r="R560" i="1"/>
  <c r="Z560" i="1"/>
  <c r="T560" i="1"/>
  <c r="AD560" i="1"/>
  <c r="AB560" i="1"/>
  <c r="AA560" i="1"/>
  <c r="AF560" i="1"/>
  <c r="AG560" i="1"/>
  <c r="AC560" i="1"/>
  <c r="Y560" i="1"/>
  <c r="W560" i="1"/>
  <c r="S560" i="1"/>
  <c r="N560" i="1"/>
  <c r="Q560" i="1"/>
  <c r="X561" i="1"/>
  <c r="U561" i="1"/>
  <c r="T561" i="1"/>
  <c r="W561" i="1"/>
  <c r="AC561" i="1"/>
  <c r="S561" i="1"/>
  <c r="Q561" i="1"/>
  <c r="Z561" i="1"/>
  <c r="AG561" i="1"/>
  <c r="AF561" i="1"/>
  <c r="AD561" i="1"/>
  <c r="V561" i="1"/>
  <c r="AH561" i="1"/>
  <c r="P561" i="1"/>
  <c r="O561" i="1"/>
  <c r="R561" i="1"/>
  <c r="AA561" i="1"/>
  <c r="AE561" i="1"/>
  <c r="Y561" i="1"/>
  <c r="N561" i="1"/>
  <c r="AB561" i="1"/>
  <c r="O562" i="1"/>
  <c r="X562" i="1"/>
  <c r="AH562" i="1"/>
  <c r="S562" i="1"/>
  <c r="AA562" i="1"/>
  <c r="T562" i="1"/>
  <c r="AE562" i="1"/>
  <c r="AF562" i="1"/>
  <c r="Z562" i="1"/>
  <c r="R562" i="1"/>
  <c r="AG562" i="1"/>
  <c r="V562" i="1"/>
  <c r="W562" i="1"/>
  <c r="P562" i="1"/>
  <c r="AD562" i="1"/>
  <c r="Y562" i="1"/>
  <c r="AC562" i="1"/>
  <c r="Q562" i="1"/>
  <c r="AB562" i="1"/>
  <c r="N562" i="1"/>
  <c r="U562" i="1"/>
  <c r="O563" i="1"/>
  <c r="U563" i="1"/>
  <c r="AE563" i="1"/>
  <c r="Z563" i="1"/>
  <c r="Q563" i="1"/>
  <c r="AH563" i="1"/>
  <c r="AF563" i="1"/>
  <c r="V563" i="1"/>
  <c r="AD563" i="1"/>
  <c r="R563" i="1"/>
  <c r="P563" i="1"/>
  <c r="AB563" i="1"/>
  <c r="AG563" i="1"/>
  <c r="W563" i="1"/>
  <c r="S563" i="1"/>
  <c r="X563" i="1"/>
  <c r="AC563" i="1"/>
  <c r="AA563" i="1"/>
  <c r="Y563" i="1"/>
  <c r="N563" i="1"/>
  <c r="T563" i="1"/>
  <c r="Z564" i="1"/>
  <c r="AF564" i="1"/>
  <c r="AG564" i="1"/>
  <c r="R564" i="1"/>
  <c r="U564" i="1"/>
  <c r="W564" i="1"/>
  <c r="O564" i="1"/>
  <c r="Q564" i="1"/>
  <c r="AE564" i="1"/>
  <c r="AB564" i="1"/>
  <c r="Y564" i="1"/>
  <c r="X564" i="1"/>
  <c r="AA564" i="1"/>
  <c r="AC564" i="1"/>
  <c r="P564" i="1"/>
  <c r="V564" i="1"/>
  <c r="AD564" i="1"/>
  <c r="S564" i="1"/>
  <c r="AH564" i="1"/>
  <c r="N564" i="1"/>
  <c r="T564" i="1"/>
  <c r="O565" i="1"/>
  <c r="AB565" i="1"/>
  <c r="Y565" i="1"/>
  <c r="P565" i="1"/>
  <c r="R565" i="1"/>
  <c r="X565" i="1"/>
  <c r="AC565" i="1"/>
  <c r="S565" i="1"/>
  <c r="AG565" i="1"/>
  <c r="AF565" i="1"/>
  <c r="AE565" i="1"/>
  <c r="AH565" i="1"/>
  <c r="T565" i="1"/>
  <c r="W565" i="1"/>
  <c r="AD565" i="1"/>
  <c r="Q565" i="1"/>
  <c r="V565" i="1"/>
  <c r="U565" i="1"/>
  <c r="AA565" i="1"/>
  <c r="N565" i="1"/>
  <c r="Z565" i="1"/>
  <c r="P590" i="1"/>
  <c r="P106" i="1"/>
  <c r="AG591" i="1"/>
  <c r="AG134" i="1"/>
  <c r="AH591" i="1"/>
  <c r="N591" i="1"/>
  <c r="Y591" i="1"/>
  <c r="Y134" i="1"/>
  <c r="Q591" i="1"/>
  <c r="Q134" i="1"/>
  <c r="AF590" i="1"/>
  <c r="AF106" i="1"/>
  <c r="V590" i="1"/>
  <c r="V106" i="1"/>
  <c r="AF593" i="1"/>
  <c r="AF476" i="1"/>
  <c r="O591" i="1"/>
  <c r="O134" i="1"/>
  <c r="V591" i="1"/>
  <c r="V134" i="1"/>
  <c r="AH592" i="1"/>
  <c r="N592" i="1"/>
  <c r="Z592" i="1"/>
  <c r="Z347" i="1"/>
  <c r="V592" i="1"/>
  <c r="V347" i="1"/>
  <c r="AE593" i="1"/>
  <c r="AE476" i="1"/>
  <c r="AC590" i="1"/>
  <c r="AC106" i="1"/>
  <c r="Z593" i="1"/>
  <c r="Z476" i="1"/>
  <c r="X590" i="1"/>
  <c r="X106" i="1"/>
  <c r="S592" i="1"/>
  <c r="S347" i="1"/>
  <c r="P591" i="1"/>
  <c r="P134" i="1"/>
  <c r="AA591" i="1"/>
  <c r="AA134" i="1"/>
  <c r="AF588" i="1"/>
  <c r="AF2" i="1"/>
  <c r="AF589" i="1"/>
  <c r="AF594" i="1"/>
  <c r="W592" i="1"/>
  <c r="W347" i="1"/>
  <c r="R590" i="1"/>
  <c r="R106" i="1"/>
  <c r="T592" i="1"/>
  <c r="T347" i="1"/>
  <c r="O593" i="1"/>
  <c r="O476" i="1"/>
  <c r="Z590" i="1"/>
  <c r="Z106" i="1"/>
  <c r="X593" i="1"/>
  <c r="X476" i="1"/>
  <c r="Q593" i="1"/>
  <c r="Q476" i="1"/>
  <c r="AC592" i="1"/>
  <c r="AC347" i="1"/>
  <c r="W591" i="1"/>
  <c r="W134" i="1"/>
  <c r="AF592" i="1"/>
  <c r="AF347" i="1"/>
  <c r="V593" i="1"/>
  <c r="V476" i="1"/>
  <c r="AB592" i="1"/>
  <c r="AB347" i="1"/>
  <c r="AF591" i="1"/>
  <c r="AF134" i="1"/>
  <c r="U590" i="1"/>
  <c r="U106" i="1"/>
  <c r="P593" i="1"/>
  <c r="P476" i="1"/>
  <c r="W590" i="1"/>
  <c r="W106" i="1"/>
  <c r="AA593" i="1"/>
  <c r="AA476" i="1"/>
  <c r="AG592" i="1"/>
  <c r="AG347" i="1"/>
  <c r="O590" i="1"/>
  <c r="O106" i="1"/>
  <c r="R591" i="1"/>
  <c r="R134" i="1"/>
  <c r="AD593" i="1"/>
  <c r="AD476" i="1"/>
  <c r="Y588" i="1"/>
  <c r="Y2" i="1"/>
  <c r="Y589" i="1"/>
  <c r="Y594" i="1"/>
  <c r="AC593" i="1"/>
  <c r="AC476" i="1"/>
  <c r="O592" i="1"/>
  <c r="O347" i="1"/>
  <c r="Z594" i="1"/>
  <c r="Z2" i="1"/>
  <c r="Z589" i="1"/>
  <c r="Z588" i="1"/>
  <c r="AC588" i="1"/>
  <c r="AC2" i="1"/>
  <c r="AC589" i="1"/>
  <c r="AC594" i="1"/>
  <c r="R594" i="1"/>
  <c r="R2" i="1"/>
  <c r="R589" i="1"/>
  <c r="R588" i="1"/>
  <c r="S588" i="1"/>
  <c r="S2" i="1"/>
  <c r="S589" i="1"/>
  <c r="S594" i="1"/>
  <c r="P592" i="1"/>
  <c r="P347" i="1"/>
  <c r="T593" i="1"/>
  <c r="T476" i="1"/>
  <c r="Y590" i="1"/>
  <c r="Y106" i="1"/>
  <c r="U591" i="1"/>
  <c r="U134" i="1"/>
  <c r="AE592" i="1"/>
  <c r="AE347" i="1"/>
  <c r="P594" i="1"/>
  <c r="P2" i="1"/>
  <c r="P589" i="1"/>
  <c r="P588" i="1"/>
  <c r="AD590" i="1"/>
  <c r="AD106" i="1"/>
  <c r="S591" i="1"/>
  <c r="S134" i="1"/>
  <c r="AE590" i="1"/>
  <c r="AE106" i="1"/>
  <c r="X591" i="1"/>
  <c r="X134" i="1"/>
  <c r="AH593" i="1"/>
  <c r="N593" i="1"/>
  <c r="AB593" i="1"/>
  <c r="AB476" i="1"/>
  <c r="T590" i="1"/>
  <c r="T106" i="1"/>
  <c r="R592" i="1"/>
  <c r="R347" i="1"/>
  <c r="AA592" i="1"/>
  <c r="AA347" i="1"/>
  <c r="O588" i="1"/>
  <c r="O2" i="1"/>
  <c r="O589" i="1"/>
  <c r="O594" i="1"/>
  <c r="U594" i="1"/>
  <c r="U2" i="1"/>
  <c r="U589" i="1"/>
  <c r="U588" i="1"/>
  <c r="V594" i="1"/>
  <c r="V2" i="1"/>
  <c r="V589" i="1"/>
  <c r="V588" i="1"/>
  <c r="AA594" i="1"/>
  <c r="AA2" i="1"/>
  <c r="AA589" i="1"/>
  <c r="AA588" i="1"/>
  <c r="AG566" i="1"/>
  <c r="AD566" i="1"/>
  <c r="V566" i="1"/>
  <c r="AB566" i="1"/>
  <c r="T566" i="1"/>
  <c r="AH566" i="1"/>
  <c r="AE566" i="1"/>
  <c r="Q566" i="1"/>
  <c r="U566" i="1"/>
  <c r="P566" i="1"/>
  <c r="AF566" i="1"/>
  <c r="AA566" i="1"/>
  <c r="X566" i="1"/>
  <c r="Y566" i="1"/>
  <c r="Z566" i="1"/>
  <c r="R566" i="1"/>
  <c r="W566" i="1"/>
  <c r="O566" i="1"/>
  <c r="AC566" i="1"/>
  <c r="N566" i="1"/>
  <c r="S566" i="1"/>
  <c r="AF567" i="1"/>
  <c r="U567" i="1"/>
  <c r="P567" i="1"/>
  <c r="W567" i="1"/>
  <c r="AA567" i="1"/>
  <c r="AE567" i="1"/>
  <c r="V567" i="1"/>
  <c r="T567" i="1"/>
  <c r="O567" i="1"/>
  <c r="AD567" i="1"/>
  <c r="Q567" i="1"/>
  <c r="AH567" i="1"/>
  <c r="X567" i="1"/>
  <c r="S567" i="1"/>
  <c r="R567" i="1"/>
  <c r="Z567" i="1"/>
  <c r="AC567" i="1"/>
  <c r="AG567" i="1"/>
  <c r="AB567" i="1"/>
  <c r="N567" i="1"/>
  <c r="Y567" i="1"/>
  <c r="AE588" i="1"/>
  <c r="AE2" i="1"/>
  <c r="AE589" i="1"/>
  <c r="AE594" i="1"/>
  <c r="AE591" i="1"/>
  <c r="AE134" i="1"/>
  <c r="Y593" i="1"/>
  <c r="Y476" i="1"/>
  <c r="W593" i="1"/>
  <c r="W476" i="1"/>
  <c r="AG590" i="1"/>
  <c r="AG106" i="1"/>
  <c r="U592" i="1"/>
  <c r="U347" i="1"/>
  <c r="AB591" i="1"/>
  <c r="AB134" i="1"/>
  <c r="AA590" i="1"/>
  <c r="AA106" i="1"/>
  <c r="AB590" i="1"/>
  <c r="AB106" i="1"/>
  <c r="U593" i="1"/>
  <c r="U476" i="1"/>
  <c r="W594" i="1"/>
  <c r="W2" i="1"/>
  <c r="W589" i="1"/>
  <c r="W588" i="1"/>
  <c r="R593" i="1"/>
  <c r="R476" i="1"/>
  <c r="T594" i="1"/>
  <c r="T2" i="1"/>
  <c r="T589" i="1"/>
  <c r="T588" i="1"/>
  <c r="X592" i="1"/>
  <c r="X347" i="1"/>
  <c r="AD591" i="1"/>
  <c r="AD134" i="1"/>
  <c r="Q592" i="1"/>
  <c r="Q347" i="1"/>
  <c r="AD592" i="1"/>
  <c r="AD347" i="1"/>
  <c r="Q590" i="1"/>
  <c r="Q106" i="1"/>
  <c r="AC591" i="1"/>
  <c r="AC134" i="1"/>
  <c r="Y592" i="1"/>
  <c r="Y347" i="1"/>
  <c r="S590" i="1"/>
  <c r="S106" i="1"/>
  <c r="T591" i="1"/>
  <c r="T134" i="1"/>
  <c r="Z591" i="1"/>
  <c r="Z134" i="1"/>
  <c r="AH590" i="1"/>
  <c r="N590" i="1"/>
  <c r="S568" i="1"/>
  <c r="Y568" i="1"/>
  <c r="T568" i="1"/>
  <c r="V568" i="1"/>
  <c r="W568" i="1"/>
  <c r="AF568" i="1"/>
  <c r="P568" i="1"/>
  <c r="R568" i="1"/>
  <c r="U568" i="1"/>
  <c r="AB568" i="1"/>
  <c r="X568" i="1"/>
  <c r="AD568" i="1"/>
  <c r="AH568" i="1"/>
  <c r="AC568" i="1"/>
  <c r="Q568" i="1"/>
  <c r="O568" i="1"/>
  <c r="AG568" i="1"/>
  <c r="AA568" i="1"/>
  <c r="Z568" i="1"/>
  <c r="N568" i="1"/>
  <c r="AE568" i="1"/>
  <c r="AG569" i="1"/>
  <c r="R569" i="1"/>
  <c r="Y569" i="1"/>
  <c r="O569" i="1"/>
  <c r="AC569" i="1"/>
  <c r="AA569" i="1"/>
  <c r="W569" i="1"/>
  <c r="X569" i="1"/>
  <c r="AH569" i="1"/>
  <c r="AB569" i="1"/>
  <c r="P569" i="1"/>
  <c r="AF569" i="1"/>
  <c r="Z569" i="1"/>
  <c r="T569" i="1"/>
  <c r="U569" i="1"/>
  <c r="Q569" i="1"/>
  <c r="AE569" i="1"/>
  <c r="AD569" i="1"/>
  <c r="S569" i="1"/>
  <c r="N569" i="1"/>
  <c r="V569" i="1"/>
  <c r="S570" i="1"/>
  <c r="W570" i="1"/>
  <c r="T570" i="1"/>
  <c r="Z570" i="1"/>
  <c r="X570" i="1"/>
  <c r="Q570" i="1"/>
  <c r="AC570" i="1"/>
  <c r="R570" i="1"/>
  <c r="Y570" i="1"/>
  <c r="AD570" i="1"/>
  <c r="V570" i="1"/>
  <c r="AE570" i="1"/>
  <c r="AH570" i="1"/>
  <c r="P570" i="1"/>
  <c r="AG570" i="1"/>
  <c r="U570" i="1"/>
  <c r="AA570" i="1"/>
  <c r="AF570" i="1"/>
  <c r="AB570" i="1"/>
  <c r="N570" i="1"/>
  <c r="O570" i="1"/>
  <c r="AC571" i="1"/>
  <c r="Q571" i="1"/>
  <c r="S571" i="1"/>
  <c r="AB571" i="1"/>
  <c r="AF571" i="1"/>
  <c r="X571" i="1"/>
  <c r="Z571" i="1"/>
  <c r="AG571" i="1"/>
  <c r="U571" i="1"/>
  <c r="AH571" i="1"/>
  <c r="Y571" i="1"/>
  <c r="AD571" i="1"/>
  <c r="AE571" i="1"/>
  <c r="AA571" i="1"/>
  <c r="T571" i="1"/>
  <c r="V571" i="1"/>
  <c r="R571" i="1"/>
  <c r="W571" i="1"/>
  <c r="O571" i="1"/>
  <c r="N571" i="1"/>
  <c r="P571" i="1"/>
  <c r="X572" i="1"/>
  <c r="AF572" i="1"/>
  <c r="U572" i="1"/>
  <c r="Y572" i="1"/>
  <c r="R572" i="1"/>
  <c r="AD572" i="1"/>
  <c r="Z572" i="1"/>
  <c r="P572" i="1"/>
  <c r="O572" i="1"/>
  <c r="W572" i="1"/>
  <c r="Q572" i="1"/>
  <c r="AG572" i="1"/>
  <c r="AH572" i="1"/>
  <c r="AC572" i="1"/>
  <c r="AE572" i="1"/>
  <c r="AA572" i="1"/>
  <c r="T572" i="1"/>
  <c r="S572" i="1"/>
  <c r="AB572" i="1"/>
  <c r="N572" i="1"/>
  <c r="V572" i="1"/>
  <c r="P573" i="1"/>
  <c r="AB573" i="1"/>
  <c r="AC573" i="1"/>
  <c r="AF573" i="1"/>
  <c r="X573" i="1"/>
  <c r="Z573" i="1"/>
  <c r="U573" i="1"/>
  <c r="R573" i="1"/>
  <c r="T573" i="1"/>
  <c r="AG573" i="1"/>
  <c r="W573" i="1"/>
  <c r="AH573" i="1"/>
  <c r="O573" i="1"/>
  <c r="Q573" i="1"/>
  <c r="AA573" i="1"/>
  <c r="Y573" i="1"/>
  <c r="V573" i="1"/>
  <c r="S573" i="1"/>
  <c r="AE573" i="1"/>
  <c r="N573" i="1"/>
  <c r="AD573" i="1"/>
  <c r="AE574" i="1"/>
  <c r="R574" i="1"/>
  <c r="U574" i="1"/>
  <c r="X574" i="1"/>
  <c r="Y574" i="1"/>
  <c r="Q574" i="1"/>
  <c r="T574" i="1"/>
  <c r="AF574" i="1"/>
  <c r="AB574" i="1"/>
  <c r="O574" i="1"/>
  <c r="P574" i="1"/>
  <c r="S574" i="1"/>
  <c r="AA574" i="1"/>
  <c r="Z574" i="1"/>
  <c r="AG574" i="1"/>
  <c r="AH574" i="1"/>
  <c r="W574" i="1"/>
  <c r="AC574" i="1"/>
  <c r="AD574" i="1"/>
  <c r="N574" i="1"/>
  <c r="V574" i="1"/>
  <c r="T575" i="1"/>
  <c r="O575" i="1"/>
  <c r="Q575" i="1"/>
  <c r="AG575" i="1"/>
  <c r="W575" i="1"/>
  <c r="AH575" i="1"/>
  <c r="AE575" i="1"/>
  <c r="AB575" i="1"/>
  <c r="AD575" i="1"/>
  <c r="U575" i="1"/>
  <c r="Z575" i="1"/>
  <c r="P575" i="1"/>
  <c r="X575" i="1"/>
  <c r="AF575" i="1"/>
  <c r="R575" i="1"/>
  <c r="AA575" i="1"/>
  <c r="Y575" i="1"/>
  <c r="S575" i="1"/>
  <c r="AC575" i="1"/>
  <c r="N575" i="1"/>
  <c r="V575" i="1"/>
  <c r="S576" i="1"/>
  <c r="AE576" i="1"/>
  <c r="U576" i="1"/>
  <c r="AF576" i="1"/>
  <c r="O576" i="1"/>
  <c r="AD576" i="1"/>
  <c r="Z576" i="1"/>
  <c r="Y576" i="1"/>
  <c r="X576" i="1"/>
  <c r="Q576" i="1"/>
  <c r="T576" i="1"/>
  <c r="P576" i="1"/>
  <c r="V576" i="1"/>
  <c r="R576" i="1"/>
  <c r="AG576" i="1"/>
  <c r="W576" i="1"/>
  <c r="AA576" i="1"/>
  <c r="AB576" i="1"/>
  <c r="AH576" i="1"/>
  <c r="N576" i="1"/>
  <c r="AC576" i="1"/>
  <c r="AH577" i="1"/>
  <c r="S577" i="1"/>
  <c r="AB577" i="1"/>
  <c r="AD577" i="1"/>
  <c r="R577" i="1"/>
  <c r="T577" i="1"/>
  <c r="O577" i="1"/>
  <c r="X577" i="1"/>
  <c r="AF577" i="1"/>
  <c r="AG577" i="1"/>
  <c r="V577" i="1"/>
  <c r="Q577" i="1"/>
  <c r="AA577" i="1"/>
  <c r="W577" i="1"/>
  <c r="AE577" i="1"/>
  <c r="P577" i="1"/>
  <c r="Z577" i="1"/>
  <c r="AC577" i="1"/>
  <c r="U577" i="1"/>
  <c r="N577" i="1"/>
  <c r="Y577" i="1"/>
  <c r="P578" i="1"/>
  <c r="AE578" i="1"/>
  <c r="Q578" i="1"/>
  <c r="V578" i="1"/>
  <c r="U578" i="1"/>
  <c r="AH578" i="1"/>
  <c r="X578" i="1"/>
  <c r="O578" i="1"/>
  <c r="W578" i="1"/>
  <c r="AD578" i="1"/>
  <c r="T578" i="1"/>
  <c r="AA578" i="1"/>
  <c r="AF578" i="1"/>
  <c r="AG578" i="1"/>
  <c r="AB578" i="1"/>
  <c r="S578" i="1"/>
  <c r="R578" i="1"/>
  <c r="Z578" i="1"/>
  <c r="Y578" i="1"/>
  <c r="N578" i="1"/>
  <c r="AC578" i="1"/>
  <c r="AF579" i="1"/>
  <c r="T579" i="1"/>
  <c r="U579" i="1"/>
  <c r="AB579" i="1"/>
  <c r="P579" i="1"/>
  <c r="W579" i="1"/>
  <c r="X579" i="1"/>
  <c r="AG579" i="1"/>
  <c r="V579" i="1"/>
  <c r="R579" i="1"/>
  <c r="AC579" i="1"/>
  <c r="AD579" i="1"/>
  <c r="AH579" i="1"/>
  <c r="Y579" i="1"/>
  <c r="Q579" i="1"/>
  <c r="AE579" i="1"/>
  <c r="Z579" i="1"/>
  <c r="AA579" i="1"/>
  <c r="S579" i="1"/>
  <c r="N579" i="1"/>
  <c r="O579" i="1"/>
  <c r="U580" i="1"/>
  <c r="S580" i="1"/>
  <c r="X580" i="1"/>
  <c r="O580" i="1"/>
  <c r="AC580" i="1"/>
  <c r="T580" i="1"/>
  <c r="AD580" i="1"/>
  <c r="AH580" i="1"/>
  <c r="R580" i="1"/>
  <c r="P580" i="1"/>
  <c r="AA580" i="1"/>
  <c r="AE580" i="1"/>
  <c r="AG580" i="1"/>
  <c r="Y580" i="1"/>
  <c r="V580" i="1"/>
  <c r="AB580" i="1"/>
  <c r="W580" i="1"/>
  <c r="AF580" i="1"/>
  <c r="Z580" i="1"/>
  <c r="N580" i="1"/>
  <c r="Q580" i="1"/>
  <c r="AC581" i="1"/>
  <c r="V581" i="1"/>
  <c r="AB581" i="1"/>
  <c r="AA581" i="1"/>
  <c r="AF581" i="1"/>
  <c r="Q581" i="1"/>
  <c r="T581" i="1"/>
  <c r="R581" i="1"/>
  <c r="Z581" i="1"/>
  <c r="P581" i="1"/>
  <c r="Y581" i="1"/>
  <c r="W581" i="1"/>
  <c r="S581" i="1"/>
  <c r="AD581" i="1"/>
  <c r="AE581" i="1"/>
  <c r="O581" i="1"/>
  <c r="AH581" i="1"/>
  <c r="X581" i="1"/>
  <c r="AG581" i="1"/>
  <c r="N581" i="1"/>
  <c r="U581" i="1"/>
  <c r="V582" i="1"/>
  <c r="T582" i="1"/>
  <c r="X582" i="1"/>
  <c r="P582" i="1"/>
  <c r="Z582" i="1"/>
  <c r="U582" i="1"/>
  <c r="AH582" i="1"/>
  <c r="AA582" i="1"/>
  <c r="AE582" i="1"/>
  <c r="AC582" i="1"/>
  <c r="Y582" i="1"/>
  <c r="W582" i="1"/>
  <c r="AD582" i="1"/>
  <c r="S582" i="1"/>
  <c r="AF582" i="1"/>
  <c r="AB582" i="1"/>
  <c r="AG582" i="1"/>
  <c r="R582" i="1"/>
  <c r="Q582" i="1"/>
  <c r="N582" i="1"/>
  <c r="O582" i="1"/>
  <c r="AA583" i="1"/>
  <c r="U583" i="1"/>
  <c r="AG583" i="1"/>
  <c r="AH583" i="1"/>
  <c r="Q583" i="1"/>
  <c r="AE583" i="1"/>
  <c r="S583" i="1"/>
  <c r="X583" i="1"/>
  <c r="V583" i="1"/>
  <c r="Y583" i="1"/>
  <c r="P583" i="1"/>
  <c r="AD583" i="1"/>
  <c r="AB583" i="1"/>
  <c r="AC583" i="1"/>
  <c r="W583" i="1"/>
  <c r="Z583" i="1"/>
  <c r="AF583" i="1"/>
  <c r="R583" i="1"/>
  <c r="T583" i="1"/>
  <c r="N583" i="1"/>
  <c r="O583" i="1"/>
  <c r="U584" i="1"/>
  <c r="V584" i="1"/>
  <c r="Q584" i="1"/>
  <c r="R584" i="1"/>
  <c r="AB584" i="1"/>
  <c r="S584" i="1"/>
  <c r="AG584" i="1"/>
  <c r="W584" i="1"/>
  <c r="AD584" i="1"/>
  <c r="T584" i="1"/>
  <c r="Z584" i="1"/>
  <c r="AE584" i="1"/>
  <c r="AC584" i="1"/>
  <c r="AH584" i="1"/>
  <c r="P584" i="1"/>
  <c r="AF584" i="1"/>
  <c r="X584" i="1"/>
  <c r="AA584" i="1"/>
  <c r="Y584" i="1"/>
  <c r="N584" i="1"/>
  <c r="O584" i="1"/>
  <c r="Y585" i="1"/>
  <c r="AF585" i="1"/>
  <c r="Q585" i="1"/>
  <c r="P585" i="1"/>
  <c r="X585" i="1"/>
  <c r="W585" i="1"/>
  <c r="AD585" i="1"/>
  <c r="Z585" i="1"/>
  <c r="AE585" i="1"/>
  <c r="R585" i="1"/>
  <c r="V585" i="1"/>
  <c r="O585" i="1"/>
  <c r="AH585" i="1"/>
  <c r="AA585" i="1"/>
  <c r="S585" i="1"/>
  <c r="AB585" i="1"/>
  <c r="AG585" i="1"/>
  <c r="T585" i="1"/>
  <c r="U585" i="1"/>
  <c r="N585" i="1"/>
  <c r="AC585" i="1"/>
  <c r="AE586" i="1"/>
  <c r="V586" i="1"/>
  <c r="AB586" i="1"/>
  <c r="Y586" i="1"/>
  <c r="O586" i="1"/>
  <c r="AA586" i="1"/>
  <c r="Q586" i="1"/>
  <c r="P586" i="1"/>
  <c r="Z586" i="1"/>
  <c r="W586" i="1"/>
  <c r="U586" i="1"/>
  <c r="AH586" i="1"/>
  <c r="T586" i="1"/>
  <c r="R586" i="1"/>
  <c r="AF586" i="1"/>
  <c r="AG586" i="1"/>
  <c r="X586" i="1"/>
  <c r="AC586" i="1"/>
  <c r="AD586" i="1"/>
  <c r="N586" i="1"/>
  <c r="S586" i="1"/>
  <c r="AA587" i="1"/>
  <c r="AF587" i="1"/>
  <c r="X587" i="1"/>
  <c r="O587" i="1"/>
  <c r="U587" i="1"/>
  <c r="Q587" i="1"/>
  <c r="T587" i="1"/>
  <c r="AD587" i="1"/>
  <c r="AB587" i="1"/>
  <c r="AC587" i="1"/>
  <c r="Y587" i="1"/>
  <c r="AH587" i="1"/>
  <c r="Z587" i="1"/>
  <c r="AG587" i="1"/>
  <c r="P587" i="1"/>
  <c r="AE587" i="1"/>
  <c r="S587" i="1"/>
  <c r="V587" i="1"/>
  <c r="R587" i="1"/>
  <c r="N587" i="1"/>
  <c r="W587" i="1"/>
  <c r="AH589" i="1"/>
  <c r="N588" i="1"/>
  <c r="N589" i="1"/>
  <c r="N594" i="1"/>
  <c r="AB594" i="1"/>
  <c r="AB2" i="1"/>
  <c r="AB589" i="1"/>
  <c r="AB588" i="1"/>
  <c r="Q594" i="1"/>
  <c r="Q2" i="1"/>
  <c r="Q589" i="1"/>
  <c r="Q588" i="1"/>
  <c r="X594" i="1"/>
  <c r="N2" i="1"/>
  <c r="X2" i="1"/>
  <c r="X589" i="1"/>
  <c r="X588" i="1"/>
  <c r="N476" i="1"/>
  <c r="AH476" i="1"/>
  <c r="N106" i="1"/>
  <c r="AH106" i="1"/>
  <c r="N347" i="1"/>
  <c r="AH347" i="1"/>
  <c r="N134" i="1"/>
  <c r="AH134" i="1"/>
</calcChain>
</file>

<file path=xl/sharedStrings.xml><?xml version="1.0" encoding="utf-8"?>
<sst xmlns="http://schemas.openxmlformats.org/spreadsheetml/2006/main" count="4742" uniqueCount="82">
  <si>
    <t>DFO_label</t>
  </si>
  <si>
    <t>area</t>
  </si>
  <si>
    <t>sub_area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</si>
  <si>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</si>
  <si>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</si>
  <si>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</si>
  <si>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</si>
  <si>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</si>
  <si>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</si>
  <si>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</si>
  <si>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</si>
  <si>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</si>
  <si>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</si>
  <si>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BCD</t>
  </si>
  <si>
    <t>DOUG</t>
  </si>
  <si>
    <t>EVI+GStr</t>
  </si>
  <si>
    <t>HecLow+HStr</t>
  </si>
  <si>
    <t>HK</t>
  </si>
  <si>
    <t>Howe-Burrard</t>
  </si>
  <si>
    <t>JdF</t>
  </si>
  <si>
    <t>LFR</t>
  </si>
  <si>
    <t>LILL</t>
  </si>
  <si>
    <t>LNASS</t>
  </si>
  <si>
    <t>LSKNA</t>
  </si>
  <si>
    <t>MusKyn</t>
  </si>
  <si>
    <t>Nahwitti</t>
  </si>
  <si>
    <t>NCS</t>
  </si>
  <si>
    <t>Rivers</t>
  </si>
  <si>
    <t>SC+GStr</t>
  </si>
  <si>
    <t>SC+SFj</t>
  </si>
  <si>
    <t>SEAK</t>
  </si>
  <si>
    <t>Smith</t>
  </si>
  <si>
    <t>USKNA</t>
  </si>
  <si>
    <t>total</t>
  </si>
  <si>
    <t>Bella_Bella_HIRMD(19)</t>
  </si>
  <si>
    <t>PFMA8</t>
  </si>
  <si>
    <t>8_4</t>
  </si>
  <si>
    <t>NA</t>
  </si>
  <si>
    <t>8_16</t>
  </si>
  <si>
    <t>PFMA7</t>
  </si>
  <si>
    <t>7_17</t>
  </si>
  <si>
    <t>7_13</t>
  </si>
  <si>
    <t>8_5</t>
  </si>
  <si>
    <t>7_12</t>
  </si>
  <si>
    <t>7_32</t>
  </si>
  <si>
    <t>7_24</t>
  </si>
  <si>
    <t>NPS</t>
  </si>
  <si>
    <t>7_25</t>
  </si>
  <si>
    <t>MSKNA</t>
  </si>
  <si>
    <t>Bella_Bella_FSC(20)</t>
  </si>
  <si>
    <t>NCOWA</t>
  </si>
  <si>
    <t>JUAN</t>
  </si>
  <si>
    <t>WVI</t>
  </si>
  <si>
    <t>Bella_Bella_HIRMD(21)_07(Jul)</t>
  </si>
  <si>
    <t>EVI+SFj</t>
  </si>
  <si>
    <t>UNASS</t>
  </si>
  <si>
    <t>8_3</t>
  </si>
  <si>
    <t>Bella_Bella_HIRMD(21)_08(Aug)</t>
  </si>
  <si>
    <t>NHG</t>
  </si>
  <si>
    <t>EHG</t>
  </si>
  <si>
    <t>8_2</t>
  </si>
  <si>
    <t>7_31</t>
  </si>
  <si>
    <t>8_7</t>
  </si>
  <si>
    <t>8_6</t>
  </si>
  <si>
    <t>MPS</t>
  </si>
  <si>
    <t>Bella_Bella_HIRMD(21)_09(Sep)</t>
  </si>
  <si>
    <t>CLAY</t>
  </si>
  <si>
    <t>Heiltsuk_CCFN(22)</t>
  </si>
  <si>
    <t>SPS</t>
  </si>
  <si>
    <t>7_15</t>
  </si>
  <si>
    <t>FRCany</t>
  </si>
  <si>
    <t>n/a</t>
  </si>
  <si>
    <t>TAKU-STIK_L</t>
  </si>
  <si>
    <t>PORT</t>
  </si>
  <si>
    <t>BB</t>
  </si>
  <si>
    <t>CCFN(23)_PaulDean</t>
  </si>
  <si>
    <t>8_13</t>
  </si>
  <si>
    <t>CCFN(23)_HIRMD</t>
  </si>
  <si>
    <t>7_4</t>
  </si>
  <si>
    <t>Average</t>
  </si>
  <si>
    <t>Central Coast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</si>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</sst>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58C6-8519-4398-9C72-A23678192673}">
  <dimension ref="A1:AH595"/>
  <sheetViews>
    <sheetView tabSelected="1" topLeftCell="G563" workbookViewId="0">
      <selection activeCell="AH595" sqref="AH595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B2" t="s">
        <v>35</v>
      </c>
      <c r="C2" t="s">
        <v>36</v>
      </c>
      <c r="D2" t="s">
        <v>27</v>
      </c>
      <c r="E2">
        <v>88.876379999999997</v>
      </c>
      <c r="F2" t="s">
        <v>26</v>
      </c>
      <c r="G2">
        <v>11.07053</v>
      </c>
      <c r="H2" t="s">
        <v>15</v>
      </c>
      <c r="I2">
        <v>2.2349999999999998E-2</v>
      </c>
      <c r="J2" t="s">
        <v>29</v>
      </c>
      <c r="K2">
        <v>8.6599999999999993E-3</v>
      </c>
      <c r="L2" t="s">
        <v>14</v>
      </c>
      <c r="M2">
        <v>6.8700000000000002E-3</v>
      </c>
      <c r="N2">
        <f ca="1">SUM(IF($H2="BCD",$I2,0),IF($J2="BCD",$K2,0),IF($L2="BCD",$M2,0),IF($N2="BCD",$O2,0),IF($P2="BCD",$Q2,0))</f>
        <v>0</v>
      </c>
      <c r="O2">
        <f ca="1">SUM(IF($H2="DOUG",$I2,0),IF($J2="DOUG",$K2,0),IF($L2="DOUG",$M2,0),IF($N2="DOUG",$O2,0),IF($P2="DOUG",$Q2,0))</f>
        <v>6.8700000000000002E-3</v>
      </c>
      <c r="P2">
        <f ca="1">SUM(IF($H2="EVI+GStr",$I2,0),IF($J2="EVI+GStr",$K2,0),IF($L2="EVI+GStr",$M2,0),IF($N2="EVI+GStr",$O2,0),IF($P2="EVI+GStr",$Q2,0))</f>
        <v>2.2349999999999998E-2</v>
      </c>
      <c r="Q2">
        <f ca="1">SUM(IF($H2="HecLow+HStr",$I2,0),IF($J2="HecLow+HStr",$K2,0),IF($L2="HecLow+HStr",$M2,0),IF($N2="HecLow+HStr",$O2,0),IF($P2="HecLow+HStr",$Q2,0))</f>
        <v>0</v>
      </c>
      <c r="R2">
        <f ca="1">SUM(IF($H2="HK",$I2,0),IF($J2="HK",$K2,0),IF($L2="HK",$M2,0),IF($N2="HK",$O2,0),IF($P2="HK",$Q2,0))</f>
        <v>0</v>
      </c>
      <c r="S2">
        <f ca="1">SUM(IF($H2="Howe-Burrard",$I2,0),IF($J2="Howe-Burrard",$K2,0),IF($L2="Howe-Burrard",$M2,0),IF($N2="Howe-Burrard",$O2,0),IF($P2="Howe-Burrard",$Q2,0))</f>
        <v>0</v>
      </c>
      <c r="T2">
        <f ca="1">SUM(IF($H2="JdF",$I2,0),IF($J2="JdF",$K2,0),IF($L2="JdF",$M2,0),IF($N2="JdF",$O2,0),IF($P2="JdF",$Q2,0))</f>
        <v>0</v>
      </c>
      <c r="U2">
        <f ca="1">SUM(IF($H2="LFR",$I2,0),IF($J2="LFR",$K2,0),IF($L2="LFR",$M2,0),IF($N2="LFR",$O2,0),IF($P2="LFR",$Q2,0))</f>
        <v>0</v>
      </c>
      <c r="V2">
        <f ca="1">SUM(IF($H2="LILL",$I2,0),IF($J2="LILL",$K2,0),IF($L2="LILL",$M2,0),IF($N2="LILL",$O2,0),IF($P2="LILL",$Q2,0))</f>
        <v>0</v>
      </c>
      <c r="W2">
        <f ca="1">SUM(IF($H2="LNASS",$I2,0),IF($J2="LNASS",$K2,0),IF($L2="LNASS",$M2,0),IF($N2="LNASS",$O2,0),IF($P2="LNASS",$Q2,0))</f>
        <v>0</v>
      </c>
      <c r="X2">
        <f ca="1">SUM(IF($H2="LSKNA",$I2,0),IF($J2="LSKNA",$K2,0),IF($L2="LSKNA",$M2,0),IF($N2="LSKNA",$O2,0),IF($P2="LSKNA",$Q2,0))</f>
        <v>0</v>
      </c>
      <c r="Y2">
        <f ca="1">SUM(IF($H2="MusKyn",$I2,0),IF($J2="MusKyn",$K2,0),IF($L2="MusKyn",$M2,0),IF($N2="MusKyn",$O2,0),IF($P2="MusKyn",$Q2,0))</f>
        <v>0</v>
      </c>
      <c r="Z2">
        <f ca="1">SUM(IF($H2="Nahwitti",$I2,0),IF($J2="Nahwitti",$K2,0),IF($L2="Nahwitti",$M2,0),IF($N2="Nahwitti",$O2,0),IF($P2="Nahwitti",$Q2,0))</f>
        <v>0</v>
      </c>
      <c r="AA2">
        <f ca="1">SUM(IF($H2="NCS",$I2,0),IF($J2="NCS",$K2,0),IF($L2="NCS",$M2,0),IF($N2="NCS",$O2,0),IF($P2="NCS",$Q2,0))</f>
        <v>11.07053</v>
      </c>
      <c r="AB2">
        <f ca="1">SUM(IF($H2="Rivers",$I2,0),IF($J2="Rivers",$K2,0),IF($L2="Rivers",$M2,0),IF($N2="Rivers",$O2,0),IF($P2="Rivers",$Q2,0))</f>
        <v>88.876379999999997</v>
      </c>
      <c r="AC2">
        <f ca="1">SUM(IF($H2="SC+GStr",$I2,0),IF($J2="SC+GStr",$K2,0),IF($L2="SC+GStr",$M2,0),IF($N2="SC+GStr",$O2,0),IF($P2="SC+GStr",$Q2,0))</f>
        <v>0</v>
      </c>
      <c r="AD2">
        <f ca="1">SUM(IF($H2="SC+SFj",$I2,0),IF($J2="SC+SFj",$K2,0),IF($L2="SC+SFj",$M2,0),IF($N2="SC+SFj",$O2,0),IF($P2="SC+SFj",$Q2,0))</f>
        <v>8.6599999999999993E-3</v>
      </c>
      <c r="AE2">
        <f ca="1">SUM(IF($H2="SEAK",$I2,0),IF($J2="SEAK",$K2,0),IF($L2="SEAK",$M2,0),IF($N2="SEAK",$O2,0),IF($P2="SEAK",$Q2,0))</f>
        <v>0</v>
      </c>
      <c r="AF2">
        <f ca="1">SUM(IF($H2="Smith",$I2,0),IF($J2="Smith",$K2,0),IF($L2="Smith",$M2,0),IF($N2="Smith",$O2,0),IF($P2="Smith",$Q2,0))</f>
        <v>0</v>
      </c>
      <c r="AG2">
        <f ca="1">SUM(IF($H2="USKNA",$I2,0),IF($J2="USKNA",$K2,0),IF($L2="USKNA",$M2,0),IF($N2="USKNA",$O2,0),IF($P2="USKNA",$Q2,0))</f>
        <v>0</v>
      </c>
    </row>
    <row r="3" spans="1:34" x14ac:dyDescent="0.3">
      <c r="A3" t="s">
        <v>34</v>
      </c>
      <c r="B3" t="s">
        <v>35</v>
      </c>
      <c r="C3" t="s">
        <v>36</v>
      </c>
      <c r="D3" t="s">
        <v>26</v>
      </c>
      <c r="E3">
        <v>99.999939999999995</v>
      </c>
      <c r="F3" t="s">
        <v>27</v>
      </c>
      <c r="G3">
        <v>6.0000000000000002E-5</v>
      </c>
      <c r="H3" t="s">
        <v>37</v>
      </c>
      <c r="I3">
        <v>0</v>
      </c>
      <c r="J3" t="s">
        <v>37</v>
      </c>
      <c r="K3">
        <v>0</v>
      </c>
      <c r="L3" t="s">
        <v>37</v>
      </c>
      <c r="M3">
        <v>0</v>
      </c>
      <c r="N3">
        <f t="shared" ref="N3:N66" ca="1" si="0">SUM(IF($H3="BCD",$I3,0),IF($J3="BCD",$K3,0),IF($L3="BCD",$M3,0),IF($N3="BCD",$O3,0),IF($P3="BCD",$Q3,0))</f>
        <v>0</v>
      </c>
      <c r="O3">
        <f t="shared" ref="O3:O66" ca="1" si="1">SUM(IF($H3="DOUG",$I3,0),IF($J3="DOUG",$K3,0),IF($L3="DOUG",$M3,0),IF($N3="DOUG",$O3,0),IF($P3="DOUG",$Q3,0))</f>
        <v>0</v>
      </c>
      <c r="P3">
        <f t="shared" ref="P3:P66" ca="1" si="2">SUM(IF($H3="EVI+GStr",$I3,0),IF($J3="EVI+GStr",$K3,0),IF($L3="EVI+GStr",$M3,0),IF($N3="EVI+GStr",$O3,0),IF($P3="EVI+GStr",$Q3,0))</f>
        <v>0</v>
      </c>
      <c r="Q3">
        <f t="shared" ref="Q3:Q66" ca="1" si="3">SUM(IF($H3="HecLow+HStr",$I3,0),IF($J3="HecLow+HStr",$K3,0),IF($L3="HecLow+HStr",$M3,0),IF($N3="HecLow+HStr",$O3,0),IF($P3="HecLow+HStr",$Q3,0))</f>
        <v>0</v>
      </c>
      <c r="R3">
        <f t="shared" ref="R3:R66" ca="1" si="4">SUM(IF($H3="HK",$I3,0),IF($J3="HK",$K3,0),IF($L3="HK",$M3,0),IF($N3="HK",$O3,0),IF($P3="HK",$Q3,0))</f>
        <v>0</v>
      </c>
      <c r="S3">
        <f t="shared" ref="S3:S66" ca="1" si="5">SUM(IF($H3="Howe-Burrard",$I3,0),IF($J3="Howe-Burrard",$K3,0),IF($L3="Howe-Burrard",$M3,0),IF($N3="Howe-Burrard",$O3,0),IF($P3="Howe-Burrard",$Q3,0))</f>
        <v>0</v>
      </c>
      <c r="T3">
        <f t="shared" ref="T3:T66" ca="1" si="6">SUM(IF($H3="JdF",$I3,0),IF($J3="JdF",$K3,0),IF($L3="JdF",$M3,0),IF($N3="JdF",$O3,0),IF($P3="JdF",$Q3,0))</f>
        <v>0</v>
      </c>
      <c r="U3">
        <f t="shared" ref="U3:U66" ca="1" si="7">SUM(IF($H3="LFR",$I3,0),IF($J3="LFR",$K3,0),IF($L3="LFR",$M3,0),IF($N3="LFR",$O3,0),IF($P3="LFR",$Q3,0))</f>
        <v>0</v>
      </c>
      <c r="V3">
        <f t="shared" ref="V3:V66" ca="1" si="8">SUM(IF($H3="LILL",$I3,0),IF($J3="LILL",$K3,0),IF($L3="LILL",$M3,0),IF($N3="LILL",$O3,0),IF($P3="LILL",$Q3,0))</f>
        <v>0</v>
      </c>
      <c r="W3">
        <f t="shared" ref="W3:W66" ca="1" si="9">SUM(IF($H3="LNASS",$I3,0),IF($J3="LNASS",$K3,0),IF($L3="LNASS",$M3,0),IF($N3="LNASS",$O3,0),IF($P3="LNASS",$Q3,0))</f>
        <v>0</v>
      </c>
      <c r="X3">
        <f t="shared" ref="X3:X66" ca="1" si="10">SUM(IF($H3="LSKNA",$I3,0),IF($J3="LSKNA",$K3,0),IF($L3="LSKNA",$M3,0),IF($N3="LSKNA",$O3,0),IF($P3="LSKNA",$Q3,0))</f>
        <v>0</v>
      </c>
      <c r="Y3">
        <f t="shared" ref="Y3:Y66" ca="1" si="11">SUM(IF($H3="MusKyn",$I3,0),IF($J3="MusKyn",$K3,0),IF($L3="MusKyn",$M3,0),IF($N3="MusKyn",$O3,0),IF($P3="MusKyn",$Q3,0))</f>
        <v>0</v>
      </c>
      <c r="Z3">
        <f t="shared" ref="Z3:Z66" ca="1" si="12">SUM(IF($H3="Nahwitti",$I3,0),IF($J3="Nahwitti",$K3,0),IF($L3="Nahwitti",$M3,0),IF($N3="Nahwitti",$O3,0),IF($P3="Nahwitti",$Q3,0))</f>
        <v>0</v>
      </c>
      <c r="AA3">
        <f t="shared" ref="AA3:AA66" ca="1" si="13">SUM(IF($H3="NCS",$I3,0),IF($J3="NCS",$K3,0),IF($L3="NCS",$M3,0),IF($N3="NCS",$O3,0),IF($P3="NCS",$Q3,0))</f>
        <v>99.999939999999995</v>
      </c>
      <c r="AB3">
        <f t="shared" ref="AB3:AB66" ca="1" si="14">SUM(IF($H3="Rivers",$I3,0),IF($J3="Rivers",$K3,0),IF($L3="Rivers",$M3,0),IF($N3="Rivers",$O3,0),IF($P3="Rivers",$Q3,0))</f>
        <v>6.0000000000000002E-5</v>
      </c>
      <c r="AC3">
        <f t="shared" ref="AC3:AC66" ca="1" si="15">SUM(IF($H3="SC+GStr",$I3,0),IF($J3="SC+GStr",$K3,0),IF($L3="SC+GStr",$M3,0),IF($N3="SC+GStr",$O3,0),IF($P3="SC+GStr",$Q3,0))</f>
        <v>0</v>
      </c>
      <c r="AD3">
        <f t="shared" ref="AD3:AD66" ca="1" si="16">SUM(IF($H3="SC+SFj",$I3,0),IF($J3="SC+SFj",$K3,0),IF($L3="SC+SFj",$M3,0),IF($N3="SC+SFj",$O3,0),IF($P3="SC+SFj",$Q3,0))</f>
        <v>0</v>
      </c>
      <c r="AE3">
        <f t="shared" ref="AE3:AE66" ca="1" si="17">SUM(IF($H3="SEAK",$I3,0),IF($J3="SEAK",$K3,0),IF($L3="SEAK",$M3,0),IF($N3="SEAK",$O3,0),IF($P3="SEAK",$Q3,0))</f>
        <v>0</v>
      </c>
      <c r="AF3">
        <f t="shared" ref="AF3:AF66" ca="1" si="18">SUM(IF($H3="Smith",$I3,0),IF($J3="Smith",$K3,0),IF($L3="Smith",$M3,0),IF($N3="Smith",$O3,0),IF($P3="Smith",$Q3,0))</f>
        <v>0</v>
      </c>
      <c r="AG3">
        <f t="shared" ref="AG3:AG66" ca="1" si="19">SUM(IF($H3="USKNA",$I3,0),IF($J3="USKNA",$K3,0),IF($L3="USKNA",$M3,0),IF($N3="USKNA",$O3,0),IF($P3="USKNA",$Q3,0))</f>
        <v>0</v>
      </c>
    </row>
    <row r="4" spans="1:34" x14ac:dyDescent="0.3">
      <c r="A4" t="s">
        <v>34</v>
      </c>
      <c r="B4" t="s">
        <v>35</v>
      </c>
      <c r="C4" t="s">
        <v>38</v>
      </c>
      <c r="D4" t="s">
        <v>13</v>
      </c>
      <c r="E4">
        <v>77.478059999999999</v>
      </c>
      <c r="F4" t="s">
        <v>14</v>
      </c>
      <c r="G4">
        <v>9.7107100000000006</v>
      </c>
      <c r="H4" t="s">
        <v>27</v>
      </c>
      <c r="I4">
        <v>4.9946000000000002</v>
      </c>
      <c r="J4" t="s">
        <v>29</v>
      </c>
      <c r="K4">
        <v>4.1050000000000004</v>
      </c>
      <c r="L4" t="s">
        <v>18</v>
      </c>
      <c r="M4">
        <v>2.3491599999999999</v>
      </c>
      <c r="N4">
        <f t="shared" ca="1" si="0"/>
        <v>77.478059999999999</v>
      </c>
      <c r="O4">
        <f t="shared" ca="1" si="1"/>
        <v>9.7107100000000006</v>
      </c>
      <c r="P4">
        <f t="shared" ca="1" si="2"/>
        <v>0</v>
      </c>
      <c r="Q4">
        <f t="shared" ca="1" si="3"/>
        <v>0</v>
      </c>
      <c r="R4">
        <f t="shared" ca="1" si="4"/>
        <v>0</v>
      </c>
      <c r="S4">
        <f t="shared" ca="1" si="5"/>
        <v>2.3491599999999999</v>
      </c>
      <c r="T4">
        <f t="shared" ca="1" si="6"/>
        <v>0</v>
      </c>
      <c r="U4">
        <f t="shared" ca="1" si="7"/>
        <v>0</v>
      </c>
      <c r="V4">
        <f t="shared" ca="1" si="8"/>
        <v>0</v>
      </c>
      <c r="W4">
        <f t="shared" ca="1" si="9"/>
        <v>0</v>
      </c>
      <c r="X4">
        <f t="shared" ca="1" si="10"/>
        <v>0</v>
      </c>
      <c r="Y4">
        <f t="shared" ca="1" si="11"/>
        <v>0</v>
      </c>
      <c r="Z4">
        <f t="shared" ca="1" si="12"/>
        <v>0</v>
      </c>
      <c r="AA4">
        <f t="shared" ca="1" si="13"/>
        <v>0</v>
      </c>
      <c r="AB4">
        <f t="shared" ca="1" si="14"/>
        <v>4.9946000000000002</v>
      </c>
      <c r="AC4">
        <f t="shared" ca="1" si="15"/>
        <v>0</v>
      </c>
      <c r="AD4">
        <f t="shared" ca="1" si="16"/>
        <v>4.1050000000000004</v>
      </c>
      <c r="AE4">
        <f t="shared" ca="1" si="17"/>
        <v>0</v>
      </c>
      <c r="AF4">
        <f t="shared" ca="1" si="18"/>
        <v>0</v>
      </c>
      <c r="AG4">
        <f t="shared" ca="1" si="19"/>
        <v>0</v>
      </c>
    </row>
    <row r="5" spans="1:34" x14ac:dyDescent="0.3">
      <c r="A5" t="s">
        <v>34</v>
      </c>
      <c r="B5" t="s">
        <v>39</v>
      </c>
      <c r="C5" t="s">
        <v>40</v>
      </c>
      <c r="D5" t="s">
        <v>16</v>
      </c>
      <c r="E5">
        <v>99.993070000000003</v>
      </c>
      <c r="F5" t="s">
        <v>27</v>
      </c>
      <c r="G5">
        <v>3.3300000000000001E-3</v>
      </c>
      <c r="H5" t="s">
        <v>26</v>
      </c>
      <c r="I5">
        <v>1.7099999999999999E-3</v>
      </c>
      <c r="J5" t="s">
        <v>25</v>
      </c>
      <c r="K5">
        <v>1.1800000000000001E-3</v>
      </c>
      <c r="L5" t="s">
        <v>24</v>
      </c>
      <c r="M5">
        <v>4.2000000000000002E-4</v>
      </c>
      <c r="N5">
        <f t="shared" ca="1" si="0"/>
        <v>0</v>
      </c>
      <c r="O5">
        <f t="shared" ca="1" si="1"/>
        <v>0</v>
      </c>
      <c r="P5">
        <f t="shared" ca="1" si="2"/>
        <v>0</v>
      </c>
      <c r="Q5">
        <f t="shared" ca="1" si="3"/>
        <v>99.993070000000003</v>
      </c>
      <c r="R5">
        <f t="shared" ca="1" si="4"/>
        <v>0</v>
      </c>
      <c r="S5">
        <f t="shared" ca="1" si="5"/>
        <v>0</v>
      </c>
      <c r="T5">
        <f t="shared" ca="1" si="6"/>
        <v>0</v>
      </c>
      <c r="U5">
        <f t="shared" ca="1" si="7"/>
        <v>0</v>
      </c>
      <c r="V5">
        <f t="shared" ca="1" si="8"/>
        <v>0</v>
      </c>
      <c r="W5">
        <f t="shared" ca="1" si="9"/>
        <v>0</v>
      </c>
      <c r="X5">
        <f t="shared" ca="1" si="10"/>
        <v>0</v>
      </c>
      <c r="Y5">
        <f t="shared" ca="1" si="11"/>
        <v>4.2000000000000002E-4</v>
      </c>
      <c r="Z5">
        <f t="shared" ca="1" si="12"/>
        <v>1.1800000000000001E-3</v>
      </c>
      <c r="AA5">
        <f t="shared" ca="1" si="13"/>
        <v>1.7099999999999999E-3</v>
      </c>
      <c r="AB5">
        <f t="shared" ca="1" si="14"/>
        <v>3.3300000000000001E-3</v>
      </c>
      <c r="AC5">
        <f t="shared" ca="1" si="15"/>
        <v>0</v>
      </c>
      <c r="AD5">
        <f t="shared" ca="1" si="16"/>
        <v>0</v>
      </c>
      <c r="AE5">
        <f t="shared" ca="1" si="17"/>
        <v>0</v>
      </c>
      <c r="AF5">
        <f t="shared" ca="1" si="18"/>
        <v>0</v>
      </c>
      <c r="AG5">
        <f t="shared" ca="1" si="19"/>
        <v>0</v>
      </c>
    </row>
    <row r="6" spans="1:34" x14ac:dyDescent="0.3">
      <c r="A6" t="s">
        <v>34</v>
      </c>
      <c r="B6" t="s">
        <v>39</v>
      </c>
      <c r="C6" t="s">
        <v>41</v>
      </c>
      <c r="D6" t="s">
        <v>14</v>
      </c>
      <c r="E6">
        <v>68.807169999999999</v>
      </c>
      <c r="F6" t="s">
        <v>27</v>
      </c>
      <c r="G6">
        <v>20.34008</v>
      </c>
      <c r="H6" t="s">
        <v>13</v>
      </c>
      <c r="I6">
        <v>5.1547200000000002</v>
      </c>
      <c r="J6" t="s">
        <v>29</v>
      </c>
      <c r="K6">
        <v>3.68669</v>
      </c>
      <c r="L6" t="s">
        <v>26</v>
      </c>
      <c r="M6">
        <v>1.84345</v>
      </c>
      <c r="N6">
        <f t="shared" ca="1" si="0"/>
        <v>5.1547200000000002</v>
      </c>
      <c r="O6">
        <f t="shared" ca="1" si="1"/>
        <v>68.807169999999999</v>
      </c>
      <c r="P6">
        <f t="shared" ca="1" si="2"/>
        <v>0</v>
      </c>
      <c r="Q6">
        <f t="shared" ca="1" si="3"/>
        <v>0</v>
      </c>
      <c r="R6">
        <f t="shared" ca="1" si="4"/>
        <v>0</v>
      </c>
      <c r="S6">
        <f t="shared" ca="1" si="5"/>
        <v>0</v>
      </c>
      <c r="T6">
        <f t="shared" ca="1" si="6"/>
        <v>0</v>
      </c>
      <c r="U6">
        <f t="shared" ca="1" si="7"/>
        <v>0</v>
      </c>
      <c r="V6">
        <f t="shared" ca="1" si="8"/>
        <v>0</v>
      </c>
      <c r="W6">
        <f t="shared" ca="1" si="9"/>
        <v>0</v>
      </c>
      <c r="X6">
        <f t="shared" ca="1" si="10"/>
        <v>0</v>
      </c>
      <c r="Y6">
        <f t="shared" ca="1" si="11"/>
        <v>0</v>
      </c>
      <c r="Z6">
        <f t="shared" ca="1" si="12"/>
        <v>0</v>
      </c>
      <c r="AA6">
        <f t="shared" ca="1" si="13"/>
        <v>1.84345</v>
      </c>
      <c r="AB6">
        <f t="shared" ca="1" si="14"/>
        <v>20.34008</v>
      </c>
      <c r="AC6">
        <f t="shared" ca="1" si="15"/>
        <v>0</v>
      </c>
      <c r="AD6">
        <f t="shared" ca="1" si="16"/>
        <v>3.68669</v>
      </c>
      <c r="AE6">
        <f t="shared" ca="1" si="17"/>
        <v>0</v>
      </c>
      <c r="AF6">
        <f t="shared" ca="1" si="18"/>
        <v>0</v>
      </c>
      <c r="AG6">
        <f t="shared" ca="1" si="19"/>
        <v>0</v>
      </c>
    </row>
    <row r="7" spans="1:34" x14ac:dyDescent="0.3">
      <c r="A7" t="s">
        <v>34</v>
      </c>
      <c r="B7" t="s">
        <v>35</v>
      </c>
      <c r="C7" t="s">
        <v>42</v>
      </c>
      <c r="D7" t="s">
        <v>13</v>
      </c>
      <c r="E7">
        <v>96.248530000000002</v>
      </c>
      <c r="F7" t="s">
        <v>29</v>
      </c>
      <c r="G7">
        <v>1.61138</v>
      </c>
      <c r="H7" t="s">
        <v>14</v>
      </c>
      <c r="I7">
        <v>1.4790399999999999</v>
      </c>
      <c r="J7" t="s">
        <v>17</v>
      </c>
      <c r="K7">
        <v>0.36627999999999999</v>
      </c>
      <c r="L7" t="s">
        <v>26</v>
      </c>
      <c r="M7">
        <v>0.27265</v>
      </c>
      <c r="N7">
        <f t="shared" ca="1" si="0"/>
        <v>96.248530000000002</v>
      </c>
      <c r="O7">
        <f t="shared" ca="1" si="1"/>
        <v>1.4790399999999999</v>
      </c>
      <c r="P7">
        <f t="shared" ca="1" si="2"/>
        <v>0</v>
      </c>
      <c r="Q7">
        <f t="shared" ca="1" si="3"/>
        <v>0</v>
      </c>
      <c r="R7">
        <f t="shared" ca="1" si="4"/>
        <v>0.36627999999999999</v>
      </c>
      <c r="S7">
        <f t="shared" ca="1" si="5"/>
        <v>0</v>
      </c>
      <c r="T7">
        <f t="shared" ca="1" si="6"/>
        <v>0</v>
      </c>
      <c r="U7">
        <f t="shared" ca="1" si="7"/>
        <v>0</v>
      </c>
      <c r="V7">
        <f t="shared" ca="1" si="8"/>
        <v>0</v>
      </c>
      <c r="W7">
        <f t="shared" ca="1" si="9"/>
        <v>0</v>
      </c>
      <c r="X7">
        <f t="shared" ca="1" si="10"/>
        <v>0</v>
      </c>
      <c r="Y7">
        <f t="shared" ca="1" si="11"/>
        <v>0</v>
      </c>
      <c r="Z7">
        <f t="shared" ca="1" si="12"/>
        <v>0</v>
      </c>
      <c r="AA7">
        <f t="shared" ca="1" si="13"/>
        <v>0.27265</v>
      </c>
      <c r="AB7">
        <f t="shared" ca="1" si="14"/>
        <v>0</v>
      </c>
      <c r="AC7">
        <f t="shared" ca="1" si="15"/>
        <v>0</v>
      </c>
      <c r="AD7">
        <f t="shared" ca="1" si="16"/>
        <v>1.61138</v>
      </c>
      <c r="AE7">
        <f t="shared" ca="1" si="17"/>
        <v>0</v>
      </c>
      <c r="AF7">
        <f t="shared" ca="1" si="18"/>
        <v>0</v>
      </c>
      <c r="AG7">
        <f t="shared" ca="1" si="19"/>
        <v>0</v>
      </c>
    </row>
    <row r="8" spans="1:34" x14ac:dyDescent="0.3">
      <c r="A8" t="s">
        <v>34</v>
      </c>
      <c r="B8" t="s">
        <v>39</v>
      </c>
      <c r="C8" t="s">
        <v>43</v>
      </c>
      <c r="D8" t="s">
        <v>27</v>
      </c>
      <c r="E8">
        <v>61.749360000000003</v>
      </c>
      <c r="F8" t="s">
        <v>26</v>
      </c>
      <c r="G8">
        <v>19.46482</v>
      </c>
      <c r="H8" t="s">
        <v>16</v>
      </c>
      <c r="I8">
        <v>12.800789999999999</v>
      </c>
      <c r="J8" t="s">
        <v>29</v>
      </c>
      <c r="K8">
        <v>5.8702199999999998</v>
      </c>
      <c r="L8" t="s">
        <v>14</v>
      </c>
      <c r="M8">
        <v>6.293E-2</v>
      </c>
      <c r="N8">
        <f t="shared" ca="1" si="0"/>
        <v>0</v>
      </c>
      <c r="O8">
        <f t="shared" ca="1" si="1"/>
        <v>6.293E-2</v>
      </c>
      <c r="P8">
        <f t="shared" ca="1" si="2"/>
        <v>0</v>
      </c>
      <c r="Q8">
        <f t="shared" ca="1" si="3"/>
        <v>12.800789999999999</v>
      </c>
      <c r="R8">
        <f t="shared" ca="1" si="4"/>
        <v>0</v>
      </c>
      <c r="S8">
        <f t="shared" ca="1" si="5"/>
        <v>0</v>
      </c>
      <c r="T8">
        <f t="shared" ca="1" si="6"/>
        <v>0</v>
      </c>
      <c r="U8">
        <f t="shared" ca="1" si="7"/>
        <v>0</v>
      </c>
      <c r="V8">
        <f t="shared" ca="1" si="8"/>
        <v>0</v>
      </c>
      <c r="W8">
        <f t="shared" ca="1" si="9"/>
        <v>0</v>
      </c>
      <c r="X8">
        <f t="shared" ca="1" si="10"/>
        <v>0</v>
      </c>
      <c r="Y8">
        <f t="shared" ca="1" si="11"/>
        <v>0</v>
      </c>
      <c r="Z8">
        <f t="shared" ca="1" si="12"/>
        <v>0</v>
      </c>
      <c r="AA8">
        <f t="shared" ca="1" si="13"/>
        <v>19.46482</v>
      </c>
      <c r="AB8">
        <f t="shared" ca="1" si="14"/>
        <v>61.749360000000003</v>
      </c>
      <c r="AC8">
        <f t="shared" ca="1" si="15"/>
        <v>0</v>
      </c>
      <c r="AD8">
        <f t="shared" ca="1" si="16"/>
        <v>5.8702199999999998</v>
      </c>
      <c r="AE8">
        <f t="shared" ca="1" si="17"/>
        <v>0</v>
      </c>
      <c r="AF8">
        <f t="shared" ca="1" si="18"/>
        <v>0</v>
      </c>
      <c r="AG8">
        <f t="shared" ca="1" si="19"/>
        <v>0</v>
      </c>
    </row>
    <row r="9" spans="1:34" x14ac:dyDescent="0.3">
      <c r="A9" t="s">
        <v>34</v>
      </c>
      <c r="B9" t="s">
        <v>35</v>
      </c>
      <c r="C9" t="s">
        <v>38</v>
      </c>
      <c r="D9" t="s">
        <v>27</v>
      </c>
      <c r="E9">
        <v>76.339399999999998</v>
      </c>
      <c r="F9" t="s">
        <v>14</v>
      </c>
      <c r="G9">
        <v>14.04881</v>
      </c>
      <c r="H9" t="s">
        <v>26</v>
      </c>
      <c r="I9">
        <v>7.9250999999999996</v>
      </c>
      <c r="J9" t="s">
        <v>16</v>
      </c>
      <c r="K9">
        <v>1.54125</v>
      </c>
      <c r="L9" t="s">
        <v>24</v>
      </c>
      <c r="M9">
        <v>0.14391000000000001</v>
      </c>
      <c r="N9">
        <f t="shared" ca="1" si="0"/>
        <v>0</v>
      </c>
      <c r="O9">
        <f t="shared" ca="1" si="1"/>
        <v>14.04881</v>
      </c>
      <c r="P9">
        <f t="shared" ca="1" si="2"/>
        <v>0</v>
      </c>
      <c r="Q9">
        <f t="shared" ca="1" si="3"/>
        <v>1.54125</v>
      </c>
      <c r="R9">
        <f t="shared" ca="1" si="4"/>
        <v>0</v>
      </c>
      <c r="S9">
        <f t="shared" ca="1" si="5"/>
        <v>0</v>
      </c>
      <c r="T9">
        <f t="shared" ca="1" si="6"/>
        <v>0</v>
      </c>
      <c r="U9">
        <f t="shared" ca="1" si="7"/>
        <v>0</v>
      </c>
      <c r="V9">
        <f t="shared" ca="1" si="8"/>
        <v>0</v>
      </c>
      <c r="W9">
        <f t="shared" ca="1" si="9"/>
        <v>0</v>
      </c>
      <c r="X9">
        <f t="shared" ca="1" si="10"/>
        <v>0</v>
      </c>
      <c r="Y9">
        <f t="shared" ca="1" si="11"/>
        <v>0.14391000000000001</v>
      </c>
      <c r="Z9">
        <f t="shared" ca="1" si="12"/>
        <v>0</v>
      </c>
      <c r="AA9">
        <f t="shared" ca="1" si="13"/>
        <v>7.9250999999999996</v>
      </c>
      <c r="AB9">
        <f t="shared" ca="1" si="14"/>
        <v>76.339399999999998</v>
      </c>
      <c r="AC9">
        <f t="shared" ca="1" si="15"/>
        <v>0</v>
      </c>
      <c r="AD9">
        <f t="shared" ca="1" si="16"/>
        <v>0</v>
      </c>
      <c r="AE9">
        <f t="shared" ca="1" si="17"/>
        <v>0</v>
      </c>
      <c r="AF9">
        <f t="shared" ca="1" si="18"/>
        <v>0</v>
      </c>
      <c r="AG9">
        <f t="shared" ca="1" si="19"/>
        <v>0</v>
      </c>
    </row>
    <row r="10" spans="1:34" x14ac:dyDescent="0.3">
      <c r="A10" t="s">
        <v>34</v>
      </c>
      <c r="B10" t="s">
        <v>35</v>
      </c>
      <c r="C10" t="s">
        <v>38</v>
      </c>
      <c r="D10" t="s">
        <v>16</v>
      </c>
      <c r="E10">
        <v>98.778499999999994</v>
      </c>
      <c r="F10" t="s">
        <v>27</v>
      </c>
      <c r="G10">
        <v>0.93013000000000001</v>
      </c>
      <c r="H10" t="s">
        <v>14</v>
      </c>
      <c r="I10">
        <v>0.26096999999999998</v>
      </c>
      <c r="J10" t="s">
        <v>29</v>
      </c>
      <c r="K10">
        <v>1.6500000000000001E-2</v>
      </c>
      <c r="L10" t="s">
        <v>25</v>
      </c>
      <c r="M10">
        <v>5.4299999999999999E-3</v>
      </c>
      <c r="N10">
        <f t="shared" ca="1" si="0"/>
        <v>0</v>
      </c>
      <c r="O10">
        <f t="shared" ca="1" si="1"/>
        <v>0.26096999999999998</v>
      </c>
      <c r="P10">
        <f t="shared" ca="1" si="2"/>
        <v>0</v>
      </c>
      <c r="Q10">
        <f t="shared" ca="1" si="3"/>
        <v>98.778499999999994</v>
      </c>
      <c r="R10">
        <f t="shared" ca="1" si="4"/>
        <v>0</v>
      </c>
      <c r="S10">
        <f t="shared" ca="1" si="5"/>
        <v>0</v>
      </c>
      <c r="T10">
        <f t="shared" ca="1" si="6"/>
        <v>0</v>
      </c>
      <c r="U10">
        <f t="shared" ca="1" si="7"/>
        <v>0</v>
      </c>
      <c r="V10">
        <f t="shared" ca="1" si="8"/>
        <v>0</v>
      </c>
      <c r="W10">
        <f t="shared" ca="1" si="9"/>
        <v>0</v>
      </c>
      <c r="X10">
        <f t="shared" ca="1" si="10"/>
        <v>0</v>
      </c>
      <c r="Y10">
        <f t="shared" ca="1" si="11"/>
        <v>0</v>
      </c>
      <c r="Z10">
        <f t="shared" ca="1" si="12"/>
        <v>5.4299999999999999E-3</v>
      </c>
      <c r="AA10">
        <f t="shared" ca="1" si="13"/>
        <v>0</v>
      </c>
      <c r="AB10">
        <f t="shared" ca="1" si="14"/>
        <v>0.93013000000000001</v>
      </c>
      <c r="AC10">
        <f t="shared" ca="1" si="15"/>
        <v>0</v>
      </c>
      <c r="AD10">
        <f t="shared" ca="1" si="16"/>
        <v>1.6500000000000001E-2</v>
      </c>
      <c r="AE10">
        <f t="shared" ca="1" si="17"/>
        <v>0</v>
      </c>
      <c r="AF10">
        <f t="shared" ca="1" si="18"/>
        <v>0</v>
      </c>
      <c r="AG10">
        <f t="shared" ca="1" si="19"/>
        <v>0</v>
      </c>
    </row>
    <row r="11" spans="1:34" x14ac:dyDescent="0.3">
      <c r="A11" t="s">
        <v>34</v>
      </c>
      <c r="B11" t="s">
        <v>39</v>
      </c>
      <c r="C11" t="s">
        <v>43</v>
      </c>
      <c r="D11" t="s">
        <v>16</v>
      </c>
      <c r="E11">
        <v>94.530690000000007</v>
      </c>
      <c r="F11" t="s">
        <v>27</v>
      </c>
      <c r="G11">
        <v>2.3056999999999999</v>
      </c>
      <c r="H11" t="s">
        <v>14</v>
      </c>
      <c r="I11">
        <v>1.9379299999999999</v>
      </c>
      <c r="J11" t="s">
        <v>24</v>
      </c>
      <c r="K11">
        <v>1.17422</v>
      </c>
      <c r="L11" t="s">
        <v>26</v>
      </c>
      <c r="M11">
        <v>3.3059999999999999E-2</v>
      </c>
      <c r="N11">
        <f t="shared" ca="1" si="0"/>
        <v>0</v>
      </c>
      <c r="O11">
        <f t="shared" ca="1" si="1"/>
        <v>1.9379299999999999</v>
      </c>
      <c r="P11">
        <f t="shared" ca="1" si="2"/>
        <v>0</v>
      </c>
      <c r="Q11">
        <f t="shared" ca="1" si="3"/>
        <v>94.530690000000007</v>
      </c>
      <c r="R11">
        <f t="shared" ca="1" si="4"/>
        <v>0</v>
      </c>
      <c r="S11">
        <f t="shared" ca="1" si="5"/>
        <v>0</v>
      </c>
      <c r="T11">
        <f t="shared" ca="1" si="6"/>
        <v>0</v>
      </c>
      <c r="U11">
        <f t="shared" ca="1" si="7"/>
        <v>0</v>
      </c>
      <c r="V11">
        <f t="shared" ca="1" si="8"/>
        <v>0</v>
      </c>
      <c r="W11">
        <f t="shared" ca="1" si="9"/>
        <v>0</v>
      </c>
      <c r="X11">
        <f t="shared" ca="1" si="10"/>
        <v>0</v>
      </c>
      <c r="Y11">
        <f t="shared" ca="1" si="11"/>
        <v>1.17422</v>
      </c>
      <c r="Z11">
        <f t="shared" ca="1" si="12"/>
        <v>0</v>
      </c>
      <c r="AA11">
        <f t="shared" ca="1" si="13"/>
        <v>3.3059999999999999E-2</v>
      </c>
      <c r="AB11">
        <f t="shared" ca="1" si="14"/>
        <v>2.3056999999999999</v>
      </c>
      <c r="AC11">
        <f t="shared" ca="1" si="15"/>
        <v>0</v>
      </c>
      <c r="AD11">
        <f t="shared" ca="1" si="16"/>
        <v>0</v>
      </c>
      <c r="AE11">
        <f t="shared" ca="1" si="17"/>
        <v>0</v>
      </c>
      <c r="AF11">
        <f t="shared" ca="1" si="18"/>
        <v>0</v>
      </c>
      <c r="AG11">
        <f t="shared" ca="1" si="19"/>
        <v>0</v>
      </c>
    </row>
    <row r="12" spans="1:34" x14ac:dyDescent="0.3">
      <c r="A12" t="s">
        <v>34</v>
      </c>
      <c r="B12" t="s">
        <v>39</v>
      </c>
      <c r="C12" t="s">
        <v>43</v>
      </c>
      <c r="D12" t="s">
        <v>16</v>
      </c>
      <c r="E12">
        <v>100</v>
      </c>
      <c r="F12" t="s">
        <v>37</v>
      </c>
      <c r="G12">
        <v>0</v>
      </c>
      <c r="H12" t="s">
        <v>37</v>
      </c>
      <c r="I12">
        <v>0</v>
      </c>
      <c r="J12" t="s">
        <v>37</v>
      </c>
      <c r="K12">
        <v>0</v>
      </c>
      <c r="L12" t="s">
        <v>37</v>
      </c>
      <c r="M12">
        <v>0</v>
      </c>
      <c r="N12">
        <f t="shared" ca="1" si="0"/>
        <v>0</v>
      </c>
      <c r="O12">
        <f t="shared" ca="1" si="1"/>
        <v>0</v>
      </c>
      <c r="P12">
        <f t="shared" ca="1" si="2"/>
        <v>0</v>
      </c>
      <c r="Q12">
        <f t="shared" ca="1" si="3"/>
        <v>100</v>
      </c>
      <c r="R12">
        <f t="shared" ca="1" si="4"/>
        <v>0</v>
      </c>
      <c r="S12">
        <f t="shared" ca="1" si="5"/>
        <v>0</v>
      </c>
      <c r="T12">
        <f t="shared" ca="1" si="6"/>
        <v>0</v>
      </c>
      <c r="U12">
        <f t="shared" ca="1" si="7"/>
        <v>0</v>
      </c>
      <c r="V12">
        <f t="shared" ca="1" si="8"/>
        <v>0</v>
      </c>
      <c r="W12">
        <f t="shared" ca="1" si="9"/>
        <v>0</v>
      </c>
      <c r="X12">
        <f t="shared" ca="1" si="10"/>
        <v>0</v>
      </c>
      <c r="Y12">
        <f t="shared" ca="1" si="11"/>
        <v>0</v>
      </c>
      <c r="Z12">
        <f t="shared" ca="1" si="12"/>
        <v>0</v>
      </c>
      <c r="AA12">
        <f t="shared" ca="1" si="13"/>
        <v>0</v>
      </c>
      <c r="AB12">
        <f t="shared" ca="1" si="14"/>
        <v>0</v>
      </c>
      <c r="AC12">
        <f t="shared" ca="1" si="15"/>
        <v>0</v>
      </c>
      <c r="AD12">
        <f t="shared" ca="1" si="16"/>
        <v>0</v>
      </c>
      <c r="AE12">
        <f t="shared" ca="1" si="17"/>
        <v>0</v>
      </c>
      <c r="AF12">
        <f t="shared" ca="1" si="18"/>
        <v>0</v>
      </c>
      <c r="AG12">
        <f t="shared" ca="1" si="19"/>
        <v>0</v>
      </c>
    </row>
    <row r="13" spans="1:34" x14ac:dyDescent="0.3">
      <c r="A13" t="s">
        <v>34</v>
      </c>
      <c r="B13" t="s">
        <v>39</v>
      </c>
      <c r="C13" t="s">
        <v>43</v>
      </c>
      <c r="D13" t="s">
        <v>13</v>
      </c>
      <c r="E13">
        <v>85.793719999999993</v>
      </c>
      <c r="F13" t="s">
        <v>14</v>
      </c>
      <c r="G13">
        <v>8.6986799999999995</v>
      </c>
      <c r="H13" t="s">
        <v>27</v>
      </c>
      <c r="I13">
        <v>5.2005800000000004</v>
      </c>
      <c r="J13" t="s">
        <v>17</v>
      </c>
      <c r="K13">
        <v>0.14247000000000001</v>
      </c>
      <c r="L13" t="s">
        <v>26</v>
      </c>
      <c r="M13">
        <v>9.4399999999999998E-2</v>
      </c>
      <c r="N13">
        <f t="shared" ca="1" si="0"/>
        <v>85.793719999999993</v>
      </c>
      <c r="O13">
        <f t="shared" ca="1" si="1"/>
        <v>8.6986799999999995</v>
      </c>
      <c r="P13">
        <f t="shared" ca="1" si="2"/>
        <v>0</v>
      </c>
      <c r="Q13">
        <f t="shared" ca="1" si="3"/>
        <v>0</v>
      </c>
      <c r="R13">
        <f t="shared" ca="1" si="4"/>
        <v>0.14247000000000001</v>
      </c>
      <c r="S13">
        <f t="shared" ca="1" si="5"/>
        <v>0</v>
      </c>
      <c r="T13">
        <f t="shared" ca="1" si="6"/>
        <v>0</v>
      </c>
      <c r="U13">
        <f t="shared" ca="1" si="7"/>
        <v>0</v>
      </c>
      <c r="V13">
        <f t="shared" ca="1" si="8"/>
        <v>0</v>
      </c>
      <c r="W13">
        <f t="shared" ca="1" si="9"/>
        <v>0</v>
      </c>
      <c r="X13">
        <f t="shared" ca="1" si="10"/>
        <v>0</v>
      </c>
      <c r="Y13">
        <f t="shared" ca="1" si="11"/>
        <v>0</v>
      </c>
      <c r="Z13">
        <f t="shared" ca="1" si="12"/>
        <v>0</v>
      </c>
      <c r="AA13">
        <f t="shared" ca="1" si="13"/>
        <v>9.4399999999999998E-2</v>
      </c>
      <c r="AB13">
        <f t="shared" ca="1" si="14"/>
        <v>5.2005800000000004</v>
      </c>
      <c r="AC13">
        <f t="shared" ca="1" si="15"/>
        <v>0</v>
      </c>
      <c r="AD13">
        <f t="shared" ca="1" si="16"/>
        <v>0</v>
      </c>
      <c r="AE13">
        <f t="shared" ca="1" si="17"/>
        <v>0</v>
      </c>
      <c r="AF13">
        <f t="shared" ca="1" si="18"/>
        <v>0</v>
      </c>
      <c r="AG13">
        <f t="shared" ca="1" si="19"/>
        <v>0</v>
      </c>
    </row>
    <row r="14" spans="1:34" x14ac:dyDescent="0.3">
      <c r="A14" t="s">
        <v>34</v>
      </c>
      <c r="B14" t="s">
        <v>39</v>
      </c>
      <c r="C14" t="s">
        <v>43</v>
      </c>
      <c r="D14" t="s">
        <v>27</v>
      </c>
      <c r="E14">
        <v>85.393799999999999</v>
      </c>
      <c r="F14" t="s">
        <v>26</v>
      </c>
      <c r="G14">
        <v>9.6394199999999994</v>
      </c>
      <c r="H14" t="s">
        <v>16</v>
      </c>
      <c r="I14">
        <v>3.6587999999999998</v>
      </c>
      <c r="J14" t="s">
        <v>14</v>
      </c>
      <c r="K14">
        <v>1.10802</v>
      </c>
      <c r="L14" t="s">
        <v>29</v>
      </c>
      <c r="M14">
        <v>0.11438</v>
      </c>
      <c r="N14">
        <f t="shared" ca="1" si="0"/>
        <v>0</v>
      </c>
      <c r="O14">
        <f t="shared" ca="1" si="1"/>
        <v>1.10802</v>
      </c>
      <c r="P14">
        <f t="shared" ca="1" si="2"/>
        <v>0</v>
      </c>
      <c r="Q14">
        <f t="shared" ca="1" si="3"/>
        <v>3.6587999999999998</v>
      </c>
      <c r="R14">
        <f t="shared" ca="1" si="4"/>
        <v>0</v>
      </c>
      <c r="S14">
        <f t="shared" ca="1" si="5"/>
        <v>0</v>
      </c>
      <c r="T14">
        <f t="shared" ca="1" si="6"/>
        <v>0</v>
      </c>
      <c r="U14">
        <f t="shared" ca="1" si="7"/>
        <v>0</v>
      </c>
      <c r="V14">
        <f t="shared" ca="1" si="8"/>
        <v>0</v>
      </c>
      <c r="W14">
        <f t="shared" ca="1" si="9"/>
        <v>0</v>
      </c>
      <c r="X14">
        <f t="shared" ca="1" si="10"/>
        <v>0</v>
      </c>
      <c r="Y14">
        <f t="shared" ca="1" si="11"/>
        <v>0</v>
      </c>
      <c r="Z14">
        <f t="shared" ca="1" si="12"/>
        <v>0</v>
      </c>
      <c r="AA14">
        <f t="shared" ca="1" si="13"/>
        <v>9.6394199999999994</v>
      </c>
      <c r="AB14">
        <f t="shared" ca="1" si="14"/>
        <v>85.393799999999999</v>
      </c>
      <c r="AC14">
        <f t="shared" ca="1" si="15"/>
        <v>0</v>
      </c>
      <c r="AD14">
        <f t="shared" ca="1" si="16"/>
        <v>0.11438</v>
      </c>
      <c r="AE14">
        <f t="shared" ca="1" si="17"/>
        <v>0</v>
      </c>
      <c r="AF14">
        <f t="shared" ca="1" si="18"/>
        <v>0</v>
      </c>
      <c r="AG14">
        <f t="shared" ca="1" si="19"/>
        <v>0</v>
      </c>
    </row>
    <row r="15" spans="1:34" x14ac:dyDescent="0.3">
      <c r="A15" t="s">
        <v>34</v>
      </c>
      <c r="B15" t="s">
        <v>39</v>
      </c>
      <c r="C15" t="s">
        <v>43</v>
      </c>
      <c r="D15" t="s">
        <v>13</v>
      </c>
      <c r="E15">
        <v>79.121359999999996</v>
      </c>
      <c r="F15" t="s">
        <v>26</v>
      </c>
      <c r="G15">
        <v>13.95393</v>
      </c>
      <c r="H15" t="s">
        <v>29</v>
      </c>
      <c r="I15">
        <v>4.4026199999999998</v>
      </c>
      <c r="J15" t="s">
        <v>27</v>
      </c>
      <c r="K15">
        <v>1.46109</v>
      </c>
      <c r="L15" t="s">
        <v>14</v>
      </c>
      <c r="M15">
        <v>0.67334000000000005</v>
      </c>
      <c r="N15">
        <f t="shared" ca="1" si="0"/>
        <v>79.121359999999996</v>
      </c>
      <c r="O15">
        <f t="shared" ca="1" si="1"/>
        <v>0.67334000000000005</v>
      </c>
      <c r="P15">
        <f t="shared" ca="1" si="2"/>
        <v>0</v>
      </c>
      <c r="Q15">
        <f t="shared" ca="1" si="3"/>
        <v>0</v>
      </c>
      <c r="R15">
        <f t="shared" ca="1" si="4"/>
        <v>0</v>
      </c>
      <c r="S15">
        <f t="shared" ca="1" si="5"/>
        <v>0</v>
      </c>
      <c r="T15">
        <f t="shared" ca="1" si="6"/>
        <v>0</v>
      </c>
      <c r="U15">
        <f t="shared" ca="1" si="7"/>
        <v>0</v>
      </c>
      <c r="V15">
        <f t="shared" ca="1" si="8"/>
        <v>0</v>
      </c>
      <c r="W15">
        <f t="shared" ca="1" si="9"/>
        <v>0</v>
      </c>
      <c r="X15">
        <f t="shared" ca="1" si="10"/>
        <v>0</v>
      </c>
      <c r="Y15">
        <f t="shared" ca="1" si="11"/>
        <v>0</v>
      </c>
      <c r="Z15">
        <f t="shared" ca="1" si="12"/>
        <v>0</v>
      </c>
      <c r="AA15">
        <f t="shared" ca="1" si="13"/>
        <v>13.95393</v>
      </c>
      <c r="AB15">
        <f t="shared" ca="1" si="14"/>
        <v>1.46109</v>
      </c>
      <c r="AC15">
        <f t="shared" ca="1" si="15"/>
        <v>0</v>
      </c>
      <c r="AD15">
        <f t="shared" ca="1" si="16"/>
        <v>4.4026199999999998</v>
      </c>
      <c r="AE15">
        <f t="shared" ca="1" si="17"/>
        <v>0</v>
      </c>
      <c r="AF15">
        <f t="shared" ca="1" si="18"/>
        <v>0</v>
      </c>
      <c r="AG15">
        <f t="shared" ca="1" si="19"/>
        <v>0</v>
      </c>
    </row>
    <row r="16" spans="1:34" x14ac:dyDescent="0.3">
      <c r="A16" t="s">
        <v>34</v>
      </c>
      <c r="B16" t="s">
        <v>35</v>
      </c>
      <c r="C16" t="s">
        <v>38</v>
      </c>
      <c r="D16" t="s">
        <v>27</v>
      </c>
      <c r="E16">
        <v>99.627009999999999</v>
      </c>
      <c r="F16" t="s">
        <v>13</v>
      </c>
      <c r="G16">
        <v>0.34684999999999999</v>
      </c>
      <c r="H16" t="s">
        <v>29</v>
      </c>
      <c r="I16">
        <v>2.0719999999999999E-2</v>
      </c>
      <c r="J16" t="s">
        <v>16</v>
      </c>
      <c r="K16">
        <v>1.9599999999999999E-3</v>
      </c>
      <c r="L16" t="s">
        <v>17</v>
      </c>
      <c r="M16">
        <v>1.33E-3</v>
      </c>
      <c r="N16">
        <f t="shared" ca="1" si="0"/>
        <v>0.34684999999999999</v>
      </c>
      <c r="O16">
        <f t="shared" ca="1" si="1"/>
        <v>0</v>
      </c>
      <c r="P16">
        <f t="shared" ca="1" si="2"/>
        <v>0</v>
      </c>
      <c r="Q16">
        <f t="shared" ca="1" si="3"/>
        <v>1.9599999999999999E-3</v>
      </c>
      <c r="R16">
        <f t="shared" ca="1" si="4"/>
        <v>1.33E-3</v>
      </c>
      <c r="S16">
        <f t="shared" ca="1" si="5"/>
        <v>0</v>
      </c>
      <c r="T16">
        <f t="shared" ca="1" si="6"/>
        <v>0</v>
      </c>
      <c r="U16">
        <f t="shared" ca="1" si="7"/>
        <v>0</v>
      </c>
      <c r="V16">
        <f t="shared" ca="1" si="8"/>
        <v>0</v>
      </c>
      <c r="W16">
        <f t="shared" ca="1" si="9"/>
        <v>0</v>
      </c>
      <c r="X16">
        <f t="shared" ca="1" si="10"/>
        <v>0</v>
      </c>
      <c r="Y16">
        <f t="shared" ca="1" si="11"/>
        <v>0</v>
      </c>
      <c r="Z16">
        <f t="shared" ca="1" si="12"/>
        <v>0</v>
      </c>
      <c r="AA16">
        <f t="shared" ca="1" si="13"/>
        <v>0</v>
      </c>
      <c r="AB16">
        <f t="shared" ca="1" si="14"/>
        <v>99.627009999999999</v>
      </c>
      <c r="AC16">
        <f t="shared" ca="1" si="15"/>
        <v>0</v>
      </c>
      <c r="AD16">
        <f t="shared" ca="1" si="16"/>
        <v>2.0719999999999999E-2</v>
      </c>
      <c r="AE16">
        <f t="shared" ca="1" si="17"/>
        <v>0</v>
      </c>
      <c r="AF16">
        <f t="shared" ca="1" si="18"/>
        <v>0</v>
      </c>
      <c r="AG16">
        <f t="shared" ca="1" si="19"/>
        <v>0</v>
      </c>
    </row>
    <row r="17" spans="1:33" x14ac:dyDescent="0.3">
      <c r="A17" t="s">
        <v>34</v>
      </c>
      <c r="B17" t="s">
        <v>39</v>
      </c>
      <c r="C17" t="s">
        <v>43</v>
      </c>
      <c r="D17" t="s">
        <v>13</v>
      </c>
      <c r="E17">
        <v>88.420720000000003</v>
      </c>
      <c r="F17" t="s">
        <v>26</v>
      </c>
      <c r="G17">
        <v>7.9206799999999999</v>
      </c>
      <c r="H17" t="s">
        <v>29</v>
      </c>
      <c r="I17">
        <v>1.05742</v>
      </c>
      <c r="J17" t="s">
        <v>17</v>
      </c>
      <c r="K17">
        <v>0.52080000000000004</v>
      </c>
      <c r="L17" t="s">
        <v>18</v>
      </c>
      <c r="M17">
        <v>0.51517000000000002</v>
      </c>
      <c r="N17">
        <f t="shared" ca="1" si="0"/>
        <v>88.420720000000003</v>
      </c>
      <c r="O17">
        <f t="shared" ca="1" si="1"/>
        <v>0</v>
      </c>
      <c r="P17">
        <f t="shared" ca="1" si="2"/>
        <v>0</v>
      </c>
      <c r="Q17">
        <f t="shared" ca="1" si="3"/>
        <v>0</v>
      </c>
      <c r="R17">
        <f t="shared" ca="1" si="4"/>
        <v>0.52080000000000004</v>
      </c>
      <c r="S17">
        <f t="shared" ca="1" si="5"/>
        <v>0.51517000000000002</v>
      </c>
      <c r="T17">
        <f t="shared" ca="1" si="6"/>
        <v>0</v>
      </c>
      <c r="U17">
        <f t="shared" ca="1" si="7"/>
        <v>0</v>
      </c>
      <c r="V17">
        <f t="shared" ca="1" si="8"/>
        <v>0</v>
      </c>
      <c r="W17">
        <f t="shared" ca="1" si="9"/>
        <v>0</v>
      </c>
      <c r="X17">
        <f t="shared" ca="1" si="10"/>
        <v>0</v>
      </c>
      <c r="Y17">
        <f t="shared" ca="1" si="11"/>
        <v>0</v>
      </c>
      <c r="Z17">
        <f t="shared" ca="1" si="12"/>
        <v>0</v>
      </c>
      <c r="AA17">
        <f t="shared" ca="1" si="13"/>
        <v>7.9206799999999999</v>
      </c>
      <c r="AB17">
        <f t="shared" ca="1" si="14"/>
        <v>0</v>
      </c>
      <c r="AC17">
        <f t="shared" ca="1" si="15"/>
        <v>0</v>
      </c>
      <c r="AD17">
        <f t="shared" ca="1" si="16"/>
        <v>1.05742</v>
      </c>
      <c r="AE17">
        <f t="shared" ca="1" si="17"/>
        <v>0</v>
      </c>
      <c r="AF17">
        <f t="shared" ca="1" si="18"/>
        <v>0</v>
      </c>
      <c r="AG17">
        <f t="shared" ca="1" si="19"/>
        <v>0</v>
      </c>
    </row>
    <row r="18" spans="1:33" x14ac:dyDescent="0.3">
      <c r="A18" t="s">
        <v>34</v>
      </c>
      <c r="B18" t="s">
        <v>39</v>
      </c>
      <c r="C18" t="s">
        <v>43</v>
      </c>
      <c r="D18" t="s">
        <v>13</v>
      </c>
      <c r="E18">
        <v>77.929630000000003</v>
      </c>
      <c r="F18" t="s">
        <v>14</v>
      </c>
      <c r="G18">
        <v>18.311219999999999</v>
      </c>
      <c r="H18" t="s">
        <v>29</v>
      </c>
      <c r="I18">
        <v>2.2660399999999998</v>
      </c>
      <c r="J18" t="s">
        <v>18</v>
      </c>
      <c r="K18">
        <v>1.4410000000000001</v>
      </c>
      <c r="L18" t="s">
        <v>17</v>
      </c>
      <c r="M18">
        <v>4.3799999999999999E-2</v>
      </c>
      <c r="N18">
        <f t="shared" ca="1" si="0"/>
        <v>77.929630000000003</v>
      </c>
      <c r="O18">
        <f t="shared" ca="1" si="1"/>
        <v>18.311219999999999</v>
      </c>
      <c r="P18">
        <f t="shared" ca="1" si="2"/>
        <v>0</v>
      </c>
      <c r="Q18">
        <f t="shared" ca="1" si="3"/>
        <v>0</v>
      </c>
      <c r="R18">
        <f t="shared" ca="1" si="4"/>
        <v>4.3799999999999999E-2</v>
      </c>
      <c r="S18">
        <f t="shared" ca="1" si="5"/>
        <v>1.4410000000000001</v>
      </c>
      <c r="T18">
        <f t="shared" ca="1" si="6"/>
        <v>0</v>
      </c>
      <c r="U18">
        <f t="shared" ca="1" si="7"/>
        <v>0</v>
      </c>
      <c r="V18">
        <f t="shared" ca="1" si="8"/>
        <v>0</v>
      </c>
      <c r="W18">
        <f t="shared" ca="1" si="9"/>
        <v>0</v>
      </c>
      <c r="X18">
        <f t="shared" ca="1" si="10"/>
        <v>0</v>
      </c>
      <c r="Y18">
        <f t="shared" ca="1" si="11"/>
        <v>0</v>
      </c>
      <c r="Z18">
        <f t="shared" ca="1" si="12"/>
        <v>0</v>
      </c>
      <c r="AA18">
        <f t="shared" ca="1" si="13"/>
        <v>0</v>
      </c>
      <c r="AB18">
        <f t="shared" ca="1" si="14"/>
        <v>0</v>
      </c>
      <c r="AC18">
        <f t="shared" ca="1" si="15"/>
        <v>0</v>
      </c>
      <c r="AD18">
        <f t="shared" ca="1" si="16"/>
        <v>2.2660399999999998</v>
      </c>
      <c r="AE18">
        <f t="shared" ca="1" si="17"/>
        <v>0</v>
      </c>
      <c r="AF18">
        <f t="shared" ca="1" si="18"/>
        <v>0</v>
      </c>
      <c r="AG18">
        <f t="shared" ca="1" si="19"/>
        <v>0</v>
      </c>
    </row>
    <row r="19" spans="1:33" x14ac:dyDescent="0.3">
      <c r="A19" t="s">
        <v>34</v>
      </c>
      <c r="B19" t="s">
        <v>39</v>
      </c>
      <c r="C19" t="s">
        <v>43</v>
      </c>
      <c r="D19" t="s">
        <v>27</v>
      </c>
      <c r="E19">
        <v>88.425759999999997</v>
      </c>
      <c r="F19" t="s">
        <v>26</v>
      </c>
      <c r="G19">
        <v>10.33362</v>
      </c>
      <c r="H19" t="s">
        <v>29</v>
      </c>
      <c r="I19">
        <v>0.86419000000000001</v>
      </c>
      <c r="J19" t="s">
        <v>13</v>
      </c>
      <c r="K19">
        <v>0.31440000000000001</v>
      </c>
      <c r="L19" t="s">
        <v>18</v>
      </c>
      <c r="M19">
        <v>3.6260000000000001E-2</v>
      </c>
      <c r="N19">
        <f t="shared" ca="1" si="0"/>
        <v>0.31440000000000001</v>
      </c>
      <c r="O19">
        <f t="shared" ca="1" si="1"/>
        <v>0</v>
      </c>
      <c r="P19">
        <f t="shared" ca="1" si="2"/>
        <v>0</v>
      </c>
      <c r="Q19">
        <f t="shared" ca="1" si="3"/>
        <v>0</v>
      </c>
      <c r="R19">
        <f t="shared" ca="1" si="4"/>
        <v>0</v>
      </c>
      <c r="S19">
        <f t="shared" ca="1" si="5"/>
        <v>3.6260000000000001E-2</v>
      </c>
      <c r="T19">
        <f t="shared" ca="1" si="6"/>
        <v>0</v>
      </c>
      <c r="U19">
        <f t="shared" ca="1" si="7"/>
        <v>0</v>
      </c>
      <c r="V19">
        <f t="shared" ca="1" si="8"/>
        <v>0</v>
      </c>
      <c r="W19">
        <f t="shared" ca="1" si="9"/>
        <v>0</v>
      </c>
      <c r="X19">
        <f t="shared" ca="1" si="10"/>
        <v>0</v>
      </c>
      <c r="Y19">
        <f t="shared" ca="1" si="11"/>
        <v>0</v>
      </c>
      <c r="Z19">
        <f t="shared" ca="1" si="12"/>
        <v>0</v>
      </c>
      <c r="AA19">
        <f t="shared" ca="1" si="13"/>
        <v>10.33362</v>
      </c>
      <c r="AB19">
        <f t="shared" ca="1" si="14"/>
        <v>88.425759999999997</v>
      </c>
      <c r="AC19">
        <f t="shared" ca="1" si="15"/>
        <v>0</v>
      </c>
      <c r="AD19">
        <f t="shared" ca="1" si="16"/>
        <v>0.86419000000000001</v>
      </c>
      <c r="AE19">
        <f t="shared" ca="1" si="17"/>
        <v>0</v>
      </c>
      <c r="AF19">
        <f t="shared" ca="1" si="18"/>
        <v>0</v>
      </c>
      <c r="AG19">
        <f t="shared" ca="1" si="19"/>
        <v>0</v>
      </c>
    </row>
    <row r="20" spans="1:33" x14ac:dyDescent="0.3">
      <c r="A20" t="s">
        <v>34</v>
      </c>
      <c r="B20" t="s">
        <v>39</v>
      </c>
      <c r="C20" t="s">
        <v>43</v>
      </c>
      <c r="D20" t="s">
        <v>14</v>
      </c>
      <c r="E20">
        <v>48.721319999999999</v>
      </c>
      <c r="F20" t="s">
        <v>25</v>
      </c>
      <c r="G20">
        <v>24.096250000000001</v>
      </c>
      <c r="H20" t="s">
        <v>26</v>
      </c>
      <c r="I20">
        <v>20.491379999999999</v>
      </c>
      <c r="J20" t="s">
        <v>16</v>
      </c>
      <c r="K20">
        <v>3.0364200000000001</v>
      </c>
      <c r="L20" t="s">
        <v>23</v>
      </c>
      <c r="M20">
        <v>2.9711400000000001</v>
      </c>
      <c r="N20">
        <f t="shared" ca="1" si="0"/>
        <v>0</v>
      </c>
      <c r="O20">
        <f t="shared" ca="1" si="1"/>
        <v>48.721319999999999</v>
      </c>
      <c r="P20">
        <f t="shared" ca="1" si="2"/>
        <v>0</v>
      </c>
      <c r="Q20">
        <f t="shared" ca="1" si="3"/>
        <v>3.0364200000000001</v>
      </c>
      <c r="R20">
        <f t="shared" ca="1" si="4"/>
        <v>0</v>
      </c>
      <c r="S20">
        <f t="shared" ca="1" si="5"/>
        <v>0</v>
      </c>
      <c r="T20">
        <f t="shared" ca="1" si="6"/>
        <v>0</v>
      </c>
      <c r="U20">
        <f t="shared" ca="1" si="7"/>
        <v>0</v>
      </c>
      <c r="V20">
        <f t="shared" ca="1" si="8"/>
        <v>0</v>
      </c>
      <c r="W20">
        <f t="shared" ca="1" si="9"/>
        <v>0</v>
      </c>
      <c r="X20">
        <f t="shared" ca="1" si="10"/>
        <v>2.9711400000000001</v>
      </c>
      <c r="Y20">
        <f t="shared" ca="1" si="11"/>
        <v>0</v>
      </c>
      <c r="Z20">
        <f t="shared" ca="1" si="12"/>
        <v>24.096250000000001</v>
      </c>
      <c r="AA20">
        <f t="shared" ca="1" si="13"/>
        <v>20.491379999999999</v>
      </c>
      <c r="AB20">
        <f t="shared" ca="1" si="14"/>
        <v>0</v>
      </c>
      <c r="AC20">
        <f t="shared" ca="1" si="15"/>
        <v>0</v>
      </c>
      <c r="AD20">
        <f t="shared" ca="1" si="16"/>
        <v>0</v>
      </c>
      <c r="AE20">
        <f t="shared" ca="1" si="17"/>
        <v>0</v>
      </c>
      <c r="AF20">
        <f t="shared" ca="1" si="18"/>
        <v>0</v>
      </c>
      <c r="AG20">
        <f t="shared" ca="1" si="19"/>
        <v>0</v>
      </c>
    </row>
    <row r="21" spans="1:33" x14ac:dyDescent="0.3">
      <c r="A21" t="s">
        <v>34</v>
      </c>
      <c r="B21" t="s">
        <v>39</v>
      </c>
      <c r="C21" t="s">
        <v>43</v>
      </c>
      <c r="D21" t="s">
        <v>26</v>
      </c>
      <c r="E21">
        <v>99.618629999999996</v>
      </c>
      <c r="F21" t="s">
        <v>27</v>
      </c>
      <c r="G21">
        <v>0.33179999999999998</v>
      </c>
      <c r="H21" t="s">
        <v>29</v>
      </c>
      <c r="I21">
        <v>1.6799999999999999E-2</v>
      </c>
      <c r="J21" t="s">
        <v>23</v>
      </c>
      <c r="K21">
        <v>1.204E-2</v>
      </c>
      <c r="L21" t="s">
        <v>15</v>
      </c>
      <c r="M21">
        <v>1.091E-2</v>
      </c>
      <c r="N21">
        <f t="shared" ca="1" si="0"/>
        <v>0</v>
      </c>
      <c r="O21">
        <f t="shared" ca="1" si="1"/>
        <v>0</v>
      </c>
      <c r="P21">
        <f t="shared" ca="1" si="2"/>
        <v>1.091E-2</v>
      </c>
      <c r="Q21">
        <f t="shared" ca="1" si="3"/>
        <v>0</v>
      </c>
      <c r="R21">
        <f t="shared" ca="1" si="4"/>
        <v>0</v>
      </c>
      <c r="S21">
        <f t="shared" ca="1" si="5"/>
        <v>0</v>
      </c>
      <c r="T21">
        <f t="shared" ca="1" si="6"/>
        <v>0</v>
      </c>
      <c r="U21">
        <f t="shared" ca="1" si="7"/>
        <v>0</v>
      </c>
      <c r="V21">
        <f t="shared" ca="1" si="8"/>
        <v>0</v>
      </c>
      <c r="W21">
        <f t="shared" ca="1" si="9"/>
        <v>0</v>
      </c>
      <c r="X21">
        <f t="shared" ca="1" si="10"/>
        <v>1.204E-2</v>
      </c>
      <c r="Y21">
        <f t="shared" ca="1" si="11"/>
        <v>0</v>
      </c>
      <c r="Z21">
        <f t="shared" ca="1" si="12"/>
        <v>0</v>
      </c>
      <c r="AA21">
        <f t="shared" ca="1" si="13"/>
        <v>99.618629999999996</v>
      </c>
      <c r="AB21">
        <f t="shared" ca="1" si="14"/>
        <v>0.33179999999999998</v>
      </c>
      <c r="AC21">
        <f t="shared" ca="1" si="15"/>
        <v>0</v>
      </c>
      <c r="AD21">
        <f t="shared" ca="1" si="16"/>
        <v>1.6799999999999999E-2</v>
      </c>
      <c r="AE21">
        <f t="shared" ca="1" si="17"/>
        <v>0</v>
      </c>
      <c r="AF21">
        <f t="shared" ca="1" si="18"/>
        <v>0</v>
      </c>
      <c r="AG21">
        <f t="shared" ca="1" si="19"/>
        <v>0</v>
      </c>
    </row>
    <row r="22" spans="1:33" x14ac:dyDescent="0.3">
      <c r="A22" t="s">
        <v>34</v>
      </c>
      <c r="B22" t="s">
        <v>39</v>
      </c>
      <c r="C22" t="s">
        <v>44</v>
      </c>
      <c r="D22" t="s">
        <v>27</v>
      </c>
      <c r="E22">
        <v>29.140419999999999</v>
      </c>
      <c r="F22" t="s">
        <v>17</v>
      </c>
      <c r="G22">
        <v>24.155049999999999</v>
      </c>
      <c r="H22" t="s">
        <v>18</v>
      </c>
      <c r="I22">
        <v>18.646280000000001</v>
      </c>
      <c r="J22" t="s">
        <v>14</v>
      </c>
      <c r="K22">
        <v>13.405810000000001</v>
      </c>
      <c r="L22" t="s">
        <v>29</v>
      </c>
      <c r="M22">
        <v>11.5692</v>
      </c>
      <c r="N22">
        <f t="shared" ca="1" si="0"/>
        <v>0</v>
      </c>
      <c r="O22">
        <f t="shared" ca="1" si="1"/>
        <v>13.405810000000001</v>
      </c>
      <c r="P22">
        <f t="shared" ca="1" si="2"/>
        <v>0</v>
      </c>
      <c r="Q22">
        <f t="shared" ca="1" si="3"/>
        <v>0</v>
      </c>
      <c r="R22">
        <f t="shared" ca="1" si="4"/>
        <v>24.155049999999999</v>
      </c>
      <c r="S22">
        <f t="shared" ca="1" si="5"/>
        <v>18.646280000000001</v>
      </c>
      <c r="T22">
        <f t="shared" ca="1" si="6"/>
        <v>0</v>
      </c>
      <c r="U22">
        <f t="shared" ca="1" si="7"/>
        <v>0</v>
      </c>
      <c r="V22">
        <f t="shared" ca="1" si="8"/>
        <v>0</v>
      </c>
      <c r="W22">
        <f t="shared" ca="1" si="9"/>
        <v>0</v>
      </c>
      <c r="X22">
        <f t="shared" ca="1" si="10"/>
        <v>0</v>
      </c>
      <c r="Y22">
        <f t="shared" ca="1" si="11"/>
        <v>0</v>
      </c>
      <c r="Z22">
        <f t="shared" ca="1" si="12"/>
        <v>0</v>
      </c>
      <c r="AA22">
        <f t="shared" ca="1" si="13"/>
        <v>0</v>
      </c>
      <c r="AB22">
        <f t="shared" ca="1" si="14"/>
        <v>29.140419999999999</v>
      </c>
      <c r="AC22">
        <f t="shared" ca="1" si="15"/>
        <v>0</v>
      </c>
      <c r="AD22">
        <f t="shared" ca="1" si="16"/>
        <v>11.5692</v>
      </c>
      <c r="AE22">
        <f t="shared" ca="1" si="17"/>
        <v>0</v>
      </c>
      <c r="AF22">
        <f t="shared" ca="1" si="18"/>
        <v>0</v>
      </c>
      <c r="AG22">
        <f t="shared" ca="1" si="19"/>
        <v>0</v>
      </c>
    </row>
    <row r="23" spans="1:33" x14ac:dyDescent="0.3">
      <c r="A23" t="s">
        <v>34</v>
      </c>
      <c r="B23" t="s">
        <v>39</v>
      </c>
      <c r="C23" t="s">
        <v>43</v>
      </c>
      <c r="D23" t="s">
        <v>16</v>
      </c>
      <c r="E23">
        <v>52.785049999999998</v>
      </c>
      <c r="F23" t="s">
        <v>13</v>
      </c>
      <c r="G23">
        <v>24.1997</v>
      </c>
      <c r="H23" t="s">
        <v>29</v>
      </c>
      <c r="I23">
        <v>6.1752399999999996</v>
      </c>
      <c r="J23" t="s">
        <v>26</v>
      </c>
      <c r="K23">
        <v>5.7454900000000002</v>
      </c>
      <c r="L23" t="s">
        <v>18</v>
      </c>
      <c r="M23">
        <v>5.0903299999999998</v>
      </c>
      <c r="N23">
        <f t="shared" ca="1" si="0"/>
        <v>24.1997</v>
      </c>
      <c r="O23">
        <f t="shared" ca="1" si="1"/>
        <v>0</v>
      </c>
      <c r="P23">
        <f t="shared" ca="1" si="2"/>
        <v>0</v>
      </c>
      <c r="Q23">
        <f t="shared" ca="1" si="3"/>
        <v>52.785049999999998</v>
      </c>
      <c r="R23">
        <f t="shared" ca="1" si="4"/>
        <v>0</v>
      </c>
      <c r="S23">
        <f t="shared" ca="1" si="5"/>
        <v>5.0903299999999998</v>
      </c>
      <c r="T23">
        <f t="shared" ca="1" si="6"/>
        <v>0</v>
      </c>
      <c r="U23">
        <f t="shared" ca="1" si="7"/>
        <v>0</v>
      </c>
      <c r="V23">
        <f t="shared" ca="1" si="8"/>
        <v>0</v>
      </c>
      <c r="W23">
        <f t="shared" ca="1" si="9"/>
        <v>0</v>
      </c>
      <c r="X23">
        <f t="shared" ca="1" si="10"/>
        <v>0</v>
      </c>
      <c r="Y23">
        <f t="shared" ca="1" si="11"/>
        <v>0</v>
      </c>
      <c r="Z23">
        <f t="shared" ca="1" si="12"/>
        <v>0</v>
      </c>
      <c r="AA23">
        <f t="shared" ca="1" si="13"/>
        <v>5.7454900000000002</v>
      </c>
      <c r="AB23">
        <f t="shared" ca="1" si="14"/>
        <v>0</v>
      </c>
      <c r="AC23">
        <f t="shared" ca="1" si="15"/>
        <v>0</v>
      </c>
      <c r="AD23">
        <f t="shared" ca="1" si="16"/>
        <v>6.1752399999999996</v>
      </c>
      <c r="AE23">
        <f t="shared" ca="1" si="17"/>
        <v>0</v>
      </c>
      <c r="AF23">
        <f t="shared" ca="1" si="18"/>
        <v>0</v>
      </c>
      <c r="AG23">
        <f t="shared" ca="1" si="19"/>
        <v>0</v>
      </c>
    </row>
    <row r="24" spans="1:33" x14ac:dyDescent="0.3">
      <c r="A24" t="s">
        <v>34</v>
      </c>
      <c r="B24" t="s">
        <v>35</v>
      </c>
      <c r="C24" t="s">
        <v>42</v>
      </c>
      <c r="D24" t="s">
        <v>14</v>
      </c>
      <c r="E24">
        <v>68.873930000000001</v>
      </c>
      <c r="F24" t="s">
        <v>27</v>
      </c>
      <c r="G24">
        <v>28.77834</v>
      </c>
      <c r="H24" t="s">
        <v>13</v>
      </c>
      <c r="I24">
        <v>0.89998</v>
      </c>
      <c r="J24" t="s">
        <v>29</v>
      </c>
      <c r="K24">
        <v>0.83516000000000001</v>
      </c>
      <c r="L24" t="s">
        <v>26</v>
      </c>
      <c r="M24">
        <v>0.58028000000000002</v>
      </c>
      <c r="N24">
        <f t="shared" ca="1" si="0"/>
        <v>0.89998</v>
      </c>
      <c r="O24">
        <f t="shared" ca="1" si="1"/>
        <v>68.873930000000001</v>
      </c>
      <c r="P24">
        <f t="shared" ca="1" si="2"/>
        <v>0</v>
      </c>
      <c r="Q24">
        <f t="shared" ca="1" si="3"/>
        <v>0</v>
      </c>
      <c r="R24">
        <f t="shared" ca="1" si="4"/>
        <v>0</v>
      </c>
      <c r="S24">
        <f t="shared" ca="1" si="5"/>
        <v>0</v>
      </c>
      <c r="T24">
        <f t="shared" ca="1" si="6"/>
        <v>0</v>
      </c>
      <c r="U24">
        <f t="shared" ca="1" si="7"/>
        <v>0</v>
      </c>
      <c r="V24">
        <f t="shared" ca="1" si="8"/>
        <v>0</v>
      </c>
      <c r="W24">
        <f t="shared" ca="1" si="9"/>
        <v>0</v>
      </c>
      <c r="X24">
        <f t="shared" ca="1" si="10"/>
        <v>0</v>
      </c>
      <c r="Y24">
        <f t="shared" ca="1" si="11"/>
        <v>0</v>
      </c>
      <c r="Z24">
        <f t="shared" ca="1" si="12"/>
        <v>0</v>
      </c>
      <c r="AA24">
        <f t="shared" ca="1" si="13"/>
        <v>0.58028000000000002</v>
      </c>
      <c r="AB24">
        <f t="shared" ca="1" si="14"/>
        <v>28.77834</v>
      </c>
      <c r="AC24">
        <f t="shared" ca="1" si="15"/>
        <v>0</v>
      </c>
      <c r="AD24">
        <f t="shared" ca="1" si="16"/>
        <v>0.83516000000000001</v>
      </c>
      <c r="AE24">
        <f t="shared" ca="1" si="17"/>
        <v>0</v>
      </c>
      <c r="AF24">
        <f t="shared" ca="1" si="18"/>
        <v>0</v>
      </c>
      <c r="AG24">
        <f t="shared" ca="1" si="19"/>
        <v>0</v>
      </c>
    </row>
    <row r="25" spans="1:33" x14ac:dyDescent="0.3">
      <c r="A25" t="s">
        <v>34</v>
      </c>
      <c r="B25" t="s">
        <v>39</v>
      </c>
      <c r="C25" t="s">
        <v>40</v>
      </c>
      <c r="D25" t="s">
        <v>15</v>
      </c>
      <c r="E25">
        <v>80.742840000000001</v>
      </c>
      <c r="F25" t="s">
        <v>28</v>
      </c>
      <c r="G25">
        <v>8.4417200000000001</v>
      </c>
      <c r="H25" t="s">
        <v>27</v>
      </c>
      <c r="I25">
        <v>3.8017099999999999</v>
      </c>
      <c r="J25" t="s">
        <v>14</v>
      </c>
      <c r="K25">
        <v>2.5590799999999998</v>
      </c>
      <c r="L25" t="s">
        <v>18</v>
      </c>
      <c r="M25">
        <v>1.78772</v>
      </c>
      <c r="N25">
        <f t="shared" ca="1" si="0"/>
        <v>0</v>
      </c>
      <c r="O25">
        <f t="shared" ca="1" si="1"/>
        <v>2.5590799999999998</v>
      </c>
      <c r="P25">
        <f t="shared" ca="1" si="2"/>
        <v>80.742840000000001</v>
      </c>
      <c r="Q25">
        <f t="shared" ca="1" si="3"/>
        <v>0</v>
      </c>
      <c r="R25">
        <f t="shared" ca="1" si="4"/>
        <v>0</v>
      </c>
      <c r="S25">
        <f t="shared" ca="1" si="5"/>
        <v>1.78772</v>
      </c>
      <c r="T25">
        <f t="shared" ca="1" si="6"/>
        <v>0</v>
      </c>
      <c r="U25">
        <f t="shared" ca="1" si="7"/>
        <v>0</v>
      </c>
      <c r="V25">
        <f t="shared" ca="1" si="8"/>
        <v>0</v>
      </c>
      <c r="W25">
        <f t="shared" ca="1" si="9"/>
        <v>0</v>
      </c>
      <c r="X25">
        <f t="shared" ca="1" si="10"/>
        <v>0</v>
      </c>
      <c r="Y25">
        <f t="shared" ca="1" si="11"/>
        <v>0</v>
      </c>
      <c r="Z25">
        <f t="shared" ca="1" si="12"/>
        <v>0</v>
      </c>
      <c r="AA25">
        <f t="shared" ca="1" si="13"/>
        <v>0</v>
      </c>
      <c r="AB25">
        <f t="shared" ca="1" si="14"/>
        <v>3.8017099999999999</v>
      </c>
      <c r="AC25">
        <f t="shared" ca="1" si="15"/>
        <v>8.4417200000000001</v>
      </c>
      <c r="AD25">
        <f t="shared" ca="1" si="16"/>
        <v>0</v>
      </c>
      <c r="AE25">
        <f t="shared" ca="1" si="17"/>
        <v>0</v>
      </c>
      <c r="AF25">
        <f t="shared" ca="1" si="18"/>
        <v>0</v>
      </c>
      <c r="AG25">
        <f t="shared" ca="1" si="19"/>
        <v>0</v>
      </c>
    </row>
    <row r="26" spans="1:33" x14ac:dyDescent="0.3">
      <c r="A26" t="s">
        <v>34</v>
      </c>
      <c r="B26" t="s">
        <v>39</v>
      </c>
      <c r="C26" t="s">
        <v>44</v>
      </c>
      <c r="D26" t="s">
        <v>16</v>
      </c>
      <c r="E26">
        <v>65.453590000000005</v>
      </c>
      <c r="F26" t="s">
        <v>27</v>
      </c>
      <c r="G26">
        <v>13.985910000000001</v>
      </c>
      <c r="H26" t="s">
        <v>24</v>
      </c>
      <c r="I26">
        <v>6.52271</v>
      </c>
      <c r="J26" t="s">
        <v>29</v>
      </c>
      <c r="K26">
        <v>4.7812299999999999</v>
      </c>
      <c r="L26" t="s">
        <v>13</v>
      </c>
      <c r="M26">
        <v>4.5754200000000003</v>
      </c>
      <c r="N26">
        <f t="shared" ca="1" si="0"/>
        <v>4.5754200000000003</v>
      </c>
      <c r="O26">
        <f t="shared" ca="1" si="1"/>
        <v>0</v>
      </c>
      <c r="P26">
        <f t="shared" ca="1" si="2"/>
        <v>0</v>
      </c>
      <c r="Q26">
        <f t="shared" ca="1" si="3"/>
        <v>65.453590000000005</v>
      </c>
      <c r="R26">
        <f t="shared" ca="1" si="4"/>
        <v>0</v>
      </c>
      <c r="S26">
        <f t="shared" ca="1" si="5"/>
        <v>0</v>
      </c>
      <c r="T26">
        <f t="shared" ca="1" si="6"/>
        <v>0</v>
      </c>
      <c r="U26">
        <f t="shared" ca="1" si="7"/>
        <v>0</v>
      </c>
      <c r="V26">
        <f t="shared" ca="1" si="8"/>
        <v>0</v>
      </c>
      <c r="W26">
        <f t="shared" ca="1" si="9"/>
        <v>0</v>
      </c>
      <c r="X26">
        <f t="shared" ca="1" si="10"/>
        <v>0</v>
      </c>
      <c r="Y26">
        <f t="shared" ca="1" si="11"/>
        <v>6.52271</v>
      </c>
      <c r="Z26">
        <f t="shared" ca="1" si="12"/>
        <v>0</v>
      </c>
      <c r="AA26">
        <f t="shared" ca="1" si="13"/>
        <v>0</v>
      </c>
      <c r="AB26">
        <f t="shared" ca="1" si="14"/>
        <v>13.985910000000001</v>
      </c>
      <c r="AC26">
        <f t="shared" ca="1" si="15"/>
        <v>0</v>
      </c>
      <c r="AD26">
        <f t="shared" ca="1" si="16"/>
        <v>4.7812299999999999</v>
      </c>
      <c r="AE26">
        <f t="shared" ca="1" si="17"/>
        <v>0</v>
      </c>
      <c r="AF26">
        <f t="shared" ca="1" si="18"/>
        <v>0</v>
      </c>
      <c r="AG26">
        <f t="shared" ca="1" si="19"/>
        <v>0</v>
      </c>
    </row>
    <row r="27" spans="1:33" x14ac:dyDescent="0.3">
      <c r="A27" t="s">
        <v>34</v>
      </c>
      <c r="B27" t="s">
        <v>39</v>
      </c>
      <c r="C27" t="s">
        <v>44</v>
      </c>
      <c r="D27" t="s">
        <v>18</v>
      </c>
      <c r="E27">
        <v>46.811100000000003</v>
      </c>
      <c r="F27" t="s">
        <v>13</v>
      </c>
      <c r="G27">
        <v>40.931519999999999</v>
      </c>
      <c r="H27" t="s">
        <v>14</v>
      </c>
      <c r="I27">
        <v>11.139989999999999</v>
      </c>
      <c r="J27" t="s">
        <v>29</v>
      </c>
      <c r="K27">
        <v>0.44441999999999998</v>
      </c>
      <c r="L27" t="s">
        <v>26</v>
      </c>
      <c r="M27">
        <v>0.27978999999999998</v>
      </c>
      <c r="N27">
        <f t="shared" ca="1" si="0"/>
        <v>40.931519999999999</v>
      </c>
      <c r="O27">
        <f t="shared" ca="1" si="1"/>
        <v>11.139989999999999</v>
      </c>
      <c r="P27">
        <f t="shared" ca="1" si="2"/>
        <v>0</v>
      </c>
      <c r="Q27">
        <f t="shared" ca="1" si="3"/>
        <v>0</v>
      </c>
      <c r="R27">
        <f t="shared" ca="1" si="4"/>
        <v>0</v>
      </c>
      <c r="S27">
        <f t="shared" ca="1" si="5"/>
        <v>46.811100000000003</v>
      </c>
      <c r="T27">
        <f t="shared" ca="1" si="6"/>
        <v>0</v>
      </c>
      <c r="U27">
        <f t="shared" ca="1" si="7"/>
        <v>0</v>
      </c>
      <c r="V27">
        <f t="shared" ca="1" si="8"/>
        <v>0</v>
      </c>
      <c r="W27">
        <f t="shared" ca="1" si="9"/>
        <v>0</v>
      </c>
      <c r="X27">
        <f t="shared" ca="1" si="10"/>
        <v>0</v>
      </c>
      <c r="Y27">
        <f t="shared" ca="1" si="11"/>
        <v>0</v>
      </c>
      <c r="Z27">
        <f t="shared" ca="1" si="12"/>
        <v>0</v>
      </c>
      <c r="AA27">
        <f t="shared" ca="1" si="13"/>
        <v>0.27978999999999998</v>
      </c>
      <c r="AB27">
        <f t="shared" ca="1" si="14"/>
        <v>0</v>
      </c>
      <c r="AC27">
        <f t="shared" ca="1" si="15"/>
        <v>0</v>
      </c>
      <c r="AD27">
        <f t="shared" ca="1" si="16"/>
        <v>0.44441999999999998</v>
      </c>
      <c r="AE27">
        <f t="shared" ca="1" si="17"/>
        <v>0</v>
      </c>
      <c r="AF27">
        <f t="shared" ca="1" si="18"/>
        <v>0</v>
      </c>
      <c r="AG27">
        <f t="shared" ca="1" si="19"/>
        <v>0</v>
      </c>
    </row>
    <row r="28" spans="1:33" x14ac:dyDescent="0.3">
      <c r="A28" t="s">
        <v>34</v>
      </c>
      <c r="B28" t="s">
        <v>39</v>
      </c>
      <c r="C28" t="s">
        <v>44</v>
      </c>
      <c r="D28" t="s">
        <v>26</v>
      </c>
      <c r="E28">
        <v>99.793340000000001</v>
      </c>
      <c r="F28" t="s">
        <v>27</v>
      </c>
      <c r="G28">
        <v>0.20591000000000001</v>
      </c>
      <c r="H28" t="s">
        <v>13</v>
      </c>
      <c r="I28">
        <v>6.6E-4</v>
      </c>
      <c r="J28" t="s">
        <v>24</v>
      </c>
      <c r="K28">
        <v>6.9999999999999994E-5</v>
      </c>
      <c r="L28" t="s">
        <v>18</v>
      </c>
      <c r="M28">
        <v>1.0000000000000001E-5</v>
      </c>
      <c r="N28">
        <f t="shared" ca="1" si="0"/>
        <v>6.6E-4</v>
      </c>
      <c r="O28">
        <f t="shared" ca="1" si="1"/>
        <v>0</v>
      </c>
      <c r="P28">
        <f t="shared" ca="1" si="2"/>
        <v>0</v>
      </c>
      <c r="Q28">
        <f t="shared" ca="1" si="3"/>
        <v>0</v>
      </c>
      <c r="R28">
        <f t="shared" ca="1" si="4"/>
        <v>0</v>
      </c>
      <c r="S28">
        <f t="shared" ca="1" si="5"/>
        <v>1.0000000000000001E-5</v>
      </c>
      <c r="T28">
        <f t="shared" ca="1" si="6"/>
        <v>0</v>
      </c>
      <c r="U28">
        <f t="shared" ca="1" si="7"/>
        <v>0</v>
      </c>
      <c r="V28">
        <f t="shared" ca="1" si="8"/>
        <v>0</v>
      </c>
      <c r="W28">
        <f t="shared" ca="1" si="9"/>
        <v>0</v>
      </c>
      <c r="X28">
        <f t="shared" ca="1" si="10"/>
        <v>0</v>
      </c>
      <c r="Y28">
        <f t="shared" ca="1" si="11"/>
        <v>6.9999999999999994E-5</v>
      </c>
      <c r="Z28">
        <f t="shared" ca="1" si="12"/>
        <v>0</v>
      </c>
      <c r="AA28">
        <f t="shared" ca="1" si="13"/>
        <v>99.793340000000001</v>
      </c>
      <c r="AB28">
        <f t="shared" ca="1" si="14"/>
        <v>0.20591000000000001</v>
      </c>
      <c r="AC28">
        <f t="shared" ca="1" si="15"/>
        <v>0</v>
      </c>
      <c r="AD28">
        <f t="shared" ca="1" si="16"/>
        <v>0</v>
      </c>
      <c r="AE28">
        <f t="shared" ca="1" si="17"/>
        <v>0</v>
      </c>
      <c r="AF28">
        <f t="shared" ca="1" si="18"/>
        <v>0</v>
      </c>
      <c r="AG28">
        <f t="shared" ca="1" si="19"/>
        <v>0</v>
      </c>
    </row>
    <row r="29" spans="1:33" x14ac:dyDescent="0.3">
      <c r="A29" t="s">
        <v>34</v>
      </c>
      <c r="B29" t="s">
        <v>39</v>
      </c>
      <c r="C29" t="s">
        <v>40</v>
      </c>
      <c r="D29" t="s">
        <v>27</v>
      </c>
      <c r="E29">
        <v>51.732700000000001</v>
      </c>
      <c r="F29" t="s">
        <v>14</v>
      </c>
      <c r="G29">
        <v>32.404760000000003</v>
      </c>
      <c r="H29" t="s">
        <v>26</v>
      </c>
      <c r="I29">
        <v>11.728619999999999</v>
      </c>
      <c r="J29" t="s">
        <v>16</v>
      </c>
      <c r="K29">
        <v>1.4537599999999999</v>
      </c>
      <c r="L29" t="s">
        <v>13</v>
      </c>
      <c r="M29">
        <v>1.37253</v>
      </c>
      <c r="N29">
        <f t="shared" ca="1" si="0"/>
        <v>1.37253</v>
      </c>
      <c r="O29">
        <f t="shared" ca="1" si="1"/>
        <v>32.404760000000003</v>
      </c>
      <c r="P29">
        <f t="shared" ca="1" si="2"/>
        <v>0</v>
      </c>
      <c r="Q29">
        <f t="shared" ca="1" si="3"/>
        <v>1.4537599999999999</v>
      </c>
      <c r="R29">
        <f t="shared" ca="1" si="4"/>
        <v>0</v>
      </c>
      <c r="S29">
        <f t="shared" ca="1" si="5"/>
        <v>0</v>
      </c>
      <c r="T29">
        <f t="shared" ca="1" si="6"/>
        <v>0</v>
      </c>
      <c r="U29">
        <f t="shared" ca="1" si="7"/>
        <v>0</v>
      </c>
      <c r="V29">
        <f t="shared" ca="1" si="8"/>
        <v>0</v>
      </c>
      <c r="W29">
        <f t="shared" ca="1" si="9"/>
        <v>0</v>
      </c>
      <c r="X29">
        <f t="shared" ca="1" si="10"/>
        <v>0</v>
      </c>
      <c r="Y29">
        <f t="shared" ca="1" si="11"/>
        <v>0</v>
      </c>
      <c r="Z29">
        <f t="shared" ca="1" si="12"/>
        <v>0</v>
      </c>
      <c r="AA29">
        <f t="shared" ca="1" si="13"/>
        <v>11.728619999999999</v>
      </c>
      <c r="AB29">
        <f t="shared" ca="1" si="14"/>
        <v>51.732700000000001</v>
      </c>
      <c r="AC29">
        <f t="shared" ca="1" si="15"/>
        <v>0</v>
      </c>
      <c r="AD29">
        <f t="shared" ca="1" si="16"/>
        <v>0</v>
      </c>
      <c r="AE29">
        <f t="shared" ca="1" si="17"/>
        <v>0</v>
      </c>
      <c r="AF29">
        <f t="shared" ca="1" si="18"/>
        <v>0</v>
      </c>
      <c r="AG29">
        <f t="shared" ca="1" si="19"/>
        <v>0</v>
      </c>
    </row>
    <row r="30" spans="1:33" x14ac:dyDescent="0.3">
      <c r="A30" t="s">
        <v>34</v>
      </c>
      <c r="B30" t="s">
        <v>35</v>
      </c>
      <c r="C30" t="s">
        <v>36</v>
      </c>
      <c r="D30" t="s">
        <v>26</v>
      </c>
      <c r="E30">
        <v>87.148240000000001</v>
      </c>
      <c r="F30" t="s">
        <v>27</v>
      </c>
      <c r="G30">
        <v>11.555120000000001</v>
      </c>
      <c r="H30" t="s">
        <v>14</v>
      </c>
      <c r="I30">
        <v>1.1421300000000001</v>
      </c>
      <c r="J30" t="s">
        <v>13</v>
      </c>
      <c r="K30">
        <v>6.6600000000000006E-2</v>
      </c>
      <c r="L30" t="s">
        <v>29</v>
      </c>
      <c r="M30">
        <v>4.8829999999999998E-2</v>
      </c>
      <c r="N30">
        <f t="shared" ca="1" si="0"/>
        <v>6.6600000000000006E-2</v>
      </c>
      <c r="O30">
        <f t="shared" ca="1" si="1"/>
        <v>1.1421300000000001</v>
      </c>
      <c r="P30">
        <f t="shared" ca="1" si="2"/>
        <v>0</v>
      </c>
      <c r="Q30">
        <f t="shared" ca="1" si="3"/>
        <v>0</v>
      </c>
      <c r="R30">
        <f t="shared" ca="1" si="4"/>
        <v>0</v>
      </c>
      <c r="S30">
        <f t="shared" ca="1" si="5"/>
        <v>0</v>
      </c>
      <c r="T30">
        <f t="shared" ca="1" si="6"/>
        <v>0</v>
      </c>
      <c r="U30">
        <f t="shared" ca="1" si="7"/>
        <v>0</v>
      </c>
      <c r="V30">
        <f t="shared" ca="1" si="8"/>
        <v>0</v>
      </c>
      <c r="W30">
        <f t="shared" ca="1" si="9"/>
        <v>0</v>
      </c>
      <c r="X30">
        <f t="shared" ca="1" si="10"/>
        <v>0</v>
      </c>
      <c r="Y30">
        <f t="shared" ca="1" si="11"/>
        <v>0</v>
      </c>
      <c r="Z30">
        <f t="shared" ca="1" si="12"/>
        <v>0</v>
      </c>
      <c r="AA30">
        <f t="shared" ca="1" si="13"/>
        <v>87.148240000000001</v>
      </c>
      <c r="AB30">
        <f t="shared" ca="1" si="14"/>
        <v>11.555120000000001</v>
      </c>
      <c r="AC30">
        <f t="shared" ca="1" si="15"/>
        <v>0</v>
      </c>
      <c r="AD30">
        <f t="shared" ca="1" si="16"/>
        <v>4.8829999999999998E-2</v>
      </c>
      <c r="AE30">
        <f t="shared" ca="1" si="17"/>
        <v>0</v>
      </c>
      <c r="AF30">
        <f t="shared" ca="1" si="18"/>
        <v>0</v>
      </c>
      <c r="AG30">
        <f t="shared" ca="1" si="19"/>
        <v>0</v>
      </c>
    </row>
    <row r="31" spans="1:33" x14ac:dyDescent="0.3">
      <c r="A31" t="s">
        <v>34</v>
      </c>
      <c r="B31" t="s">
        <v>35</v>
      </c>
      <c r="C31" t="s">
        <v>36</v>
      </c>
      <c r="D31" t="s">
        <v>26</v>
      </c>
      <c r="E31">
        <v>81.222719999999995</v>
      </c>
      <c r="F31" t="s">
        <v>17</v>
      </c>
      <c r="G31">
        <v>15.225339999999999</v>
      </c>
      <c r="H31" t="s">
        <v>27</v>
      </c>
      <c r="I31">
        <v>1.3422499999999999</v>
      </c>
      <c r="J31" t="s">
        <v>13</v>
      </c>
      <c r="K31">
        <v>0.85131000000000001</v>
      </c>
      <c r="L31" t="s">
        <v>29</v>
      </c>
      <c r="M31">
        <v>0.64288000000000001</v>
      </c>
      <c r="N31">
        <f t="shared" ca="1" si="0"/>
        <v>0.85131000000000001</v>
      </c>
      <c r="O31">
        <f t="shared" ca="1" si="1"/>
        <v>0</v>
      </c>
      <c r="P31">
        <f t="shared" ca="1" si="2"/>
        <v>0</v>
      </c>
      <c r="Q31">
        <f t="shared" ca="1" si="3"/>
        <v>0</v>
      </c>
      <c r="R31">
        <f t="shared" ca="1" si="4"/>
        <v>15.225339999999999</v>
      </c>
      <c r="S31">
        <f t="shared" ca="1" si="5"/>
        <v>0</v>
      </c>
      <c r="T31">
        <f t="shared" ca="1" si="6"/>
        <v>0</v>
      </c>
      <c r="U31">
        <f t="shared" ca="1" si="7"/>
        <v>0</v>
      </c>
      <c r="V31">
        <f t="shared" ca="1" si="8"/>
        <v>0</v>
      </c>
      <c r="W31">
        <f t="shared" ca="1" si="9"/>
        <v>0</v>
      </c>
      <c r="X31">
        <f t="shared" ca="1" si="10"/>
        <v>0</v>
      </c>
      <c r="Y31">
        <f t="shared" ca="1" si="11"/>
        <v>0</v>
      </c>
      <c r="Z31">
        <f t="shared" ca="1" si="12"/>
        <v>0</v>
      </c>
      <c r="AA31">
        <f t="shared" ca="1" si="13"/>
        <v>81.222719999999995</v>
      </c>
      <c r="AB31">
        <f t="shared" ca="1" si="14"/>
        <v>1.3422499999999999</v>
      </c>
      <c r="AC31">
        <f t="shared" ca="1" si="15"/>
        <v>0</v>
      </c>
      <c r="AD31">
        <f t="shared" ca="1" si="16"/>
        <v>0.64288000000000001</v>
      </c>
      <c r="AE31">
        <f t="shared" ca="1" si="17"/>
        <v>0</v>
      </c>
      <c r="AF31">
        <f t="shared" ca="1" si="18"/>
        <v>0</v>
      </c>
      <c r="AG31">
        <f t="shared" ca="1" si="19"/>
        <v>0</v>
      </c>
    </row>
    <row r="32" spans="1:33" x14ac:dyDescent="0.3">
      <c r="A32" t="s">
        <v>34</v>
      </c>
      <c r="B32" t="s">
        <v>35</v>
      </c>
      <c r="C32" t="s">
        <v>36</v>
      </c>
      <c r="D32" t="s">
        <v>26</v>
      </c>
      <c r="E32">
        <v>75.770679999999999</v>
      </c>
      <c r="F32" t="s">
        <v>27</v>
      </c>
      <c r="G32">
        <v>22.005099999999999</v>
      </c>
      <c r="H32" t="s">
        <v>29</v>
      </c>
      <c r="I32">
        <v>1.70821</v>
      </c>
      <c r="J32" t="s">
        <v>13</v>
      </c>
      <c r="K32">
        <v>0.50968999999999998</v>
      </c>
      <c r="L32" t="s">
        <v>31</v>
      </c>
      <c r="M32">
        <v>3.7599999999999999E-3</v>
      </c>
      <c r="N32">
        <f t="shared" ca="1" si="0"/>
        <v>0.50968999999999998</v>
      </c>
      <c r="O32">
        <f t="shared" ca="1" si="1"/>
        <v>0</v>
      </c>
      <c r="P32">
        <f t="shared" ca="1" si="2"/>
        <v>0</v>
      </c>
      <c r="Q32">
        <f t="shared" ca="1" si="3"/>
        <v>0</v>
      </c>
      <c r="R32">
        <f t="shared" ca="1" si="4"/>
        <v>0</v>
      </c>
      <c r="S32">
        <f t="shared" ca="1" si="5"/>
        <v>0</v>
      </c>
      <c r="T32">
        <f t="shared" ca="1" si="6"/>
        <v>0</v>
      </c>
      <c r="U32">
        <f t="shared" ca="1" si="7"/>
        <v>0</v>
      </c>
      <c r="V32">
        <f t="shared" ca="1" si="8"/>
        <v>0</v>
      </c>
      <c r="W32">
        <f t="shared" ca="1" si="9"/>
        <v>0</v>
      </c>
      <c r="X32">
        <f t="shared" ca="1" si="10"/>
        <v>0</v>
      </c>
      <c r="Y32">
        <f t="shared" ca="1" si="11"/>
        <v>0</v>
      </c>
      <c r="Z32">
        <f t="shared" ca="1" si="12"/>
        <v>0</v>
      </c>
      <c r="AA32">
        <f t="shared" ca="1" si="13"/>
        <v>75.770679999999999</v>
      </c>
      <c r="AB32">
        <f t="shared" ca="1" si="14"/>
        <v>22.005099999999999</v>
      </c>
      <c r="AC32">
        <f t="shared" ca="1" si="15"/>
        <v>0</v>
      </c>
      <c r="AD32">
        <f t="shared" ca="1" si="16"/>
        <v>1.70821</v>
      </c>
      <c r="AE32">
        <f t="shared" ca="1" si="17"/>
        <v>0</v>
      </c>
      <c r="AF32">
        <f t="shared" ca="1" si="18"/>
        <v>3.7599999999999999E-3</v>
      </c>
      <c r="AG32">
        <f t="shared" ca="1" si="19"/>
        <v>0</v>
      </c>
    </row>
    <row r="33" spans="1:33" x14ac:dyDescent="0.3">
      <c r="A33" t="s">
        <v>34</v>
      </c>
      <c r="B33" t="s">
        <v>39</v>
      </c>
      <c r="C33" t="s">
        <v>40</v>
      </c>
      <c r="D33" t="s">
        <v>13</v>
      </c>
      <c r="E33">
        <v>44.350160000000002</v>
      </c>
      <c r="F33" t="s">
        <v>14</v>
      </c>
      <c r="G33">
        <v>29.23301</v>
      </c>
      <c r="H33" t="s">
        <v>27</v>
      </c>
      <c r="I33">
        <v>24.091349999999998</v>
      </c>
      <c r="J33" t="s">
        <v>29</v>
      </c>
      <c r="K33">
        <v>0.74563000000000001</v>
      </c>
      <c r="L33" t="s">
        <v>26</v>
      </c>
      <c r="M33">
        <v>0.58919999999999995</v>
      </c>
      <c r="N33">
        <f t="shared" ca="1" si="0"/>
        <v>44.350160000000002</v>
      </c>
      <c r="O33">
        <f t="shared" ca="1" si="1"/>
        <v>29.23301</v>
      </c>
      <c r="P33">
        <f t="shared" ca="1" si="2"/>
        <v>0</v>
      </c>
      <c r="Q33">
        <f t="shared" ca="1" si="3"/>
        <v>0</v>
      </c>
      <c r="R33">
        <f t="shared" ca="1" si="4"/>
        <v>0</v>
      </c>
      <c r="S33">
        <f t="shared" ca="1" si="5"/>
        <v>0</v>
      </c>
      <c r="T33">
        <f t="shared" ca="1" si="6"/>
        <v>0</v>
      </c>
      <c r="U33">
        <f t="shared" ca="1" si="7"/>
        <v>0</v>
      </c>
      <c r="V33">
        <f t="shared" ca="1" si="8"/>
        <v>0</v>
      </c>
      <c r="W33">
        <f t="shared" ca="1" si="9"/>
        <v>0</v>
      </c>
      <c r="X33">
        <f t="shared" ca="1" si="10"/>
        <v>0</v>
      </c>
      <c r="Y33">
        <f t="shared" ca="1" si="11"/>
        <v>0</v>
      </c>
      <c r="Z33">
        <f t="shared" ca="1" si="12"/>
        <v>0</v>
      </c>
      <c r="AA33">
        <f t="shared" ca="1" si="13"/>
        <v>0.58919999999999995</v>
      </c>
      <c r="AB33">
        <f t="shared" ca="1" si="14"/>
        <v>24.091349999999998</v>
      </c>
      <c r="AC33">
        <f t="shared" ca="1" si="15"/>
        <v>0</v>
      </c>
      <c r="AD33">
        <f t="shared" ca="1" si="16"/>
        <v>0.74563000000000001</v>
      </c>
      <c r="AE33">
        <f t="shared" ca="1" si="17"/>
        <v>0</v>
      </c>
      <c r="AF33">
        <f t="shared" ca="1" si="18"/>
        <v>0</v>
      </c>
      <c r="AG33">
        <f t="shared" ca="1" si="19"/>
        <v>0</v>
      </c>
    </row>
    <row r="34" spans="1:33" x14ac:dyDescent="0.3">
      <c r="A34" t="s">
        <v>34</v>
      </c>
      <c r="B34" t="s">
        <v>39</v>
      </c>
      <c r="C34" t="s">
        <v>40</v>
      </c>
      <c r="D34" t="s">
        <v>27</v>
      </c>
      <c r="E34">
        <v>99.900959999999998</v>
      </c>
      <c r="F34" t="s">
        <v>26</v>
      </c>
      <c r="G34">
        <v>8.3940000000000001E-2</v>
      </c>
      <c r="H34" t="s">
        <v>29</v>
      </c>
      <c r="I34">
        <v>7.4700000000000001E-3</v>
      </c>
      <c r="J34" t="s">
        <v>14</v>
      </c>
      <c r="K34">
        <v>4.1900000000000001E-3</v>
      </c>
      <c r="L34" t="s">
        <v>24</v>
      </c>
      <c r="M34">
        <v>2.9299999999999999E-3</v>
      </c>
      <c r="N34">
        <f t="shared" ca="1" si="0"/>
        <v>0</v>
      </c>
      <c r="O34">
        <f t="shared" ca="1" si="1"/>
        <v>4.1900000000000001E-3</v>
      </c>
      <c r="P34">
        <f t="shared" ca="1" si="2"/>
        <v>0</v>
      </c>
      <c r="Q34">
        <f t="shared" ca="1" si="3"/>
        <v>0</v>
      </c>
      <c r="R34">
        <f t="shared" ca="1" si="4"/>
        <v>0</v>
      </c>
      <c r="S34">
        <f t="shared" ca="1" si="5"/>
        <v>0</v>
      </c>
      <c r="T34">
        <f t="shared" ca="1" si="6"/>
        <v>0</v>
      </c>
      <c r="U34">
        <f t="shared" ca="1" si="7"/>
        <v>0</v>
      </c>
      <c r="V34">
        <f t="shared" ca="1" si="8"/>
        <v>0</v>
      </c>
      <c r="W34">
        <f t="shared" ca="1" si="9"/>
        <v>0</v>
      </c>
      <c r="X34">
        <f t="shared" ca="1" si="10"/>
        <v>0</v>
      </c>
      <c r="Y34">
        <f t="shared" ca="1" si="11"/>
        <v>2.9299999999999999E-3</v>
      </c>
      <c r="Z34">
        <f t="shared" ca="1" si="12"/>
        <v>0</v>
      </c>
      <c r="AA34">
        <f t="shared" ca="1" si="13"/>
        <v>8.3940000000000001E-2</v>
      </c>
      <c r="AB34">
        <f t="shared" ca="1" si="14"/>
        <v>99.900959999999998</v>
      </c>
      <c r="AC34">
        <f t="shared" ca="1" si="15"/>
        <v>0</v>
      </c>
      <c r="AD34">
        <f t="shared" ca="1" si="16"/>
        <v>7.4700000000000001E-3</v>
      </c>
      <c r="AE34">
        <f t="shared" ca="1" si="17"/>
        <v>0</v>
      </c>
      <c r="AF34">
        <f t="shared" ca="1" si="18"/>
        <v>0</v>
      </c>
      <c r="AG34">
        <f t="shared" ca="1" si="19"/>
        <v>0</v>
      </c>
    </row>
    <row r="35" spans="1:33" x14ac:dyDescent="0.3">
      <c r="A35" t="s">
        <v>34</v>
      </c>
      <c r="B35" t="s">
        <v>39</v>
      </c>
      <c r="C35" t="s">
        <v>40</v>
      </c>
      <c r="D35" t="s">
        <v>13</v>
      </c>
      <c r="E35">
        <v>96.18047</v>
      </c>
      <c r="F35" t="s">
        <v>14</v>
      </c>
      <c r="G35">
        <v>2.9615999999999998</v>
      </c>
      <c r="H35" t="s">
        <v>25</v>
      </c>
      <c r="I35">
        <v>0.21199000000000001</v>
      </c>
      <c r="J35" t="s">
        <v>15</v>
      </c>
      <c r="K35">
        <v>0.20527999999999999</v>
      </c>
      <c r="L35" t="s">
        <v>17</v>
      </c>
      <c r="M35">
        <v>0.12273000000000001</v>
      </c>
      <c r="N35">
        <f t="shared" ca="1" si="0"/>
        <v>96.18047</v>
      </c>
      <c r="O35">
        <f t="shared" ca="1" si="1"/>
        <v>2.9615999999999998</v>
      </c>
      <c r="P35">
        <f t="shared" ca="1" si="2"/>
        <v>0.20527999999999999</v>
      </c>
      <c r="Q35">
        <f t="shared" ca="1" si="3"/>
        <v>0</v>
      </c>
      <c r="R35">
        <f t="shared" ca="1" si="4"/>
        <v>0.12273000000000001</v>
      </c>
      <c r="S35">
        <f t="shared" ca="1" si="5"/>
        <v>0</v>
      </c>
      <c r="T35">
        <f t="shared" ca="1" si="6"/>
        <v>0</v>
      </c>
      <c r="U35">
        <f t="shared" ca="1" si="7"/>
        <v>0</v>
      </c>
      <c r="V35">
        <f t="shared" ca="1" si="8"/>
        <v>0</v>
      </c>
      <c r="W35">
        <f t="shared" ca="1" si="9"/>
        <v>0</v>
      </c>
      <c r="X35">
        <f t="shared" ca="1" si="10"/>
        <v>0</v>
      </c>
      <c r="Y35">
        <f t="shared" ca="1" si="11"/>
        <v>0</v>
      </c>
      <c r="Z35">
        <f t="shared" ca="1" si="12"/>
        <v>0.21199000000000001</v>
      </c>
      <c r="AA35">
        <f t="shared" ca="1" si="13"/>
        <v>0</v>
      </c>
      <c r="AB35">
        <f t="shared" ca="1" si="14"/>
        <v>0</v>
      </c>
      <c r="AC35">
        <f t="shared" ca="1" si="15"/>
        <v>0</v>
      </c>
      <c r="AD35">
        <f t="shared" ca="1" si="16"/>
        <v>0</v>
      </c>
      <c r="AE35">
        <f t="shared" ca="1" si="17"/>
        <v>0</v>
      </c>
      <c r="AF35">
        <f t="shared" ca="1" si="18"/>
        <v>0</v>
      </c>
      <c r="AG35">
        <f t="shared" ca="1" si="19"/>
        <v>0</v>
      </c>
    </row>
    <row r="36" spans="1:33" x14ac:dyDescent="0.3">
      <c r="A36" t="s">
        <v>34</v>
      </c>
      <c r="B36" t="s">
        <v>39</v>
      </c>
      <c r="C36" t="s">
        <v>40</v>
      </c>
      <c r="D36" t="s">
        <v>13</v>
      </c>
      <c r="E36">
        <v>64.339410000000001</v>
      </c>
      <c r="F36" t="s">
        <v>27</v>
      </c>
      <c r="G36">
        <v>19.314509999999999</v>
      </c>
      <c r="H36" t="s">
        <v>17</v>
      </c>
      <c r="I36">
        <v>10.219480000000001</v>
      </c>
      <c r="J36" t="s">
        <v>26</v>
      </c>
      <c r="K36">
        <v>3.1676199999999999</v>
      </c>
      <c r="L36" t="s">
        <v>14</v>
      </c>
      <c r="M36">
        <v>1.4776899999999999</v>
      </c>
      <c r="N36">
        <f t="shared" ca="1" si="0"/>
        <v>64.339410000000001</v>
      </c>
      <c r="O36">
        <f t="shared" ca="1" si="1"/>
        <v>1.4776899999999999</v>
      </c>
      <c r="P36">
        <f t="shared" ca="1" si="2"/>
        <v>0</v>
      </c>
      <c r="Q36">
        <f t="shared" ca="1" si="3"/>
        <v>0</v>
      </c>
      <c r="R36">
        <f t="shared" ca="1" si="4"/>
        <v>10.219480000000001</v>
      </c>
      <c r="S36">
        <f t="shared" ca="1" si="5"/>
        <v>0</v>
      </c>
      <c r="T36">
        <f t="shared" ca="1" si="6"/>
        <v>0</v>
      </c>
      <c r="U36">
        <f t="shared" ca="1" si="7"/>
        <v>0</v>
      </c>
      <c r="V36">
        <f t="shared" ca="1" si="8"/>
        <v>0</v>
      </c>
      <c r="W36">
        <f t="shared" ca="1" si="9"/>
        <v>0</v>
      </c>
      <c r="X36">
        <f t="shared" ca="1" si="10"/>
        <v>0</v>
      </c>
      <c r="Y36">
        <f t="shared" ca="1" si="11"/>
        <v>0</v>
      </c>
      <c r="Z36">
        <f t="shared" ca="1" si="12"/>
        <v>0</v>
      </c>
      <c r="AA36">
        <f t="shared" ca="1" si="13"/>
        <v>3.1676199999999999</v>
      </c>
      <c r="AB36">
        <f t="shared" ca="1" si="14"/>
        <v>19.314509999999999</v>
      </c>
      <c r="AC36">
        <f t="shared" ca="1" si="15"/>
        <v>0</v>
      </c>
      <c r="AD36">
        <f t="shared" ca="1" si="16"/>
        <v>0</v>
      </c>
      <c r="AE36">
        <f t="shared" ca="1" si="17"/>
        <v>0</v>
      </c>
      <c r="AF36">
        <f t="shared" ca="1" si="18"/>
        <v>0</v>
      </c>
      <c r="AG36">
        <f t="shared" ca="1" si="19"/>
        <v>0</v>
      </c>
    </row>
    <row r="37" spans="1:33" x14ac:dyDescent="0.3">
      <c r="A37" t="s">
        <v>34</v>
      </c>
      <c r="B37" t="s">
        <v>39</v>
      </c>
      <c r="C37" t="s">
        <v>45</v>
      </c>
      <c r="D37" t="s">
        <v>17</v>
      </c>
      <c r="E37">
        <v>62.445860000000003</v>
      </c>
      <c r="F37" t="s">
        <v>18</v>
      </c>
      <c r="G37">
        <v>23.947800000000001</v>
      </c>
      <c r="H37" t="s">
        <v>13</v>
      </c>
      <c r="I37">
        <v>5.3956200000000001</v>
      </c>
      <c r="J37" t="s">
        <v>14</v>
      </c>
      <c r="K37">
        <v>5.0522600000000004</v>
      </c>
      <c r="L37" t="s">
        <v>15</v>
      </c>
      <c r="M37">
        <v>1.6060099999999999</v>
      </c>
      <c r="N37">
        <f t="shared" ca="1" si="0"/>
        <v>5.3956200000000001</v>
      </c>
      <c r="O37">
        <f t="shared" ca="1" si="1"/>
        <v>5.0522600000000004</v>
      </c>
      <c r="P37">
        <f t="shared" ca="1" si="2"/>
        <v>1.6060099999999999</v>
      </c>
      <c r="Q37">
        <f t="shared" ca="1" si="3"/>
        <v>0</v>
      </c>
      <c r="R37">
        <f t="shared" ca="1" si="4"/>
        <v>62.445860000000003</v>
      </c>
      <c r="S37">
        <f t="shared" ca="1" si="5"/>
        <v>23.947800000000001</v>
      </c>
      <c r="T37">
        <f t="shared" ca="1" si="6"/>
        <v>0</v>
      </c>
      <c r="U37">
        <f t="shared" ca="1" si="7"/>
        <v>0</v>
      </c>
      <c r="V37">
        <f t="shared" ca="1" si="8"/>
        <v>0</v>
      </c>
      <c r="W37">
        <f t="shared" ca="1" si="9"/>
        <v>0</v>
      </c>
      <c r="X37">
        <f t="shared" ca="1" si="10"/>
        <v>0</v>
      </c>
      <c r="Y37">
        <f t="shared" ca="1" si="11"/>
        <v>0</v>
      </c>
      <c r="Z37">
        <f t="shared" ca="1" si="12"/>
        <v>0</v>
      </c>
      <c r="AA37">
        <f t="shared" ca="1" si="13"/>
        <v>0</v>
      </c>
      <c r="AB37">
        <f t="shared" ca="1" si="14"/>
        <v>0</v>
      </c>
      <c r="AC37">
        <f t="shared" ca="1" si="15"/>
        <v>0</v>
      </c>
      <c r="AD37">
        <f t="shared" ca="1" si="16"/>
        <v>0</v>
      </c>
      <c r="AE37">
        <f t="shared" ca="1" si="17"/>
        <v>0</v>
      </c>
      <c r="AF37">
        <f t="shared" ca="1" si="18"/>
        <v>0</v>
      </c>
      <c r="AG37">
        <f t="shared" ca="1" si="19"/>
        <v>0</v>
      </c>
    </row>
    <row r="38" spans="1:33" x14ac:dyDescent="0.3">
      <c r="A38" t="s">
        <v>34</v>
      </c>
      <c r="B38" t="s">
        <v>39</v>
      </c>
      <c r="C38" t="s">
        <v>45</v>
      </c>
      <c r="D38" t="s">
        <v>13</v>
      </c>
      <c r="E38">
        <v>43.357880000000002</v>
      </c>
      <c r="F38" t="s">
        <v>27</v>
      </c>
      <c r="G38">
        <v>33.671250000000001</v>
      </c>
      <c r="H38" t="s">
        <v>18</v>
      </c>
      <c r="I38">
        <v>7.6758300000000004</v>
      </c>
      <c r="J38" t="s">
        <v>14</v>
      </c>
      <c r="K38">
        <v>5.6723699999999999</v>
      </c>
      <c r="L38" t="s">
        <v>17</v>
      </c>
      <c r="M38">
        <v>4.5688800000000001</v>
      </c>
      <c r="N38">
        <f t="shared" ca="1" si="0"/>
        <v>43.357880000000002</v>
      </c>
      <c r="O38">
        <f t="shared" ca="1" si="1"/>
        <v>5.6723699999999999</v>
      </c>
      <c r="P38">
        <f t="shared" ca="1" si="2"/>
        <v>0</v>
      </c>
      <c r="Q38">
        <f t="shared" ca="1" si="3"/>
        <v>0</v>
      </c>
      <c r="R38">
        <f t="shared" ca="1" si="4"/>
        <v>4.5688800000000001</v>
      </c>
      <c r="S38">
        <f t="shared" ca="1" si="5"/>
        <v>7.6758300000000004</v>
      </c>
      <c r="T38">
        <f t="shared" ca="1" si="6"/>
        <v>0</v>
      </c>
      <c r="U38">
        <f t="shared" ca="1" si="7"/>
        <v>0</v>
      </c>
      <c r="V38">
        <f t="shared" ca="1" si="8"/>
        <v>0</v>
      </c>
      <c r="W38">
        <f t="shared" ca="1" si="9"/>
        <v>0</v>
      </c>
      <c r="X38">
        <f t="shared" ca="1" si="10"/>
        <v>0</v>
      </c>
      <c r="Y38">
        <f t="shared" ca="1" si="11"/>
        <v>0</v>
      </c>
      <c r="Z38">
        <f t="shared" ca="1" si="12"/>
        <v>0</v>
      </c>
      <c r="AA38">
        <f t="shared" ca="1" si="13"/>
        <v>0</v>
      </c>
      <c r="AB38">
        <f t="shared" ca="1" si="14"/>
        <v>33.671250000000001</v>
      </c>
      <c r="AC38">
        <f t="shared" ca="1" si="15"/>
        <v>0</v>
      </c>
      <c r="AD38">
        <f t="shared" ca="1" si="16"/>
        <v>0</v>
      </c>
      <c r="AE38">
        <f t="shared" ca="1" si="17"/>
        <v>0</v>
      </c>
      <c r="AF38">
        <f t="shared" ca="1" si="18"/>
        <v>0</v>
      </c>
      <c r="AG38">
        <f t="shared" ca="1" si="19"/>
        <v>0</v>
      </c>
    </row>
    <row r="39" spans="1:33" x14ac:dyDescent="0.3">
      <c r="A39" t="s">
        <v>34</v>
      </c>
      <c r="B39" t="s">
        <v>39</v>
      </c>
      <c r="C39" t="s">
        <v>45</v>
      </c>
      <c r="D39" t="s">
        <v>27</v>
      </c>
      <c r="E39">
        <v>59.665930000000003</v>
      </c>
      <c r="F39" t="s">
        <v>26</v>
      </c>
      <c r="G39">
        <v>39.037610000000001</v>
      </c>
      <c r="H39" t="s">
        <v>17</v>
      </c>
      <c r="I39">
        <v>0.76402999999999999</v>
      </c>
      <c r="J39" t="s">
        <v>14</v>
      </c>
      <c r="K39">
        <v>0.20080000000000001</v>
      </c>
      <c r="L39" t="s">
        <v>29</v>
      </c>
      <c r="M39">
        <v>0.16431000000000001</v>
      </c>
      <c r="N39">
        <f t="shared" ca="1" si="0"/>
        <v>0</v>
      </c>
      <c r="O39">
        <f t="shared" ca="1" si="1"/>
        <v>0.20080000000000001</v>
      </c>
      <c r="P39">
        <f t="shared" ca="1" si="2"/>
        <v>0</v>
      </c>
      <c r="Q39">
        <f t="shared" ca="1" si="3"/>
        <v>0</v>
      </c>
      <c r="R39">
        <f t="shared" ca="1" si="4"/>
        <v>0.76402999999999999</v>
      </c>
      <c r="S39">
        <f t="shared" ca="1" si="5"/>
        <v>0</v>
      </c>
      <c r="T39">
        <f t="shared" ca="1" si="6"/>
        <v>0</v>
      </c>
      <c r="U39">
        <f t="shared" ca="1" si="7"/>
        <v>0</v>
      </c>
      <c r="V39">
        <f t="shared" ca="1" si="8"/>
        <v>0</v>
      </c>
      <c r="W39">
        <f t="shared" ca="1" si="9"/>
        <v>0</v>
      </c>
      <c r="X39">
        <f t="shared" ca="1" si="10"/>
        <v>0</v>
      </c>
      <c r="Y39">
        <f t="shared" ca="1" si="11"/>
        <v>0</v>
      </c>
      <c r="Z39">
        <f t="shared" ca="1" si="12"/>
        <v>0</v>
      </c>
      <c r="AA39">
        <f t="shared" ca="1" si="13"/>
        <v>39.037610000000001</v>
      </c>
      <c r="AB39">
        <f t="shared" ca="1" si="14"/>
        <v>59.665930000000003</v>
      </c>
      <c r="AC39">
        <f t="shared" ca="1" si="15"/>
        <v>0</v>
      </c>
      <c r="AD39">
        <f t="shared" ca="1" si="16"/>
        <v>0.16431000000000001</v>
      </c>
      <c r="AE39">
        <f t="shared" ca="1" si="17"/>
        <v>0</v>
      </c>
      <c r="AF39">
        <f t="shared" ca="1" si="18"/>
        <v>0</v>
      </c>
      <c r="AG39">
        <f t="shared" ca="1" si="19"/>
        <v>0</v>
      </c>
    </row>
    <row r="40" spans="1:33" x14ac:dyDescent="0.3">
      <c r="A40" t="s">
        <v>34</v>
      </c>
      <c r="B40" t="s">
        <v>39</v>
      </c>
      <c r="C40" t="s">
        <v>43</v>
      </c>
      <c r="D40" t="s">
        <v>13</v>
      </c>
      <c r="E40">
        <v>53.252040000000001</v>
      </c>
      <c r="F40" t="s">
        <v>17</v>
      </c>
      <c r="G40">
        <v>35.042070000000002</v>
      </c>
      <c r="H40" t="s">
        <v>27</v>
      </c>
      <c r="I40">
        <v>8.5259599999999995</v>
      </c>
      <c r="J40" t="s">
        <v>18</v>
      </c>
      <c r="K40">
        <v>2.0706600000000002</v>
      </c>
      <c r="L40" t="s">
        <v>14</v>
      </c>
      <c r="M40">
        <v>0.97663</v>
      </c>
      <c r="N40">
        <f t="shared" ca="1" si="0"/>
        <v>53.252040000000001</v>
      </c>
      <c r="O40">
        <f t="shared" ca="1" si="1"/>
        <v>0.97663</v>
      </c>
      <c r="P40">
        <f t="shared" ca="1" si="2"/>
        <v>0</v>
      </c>
      <c r="Q40">
        <f t="shared" ca="1" si="3"/>
        <v>0</v>
      </c>
      <c r="R40">
        <f t="shared" ca="1" si="4"/>
        <v>35.042070000000002</v>
      </c>
      <c r="S40">
        <f t="shared" ca="1" si="5"/>
        <v>2.0706600000000002</v>
      </c>
      <c r="T40">
        <f t="shared" ca="1" si="6"/>
        <v>0</v>
      </c>
      <c r="U40">
        <f t="shared" ca="1" si="7"/>
        <v>0</v>
      </c>
      <c r="V40">
        <f t="shared" ca="1" si="8"/>
        <v>0</v>
      </c>
      <c r="W40">
        <f t="shared" ca="1" si="9"/>
        <v>0</v>
      </c>
      <c r="X40">
        <f t="shared" ca="1" si="10"/>
        <v>0</v>
      </c>
      <c r="Y40">
        <f t="shared" ca="1" si="11"/>
        <v>0</v>
      </c>
      <c r="Z40">
        <f t="shared" ca="1" si="12"/>
        <v>0</v>
      </c>
      <c r="AA40">
        <f t="shared" ca="1" si="13"/>
        <v>0</v>
      </c>
      <c r="AB40">
        <f t="shared" ca="1" si="14"/>
        <v>8.5259599999999995</v>
      </c>
      <c r="AC40">
        <f t="shared" ca="1" si="15"/>
        <v>0</v>
      </c>
      <c r="AD40">
        <f t="shared" ca="1" si="16"/>
        <v>0</v>
      </c>
      <c r="AE40">
        <f t="shared" ca="1" si="17"/>
        <v>0</v>
      </c>
      <c r="AF40">
        <f t="shared" ca="1" si="18"/>
        <v>0</v>
      </c>
      <c r="AG40">
        <f t="shared" ca="1" si="19"/>
        <v>0</v>
      </c>
    </row>
    <row r="41" spans="1:33" x14ac:dyDescent="0.3">
      <c r="A41" t="s">
        <v>34</v>
      </c>
      <c r="B41" t="s">
        <v>39</v>
      </c>
      <c r="C41" t="s">
        <v>43</v>
      </c>
      <c r="D41" t="s">
        <v>13</v>
      </c>
      <c r="E41">
        <v>63.666589999999999</v>
      </c>
      <c r="F41" t="s">
        <v>25</v>
      </c>
      <c r="G41">
        <v>15.79989</v>
      </c>
      <c r="H41" t="s">
        <v>29</v>
      </c>
      <c r="I41">
        <v>11.01502</v>
      </c>
      <c r="J41" t="s">
        <v>27</v>
      </c>
      <c r="K41">
        <v>4.37751</v>
      </c>
      <c r="L41" t="s">
        <v>14</v>
      </c>
      <c r="M41">
        <v>2.4821200000000001</v>
      </c>
      <c r="N41">
        <f t="shared" ca="1" si="0"/>
        <v>63.666589999999999</v>
      </c>
      <c r="O41">
        <f t="shared" ca="1" si="1"/>
        <v>2.4821200000000001</v>
      </c>
      <c r="P41">
        <f t="shared" ca="1" si="2"/>
        <v>0</v>
      </c>
      <c r="Q41">
        <f t="shared" ca="1" si="3"/>
        <v>0</v>
      </c>
      <c r="R41">
        <f t="shared" ca="1" si="4"/>
        <v>0</v>
      </c>
      <c r="S41">
        <f t="shared" ca="1" si="5"/>
        <v>0</v>
      </c>
      <c r="T41">
        <f t="shared" ca="1" si="6"/>
        <v>0</v>
      </c>
      <c r="U41">
        <f t="shared" ca="1" si="7"/>
        <v>0</v>
      </c>
      <c r="V41">
        <f t="shared" ca="1" si="8"/>
        <v>0</v>
      </c>
      <c r="W41">
        <f t="shared" ca="1" si="9"/>
        <v>0</v>
      </c>
      <c r="X41">
        <f t="shared" ca="1" si="10"/>
        <v>0</v>
      </c>
      <c r="Y41">
        <f t="shared" ca="1" si="11"/>
        <v>0</v>
      </c>
      <c r="Z41">
        <f t="shared" ca="1" si="12"/>
        <v>15.79989</v>
      </c>
      <c r="AA41">
        <f t="shared" ca="1" si="13"/>
        <v>0</v>
      </c>
      <c r="AB41">
        <f t="shared" ca="1" si="14"/>
        <v>4.37751</v>
      </c>
      <c r="AC41">
        <f t="shared" ca="1" si="15"/>
        <v>0</v>
      </c>
      <c r="AD41">
        <f t="shared" ca="1" si="16"/>
        <v>11.01502</v>
      </c>
      <c r="AE41">
        <f t="shared" ca="1" si="17"/>
        <v>0</v>
      </c>
      <c r="AF41">
        <f t="shared" ca="1" si="18"/>
        <v>0</v>
      </c>
      <c r="AG41">
        <f t="shared" ca="1" si="19"/>
        <v>0</v>
      </c>
    </row>
    <row r="42" spans="1:33" x14ac:dyDescent="0.3">
      <c r="A42" t="s">
        <v>34</v>
      </c>
      <c r="B42" t="s">
        <v>39</v>
      </c>
      <c r="C42" t="s">
        <v>43</v>
      </c>
      <c r="D42" t="s">
        <v>26</v>
      </c>
      <c r="E42">
        <v>99.999430000000004</v>
      </c>
      <c r="F42" t="s">
        <v>14</v>
      </c>
      <c r="G42">
        <v>4.0999999999999999E-4</v>
      </c>
      <c r="H42" t="s">
        <v>27</v>
      </c>
      <c r="I42">
        <v>1E-4</v>
      </c>
      <c r="J42" t="s">
        <v>13</v>
      </c>
      <c r="K42">
        <v>4.0000000000000003E-5</v>
      </c>
      <c r="L42" t="s">
        <v>23</v>
      </c>
      <c r="M42">
        <v>1.0000000000000001E-5</v>
      </c>
      <c r="N42">
        <f t="shared" ca="1" si="0"/>
        <v>4.0000000000000003E-5</v>
      </c>
      <c r="O42">
        <f t="shared" ca="1" si="1"/>
        <v>4.0999999999999999E-4</v>
      </c>
      <c r="P42">
        <f t="shared" ca="1" si="2"/>
        <v>0</v>
      </c>
      <c r="Q42">
        <f t="shared" ca="1" si="3"/>
        <v>0</v>
      </c>
      <c r="R42">
        <f t="shared" ca="1" si="4"/>
        <v>0</v>
      </c>
      <c r="S42">
        <f t="shared" ca="1" si="5"/>
        <v>0</v>
      </c>
      <c r="T42">
        <f t="shared" ca="1" si="6"/>
        <v>0</v>
      </c>
      <c r="U42">
        <f t="shared" ca="1" si="7"/>
        <v>0</v>
      </c>
      <c r="V42">
        <f t="shared" ca="1" si="8"/>
        <v>0</v>
      </c>
      <c r="W42">
        <f t="shared" ca="1" si="9"/>
        <v>0</v>
      </c>
      <c r="X42">
        <f t="shared" ca="1" si="10"/>
        <v>1.0000000000000001E-5</v>
      </c>
      <c r="Y42">
        <f t="shared" ca="1" si="11"/>
        <v>0</v>
      </c>
      <c r="Z42">
        <f t="shared" ca="1" si="12"/>
        <v>0</v>
      </c>
      <c r="AA42">
        <f t="shared" ca="1" si="13"/>
        <v>99.999430000000004</v>
      </c>
      <c r="AB42">
        <f t="shared" ca="1" si="14"/>
        <v>1E-4</v>
      </c>
      <c r="AC42">
        <f t="shared" ca="1" si="15"/>
        <v>0</v>
      </c>
      <c r="AD42">
        <f t="shared" ca="1" si="16"/>
        <v>0</v>
      </c>
      <c r="AE42">
        <f t="shared" ca="1" si="17"/>
        <v>0</v>
      </c>
      <c r="AF42">
        <f t="shared" ca="1" si="18"/>
        <v>0</v>
      </c>
      <c r="AG42">
        <f t="shared" ca="1" si="19"/>
        <v>0</v>
      </c>
    </row>
    <row r="43" spans="1:33" x14ac:dyDescent="0.3">
      <c r="A43" t="s">
        <v>34</v>
      </c>
      <c r="B43" t="s">
        <v>39</v>
      </c>
      <c r="C43" t="s">
        <v>43</v>
      </c>
      <c r="D43" t="s">
        <v>26</v>
      </c>
      <c r="E43">
        <v>100</v>
      </c>
      <c r="F43" t="s">
        <v>37</v>
      </c>
      <c r="G43">
        <v>0</v>
      </c>
      <c r="H43" t="s">
        <v>37</v>
      </c>
      <c r="I43">
        <v>0</v>
      </c>
      <c r="J43" t="s">
        <v>37</v>
      </c>
      <c r="K43">
        <v>0</v>
      </c>
      <c r="L43" t="s">
        <v>37</v>
      </c>
      <c r="M43">
        <v>0</v>
      </c>
      <c r="N43">
        <f t="shared" ca="1" si="0"/>
        <v>0</v>
      </c>
      <c r="O43">
        <f t="shared" ca="1" si="1"/>
        <v>0</v>
      </c>
      <c r="P43">
        <f t="shared" ca="1" si="2"/>
        <v>0</v>
      </c>
      <c r="Q43">
        <f t="shared" ca="1" si="3"/>
        <v>0</v>
      </c>
      <c r="R43">
        <f t="shared" ca="1" si="4"/>
        <v>0</v>
      </c>
      <c r="S43">
        <f t="shared" ca="1" si="5"/>
        <v>0</v>
      </c>
      <c r="T43">
        <f t="shared" ca="1" si="6"/>
        <v>0</v>
      </c>
      <c r="U43">
        <f t="shared" ca="1" si="7"/>
        <v>0</v>
      </c>
      <c r="V43">
        <f t="shared" ca="1" si="8"/>
        <v>0</v>
      </c>
      <c r="W43">
        <f t="shared" ca="1" si="9"/>
        <v>0</v>
      </c>
      <c r="X43">
        <f t="shared" ca="1" si="10"/>
        <v>0</v>
      </c>
      <c r="Y43">
        <f t="shared" ca="1" si="11"/>
        <v>0</v>
      </c>
      <c r="Z43">
        <f t="shared" ca="1" si="12"/>
        <v>0</v>
      </c>
      <c r="AA43">
        <f t="shared" ca="1" si="13"/>
        <v>100</v>
      </c>
      <c r="AB43">
        <f t="shared" ca="1" si="14"/>
        <v>0</v>
      </c>
      <c r="AC43">
        <f t="shared" ca="1" si="15"/>
        <v>0</v>
      </c>
      <c r="AD43">
        <f t="shared" ca="1" si="16"/>
        <v>0</v>
      </c>
      <c r="AE43">
        <f t="shared" ca="1" si="17"/>
        <v>0</v>
      </c>
      <c r="AF43">
        <f t="shared" ca="1" si="18"/>
        <v>0</v>
      </c>
      <c r="AG43">
        <f t="shared" ca="1" si="19"/>
        <v>0</v>
      </c>
    </row>
    <row r="44" spans="1:33" x14ac:dyDescent="0.3">
      <c r="A44" t="s">
        <v>34</v>
      </c>
      <c r="B44" t="s">
        <v>39</v>
      </c>
      <c r="C44" t="s">
        <v>43</v>
      </c>
      <c r="D44" t="s">
        <v>16</v>
      </c>
      <c r="E44">
        <v>79.126819999999995</v>
      </c>
      <c r="F44" t="s">
        <v>14</v>
      </c>
      <c r="G44">
        <v>12.5471</v>
      </c>
      <c r="H44" t="s">
        <v>17</v>
      </c>
      <c r="I44">
        <v>3.6227800000000001</v>
      </c>
      <c r="J44" t="s">
        <v>29</v>
      </c>
      <c r="K44">
        <v>2.4202699999999999</v>
      </c>
      <c r="L44" t="s">
        <v>13</v>
      </c>
      <c r="M44">
        <v>1.2395700000000001</v>
      </c>
      <c r="N44">
        <f t="shared" ca="1" si="0"/>
        <v>1.2395700000000001</v>
      </c>
      <c r="O44">
        <f t="shared" ca="1" si="1"/>
        <v>12.5471</v>
      </c>
      <c r="P44">
        <f t="shared" ca="1" si="2"/>
        <v>0</v>
      </c>
      <c r="Q44">
        <f t="shared" ca="1" si="3"/>
        <v>79.126819999999995</v>
      </c>
      <c r="R44">
        <f t="shared" ca="1" si="4"/>
        <v>3.6227800000000001</v>
      </c>
      <c r="S44">
        <f t="shared" ca="1" si="5"/>
        <v>0</v>
      </c>
      <c r="T44">
        <f t="shared" ca="1" si="6"/>
        <v>0</v>
      </c>
      <c r="U44">
        <f t="shared" ca="1" si="7"/>
        <v>0</v>
      </c>
      <c r="V44">
        <f t="shared" ca="1" si="8"/>
        <v>0</v>
      </c>
      <c r="W44">
        <f t="shared" ca="1" si="9"/>
        <v>0</v>
      </c>
      <c r="X44">
        <f t="shared" ca="1" si="10"/>
        <v>0</v>
      </c>
      <c r="Y44">
        <f t="shared" ca="1" si="11"/>
        <v>0</v>
      </c>
      <c r="Z44">
        <f t="shared" ca="1" si="12"/>
        <v>0</v>
      </c>
      <c r="AA44">
        <f t="shared" ca="1" si="13"/>
        <v>0</v>
      </c>
      <c r="AB44">
        <f t="shared" ca="1" si="14"/>
        <v>0</v>
      </c>
      <c r="AC44">
        <f t="shared" ca="1" si="15"/>
        <v>0</v>
      </c>
      <c r="AD44">
        <f t="shared" ca="1" si="16"/>
        <v>2.4202699999999999</v>
      </c>
      <c r="AE44">
        <f t="shared" ca="1" si="17"/>
        <v>0</v>
      </c>
      <c r="AF44">
        <f t="shared" ca="1" si="18"/>
        <v>0</v>
      </c>
      <c r="AG44">
        <f t="shared" ca="1" si="19"/>
        <v>0</v>
      </c>
    </row>
    <row r="45" spans="1:33" x14ac:dyDescent="0.3">
      <c r="A45" t="s">
        <v>34</v>
      </c>
      <c r="B45" t="s">
        <v>39</v>
      </c>
      <c r="C45" t="s">
        <v>37</v>
      </c>
      <c r="D45" t="s">
        <v>14</v>
      </c>
      <c r="E45">
        <v>72.065340000000006</v>
      </c>
      <c r="F45" t="s">
        <v>13</v>
      </c>
      <c r="G45">
        <v>15.776210000000001</v>
      </c>
      <c r="H45" t="s">
        <v>17</v>
      </c>
      <c r="I45">
        <v>7.7854200000000002</v>
      </c>
      <c r="J45" t="s">
        <v>29</v>
      </c>
      <c r="K45">
        <v>3.5674800000000002</v>
      </c>
      <c r="L45" t="s">
        <v>18</v>
      </c>
      <c r="M45">
        <v>0.63263999999999998</v>
      </c>
      <c r="N45">
        <f t="shared" ca="1" si="0"/>
        <v>15.776210000000001</v>
      </c>
      <c r="O45">
        <f t="shared" ca="1" si="1"/>
        <v>72.065340000000006</v>
      </c>
      <c r="P45">
        <f t="shared" ca="1" si="2"/>
        <v>0</v>
      </c>
      <c r="Q45">
        <f t="shared" ca="1" si="3"/>
        <v>0</v>
      </c>
      <c r="R45">
        <f t="shared" ca="1" si="4"/>
        <v>7.7854200000000002</v>
      </c>
      <c r="S45">
        <f t="shared" ca="1" si="5"/>
        <v>0.63263999999999998</v>
      </c>
      <c r="T45">
        <f t="shared" ca="1" si="6"/>
        <v>0</v>
      </c>
      <c r="U45">
        <f t="shared" ca="1" si="7"/>
        <v>0</v>
      </c>
      <c r="V45">
        <f t="shared" ca="1" si="8"/>
        <v>0</v>
      </c>
      <c r="W45">
        <f t="shared" ca="1" si="9"/>
        <v>0</v>
      </c>
      <c r="X45">
        <f t="shared" ca="1" si="10"/>
        <v>0</v>
      </c>
      <c r="Y45">
        <f t="shared" ca="1" si="11"/>
        <v>0</v>
      </c>
      <c r="Z45">
        <f t="shared" ca="1" si="12"/>
        <v>0</v>
      </c>
      <c r="AA45">
        <f t="shared" ca="1" si="13"/>
        <v>0</v>
      </c>
      <c r="AB45">
        <f t="shared" ca="1" si="14"/>
        <v>0</v>
      </c>
      <c r="AC45">
        <f t="shared" ca="1" si="15"/>
        <v>0</v>
      </c>
      <c r="AD45">
        <f t="shared" ca="1" si="16"/>
        <v>3.5674800000000002</v>
      </c>
      <c r="AE45">
        <f t="shared" ca="1" si="17"/>
        <v>0</v>
      </c>
      <c r="AF45">
        <f t="shared" ca="1" si="18"/>
        <v>0</v>
      </c>
      <c r="AG45">
        <f t="shared" ca="1" si="19"/>
        <v>0</v>
      </c>
    </row>
    <row r="46" spans="1:33" x14ac:dyDescent="0.3">
      <c r="A46" t="s">
        <v>34</v>
      </c>
      <c r="B46" t="s">
        <v>39</v>
      </c>
      <c r="C46" t="s">
        <v>37</v>
      </c>
      <c r="D46" t="s">
        <v>20</v>
      </c>
      <c r="E46">
        <v>75.546869999999998</v>
      </c>
      <c r="F46" t="s">
        <v>21</v>
      </c>
      <c r="G46">
        <v>24.41966</v>
      </c>
      <c r="H46" t="s">
        <v>15</v>
      </c>
      <c r="I46">
        <v>1.8010000000000002E-2</v>
      </c>
      <c r="J46" t="s">
        <v>46</v>
      </c>
      <c r="K46">
        <v>1.3180000000000001E-2</v>
      </c>
      <c r="L46" t="s">
        <v>25</v>
      </c>
      <c r="M46">
        <v>1.67E-3</v>
      </c>
      <c r="N46">
        <f t="shared" ca="1" si="0"/>
        <v>0</v>
      </c>
      <c r="O46">
        <f t="shared" ca="1" si="1"/>
        <v>0</v>
      </c>
      <c r="P46">
        <f t="shared" ca="1" si="2"/>
        <v>1.8010000000000002E-2</v>
      </c>
      <c r="Q46">
        <f t="shared" ca="1" si="3"/>
        <v>0</v>
      </c>
      <c r="R46">
        <f t="shared" ca="1" si="4"/>
        <v>0</v>
      </c>
      <c r="S46">
        <f t="shared" ca="1" si="5"/>
        <v>0</v>
      </c>
      <c r="T46">
        <f t="shared" ca="1" si="6"/>
        <v>0</v>
      </c>
      <c r="U46">
        <f t="shared" ca="1" si="7"/>
        <v>75.546869999999998</v>
      </c>
      <c r="V46">
        <f t="shared" ca="1" si="8"/>
        <v>24.41966</v>
      </c>
      <c r="W46">
        <f t="shared" ca="1" si="9"/>
        <v>0</v>
      </c>
      <c r="X46">
        <f t="shared" ca="1" si="10"/>
        <v>0</v>
      </c>
      <c r="Y46">
        <f t="shared" ca="1" si="11"/>
        <v>0</v>
      </c>
      <c r="Z46">
        <f t="shared" ca="1" si="12"/>
        <v>1.67E-3</v>
      </c>
      <c r="AA46">
        <f t="shared" ca="1" si="13"/>
        <v>0</v>
      </c>
      <c r="AB46">
        <f t="shared" ca="1" si="14"/>
        <v>0</v>
      </c>
      <c r="AC46">
        <f t="shared" ca="1" si="15"/>
        <v>0</v>
      </c>
      <c r="AD46">
        <f t="shared" ca="1" si="16"/>
        <v>0</v>
      </c>
      <c r="AE46">
        <f t="shared" ca="1" si="17"/>
        <v>0</v>
      </c>
      <c r="AF46">
        <f t="shared" ca="1" si="18"/>
        <v>0</v>
      </c>
      <c r="AG46">
        <f t="shared" ca="1" si="19"/>
        <v>0</v>
      </c>
    </row>
    <row r="47" spans="1:33" x14ac:dyDescent="0.3">
      <c r="A47" t="s">
        <v>34</v>
      </c>
      <c r="B47" t="s">
        <v>39</v>
      </c>
      <c r="C47" t="s">
        <v>43</v>
      </c>
      <c r="D47" t="s">
        <v>17</v>
      </c>
      <c r="E47">
        <v>68.045000000000002</v>
      </c>
      <c r="F47" t="s">
        <v>13</v>
      </c>
      <c r="G47">
        <v>27.980630000000001</v>
      </c>
      <c r="H47" t="s">
        <v>26</v>
      </c>
      <c r="I47">
        <v>3.3539599999999998</v>
      </c>
      <c r="J47" t="s">
        <v>14</v>
      </c>
      <c r="K47">
        <v>0.24523</v>
      </c>
      <c r="L47" t="s">
        <v>18</v>
      </c>
      <c r="M47">
        <v>0.20930000000000001</v>
      </c>
      <c r="N47">
        <f t="shared" ca="1" si="0"/>
        <v>27.980630000000001</v>
      </c>
      <c r="O47">
        <f t="shared" ca="1" si="1"/>
        <v>0.24523</v>
      </c>
      <c r="P47">
        <f t="shared" ca="1" si="2"/>
        <v>0</v>
      </c>
      <c r="Q47">
        <f t="shared" ca="1" si="3"/>
        <v>0</v>
      </c>
      <c r="R47">
        <f t="shared" ca="1" si="4"/>
        <v>68.045000000000002</v>
      </c>
      <c r="S47">
        <f t="shared" ca="1" si="5"/>
        <v>0.20930000000000001</v>
      </c>
      <c r="T47">
        <f t="shared" ca="1" si="6"/>
        <v>0</v>
      </c>
      <c r="U47">
        <f t="shared" ca="1" si="7"/>
        <v>0</v>
      </c>
      <c r="V47">
        <f t="shared" ca="1" si="8"/>
        <v>0</v>
      </c>
      <c r="W47">
        <f t="shared" ca="1" si="9"/>
        <v>0</v>
      </c>
      <c r="X47">
        <f t="shared" ca="1" si="10"/>
        <v>0</v>
      </c>
      <c r="Y47">
        <f t="shared" ca="1" si="11"/>
        <v>0</v>
      </c>
      <c r="Z47">
        <f t="shared" ca="1" si="12"/>
        <v>0</v>
      </c>
      <c r="AA47">
        <f t="shared" ca="1" si="13"/>
        <v>3.3539599999999998</v>
      </c>
      <c r="AB47">
        <f t="shared" ca="1" si="14"/>
        <v>0</v>
      </c>
      <c r="AC47">
        <f t="shared" ca="1" si="15"/>
        <v>0</v>
      </c>
      <c r="AD47">
        <f t="shared" ca="1" si="16"/>
        <v>0</v>
      </c>
      <c r="AE47">
        <f t="shared" ca="1" si="17"/>
        <v>0</v>
      </c>
      <c r="AF47">
        <f t="shared" ca="1" si="18"/>
        <v>0</v>
      </c>
      <c r="AG47">
        <f t="shared" ca="1" si="19"/>
        <v>0</v>
      </c>
    </row>
    <row r="48" spans="1:33" x14ac:dyDescent="0.3">
      <c r="A48" t="s">
        <v>34</v>
      </c>
      <c r="B48" t="s">
        <v>39</v>
      </c>
      <c r="C48" t="s">
        <v>43</v>
      </c>
      <c r="D48" t="s">
        <v>27</v>
      </c>
      <c r="E48">
        <v>92.097899999999996</v>
      </c>
      <c r="F48" t="s">
        <v>13</v>
      </c>
      <c r="G48">
        <v>4.9779999999999998</v>
      </c>
      <c r="H48" t="s">
        <v>14</v>
      </c>
      <c r="I48">
        <v>1.3172900000000001</v>
      </c>
      <c r="J48" t="s">
        <v>17</v>
      </c>
      <c r="K48">
        <v>0.79190000000000005</v>
      </c>
      <c r="L48" t="s">
        <v>26</v>
      </c>
      <c r="M48">
        <v>0.77393999999999996</v>
      </c>
      <c r="N48">
        <f t="shared" ca="1" si="0"/>
        <v>4.9779999999999998</v>
      </c>
      <c r="O48">
        <f t="shared" ca="1" si="1"/>
        <v>1.3172900000000001</v>
      </c>
      <c r="P48">
        <f t="shared" ca="1" si="2"/>
        <v>0</v>
      </c>
      <c r="Q48">
        <f t="shared" ca="1" si="3"/>
        <v>0</v>
      </c>
      <c r="R48">
        <f t="shared" ca="1" si="4"/>
        <v>0.79190000000000005</v>
      </c>
      <c r="S48">
        <f t="shared" ca="1" si="5"/>
        <v>0</v>
      </c>
      <c r="T48">
        <f t="shared" ca="1" si="6"/>
        <v>0</v>
      </c>
      <c r="U48">
        <f t="shared" ca="1" si="7"/>
        <v>0</v>
      </c>
      <c r="V48">
        <f t="shared" ca="1" si="8"/>
        <v>0</v>
      </c>
      <c r="W48">
        <f t="shared" ca="1" si="9"/>
        <v>0</v>
      </c>
      <c r="X48">
        <f t="shared" ca="1" si="10"/>
        <v>0</v>
      </c>
      <c r="Y48">
        <f t="shared" ca="1" si="11"/>
        <v>0</v>
      </c>
      <c r="Z48">
        <f t="shared" ca="1" si="12"/>
        <v>0</v>
      </c>
      <c r="AA48">
        <f t="shared" ca="1" si="13"/>
        <v>0.77393999999999996</v>
      </c>
      <c r="AB48">
        <f t="shared" ca="1" si="14"/>
        <v>92.097899999999996</v>
      </c>
      <c r="AC48">
        <f t="shared" ca="1" si="15"/>
        <v>0</v>
      </c>
      <c r="AD48">
        <f t="shared" ca="1" si="16"/>
        <v>0</v>
      </c>
      <c r="AE48">
        <f t="shared" ca="1" si="17"/>
        <v>0</v>
      </c>
      <c r="AF48">
        <f t="shared" ca="1" si="18"/>
        <v>0</v>
      </c>
      <c r="AG48">
        <f t="shared" ca="1" si="19"/>
        <v>0</v>
      </c>
    </row>
    <row r="49" spans="1:33" x14ac:dyDescent="0.3">
      <c r="A49" t="s">
        <v>34</v>
      </c>
      <c r="B49" t="s">
        <v>39</v>
      </c>
      <c r="C49" t="s">
        <v>43</v>
      </c>
      <c r="D49" t="s">
        <v>16</v>
      </c>
      <c r="E49">
        <v>99.999989999999997</v>
      </c>
      <c r="F49" t="s">
        <v>29</v>
      </c>
      <c r="G49">
        <v>1.0000000000000001E-5</v>
      </c>
      <c r="H49" t="s">
        <v>37</v>
      </c>
      <c r="I49">
        <v>0</v>
      </c>
      <c r="J49" t="s">
        <v>37</v>
      </c>
      <c r="K49">
        <v>0</v>
      </c>
      <c r="L49" t="s">
        <v>37</v>
      </c>
      <c r="M49">
        <v>0</v>
      </c>
      <c r="N49">
        <f t="shared" ca="1" si="0"/>
        <v>0</v>
      </c>
      <c r="O49">
        <f t="shared" ca="1" si="1"/>
        <v>0</v>
      </c>
      <c r="P49">
        <f t="shared" ca="1" si="2"/>
        <v>0</v>
      </c>
      <c r="Q49">
        <f t="shared" ca="1" si="3"/>
        <v>99.999989999999997</v>
      </c>
      <c r="R49">
        <f t="shared" ca="1" si="4"/>
        <v>0</v>
      </c>
      <c r="S49">
        <f t="shared" ca="1" si="5"/>
        <v>0</v>
      </c>
      <c r="T49">
        <f t="shared" ca="1" si="6"/>
        <v>0</v>
      </c>
      <c r="U49">
        <f t="shared" ca="1" si="7"/>
        <v>0</v>
      </c>
      <c r="V49">
        <f t="shared" ca="1" si="8"/>
        <v>0</v>
      </c>
      <c r="W49">
        <f t="shared" ca="1" si="9"/>
        <v>0</v>
      </c>
      <c r="X49">
        <f t="shared" ca="1" si="10"/>
        <v>0</v>
      </c>
      <c r="Y49">
        <f t="shared" ca="1" si="11"/>
        <v>0</v>
      </c>
      <c r="Z49">
        <f t="shared" ca="1" si="12"/>
        <v>0</v>
      </c>
      <c r="AA49">
        <f t="shared" ca="1" si="13"/>
        <v>0</v>
      </c>
      <c r="AB49">
        <f t="shared" ca="1" si="14"/>
        <v>0</v>
      </c>
      <c r="AC49">
        <f t="shared" ca="1" si="15"/>
        <v>0</v>
      </c>
      <c r="AD49">
        <f t="shared" ca="1" si="16"/>
        <v>1.0000000000000001E-5</v>
      </c>
      <c r="AE49">
        <f t="shared" ca="1" si="17"/>
        <v>0</v>
      </c>
      <c r="AF49">
        <f t="shared" ca="1" si="18"/>
        <v>0</v>
      </c>
      <c r="AG49">
        <f t="shared" ca="1" si="19"/>
        <v>0</v>
      </c>
    </row>
    <row r="50" spans="1:33" x14ac:dyDescent="0.3">
      <c r="A50" t="s">
        <v>34</v>
      </c>
      <c r="B50" t="s">
        <v>39</v>
      </c>
      <c r="C50" t="s">
        <v>43</v>
      </c>
      <c r="D50" t="s">
        <v>16</v>
      </c>
      <c r="E50">
        <v>100</v>
      </c>
      <c r="F50" t="s">
        <v>37</v>
      </c>
      <c r="G50">
        <v>0</v>
      </c>
      <c r="H50" t="s">
        <v>37</v>
      </c>
      <c r="I50">
        <v>0</v>
      </c>
      <c r="J50" t="s">
        <v>37</v>
      </c>
      <c r="K50">
        <v>0</v>
      </c>
      <c r="L50" t="s">
        <v>37</v>
      </c>
      <c r="M50">
        <v>0</v>
      </c>
      <c r="N50">
        <f t="shared" ca="1" si="0"/>
        <v>0</v>
      </c>
      <c r="O50">
        <f t="shared" ca="1" si="1"/>
        <v>0</v>
      </c>
      <c r="P50">
        <f t="shared" ca="1" si="2"/>
        <v>0</v>
      </c>
      <c r="Q50">
        <f t="shared" ca="1" si="3"/>
        <v>100</v>
      </c>
      <c r="R50">
        <f t="shared" ca="1" si="4"/>
        <v>0</v>
      </c>
      <c r="S50">
        <f t="shared" ca="1" si="5"/>
        <v>0</v>
      </c>
      <c r="T50">
        <f t="shared" ca="1" si="6"/>
        <v>0</v>
      </c>
      <c r="U50">
        <f t="shared" ca="1" si="7"/>
        <v>0</v>
      </c>
      <c r="V50">
        <f t="shared" ca="1" si="8"/>
        <v>0</v>
      </c>
      <c r="W50">
        <f t="shared" ca="1" si="9"/>
        <v>0</v>
      </c>
      <c r="X50">
        <f t="shared" ca="1" si="10"/>
        <v>0</v>
      </c>
      <c r="Y50">
        <f t="shared" ca="1" si="11"/>
        <v>0</v>
      </c>
      <c r="Z50">
        <f t="shared" ca="1" si="12"/>
        <v>0</v>
      </c>
      <c r="AA50">
        <f t="shared" ca="1" si="13"/>
        <v>0</v>
      </c>
      <c r="AB50">
        <f t="shared" ca="1" si="14"/>
        <v>0</v>
      </c>
      <c r="AC50">
        <f t="shared" ca="1" si="15"/>
        <v>0</v>
      </c>
      <c r="AD50">
        <f t="shared" ca="1" si="16"/>
        <v>0</v>
      </c>
      <c r="AE50">
        <f t="shared" ca="1" si="17"/>
        <v>0</v>
      </c>
      <c r="AF50">
        <f t="shared" ca="1" si="18"/>
        <v>0</v>
      </c>
      <c r="AG50">
        <f t="shared" ca="1" si="19"/>
        <v>0</v>
      </c>
    </row>
    <row r="51" spans="1:33" x14ac:dyDescent="0.3">
      <c r="A51" t="s">
        <v>34</v>
      </c>
      <c r="B51" t="s">
        <v>39</v>
      </c>
      <c r="C51" t="s">
        <v>43</v>
      </c>
      <c r="D51" t="s">
        <v>16</v>
      </c>
      <c r="E51">
        <v>99.907409999999999</v>
      </c>
      <c r="F51" t="s">
        <v>14</v>
      </c>
      <c r="G51">
        <v>3.3669999999999999E-2</v>
      </c>
      <c r="H51" t="s">
        <v>29</v>
      </c>
      <c r="I51">
        <v>3.1489999999999997E-2</v>
      </c>
      <c r="J51" t="s">
        <v>24</v>
      </c>
      <c r="K51">
        <v>2.3519999999999999E-2</v>
      </c>
      <c r="L51" t="s">
        <v>26</v>
      </c>
      <c r="M51">
        <v>1.15E-3</v>
      </c>
      <c r="N51">
        <f t="shared" ca="1" si="0"/>
        <v>0</v>
      </c>
      <c r="O51">
        <f t="shared" ca="1" si="1"/>
        <v>3.3669999999999999E-2</v>
      </c>
      <c r="P51">
        <f t="shared" ca="1" si="2"/>
        <v>0</v>
      </c>
      <c r="Q51">
        <f t="shared" ca="1" si="3"/>
        <v>99.907409999999999</v>
      </c>
      <c r="R51">
        <f t="shared" ca="1" si="4"/>
        <v>0</v>
      </c>
      <c r="S51">
        <f t="shared" ca="1" si="5"/>
        <v>0</v>
      </c>
      <c r="T51">
        <f t="shared" ca="1" si="6"/>
        <v>0</v>
      </c>
      <c r="U51">
        <f t="shared" ca="1" si="7"/>
        <v>0</v>
      </c>
      <c r="V51">
        <f t="shared" ca="1" si="8"/>
        <v>0</v>
      </c>
      <c r="W51">
        <f t="shared" ca="1" si="9"/>
        <v>0</v>
      </c>
      <c r="X51">
        <f t="shared" ca="1" si="10"/>
        <v>0</v>
      </c>
      <c r="Y51">
        <f t="shared" ca="1" si="11"/>
        <v>2.3519999999999999E-2</v>
      </c>
      <c r="Z51">
        <f t="shared" ca="1" si="12"/>
        <v>0</v>
      </c>
      <c r="AA51">
        <f t="shared" ca="1" si="13"/>
        <v>1.15E-3</v>
      </c>
      <c r="AB51">
        <f t="shared" ca="1" si="14"/>
        <v>0</v>
      </c>
      <c r="AC51">
        <f t="shared" ca="1" si="15"/>
        <v>0</v>
      </c>
      <c r="AD51">
        <f t="shared" ca="1" si="16"/>
        <v>3.1489999999999997E-2</v>
      </c>
      <c r="AE51">
        <f t="shared" ca="1" si="17"/>
        <v>0</v>
      </c>
      <c r="AF51">
        <f t="shared" ca="1" si="18"/>
        <v>0</v>
      </c>
      <c r="AG51">
        <f t="shared" ca="1" si="19"/>
        <v>0</v>
      </c>
    </row>
    <row r="52" spans="1:33" x14ac:dyDescent="0.3">
      <c r="A52" t="s">
        <v>34</v>
      </c>
      <c r="B52" t="s">
        <v>39</v>
      </c>
      <c r="C52" t="s">
        <v>40</v>
      </c>
      <c r="D52" t="s">
        <v>27</v>
      </c>
      <c r="E52">
        <v>79.221819999999994</v>
      </c>
      <c r="F52" t="s">
        <v>26</v>
      </c>
      <c r="G52">
        <v>13.61262</v>
      </c>
      <c r="H52" t="s">
        <v>14</v>
      </c>
      <c r="I52">
        <v>5.4617300000000002</v>
      </c>
      <c r="J52" t="s">
        <v>13</v>
      </c>
      <c r="K52">
        <v>0.83806000000000003</v>
      </c>
      <c r="L52" t="s">
        <v>29</v>
      </c>
      <c r="M52">
        <v>0.54535</v>
      </c>
      <c r="N52">
        <f t="shared" ca="1" si="0"/>
        <v>0.83806000000000003</v>
      </c>
      <c r="O52">
        <f t="shared" ca="1" si="1"/>
        <v>5.4617300000000002</v>
      </c>
      <c r="P52">
        <f t="shared" ca="1" si="2"/>
        <v>0</v>
      </c>
      <c r="Q52">
        <f t="shared" ca="1" si="3"/>
        <v>0</v>
      </c>
      <c r="R52">
        <f t="shared" ca="1" si="4"/>
        <v>0</v>
      </c>
      <c r="S52">
        <f t="shared" ca="1" si="5"/>
        <v>0</v>
      </c>
      <c r="T52">
        <f t="shared" ca="1" si="6"/>
        <v>0</v>
      </c>
      <c r="U52">
        <f t="shared" ca="1" si="7"/>
        <v>0</v>
      </c>
      <c r="V52">
        <f t="shared" ca="1" si="8"/>
        <v>0</v>
      </c>
      <c r="W52">
        <f t="shared" ca="1" si="9"/>
        <v>0</v>
      </c>
      <c r="X52">
        <f t="shared" ca="1" si="10"/>
        <v>0</v>
      </c>
      <c r="Y52">
        <f t="shared" ca="1" si="11"/>
        <v>0</v>
      </c>
      <c r="Z52">
        <f t="shared" ca="1" si="12"/>
        <v>0</v>
      </c>
      <c r="AA52">
        <f t="shared" ca="1" si="13"/>
        <v>13.61262</v>
      </c>
      <c r="AB52">
        <f t="shared" ca="1" si="14"/>
        <v>79.221819999999994</v>
      </c>
      <c r="AC52">
        <f t="shared" ca="1" si="15"/>
        <v>0</v>
      </c>
      <c r="AD52">
        <f t="shared" ca="1" si="16"/>
        <v>0.54535</v>
      </c>
      <c r="AE52">
        <f t="shared" ca="1" si="17"/>
        <v>0</v>
      </c>
      <c r="AF52">
        <f t="shared" ca="1" si="18"/>
        <v>0</v>
      </c>
      <c r="AG52">
        <f t="shared" ca="1" si="19"/>
        <v>0</v>
      </c>
    </row>
    <row r="53" spans="1:33" x14ac:dyDescent="0.3">
      <c r="A53" t="s">
        <v>34</v>
      </c>
      <c r="B53" t="s">
        <v>39</v>
      </c>
      <c r="C53" t="s">
        <v>40</v>
      </c>
      <c r="D53" t="s">
        <v>16</v>
      </c>
      <c r="E53">
        <v>100</v>
      </c>
      <c r="F53" t="s">
        <v>37</v>
      </c>
      <c r="G53">
        <v>0</v>
      </c>
      <c r="H53" t="s">
        <v>37</v>
      </c>
      <c r="I53">
        <v>0</v>
      </c>
      <c r="J53" t="s">
        <v>37</v>
      </c>
      <c r="K53">
        <v>0</v>
      </c>
      <c r="L53" t="s">
        <v>37</v>
      </c>
      <c r="M53">
        <v>0</v>
      </c>
      <c r="N53">
        <f t="shared" ca="1" si="0"/>
        <v>0</v>
      </c>
      <c r="O53">
        <f t="shared" ca="1" si="1"/>
        <v>0</v>
      </c>
      <c r="P53">
        <f t="shared" ca="1" si="2"/>
        <v>0</v>
      </c>
      <c r="Q53">
        <f t="shared" ca="1" si="3"/>
        <v>100</v>
      </c>
      <c r="R53">
        <f t="shared" ca="1" si="4"/>
        <v>0</v>
      </c>
      <c r="S53">
        <f t="shared" ca="1" si="5"/>
        <v>0</v>
      </c>
      <c r="T53">
        <f t="shared" ca="1" si="6"/>
        <v>0</v>
      </c>
      <c r="U53">
        <f t="shared" ca="1" si="7"/>
        <v>0</v>
      </c>
      <c r="V53">
        <f t="shared" ca="1" si="8"/>
        <v>0</v>
      </c>
      <c r="W53">
        <f t="shared" ca="1" si="9"/>
        <v>0</v>
      </c>
      <c r="X53">
        <f t="shared" ca="1" si="10"/>
        <v>0</v>
      </c>
      <c r="Y53">
        <f t="shared" ca="1" si="11"/>
        <v>0</v>
      </c>
      <c r="Z53">
        <f t="shared" ca="1" si="12"/>
        <v>0</v>
      </c>
      <c r="AA53">
        <f t="shared" ca="1" si="13"/>
        <v>0</v>
      </c>
      <c r="AB53">
        <f t="shared" ca="1" si="14"/>
        <v>0</v>
      </c>
      <c r="AC53">
        <f t="shared" ca="1" si="15"/>
        <v>0</v>
      </c>
      <c r="AD53">
        <f t="shared" ca="1" si="16"/>
        <v>0</v>
      </c>
      <c r="AE53">
        <f t="shared" ca="1" si="17"/>
        <v>0</v>
      </c>
      <c r="AF53">
        <f t="shared" ca="1" si="18"/>
        <v>0</v>
      </c>
      <c r="AG53">
        <f t="shared" ca="1" si="19"/>
        <v>0</v>
      </c>
    </row>
    <row r="54" spans="1:33" x14ac:dyDescent="0.3">
      <c r="A54" t="s">
        <v>34</v>
      </c>
      <c r="B54" t="s">
        <v>39</v>
      </c>
      <c r="C54" t="s">
        <v>47</v>
      </c>
      <c r="D54" t="s">
        <v>15</v>
      </c>
      <c r="E54">
        <v>76.526660000000007</v>
      </c>
      <c r="F54" t="s">
        <v>28</v>
      </c>
      <c r="G54">
        <v>11.84521</v>
      </c>
      <c r="H54" t="s">
        <v>18</v>
      </c>
      <c r="I54">
        <v>10.54622</v>
      </c>
      <c r="J54" t="s">
        <v>17</v>
      </c>
      <c r="K54">
        <v>0.29532000000000003</v>
      </c>
      <c r="L54" t="s">
        <v>14</v>
      </c>
      <c r="M54">
        <v>0.27600999999999998</v>
      </c>
      <c r="N54">
        <f t="shared" ca="1" si="0"/>
        <v>0</v>
      </c>
      <c r="O54">
        <f t="shared" ca="1" si="1"/>
        <v>0.27600999999999998</v>
      </c>
      <c r="P54">
        <f t="shared" ca="1" si="2"/>
        <v>76.526660000000007</v>
      </c>
      <c r="Q54">
        <f t="shared" ca="1" si="3"/>
        <v>0</v>
      </c>
      <c r="R54">
        <f t="shared" ca="1" si="4"/>
        <v>0.29532000000000003</v>
      </c>
      <c r="S54">
        <f t="shared" ca="1" si="5"/>
        <v>10.54622</v>
      </c>
      <c r="T54">
        <f t="shared" ca="1" si="6"/>
        <v>0</v>
      </c>
      <c r="U54">
        <f t="shared" ca="1" si="7"/>
        <v>0</v>
      </c>
      <c r="V54">
        <f t="shared" ca="1" si="8"/>
        <v>0</v>
      </c>
      <c r="W54">
        <f t="shared" ca="1" si="9"/>
        <v>0</v>
      </c>
      <c r="X54">
        <f t="shared" ca="1" si="10"/>
        <v>0</v>
      </c>
      <c r="Y54">
        <f t="shared" ca="1" si="11"/>
        <v>0</v>
      </c>
      <c r="Z54">
        <f t="shared" ca="1" si="12"/>
        <v>0</v>
      </c>
      <c r="AA54">
        <f t="shared" ca="1" si="13"/>
        <v>0</v>
      </c>
      <c r="AB54">
        <f t="shared" ca="1" si="14"/>
        <v>0</v>
      </c>
      <c r="AC54">
        <f t="shared" ca="1" si="15"/>
        <v>11.84521</v>
      </c>
      <c r="AD54">
        <f t="shared" ca="1" si="16"/>
        <v>0</v>
      </c>
      <c r="AE54">
        <f t="shared" ca="1" si="17"/>
        <v>0</v>
      </c>
      <c r="AF54">
        <f t="shared" ca="1" si="18"/>
        <v>0</v>
      </c>
      <c r="AG54">
        <f t="shared" ca="1" si="19"/>
        <v>0</v>
      </c>
    </row>
    <row r="55" spans="1:33" x14ac:dyDescent="0.3">
      <c r="A55" t="s">
        <v>34</v>
      </c>
      <c r="B55" t="s">
        <v>35</v>
      </c>
      <c r="C55" t="s">
        <v>42</v>
      </c>
      <c r="D55" t="s">
        <v>26</v>
      </c>
      <c r="E55">
        <v>45.823180000000001</v>
      </c>
      <c r="F55" t="s">
        <v>27</v>
      </c>
      <c r="G55">
        <v>34.854329999999997</v>
      </c>
      <c r="H55" t="s">
        <v>29</v>
      </c>
      <c r="I55">
        <v>9.6115999999999993</v>
      </c>
      <c r="J55" t="s">
        <v>14</v>
      </c>
      <c r="K55">
        <v>7.2038599999999997</v>
      </c>
      <c r="L55" t="s">
        <v>16</v>
      </c>
      <c r="M55">
        <v>2.2903199999999999</v>
      </c>
      <c r="N55">
        <f t="shared" ca="1" si="0"/>
        <v>0</v>
      </c>
      <c r="O55">
        <f t="shared" ca="1" si="1"/>
        <v>7.2038599999999997</v>
      </c>
      <c r="P55">
        <f t="shared" ca="1" si="2"/>
        <v>0</v>
      </c>
      <c r="Q55">
        <f t="shared" ca="1" si="3"/>
        <v>2.2903199999999999</v>
      </c>
      <c r="R55">
        <f t="shared" ca="1" si="4"/>
        <v>0</v>
      </c>
      <c r="S55">
        <f t="shared" ca="1" si="5"/>
        <v>0</v>
      </c>
      <c r="T55">
        <f t="shared" ca="1" si="6"/>
        <v>0</v>
      </c>
      <c r="U55">
        <f t="shared" ca="1" si="7"/>
        <v>0</v>
      </c>
      <c r="V55">
        <f t="shared" ca="1" si="8"/>
        <v>0</v>
      </c>
      <c r="W55">
        <f t="shared" ca="1" si="9"/>
        <v>0</v>
      </c>
      <c r="X55">
        <f t="shared" ca="1" si="10"/>
        <v>0</v>
      </c>
      <c r="Y55">
        <f t="shared" ca="1" si="11"/>
        <v>0</v>
      </c>
      <c r="Z55">
        <f t="shared" ca="1" si="12"/>
        <v>0</v>
      </c>
      <c r="AA55">
        <f t="shared" ca="1" si="13"/>
        <v>45.823180000000001</v>
      </c>
      <c r="AB55">
        <f t="shared" ca="1" si="14"/>
        <v>34.854329999999997</v>
      </c>
      <c r="AC55">
        <f t="shared" ca="1" si="15"/>
        <v>0</v>
      </c>
      <c r="AD55">
        <f t="shared" ca="1" si="16"/>
        <v>9.6115999999999993</v>
      </c>
      <c r="AE55">
        <f t="shared" ca="1" si="17"/>
        <v>0</v>
      </c>
      <c r="AF55">
        <f t="shared" ca="1" si="18"/>
        <v>0</v>
      </c>
      <c r="AG55">
        <f t="shared" ca="1" si="19"/>
        <v>0</v>
      </c>
    </row>
    <row r="56" spans="1:33" x14ac:dyDescent="0.3">
      <c r="A56" t="s">
        <v>34</v>
      </c>
      <c r="B56" t="s">
        <v>35</v>
      </c>
      <c r="C56" t="s">
        <v>42</v>
      </c>
      <c r="D56" t="s">
        <v>18</v>
      </c>
      <c r="E56">
        <v>73.177760000000006</v>
      </c>
      <c r="F56" t="s">
        <v>13</v>
      </c>
      <c r="G56">
        <v>15.34498</v>
      </c>
      <c r="H56" t="s">
        <v>14</v>
      </c>
      <c r="I56">
        <v>5.9164599999999998</v>
      </c>
      <c r="J56" t="s">
        <v>29</v>
      </c>
      <c r="K56">
        <v>3.1636600000000001</v>
      </c>
      <c r="L56" t="s">
        <v>27</v>
      </c>
      <c r="M56">
        <v>1.53349</v>
      </c>
      <c r="N56">
        <f t="shared" ca="1" si="0"/>
        <v>15.34498</v>
      </c>
      <c r="O56">
        <f t="shared" ca="1" si="1"/>
        <v>5.9164599999999998</v>
      </c>
      <c r="P56">
        <f t="shared" ca="1" si="2"/>
        <v>0</v>
      </c>
      <c r="Q56">
        <f t="shared" ca="1" si="3"/>
        <v>0</v>
      </c>
      <c r="R56">
        <f t="shared" ca="1" si="4"/>
        <v>0</v>
      </c>
      <c r="S56">
        <f t="shared" ca="1" si="5"/>
        <v>73.177760000000006</v>
      </c>
      <c r="T56">
        <f t="shared" ca="1" si="6"/>
        <v>0</v>
      </c>
      <c r="U56">
        <f t="shared" ca="1" si="7"/>
        <v>0</v>
      </c>
      <c r="V56">
        <f t="shared" ca="1" si="8"/>
        <v>0</v>
      </c>
      <c r="W56">
        <f t="shared" ca="1" si="9"/>
        <v>0</v>
      </c>
      <c r="X56">
        <f t="shared" ca="1" si="10"/>
        <v>0</v>
      </c>
      <c r="Y56">
        <f t="shared" ca="1" si="11"/>
        <v>0</v>
      </c>
      <c r="Z56">
        <f t="shared" ca="1" si="12"/>
        <v>0</v>
      </c>
      <c r="AA56">
        <f t="shared" ca="1" si="13"/>
        <v>0</v>
      </c>
      <c r="AB56">
        <f t="shared" ca="1" si="14"/>
        <v>1.53349</v>
      </c>
      <c r="AC56">
        <f t="shared" ca="1" si="15"/>
        <v>0</v>
      </c>
      <c r="AD56">
        <f t="shared" ca="1" si="16"/>
        <v>3.1636600000000001</v>
      </c>
      <c r="AE56">
        <f t="shared" ca="1" si="17"/>
        <v>0</v>
      </c>
      <c r="AF56">
        <f t="shared" ca="1" si="18"/>
        <v>0</v>
      </c>
      <c r="AG56">
        <f t="shared" ca="1" si="19"/>
        <v>0</v>
      </c>
    </row>
    <row r="57" spans="1:33" x14ac:dyDescent="0.3">
      <c r="A57" t="s">
        <v>34</v>
      </c>
      <c r="B57" t="s">
        <v>35</v>
      </c>
      <c r="C57" t="s">
        <v>42</v>
      </c>
      <c r="D57" t="s">
        <v>13</v>
      </c>
      <c r="E57">
        <v>99.926069999999996</v>
      </c>
      <c r="F57" t="s">
        <v>14</v>
      </c>
      <c r="G57">
        <v>6.8699999999999997E-2</v>
      </c>
      <c r="H57" t="s">
        <v>17</v>
      </c>
      <c r="I57">
        <v>4.4099999999999999E-3</v>
      </c>
      <c r="J57" t="s">
        <v>27</v>
      </c>
      <c r="K57">
        <v>5.1999999999999995E-4</v>
      </c>
      <c r="L57" t="s">
        <v>18</v>
      </c>
      <c r="M57">
        <v>1.2E-4</v>
      </c>
      <c r="N57">
        <f t="shared" ca="1" si="0"/>
        <v>99.926069999999996</v>
      </c>
      <c r="O57">
        <f t="shared" ca="1" si="1"/>
        <v>6.8699999999999997E-2</v>
      </c>
      <c r="P57">
        <f t="shared" ca="1" si="2"/>
        <v>0</v>
      </c>
      <c r="Q57">
        <f t="shared" ca="1" si="3"/>
        <v>0</v>
      </c>
      <c r="R57">
        <f t="shared" ca="1" si="4"/>
        <v>4.4099999999999999E-3</v>
      </c>
      <c r="S57">
        <f t="shared" ca="1" si="5"/>
        <v>1.2E-4</v>
      </c>
      <c r="T57">
        <f t="shared" ca="1" si="6"/>
        <v>0</v>
      </c>
      <c r="U57">
        <f t="shared" ca="1" si="7"/>
        <v>0</v>
      </c>
      <c r="V57">
        <f t="shared" ca="1" si="8"/>
        <v>0</v>
      </c>
      <c r="W57">
        <f t="shared" ca="1" si="9"/>
        <v>0</v>
      </c>
      <c r="X57">
        <f t="shared" ca="1" si="10"/>
        <v>0</v>
      </c>
      <c r="Y57">
        <f t="shared" ca="1" si="11"/>
        <v>0</v>
      </c>
      <c r="Z57">
        <f t="shared" ca="1" si="12"/>
        <v>0</v>
      </c>
      <c r="AA57">
        <f t="shared" ca="1" si="13"/>
        <v>0</v>
      </c>
      <c r="AB57">
        <f t="shared" ca="1" si="14"/>
        <v>5.1999999999999995E-4</v>
      </c>
      <c r="AC57">
        <f t="shared" ca="1" si="15"/>
        <v>0</v>
      </c>
      <c r="AD57">
        <f t="shared" ca="1" si="16"/>
        <v>0</v>
      </c>
      <c r="AE57">
        <f t="shared" ca="1" si="17"/>
        <v>0</v>
      </c>
      <c r="AF57">
        <f t="shared" ca="1" si="18"/>
        <v>0</v>
      </c>
      <c r="AG57">
        <f t="shared" ca="1" si="19"/>
        <v>0</v>
      </c>
    </row>
    <row r="58" spans="1:33" x14ac:dyDescent="0.3">
      <c r="A58" t="s">
        <v>34</v>
      </c>
      <c r="B58" t="s">
        <v>35</v>
      </c>
      <c r="C58" t="s">
        <v>42</v>
      </c>
      <c r="D58" t="s">
        <v>13</v>
      </c>
      <c r="E58">
        <v>73.736789999999999</v>
      </c>
      <c r="F58" t="s">
        <v>25</v>
      </c>
      <c r="G58">
        <v>17.945499999999999</v>
      </c>
      <c r="H58" t="s">
        <v>27</v>
      </c>
      <c r="I58">
        <v>2.5711599999999999</v>
      </c>
      <c r="J58" t="s">
        <v>14</v>
      </c>
      <c r="K58">
        <v>2.3779400000000002</v>
      </c>
      <c r="L58" t="s">
        <v>15</v>
      </c>
      <c r="M58">
        <v>1.6479200000000001</v>
      </c>
      <c r="N58">
        <f t="shared" ca="1" si="0"/>
        <v>73.736789999999999</v>
      </c>
      <c r="O58">
        <f t="shared" ca="1" si="1"/>
        <v>2.3779400000000002</v>
      </c>
      <c r="P58">
        <f t="shared" ca="1" si="2"/>
        <v>1.6479200000000001</v>
      </c>
      <c r="Q58">
        <f t="shared" ca="1" si="3"/>
        <v>0</v>
      </c>
      <c r="R58">
        <f t="shared" ca="1" si="4"/>
        <v>0</v>
      </c>
      <c r="S58">
        <f t="shared" ca="1" si="5"/>
        <v>0</v>
      </c>
      <c r="T58">
        <f t="shared" ca="1" si="6"/>
        <v>0</v>
      </c>
      <c r="U58">
        <f t="shared" ca="1" si="7"/>
        <v>0</v>
      </c>
      <c r="V58">
        <f t="shared" ca="1" si="8"/>
        <v>0</v>
      </c>
      <c r="W58">
        <f t="shared" ca="1" si="9"/>
        <v>0</v>
      </c>
      <c r="X58">
        <f t="shared" ca="1" si="10"/>
        <v>0</v>
      </c>
      <c r="Y58">
        <f t="shared" ca="1" si="11"/>
        <v>0</v>
      </c>
      <c r="Z58">
        <f t="shared" ca="1" si="12"/>
        <v>17.945499999999999</v>
      </c>
      <c r="AA58">
        <f t="shared" ca="1" si="13"/>
        <v>0</v>
      </c>
      <c r="AB58">
        <f t="shared" ca="1" si="14"/>
        <v>2.5711599999999999</v>
      </c>
      <c r="AC58">
        <f t="shared" ca="1" si="15"/>
        <v>0</v>
      </c>
      <c r="AD58">
        <f t="shared" ca="1" si="16"/>
        <v>0</v>
      </c>
      <c r="AE58">
        <f t="shared" ca="1" si="17"/>
        <v>0</v>
      </c>
      <c r="AF58">
        <f t="shared" ca="1" si="18"/>
        <v>0</v>
      </c>
      <c r="AG58">
        <f t="shared" ca="1" si="19"/>
        <v>0</v>
      </c>
    </row>
    <row r="59" spans="1:33" x14ac:dyDescent="0.3">
      <c r="A59" t="s">
        <v>34</v>
      </c>
      <c r="B59" t="s">
        <v>35</v>
      </c>
      <c r="C59" t="s">
        <v>42</v>
      </c>
      <c r="D59" t="s">
        <v>16</v>
      </c>
      <c r="E59">
        <v>91.589259999999996</v>
      </c>
      <c r="F59" t="s">
        <v>14</v>
      </c>
      <c r="G59">
        <v>6.5298499999999997</v>
      </c>
      <c r="H59" t="s">
        <v>13</v>
      </c>
      <c r="I59">
        <v>1.39377</v>
      </c>
      <c r="J59" t="s">
        <v>25</v>
      </c>
      <c r="K59">
        <v>0.29305999999999999</v>
      </c>
      <c r="L59" t="s">
        <v>27</v>
      </c>
      <c r="M59">
        <v>6.4630000000000007E-2</v>
      </c>
      <c r="N59">
        <f t="shared" ca="1" si="0"/>
        <v>1.39377</v>
      </c>
      <c r="O59">
        <f t="shared" ca="1" si="1"/>
        <v>6.5298499999999997</v>
      </c>
      <c r="P59">
        <f t="shared" ca="1" si="2"/>
        <v>0</v>
      </c>
      <c r="Q59">
        <f t="shared" ca="1" si="3"/>
        <v>91.589259999999996</v>
      </c>
      <c r="R59">
        <f t="shared" ca="1" si="4"/>
        <v>0</v>
      </c>
      <c r="S59">
        <f t="shared" ca="1" si="5"/>
        <v>0</v>
      </c>
      <c r="T59">
        <f t="shared" ca="1" si="6"/>
        <v>0</v>
      </c>
      <c r="U59">
        <f t="shared" ca="1" si="7"/>
        <v>0</v>
      </c>
      <c r="V59">
        <f t="shared" ca="1" si="8"/>
        <v>0</v>
      </c>
      <c r="W59">
        <f t="shared" ca="1" si="9"/>
        <v>0</v>
      </c>
      <c r="X59">
        <f t="shared" ca="1" si="10"/>
        <v>0</v>
      </c>
      <c r="Y59">
        <f t="shared" ca="1" si="11"/>
        <v>0</v>
      </c>
      <c r="Z59">
        <f t="shared" ca="1" si="12"/>
        <v>0.29305999999999999</v>
      </c>
      <c r="AA59">
        <f t="shared" ca="1" si="13"/>
        <v>0</v>
      </c>
      <c r="AB59">
        <f t="shared" ca="1" si="14"/>
        <v>6.4630000000000007E-2</v>
      </c>
      <c r="AC59">
        <f t="shared" ca="1" si="15"/>
        <v>0</v>
      </c>
      <c r="AD59">
        <f t="shared" ca="1" si="16"/>
        <v>0</v>
      </c>
      <c r="AE59">
        <f t="shared" ca="1" si="17"/>
        <v>0</v>
      </c>
      <c r="AF59">
        <f t="shared" ca="1" si="18"/>
        <v>0</v>
      </c>
      <c r="AG59">
        <f t="shared" ca="1" si="19"/>
        <v>0</v>
      </c>
    </row>
    <row r="60" spans="1:33" x14ac:dyDescent="0.3">
      <c r="A60" t="s">
        <v>34</v>
      </c>
      <c r="B60" t="s">
        <v>35</v>
      </c>
      <c r="C60" t="s">
        <v>42</v>
      </c>
      <c r="D60" t="s">
        <v>26</v>
      </c>
      <c r="E60">
        <v>91.589939999999999</v>
      </c>
      <c r="F60" t="s">
        <v>13</v>
      </c>
      <c r="G60">
        <v>4.3270600000000004</v>
      </c>
      <c r="H60" t="s">
        <v>17</v>
      </c>
      <c r="I60">
        <v>3.7301899999999999</v>
      </c>
      <c r="J60" t="s">
        <v>27</v>
      </c>
      <c r="K60">
        <v>0.23462</v>
      </c>
      <c r="L60" t="s">
        <v>14</v>
      </c>
      <c r="M60">
        <v>0.10421</v>
      </c>
      <c r="N60">
        <f t="shared" ca="1" si="0"/>
        <v>4.3270600000000004</v>
      </c>
      <c r="O60">
        <f t="shared" ca="1" si="1"/>
        <v>0.10421</v>
      </c>
      <c r="P60">
        <f t="shared" ca="1" si="2"/>
        <v>0</v>
      </c>
      <c r="Q60">
        <f t="shared" ca="1" si="3"/>
        <v>0</v>
      </c>
      <c r="R60">
        <f t="shared" ca="1" si="4"/>
        <v>3.7301899999999999</v>
      </c>
      <c r="S60">
        <f t="shared" ca="1" si="5"/>
        <v>0</v>
      </c>
      <c r="T60">
        <f t="shared" ca="1" si="6"/>
        <v>0</v>
      </c>
      <c r="U60">
        <f t="shared" ca="1" si="7"/>
        <v>0</v>
      </c>
      <c r="V60">
        <f t="shared" ca="1" si="8"/>
        <v>0</v>
      </c>
      <c r="W60">
        <f t="shared" ca="1" si="9"/>
        <v>0</v>
      </c>
      <c r="X60">
        <f t="shared" ca="1" si="10"/>
        <v>0</v>
      </c>
      <c r="Y60">
        <f t="shared" ca="1" si="11"/>
        <v>0</v>
      </c>
      <c r="Z60">
        <f t="shared" ca="1" si="12"/>
        <v>0</v>
      </c>
      <c r="AA60">
        <f t="shared" ca="1" si="13"/>
        <v>91.589939999999999</v>
      </c>
      <c r="AB60">
        <f t="shared" ca="1" si="14"/>
        <v>0.23462</v>
      </c>
      <c r="AC60">
        <f t="shared" ca="1" si="15"/>
        <v>0</v>
      </c>
      <c r="AD60">
        <f t="shared" ca="1" si="16"/>
        <v>0</v>
      </c>
      <c r="AE60">
        <f t="shared" ca="1" si="17"/>
        <v>0</v>
      </c>
      <c r="AF60">
        <f t="shared" ca="1" si="18"/>
        <v>0</v>
      </c>
      <c r="AG60">
        <f t="shared" ca="1" si="19"/>
        <v>0</v>
      </c>
    </row>
    <row r="61" spans="1:33" x14ac:dyDescent="0.3">
      <c r="A61" t="s">
        <v>34</v>
      </c>
      <c r="B61" t="s">
        <v>35</v>
      </c>
      <c r="C61" t="s">
        <v>42</v>
      </c>
      <c r="D61" t="s">
        <v>26</v>
      </c>
      <c r="E61">
        <v>31.428940000000001</v>
      </c>
      <c r="F61" t="s">
        <v>13</v>
      </c>
      <c r="G61">
        <v>31.216629999999999</v>
      </c>
      <c r="H61" t="s">
        <v>27</v>
      </c>
      <c r="I61">
        <v>20.297619999999998</v>
      </c>
      <c r="J61" t="s">
        <v>14</v>
      </c>
      <c r="K61">
        <v>12.618740000000001</v>
      </c>
      <c r="L61" t="s">
        <v>17</v>
      </c>
      <c r="M61">
        <v>1.7421800000000001</v>
      </c>
      <c r="N61">
        <f t="shared" ca="1" si="0"/>
        <v>31.216629999999999</v>
      </c>
      <c r="O61">
        <f t="shared" ca="1" si="1"/>
        <v>12.618740000000001</v>
      </c>
      <c r="P61">
        <f t="shared" ca="1" si="2"/>
        <v>0</v>
      </c>
      <c r="Q61">
        <f t="shared" ca="1" si="3"/>
        <v>0</v>
      </c>
      <c r="R61">
        <f t="shared" ca="1" si="4"/>
        <v>1.7421800000000001</v>
      </c>
      <c r="S61">
        <f t="shared" ca="1" si="5"/>
        <v>0</v>
      </c>
      <c r="T61">
        <f t="shared" ca="1" si="6"/>
        <v>0</v>
      </c>
      <c r="U61">
        <f t="shared" ca="1" si="7"/>
        <v>0</v>
      </c>
      <c r="V61">
        <f t="shared" ca="1" si="8"/>
        <v>0</v>
      </c>
      <c r="W61">
        <f t="shared" ca="1" si="9"/>
        <v>0</v>
      </c>
      <c r="X61">
        <f t="shared" ca="1" si="10"/>
        <v>0</v>
      </c>
      <c r="Y61">
        <f t="shared" ca="1" si="11"/>
        <v>0</v>
      </c>
      <c r="Z61">
        <f t="shared" ca="1" si="12"/>
        <v>0</v>
      </c>
      <c r="AA61">
        <f t="shared" ca="1" si="13"/>
        <v>31.428940000000001</v>
      </c>
      <c r="AB61">
        <f t="shared" ca="1" si="14"/>
        <v>20.297619999999998</v>
      </c>
      <c r="AC61">
        <f t="shared" ca="1" si="15"/>
        <v>0</v>
      </c>
      <c r="AD61">
        <f t="shared" ca="1" si="16"/>
        <v>0</v>
      </c>
      <c r="AE61">
        <f t="shared" ca="1" si="17"/>
        <v>0</v>
      </c>
      <c r="AF61">
        <f t="shared" ca="1" si="18"/>
        <v>0</v>
      </c>
      <c r="AG61">
        <f t="shared" ca="1" si="19"/>
        <v>0</v>
      </c>
    </row>
    <row r="62" spans="1:33" x14ac:dyDescent="0.3">
      <c r="A62" t="s">
        <v>34</v>
      </c>
      <c r="B62" t="s">
        <v>39</v>
      </c>
      <c r="C62" t="s">
        <v>43</v>
      </c>
      <c r="D62" t="s">
        <v>16</v>
      </c>
      <c r="E62">
        <v>99.999960000000002</v>
      </c>
      <c r="F62" t="s">
        <v>27</v>
      </c>
      <c r="G62">
        <v>3.0000000000000001E-5</v>
      </c>
      <c r="H62" t="s">
        <v>25</v>
      </c>
      <c r="I62">
        <v>1.0000000000000001E-5</v>
      </c>
      <c r="J62" t="s">
        <v>37</v>
      </c>
      <c r="K62">
        <v>0</v>
      </c>
      <c r="L62" t="s">
        <v>37</v>
      </c>
      <c r="M62">
        <v>0</v>
      </c>
      <c r="N62">
        <f t="shared" ca="1" si="0"/>
        <v>0</v>
      </c>
      <c r="O62">
        <f t="shared" ca="1" si="1"/>
        <v>0</v>
      </c>
      <c r="P62">
        <f t="shared" ca="1" si="2"/>
        <v>0</v>
      </c>
      <c r="Q62">
        <f t="shared" ca="1" si="3"/>
        <v>99.999960000000002</v>
      </c>
      <c r="R62">
        <f t="shared" ca="1" si="4"/>
        <v>0</v>
      </c>
      <c r="S62">
        <f t="shared" ca="1" si="5"/>
        <v>0</v>
      </c>
      <c r="T62">
        <f t="shared" ca="1" si="6"/>
        <v>0</v>
      </c>
      <c r="U62">
        <f t="shared" ca="1" si="7"/>
        <v>0</v>
      </c>
      <c r="V62">
        <f t="shared" ca="1" si="8"/>
        <v>0</v>
      </c>
      <c r="W62">
        <f t="shared" ca="1" si="9"/>
        <v>0</v>
      </c>
      <c r="X62">
        <f t="shared" ca="1" si="10"/>
        <v>0</v>
      </c>
      <c r="Y62">
        <f t="shared" ca="1" si="11"/>
        <v>0</v>
      </c>
      <c r="Z62">
        <f t="shared" ca="1" si="12"/>
        <v>1.0000000000000001E-5</v>
      </c>
      <c r="AA62">
        <f t="shared" ca="1" si="13"/>
        <v>0</v>
      </c>
      <c r="AB62">
        <f t="shared" ca="1" si="14"/>
        <v>3.0000000000000001E-5</v>
      </c>
      <c r="AC62">
        <f t="shared" ca="1" si="15"/>
        <v>0</v>
      </c>
      <c r="AD62">
        <f t="shared" ca="1" si="16"/>
        <v>0</v>
      </c>
      <c r="AE62">
        <f t="shared" ca="1" si="17"/>
        <v>0</v>
      </c>
      <c r="AF62">
        <f t="shared" ca="1" si="18"/>
        <v>0</v>
      </c>
      <c r="AG62">
        <f t="shared" ca="1" si="19"/>
        <v>0</v>
      </c>
    </row>
    <row r="63" spans="1:33" x14ac:dyDescent="0.3">
      <c r="A63" t="s">
        <v>34</v>
      </c>
      <c r="B63" t="s">
        <v>39</v>
      </c>
      <c r="C63" t="s">
        <v>43</v>
      </c>
      <c r="D63" t="s">
        <v>16</v>
      </c>
      <c r="E63">
        <v>99.989410000000007</v>
      </c>
      <c r="F63" t="s">
        <v>14</v>
      </c>
      <c r="G63">
        <v>8.3599999999999994E-3</v>
      </c>
      <c r="H63" t="s">
        <v>27</v>
      </c>
      <c r="I63">
        <v>1.66E-3</v>
      </c>
      <c r="J63" t="s">
        <v>26</v>
      </c>
      <c r="K63">
        <v>4.0999999999999999E-4</v>
      </c>
      <c r="L63" t="s">
        <v>30</v>
      </c>
      <c r="M63">
        <v>9.0000000000000006E-5</v>
      </c>
      <c r="N63">
        <f t="shared" ca="1" si="0"/>
        <v>0</v>
      </c>
      <c r="O63">
        <f t="shared" ca="1" si="1"/>
        <v>8.3599999999999994E-3</v>
      </c>
      <c r="P63">
        <f t="shared" ca="1" si="2"/>
        <v>0</v>
      </c>
      <c r="Q63">
        <f t="shared" ca="1" si="3"/>
        <v>99.989410000000007</v>
      </c>
      <c r="R63">
        <f t="shared" ca="1" si="4"/>
        <v>0</v>
      </c>
      <c r="S63">
        <f t="shared" ca="1" si="5"/>
        <v>0</v>
      </c>
      <c r="T63">
        <f t="shared" ca="1" si="6"/>
        <v>0</v>
      </c>
      <c r="U63">
        <f t="shared" ca="1" si="7"/>
        <v>0</v>
      </c>
      <c r="V63">
        <f t="shared" ca="1" si="8"/>
        <v>0</v>
      </c>
      <c r="W63">
        <f t="shared" ca="1" si="9"/>
        <v>0</v>
      </c>
      <c r="X63">
        <f t="shared" ca="1" si="10"/>
        <v>0</v>
      </c>
      <c r="Y63">
        <f t="shared" ca="1" si="11"/>
        <v>0</v>
      </c>
      <c r="Z63">
        <f t="shared" ca="1" si="12"/>
        <v>0</v>
      </c>
      <c r="AA63">
        <f t="shared" ca="1" si="13"/>
        <v>4.0999999999999999E-4</v>
      </c>
      <c r="AB63">
        <f t="shared" ca="1" si="14"/>
        <v>1.66E-3</v>
      </c>
      <c r="AC63">
        <f t="shared" ca="1" si="15"/>
        <v>0</v>
      </c>
      <c r="AD63">
        <f t="shared" ca="1" si="16"/>
        <v>0</v>
      </c>
      <c r="AE63">
        <f t="shared" ca="1" si="17"/>
        <v>9.0000000000000006E-5</v>
      </c>
      <c r="AF63">
        <f t="shared" ca="1" si="18"/>
        <v>0</v>
      </c>
      <c r="AG63">
        <f t="shared" ca="1" si="19"/>
        <v>0</v>
      </c>
    </row>
    <row r="64" spans="1:33" x14ac:dyDescent="0.3">
      <c r="A64" t="s">
        <v>34</v>
      </c>
      <c r="B64" t="s">
        <v>39</v>
      </c>
      <c r="C64" t="s">
        <v>40</v>
      </c>
      <c r="D64" t="s">
        <v>26</v>
      </c>
      <c r="E64">
        <v>95.632159999999999</v>
      </c>
      <c r="F64" t="s">
        <v>14</v>
      </c>
      <c r="G64">
        <v>1.7636400000000001</v>
      </c>
      <c r="H64" t="s">
        <v>27</v>
      </c>
      <c r="I64">
        <v>1.5416300000000001</v>
      </c>
      <c r="J64" t="s">
        <v>13</v>
      </c>
      <c r="K64">
        <v>0.94533</v>
      </c>
      <c r="L64" t="s">
        <v>29</v>
      </c>
      <c r="M64">
        <v>5.704E-2</v>
      </c>
      <c r="N64">
        <f t="shared" ca="1" si="0"/>
        <v>0.94533</v>
      </c>
      <c r="O64">
        <f t="shared" ca="1" si="1"/>
        <v>1.7636400000000001</v>
      </c>
      <c r="P64">
        <f t="shared" ca="1" si="2"/>
        <v>0</v>
      </c>
      <c r="Q64">
        <f t="shared" ca="1" si="3"/>
        <v>0</v>
      </c>
      <c r="R64">
        <f t="shared" ca="1" si="4"/>
        <v>0</v>
      </c>
      <c r="S64">
        <f t="shared" ca="1" si="5"/>
        <v>0</v>
      </c>
      <c r="T64">
        <f t="shared" ca="1" si="6"/>
        <v>0</v>
      </c>
      <c r="U64">
        <f t="shared" ca="1" si="7"/>
        <v>0</v>
      </c>
      <c r="V64">
        <f t="shared" ca="1" si="8"/>
        <v>0</v>
      </c>
      <c r="W64">
        <f t="shared" ca="1" si="9"/>
        <v>0</v>
      </c>
      <c r="X64">
        <f t="shared" ca="1" si="10"/>
        <v>0</v>
      </c>
      <c r="Y64">
        <f t="shared" ca="1" si="11"/>
        <v>0</v>
      </c>
      <c r="Z64">
        <f t="shared" ca="1" si="12"/>
        <v>0</v>
      </c>
      <c r="AA64">
        <f t="shared" ca="1" si="13"/>
        <v>95.632159999999999</v>
      </c>
      <c r="AB64">
        <f t="shared" ca="1" si="14"/>
        <v>1.5416300000000001</v>
      </c>
      <c r="AC64">
        <f t="shared" ca="1" si="15"/>
        <v>0</v>
      </c>
      <c r="AD64">
        <f t="shared" ca="1" si="16"/>
        <v>5.704E-2</v>
      </c>
      <c r="AE64">
        <f t="shared" ca="1" si="17"/>
        <v>0</v>
      </c>
      <c r="AF64">
        <f t="shared" ca="1" si="18"/>
        <v>0</v>
      </c>
      <c r="AG64">
        <f t="shared" ca="1" si="19"/>
        <v>0</v>
      </c>
    </row>
    <row r="65" spans="1:33" x14ac:dyDescent="0.3">
      <c r="A65" t="s">
        <v>34</v>
      </c>
      <c r="B65" t="s">
        <v>35</v>
      </c>
      <c r="C65" t="s">
        <v>36</v>
      </c>
      <c r="D65" t="s">
        <v>16</v>
      </c>
      <c r="E65">
        <v>99.999529999999993</v>
      </c>
      <c r="F65" t="s">
        <v>26</v>
      </c>
      <c r="G65">
        <v>3.8000000000000002E-4</v>
      </c>
      <c r="H65" t="s">
        <v>27</v>
      </c>
      <c r="I65">
        <v>4.0000000000000003E-5</v>
      </c>
      <c r="J65" t="s">
        <v>14</v>
      </c>
      <c r="K65">
        <v>4.0000000000000003E-5</v>
      </c>
      <c r="L65" t="s">
        <v>29</v>
      </c>
      <c r="M65">
        <v>1.0000000000000001E-5</v>
      </c>
      <c r="N65">
        <f t="shared" ca="1" si="0"/>
        <v>0</v>
      </c>
      <c r="O65">
        <f t="shared" ca="1" si="1"/>
        <v>4.0000000000000003E-5</v>
      </c>
      <c r="P65">
        <f t="shared" ca="1" si="2"/>
        <v>0</v>
      </c>
      <c r="Q65">
        <f t="shared" ca="1" si="3"/>
        <v>99.999529999999993</v>
      </c>
      <c r="R65">
        <f t="shared" ca="1" si="4"/>
        <v>0</v>
      </c>
      <c r="S65">
        <f t="shared" ca="1" si="5"/>
        <v>0</v>
      </c>
      <c r="T65">
        <f t="shared" ca="1" si="6"/>
        <v>0</v>
      </c>
      <c r="U65">
        <f t="shared" ca="1" si="7"/>
        <v>0</v>
      </c>
      <c r="V65">
        <f t="shared" ca="1" si="8"/>
        <v>0</v>
      </c>
      <c r="W65">
        <f t="shared" ca="1" si="9"/>
        <v>0</v>
      </c>
      <c r="X65">
        <f t="shared" ca="1" si="10"/>
        <v>0</v>
      </c>
      <c r="Y65">
        <f t="shared" ca="1" si="11"/>
        <v>0</v>
      </c>
      <c r="Z65">
        <f t="shared" ca="1" si="12"/>
        <v>0</v>
      </c>
      <c r="AA65">
        <f t="shared" ca="1" si="13"/>
        <v>3.8000000000000002E-4</v>
      </c>
      <c r="AB65">
        <f t="shared" ca="1" si="14"/>
        <v>4.0000000000000003E-5</v>
      </c>
      <c r="AC65">
        <f t="shared" ca="1" si="15"/>
        <v>0</v>
      </c>
      <c r="AD65">
        <f t="shared" ca="1" si="16"/>
        <v>1.0000000000000001E-5</v>
      </c>
      <c r="AE65">
        <f t="shared" ca="1" si="17"/>
        <v>0</v>
      </c>
      <c r="AF65">
        <f t="shared" ca="1" si="18"/>
        <v>0</v>
      </c>
      <c r="AG65">
        <f t="shared" ca="1" si="19"/>
        <v>0</v>
      </c>
    </row>
    <row r="66" spans="1:33" x14ac:dyDescent="0.3">
      <c r="A66" t="s">
        <v>34</v>
      </c>
      <c r="B66" t="s">
        <v>35</v>
      </c>
      <c r="C66" t="s">
        <v>36</v>
      </c>
      <c r="D66" t="s">
        <v>16</v>
      </c>
      <c r="E66">
        <v>61.101300000000002</v>
      </c>
      <c r="F66" t="s">
        <v>26</v>
      </c>
      <c r="G66">
        <v>32.511519999999997</v>
      </c>
      <c r="H66" t="s">
        <v>24</v>
      </c>
      <c r="I66">
        <v>5.8374199999999998</v>
      </c>
      <c r="J66" t="s">
        <v>27</v>
      </c>
      <c r="K66">
        <v>0.22292000000000001</v>
      </c>
      <c r="L66" t="s">
        <v>14</v>
      </c>
      <c r="M66">
        <v>0.15121999999999999</v>
      </c>
      <c r="N66">
        <f t="shared" ca="1" si="0"/>
        <v>0</v>
      </c>
      <c r="O66">
        <f t="shared" ca="1" si="1"/>
        <v>0.15121999999999999</v>
      </c>
      <c r="P66">
        <f t="shared" ca="1" si="2"/>
        <v>0</v>
      </c>
      <c r="Q66">
        <f t="shared" ca="1" si="3"/>
        <v>61.101300000000002</v>
      </c>
      <c r="R66">
        <f t="shared" ca="1" si="4"/>
        <v>0</v>
      </c>
      <c r="S66">
        <f t="shared" ca="1" si="5"/>
        <v>0</v>
      </c>
      <c r="T66">
        <f t="shared" ca="1" si="6"/>
        <v>0</v>
      </c>
      <c r="U66">
        <f t="shared" ca="1" si="7"/>
        <v>0</v>
      </c>
      <c r="V66">
        <f t="shared" ca="1" si="8"/>
        <v>0</v>
      </c>
      <c r="W66">
        <f t="shared" ca="1" si="9"/>
        <v>0</v>
      </c>
      <c r="X66">
        <f t="shared" ca="1" si="10"/>
        <v>0</v>
      </c>
      <c r="Y66">
        <f t="shared" ca="1" si="11"/>
        <v>5.8374199999999998</v>
      </c>
      <c r="Z66">
        <f t="shared" ca="1" si="12"/>
        <v>0</v>
      </c>
      <c r="AA66">
        <f t="shared" ca="1" si="13"/>
        <v>32.511519999999997</v>
      </c>
      <c r="AB66">
        <f t="shared" ca="1" si="14"/>
        <v>0.22292000000000001</v>
      </c>
      <c r="AC66">
        <f t="shared" ca="1" si="15"/>
        <v>0</v>
      </c>
      <c r="AD66">
        <f t="shared" ca="1" si="16"/>
        <v>0</v>
      </c>
      <c r="AE66">
        <f t="shared" ca="1" si="17"/>
        <v>0</v>
      </c>
      <c r="AF66">
        <f t="shared" ca="1" si="18"/>
        <v>0</v>
      </c>
      <c r="AG66">
        <f t="shared" ca="1" si="19"/>
        <v>0</v>
      </c>
    </row>
    <row r="67" spans="1:33" x14ac:dyDescent="0.3">
      <c r="A67" t="s">
        <v>34</v>
      </c>
      <c r="B67" t="s">
        <v>35</v>
      </c>
      <c r="C67" t="s">
        <v>36</v>
      </c>
      <c r="D67" t="s">
        <v>14</v>
      </c>
      <c r="E67">
        <v>91.765370000000004</v>
      </c>
      <c r="F67" t="s">
        <v>13</v>
      </c>
      <c r="G67">
        <v>6.7801799999999997</v>
      </c>
      <c r="H67" t="s">
        <v>27</v>
      </c>
      <c r="I67">
        <v>1.2224200000000001</v>
      </c>
      <c r="J67" t="s">
        <v>26</v>
      </c>
      <c r="K67">
        <v>6.5060000000000007E-2</v>
      </c>
      <c r="L67" t="s">
        <v>17</v>
      </c>
      <c r="M67">
        <v>6.0670000000000002E-2</v>
      </c>
      <c r="N67">
        <f t="shared" ref="N67:N130" ca="1" si="20">SUM(IF($H67="BCD",$I67,0),IF($J67="BCD",$K67,0),IF($L67="BCD",$M67,0),IF($N67="BCD",$O67,0),IF($P67="BCD",$Q67,0))</f>
        <v>6.7801799999999997</v>
      </c>
      <c r="O67">
        <f t="shared" ref="O67:O130" ca="1" si="21">SUM(IF($H67="DOUG",$I67,0),IF($J67="DOUG",$K67,0),IF($L67="DOUG",$M67,0),IF($N67="DOUG",$O67,0),IF($P67="DOUG",$Q67,0))</f>
        <v>91.765370000000004</v>
      </c>
      <c r="P67">
        <f t="shared" ref="P67:P130" ca="1" si="22">SUM(IF($H67="EVI+GStr",$I67,0),IF($J67="EVI+GStr",$K67,0),IF($L67="EVI+GStr",$M67,0),IF($N67="EVI+GStr",$O67,0),IF($P67="EVI+GStr",$Q67,0))</f>
        <v>0</v>
      </c>
      <c r="Q67">
        <f t="shared" ref="Q67:Q130" ca="1" si="23">SUM(IF($H67="HecLow+HStr",$I67,0),IF($J67="HecLow+HStr",$K67,0),IF($L67="HecLow+HStr",$M67,0),IF($N67="HecLow+HStr",$O67,0),IF($P67="HecLow+HStr",$Q67,0))</f>
        <v>0</v>
      </c>
      <c r="R67">
        <f t="shared" ref="R67:R130" ca="1" si="24">SUM(IF($H67="HK",$I67,0),IF($J67="HK",$K67,0),IF($L67="HK",$M67,0),IF($N67="HK",$O67,0),IF($P67="HK",$Q67,0))</f>
        <v>6.0670000000000002E-2</v>
      </c>
      <c r="S67">
        <f t="shared" ref="S67:S130" ca="1" si="25">SUM(IF($H67="Howe-Burrard",$I67,0),IF($J67="Howe-Burrard",$K67,0),IF($L67="Howe-Burrard",$M67,0),IF($N67="Howe-Burrard",$O67,0),IF($P67="Howe-Burrard",$Q67,0))</f>
        <v>0</v>
      </c>
      <c r="T67">
        <f t="shared" ref="T67:T130" ca="1" si="26">SUM(IF($H67="JdF",$I67,0),IF($J67="JdF",$K67,0),IF($L67="JdF",$M67,0),IF($N67="JdF",$O67,0),IF($P67="JdF",$Q67,0))</f>
        <v>0</v>
      </c>
      <c r="U67">
        <f t="shared" ref="U67:U130" ca="1" si="27">SUM(IF($H67="LFR",$I67,0),IF($J67="LFR",$K67,0),IF($L67="LFR",$M67,0),IF($N67="LFR",$O67,0),IF($P67="LFR",$Q67,0))</f>
        <v>0</v>
      </c>
      <c r="V67">
        <f t="shared" ref="V67:V130" ca="1" si="28">SUM(IF($H67="LILL",$I67,0),IF($J67="LILL",$K67,0),IF($L67="LILL",$M67,0),IF($N67="LILL",$O67,0),IF($P67="LILL",$Q67,0))</f>
        <v>0</v>
      </c>
      <c r="W67">
        <f t="shared" ref="W67:W130" ca="1" si="29">SUM(IF($H67="LNASS",$I67,0),IF($J67="LNASS",$K67,0),IF($L67="LNASS",$M67,0),IF($N67="LNASS",$O67,0),IF($P67="LNASS",$Q67,0))</f>
        <v>0</v>
      </c>
      <c r="X67">
        <f t="shared" ref="X67:X130" ca="1" si="30">SUM(IF($H67="LSKNA",$I67,0),IF($J67="LSKNA",$K67,0),IF($L67="LSKNA",$M67,0),IF($N67="LSKNA",$O67,0),IF($P67="LSKNA",$Q67,0))</f>
        <v>0</v>
      </c>
      <c r="Y67">
        <f t="shared" ref="Y67:Y130" ca="1" si="31">SUM(IF($H67="MusKyn",$I67,0),IF($J67="MusKyn",$K67,0),IF($L67="MusKyn",$M67,0),IF($N67="MusKyn",$O67,0),IF($P67="MusKyn",$Q67,0))</f>
        <v>0</v>
      </c>
      <c r="Z67">
        <f t="shared" ref="Z67:Z130" ca="1" si="32">SUM(IF($H67="Nahwitti",$I67,0),IF($J67="Nahwitti",$K67,0),IF($L67="Nahwitti",$M67,0),IF($N67="Nahwitti",$O67,0),IF($P67="Nahwitti",$Q67,0))</f>
        <v>0</v>
      </c>
      <c r="AA67">
        <f t="shared" ref="AA67:AA130" ca="1" si="33">SUM(IF($H67="NCS",$I67,0),IF($J67="NCS",$K67,0),IF($L67="NCS",$M67,0),IF($N67="NCS",$O67,0),IF($P67="NCS",$Q67,0))</f>
        <v>6.5060000000000007E-2</v>
      </c>
      <c r="AB67">
        <f t="shared" ref="AB67:AB130" ca="1" si="34">SUM(IF($H67="Rivers",$I67,0),IF($J67="Rivers",$K67,0),IF($L67="Rivers",$M67,0),IF($N67="Rivers",$O67,0),IF($P67="Rivers",$Q67,0))</f>
        <v>1.2224200000000001</v>
      </c>
      <c r="AC67">
        <f t="shared" ref="AC67:AC130" ca="1" si="35">SUM(IF($H67="SC+GStr",$I67,0),IF($J67="SC+GStr",$K67,0),IF($L67="SC+GStr",$M67,0),IF($N67="SC+GStr",$O67,0),IF($P67="SC+GStr",$Q67,0))</f>
        <v>0</v>
      </c>
      <c r="AD67">
        <f t="shared" ref="AD67:AD130" ca="1" si="36">SUM(IF($H67="SC+SFj",$I67,0),IF($J67="SC+SFj",$K67,0),IF($L67="SC+SFj",$M67,0),IF($N67="SC+SFj",$O67,0),IF($P67="SC+SFj",$Q67,0))</f>
        <v>0</v>
      </c>
      <c r="AE67">
        <f t="shared" ref="AE67:AE130" ca="1" si="37">SUM(IF($H67="SEAK",$I67,0),IF($J67="SEAK",$K67,0),IF($L67="SEAK",$M67,0),IF($N67="SEAK",$O67,0),IF($P67="SEAK",$Q67,0))</f>
        <v>0</v>
      </c>
      <c r="AF67">
        <f t="shared" ref="AF67:AF130" ca="1" si="38">SUM(IF($H67="Smith",$I67,0),IF($J67="Smith",$K67,0),IF($L67="Smith",$M67,0),IF($N67="Smith",$O67,0),IF($P67="Smith",$Q67,0))</f>
        <v>0</v>
      </c>
      <c r="AG67">
        <f t="shared" ref="AG67:AG130" ca="1" si="39">SUM(IF($H67="USKNA",$I67,0),IF($J67="USKNA",$K67,0),IF($L67="USKNA",$M67,0),IF($N67="USKNA",$O67,0),IF($P67="USKNA",$Q67,0))</f>
        <v>0</v>
      </c>
    </row>
    <row r="68" spans="1:33" x14ac:dyDescent="0.3">
      <c r="A68" t="s">
        <v>34</v>
      </c>
      <c r="B68" t="s">
        <v>35</v>
      </c>
      <c r="C68" t="s">
        <v>36</v>
      </c>
      <c r="D68" t="s">
        <v>26</v>
      </c>
      <c r="E68">
        <v>77.086619999999996</v>
      </c>
      <c r="F68" t="s">
        <v>27</v>
      </c>
      <c r="G68">
        <v>17.32227</v>
      </c>
      <c r="H68" t="s">
        <v>16</v>
      </c>
      <c r="I68">
        <v>5.28057</v>
      </c>
      <c r="J68" t="s">
        <v>29</v>
      </c>
      <c r="K68">
        <v>0.19545999999999999</v>
      </c>
      <c r="L68" t="s">
        <v>15</v>
      </c>
      <c r="M68">
        <v>3.9759999999999997E-2</v>
      </c>
      <c r="N68">
        <f t="shared" ca="1" si="20"/>
        <v>0</v>
      </c>
      <c r="O68">
        <f t="shared" ca="1" si="21"/>
        <v>0</v>
      </c>
      <c r="P68">
        <f t="shared" ca="1" si="22"/>
        <v>3.9759999999999997E-2</v>
      </c>
      <c r="Q68">
        <f t="shared" ca="1" si="23"/>
        <v>5.28057</v>
      </c>
      <c r="R68">
        <f t="shared" ca="1" si="24"/>
        <v>0</v>
      </c>
      <c r="S68">
        <f t="shared" ca="1" si="25"/>
        <v>0</v>
      </c>
      <c r="T68">
        <f t="shared" ca="1" si="26"/>
        <v>0</v>
      </c>
      <c r="U68">
        <f t="shared" ca="1" si="27"/>
        <v>0</v>
      </c>
      <c r="V68">
        <f t="shared" ca="1" si="28"/>
        <v>0</v>
      </c>
      <c r="W68">
        <f t="shared" ca="1" si="29"/>
        <v>0</v>
      </c>
      <c r="X68">
        <f t="shared" ca="1" si="30"/>
        <v>0</v>
      </c>
      <c r="Y68">
        <f t="shared" ca="1" si="31"/>
        <v>0</v>
      </c>
      <c r="Z68">
        <f t="shared" ca="1" si="32"/>
        <v>0</v>
      </c>
      <c r="AA68">
        <f t="shared" ca="1" si="33"/>
        <v>77.086619999999996</v>
      </c>
      <c r="AB68">
        <f t="shared" ca="1" si="34"/>
        <v>17.32227</v>
      </c>
      <c r="AC68">
        <f t="shared" ca="1" si="35"/>
        <v>0</v>
      </c>
      <c r="AD68">
        <f t="shared" ca="1" si="36"/>
        <v>0.19545999999999999</v>
      </c>
      <c r="AE68">
        <f t="shared" ca="1" si="37"/>
        <v>0</v>
      </c>
      <c r="AF68">
        <f t="shared" ca="1" si="38"/>
        <v>0</v>
      </c>
      <c r="AG68">
        <f t="shared" ca="1" si="39"/>
        <v>0</v>
      </c>
    </row>
    <row r="69" spans="1:33" x14ac:dyDescent="0.3">
      <c r="A69" t="s">
        <v>34</v>
      </c>
      <c r="B69" t="s">
        <v>39</v>
      </c>
      <c r="C69" t="s">
        <v>47</v>
      </c>
      <c r="D69" t="s">
        <v>25</v>
      </c>
      <c r="E69">
        <v>38.85707</v>
      </c>
      <c r="F69" t="s">
        <v>27</v>
      </c>
      <c r="G69">
        <v>22.273040000000002</v>
      </c>
      <c r="H69" t="s">
        <v>13</v>
      </c>
      <c r="I69">
        <v>16.524229999999999</v>
      </c>
      <c r="J69" t="s">
        <v>14</v>
      </c>
      <c r="K69">
        <v>12.184089999999999</v>
      </c>
      <c r="L69" t="s">
        <v>26</v>
      </c>
      <c r="M69">
        <v>8.41995</v>
      </c>
      <c r="N69">
        <f t="shared" ca="1" si="20"/>
        <v>16.524229999999999</v>
      </c>
      <c r="O69">
        <f t="shared" ca="1" si="21"/>
        <v>12.184089999999999</v>
      </c>
      <c r="P69">
        <f t="shared" ca="1" si="22"/>
        <v>0</v>
      </c>
      <c r="Q69">
        <f t="shared" ca="1" si="23"/>
        <v>0</v>
      </c>
      <c r="R69">
        <f t="shared" ca="1" si="24"/>
        <v>0</v>
      </c>
      <c r="S69">
        <f t="shared" ca="1" si="25"/>
        <v>0</v>
      </c>
      <c r="T69">
        <f t="shared" ca="1" si="26"/>
        <v>0</v>
      </c>
      <c r="U69">
        <f t="shared" ca="1" si="27"/>
        <v>0</v>
      </c>
      <c r="V69">
        <f t="shared" ca="1" si="28"/>
        <v>0</v>
      </c>
      <c r="W69">
        <f t="shared" ca="1" si="29"/>
        <v>0</v>
      </c>
      <c r="X69">
        <f t="shared" ca="1" si="30"/>
        <v>0</v>
      </c>
      <c r="Y69">
        <f t="shared" ca="1" si="31"/>
        <v>0</v>
      </c>
      <c r="Z69">
        <f t="shared" ca="1" si="32"/>
        <v>38.85707</v>
      </c>
      <c r="AA69">
        <f t="shared" ca="1" si="33"/>
        <v>8.41995</v>
      </c>
      <c r="AB69">
        <f t="shared" ca="1" si="34"/>
        <v>22.273040000000002</v>
      </c>
      <c r="AC69">
        <f t="shared" ca="1" si="35"/>
        <v>0</v>
      </c>
      <c r="AD69">
        <f t="shared" ca="1" si="36"/>
        <v>0</v>
      </c>
      <c r="AE69">
        <f t="shared" ca="1" si="37"/>
        <v>0</v>
      </c>
      <c r="AF69">
        <f t="shared" ca="1" si="38"/>
        <v>0</v>
      </c>
      <c r="AG69">
        <f t="shared" ca="1" si="39"/>
        <v>0</v>
      </c>
    </row>
    <row r="70" spans="1:33" x14ac:dyDescent="0.3">
      <c r="A70" t="s">
        <v>34</v>
      </c>
      <c r="B70" t="s">
        <v>39</v>
      </c>
      <c r="C70" t="s">
        <v>47</v>
      </c>
      <c r="D70" t="s">
        <v>27</v>
      </c>
      <c r="E70">
        <v>99.976699999999994</v>
      </c>
      <c r="F70" t="s">
        <v>26</v>
      </c>
      <c r="G70">
        <v>1.6619999999999999E-2</v>
      </c>
      <c r="H70" t="s">
        <v>13</v>
      </c>
      <c r="I70">
        <v>3.7100000000000002E-3</v>
      </c>
      <c r="J70" t="s">
        <v>14</v>
      </c>
      <c r="K70">
        <v>2.3500000000000001E-3</v>
      </c>
      <c r="L70" t="s">
        <v>29</v>
      </c>
      <c r="M70">
        <v>4.8000000000000001E-4</v>
      </c>
      <c r="N70">
        <f t="shared" ca="1" si="20"/>
        <v>3.7100000000000002E-3</v>
      </c>
      <c r="O70">
        <f t="shared" ca="1" si="21"/>
        <v>2.3500000000000001E-3</v>
      </c>
      <c r="P70">
        <f t="shared" ca="1" si="22"/>
        <v>0</v>
      </c>
      <c r="Q70">
        <f t="shared" ca="1" si="23"/>
        <v>0</v>
      </c>
      <c r="R70">
        <f t="shared" ca="1" si="24"/>
        <v>0</v>
      </c>
      <c r="S70">
        <f t="shared" ca="1" si="25"/>
        <v>0</v>
      </c>
      <c r="T70">
        <f t="shared" ca="1" si="26"/>
        <v>0</v>
      </c>
      <c r="U70">
        <f t="shared" ca="1" si="27"/>
        <v>0</v>
      </c>
      <c r="V70">
        <f t="shared" ca="1" si="28"/>
        <v>0</v>
      </c>
      <c r="W70">
        <f t="shared" ca="1" si="29"/>
        <v>0</v>
      </c>
      <c r="X70">
        <f t="shared" ca="1" si="30"/>
        <v>0</v>
      </c>
      <c r="Y70">
        <f t="shared" ca="1" si="31"/>
        <v>0</v>
      </c>
      <c r="Z70">
        <f t="shared" ca="1" si="32"/>
        <v>0</v>
      </c>
      <c r="AA70">
        <f t="shared" ca="1" si="33"/>
        <v>1.6619999999999999E-2</v>
      </c>
      <c r="AB70">
        <f t="shared" ca="1" si="34"/>
        <v>99.976699999999994</v>
      </c>
      <c r="AC70">
        <f t="shared" ca="1" si="35"/>
        <v>0</v>
      </c>
      <c r="AD70">
        <f t="shared" ca="1" si="36"/>
        <v>4.8000000000000001E-4</v>
      </c>
      <c r="AE70">
        <f t="shared" ca="1" si="37"/>
        <v>0</v>
      </c>
      <c r="AF70">
        <f t="shared" ca="1" si="38"/>
        <v>0</v>
      </c>
      <c r="AG70">
        <f t="shared" ca="1" si="39"/>
        <v>0</v>
      </c>
    </row>
    <row r="71" spans="1:33" x14ac:dyDescent="0.3">
      <c r="A71" t="s">
        <v>34</v>
      </c>
      <c r="B71" t="s">
        <v>39</v>
      </c>
      <c r="C71" t="s">
        <v>41</v>
      </c>
      <c r="D71" t="s">
        <v>14</v>
      </c>
      <c r="E71">
        <v>86.765829999999994</v>
      </c>
      <c r="F71" t="s">
        <v>27</v>
      </c>
      <c r="G71">
        <v>9.5651899999999994</v>
      </c>
      <c r="H71" t="s">
        <v>13</v>
      </c>
      <c r="I71">
        <v>1.82264</v>
      </c>
      <c r="J71" t="s">
        <v>26</v>
      </c>
      <c r="K71">
        <v>1.00495</v>
      </c>
      <c r="L71" t="s">
        <v>29</v>
      </c>
      <c r="M71">
        <v>0.38030999999999998</v>
      </c>
      <c r="N71">
        <f t="shared" ca="1" si="20"/>
        <v>1.82264</v>
      </c>
      <c r="O71">
        <f t="shared" ca="1" si="21"/>
        <v>86.765829999999994</v>
      </c>
      <c r="P71">
        <f t="shared" ca="1" si="22"/>
        <v>0</v>
      </c>
      <c r="Q71">
        <f t="shared" ca="1" si="23"/>
        <v>0</v>
      </c>
      <c r="R71">
        <f t="shared" ca="1" si="24"/>
        <v>0</v>
      </c>
      <c r="S71">
        <f t="shared" ca="1" si="25"/>
        <v>0</v>
      </c>
      <c r="T71">
        <f t="shared" ca="1" si="26"/>
        <v>0</v>
      </c>
      <c r="U71">
        <f t="shared" ca="1" si="27"/>
        <v>0</v>
      </c>
      <c r="V71">
        <f t="shared" ca="1" si="28"/>
        <v>0</v>
      </c>
      <c r="W71">
        <f t="shared" ca="1" si="29"/>
        <v>0</v>
      </c>
      <c r="X71">
        <f t="shared" ca="1" si="30"/>
        <v>0</v>
      </c>
      <c r="Y71">
        <f t="shared" ca="1" si="31"/>
        <v>0</v>
      </c>
      <c r="Z71">
        <f t="shared" ca="1" si="32"/>
        <v>0</v>
      </c>
      <c r="AA71">
        <f t="shared" ca="1" si="33"/>
        <v>1.00495</v>
      </c>
      <c r="AB71">
        <f t="shared" ca="1" si="34"/>
        <v>9.5651899999999994</v>
      </c>
      <c r="AC71">
        <f t="shared" ca="1" si="35"/>
        <v>0</v>
      </c>
      <c r="AD71">
        <f t="shared" ca="1" si="36"/>
        <v>0.38030999999999998</v>
      </c>
      <c r="AE71">
        <f t="shared" ca="1" si="37"/>
        <v>0</v>
      </c>
      <c r="AF71">
        <f t="shared" ca="1" si="38"/>
        <v>0</v>
      </c>
      <c r="AG71">
        <f t="shared" ca="1" si="39"/>
        <v>0</v>
      </c>
    </row>
    <row r="72" spans="1:33" x14ac:dyDescent="0.3">
      <c r="A72" t="s">
        <v>34</v>
      </c>
      <c r="B72" t="s">
        <v>39</v>
      </c>
      <c r="C72" t="s">
        <v>41</v>
      </c>
      <c r="D72" t="s">
        <v>17</v>
      </c>
      <c r="E72">
        <v>44.38897</v>
      </c>
      <c r="F72" t="s">
        <v>13</v>
      </c>
      <c r="G72">
        <v>42.470970000000001</v>
      </c>
      <c r="H72" t="s">
        <v>18</v>
      </c>
      <c r="I72">
        <v>11.19595</v>
      </c>
      <c r="J72" t="s">
        <v>29</v>
      </c>
      <c r="K72">
        <v>1.9199900000000001</v>
      </c>
      <c r="L72" t="s">
        <v>27</v>
      </c>
      <c r="M72">
        <v>1.196E-2</v>
      </c>
      <c r="N72">
        <f t="shared" ca="1" si="20"/>
        <v>42.470970000000001</v>
      </c>
      <c r="O72">
        <f t="shared" ca="1" si="21"/>
        <v>0</v>
      </c>
      <c r="P72">
        <f t="shared" ca="1" si="22"/>
        <v>0</v>
      </c>
      <c r="Q72">
        <f t="shared" ca="1" si="23"/>
        <v>0</v>
      </c>
      <c r="R72">
        <f t="shared" ca="1" si="24"/>
        <v>44.38897</v>
      </c>
      <c r="S72">
        <f t="shared" ca="1" si="25"/>
        <v>11.19595</v>
      </c>
      <c r="T72">
        <f t="shared" ca="1" si="26"/>
        <v>0</v>
      </c>
      <c r="U72">
        <f t="shared" ca="1" si="27"/>
        <v>0</v>
      </c>
      <c r="V72">
        <f t="shared" ca="1" si="28"/>
        <v>0</v>
      </c>
      <c r="W72">
        <f t="shared" ca="1" si="29"/>
        <v>0</v>
      </c>
      <c r="X72">
        <f t="shared" ca="1" si="30"/>
        <v>0</v>
      </c>
      <c r="Y72">
        <f t="shared" ca="1" si="31"/>
        <v>0</v>
      </c>
      <c r="Z72">
        <f t="shared" ca="1" si="32"/>
        <v>0</v>
      </c>
      <c r="AA72">
        <f t="shared" ca="1" si="33"/>
        <v>0</v>
      </c>
      <c r="AB72">
        <f t="shared" ca="1" si="34"/>
        <v>1.196E-2</v>
      </c>
      <c r="AC72">
        <f t="shared" ca="1" si="35"/>
        <v>0</v>
      </c>
      <c r="AD72">
        <f t="shared" ca="1" si="36"/>
        <v>1.9199900000000001</v>
      </c>
      <c r="AE72">
        <f t="shared" ca="1" si="37"/>
        <v>0</v>
      </c>
      <c r="AF72">
        <f t="shared" ca="1" si="38"/>
        <v>0</v>
      </c>
      <c r="AG72">
        <f t="shared" ca="1" si="39"/>
        <v>0</v>
      </c>
    </row>
    <row r="73" spans="1:33" x14ac:dyDescent="0.3">
      <c r="A73" t="s">
        <v>34</v>
      </c>
      <c r="B73" t="s">
        <v>39</v>
      </c>
      <c r="C73" t="s">
        <v>41</v>
      </c>
      <c r="D73" t="s">
        <v>13</v>
      </c>
      <c r="E73">
        <v>94.920069999999996</v>
      </c>
      <c r="F73" t="s">
        <v>14</v>
      </c>
      <c r="G73">
        <v>3.76614</v>
      </c>
      <c r="H73" t="s">
        <v>26</v>
      </c>
      <c r="I73">
        <v>1.1134999999999999</v>
      </c>
      <c r="J73" t="s">
        <v>29</v>
      </c>
      <c r="K73">
        <v>7.3950000000000002E-2</v>
      </c>
      <c r="L73" t="s">
        <v>17</v>
      </c>
      <c r="M73">
        <v>6.4479999999999996E-2</v>
      </c>
      <c r="N73">
        <f t="shared" ca="1" si="20"/>
        <v>94.920069999999996</v>
      </c>
      <c r="O73">
        <f t="shared" ca="1" si="21"/>
        <v>3.76614</v>
      </c>
      <c r="P73">
        <f t="shared" ca="1" si="22"/>
        <v>0</v>
      </c>
      <c r="Q73">
        <f t="shared" ca="1" si="23"/>
        <v>0</v>
      </c>
      <c r="R73">
        <f t="shared" ca="1" si="24"/>
        <v>6.4479999999999996E-2</v>
      </c>
      <c r="S73">
        <f t="shared" ca="1" si="25"/>
        <v>0</v>
      </c>
      <c r="T73">
        <f t="shared" ca="1" si="26"/>
        <v>0</v>
      </c>
      <c r="U73">
        <f t="shared" ca="1" si="27"/>
        <v>0</v>
      </c>
      <c r="V73">
        <f t="shared" ca="1" si="28"/>
        <v>0</v>
      </c>
      <c r="W73">
        <f t="shared" ca="1" si="29"/>
        <v>0</v>
      </c>
      <c r="X73">
        <f t="shared" ca="1" si="30"/>
        <v>0</v>
      </c>
      <c r="Y73">
        <f t="shared" ca="1" si="31"/>
        <v>0</v>
      </c>
      <c r="Z73">
        <f t="shared" ca="1" si="32"/>
        <v>0</v>
      </c>
      <c r="AA73">
        <f t="shared" ca="1" si="33"/>
        <v>1.1134999999999999</v>
      </c>
      <c r="AB73">
        <f t="shared" ca="1" si="34"/>
        <v>0</v>
      </c>
      <c r="AC73">
        <f t="shared" ca="1" si="35"/>
        <v>0</v>
      </c>
      <c r="AD73">
        <f t="shared" ca="1" si="36"/>
        <v>7.3950000000000002E-2</v>
      </c>
      <c r="AE73">
        <f t="shared" ca="1" si="37"/>
        <v>0</v>
      </c>
      <c r="AF73">
        <f t="shared" ca="1" si="38"/>
        <v>0</v>
      </c>
      <c r="AG73">
        <f t="shared" ca="1" si="39"/>
        <v>0</v>
      </c>
    </row>
    <row r="74" spans="1:33" x14ac:dyDescent="0.3">
      <c r="A74" t="s">
        <v>34</v>
      </c>
      <c r="B74" t="s">
        <v>39</v>
      </c>
      <c r="C74" t="s">
        <v>43</v>
      </c>
      <c r="D74" t="s">
        <v>13</v>
      </c>
      <c r="E74">
        <v>56.89199</v>
      </c>
      <c r="F74" t="s">
        <v>14</v>
      </c>
      <c r="G74">
        <v>42.014189999999999</v>
      </c>
      <c r="H74" t="s">
        <v>26</v>
      </c>
      <c r="I74">
        <v>0.72733999999999999</v>
      </c>
      <c r="J74" t="s">
        <v>27</v>
      </c>
      <c r="K74">
        <v>0.33783999999999997</v>
      </c>
      <c r="L74" t="s">
        <v>17</v>
      </c>
      <c r="M74">
        <v>1.5859999999999999E-2</v>
      </c>
      <c r="N74">
        <f t="shared" ca="1" si="20"/>
        <v>56.89199</v>
      </c>
      <c r="O74">
        <f t="shared" ca="1" si="21"/>
        <v>42.014189999999999</v>
      </c>
      <c r="P74">
        <f t="shared" ca="1" si="22"/>
        <v>0</v>
      </c>
      <c r="Q74">
        <f t="shared" ca="1" si="23"/>
        <v>0</v>
      </c>
      <c r="R74">
        <f t="shared" ca="1" si="24"/>
        <v>1.5859999999999999E-2</v>
      </c>
      <c r="S74">
        <f t="shared" ca="1" si="25"/>
        <v>0</v>
      </c>
      <c r="T74">
        <f t="shared" ca="1" si="26"/>
        <v>0</v>
      </c>
      <c r="U74">
        <f t="shared" ca="1" si="27"/>
        <v>0</v>
      </c>
      <c r="V74">
        <f t="shared" ca="1" si="28"/>
        <v>0</v>
      </c>
      <c r="W74">
        <f t="shared" ca="1" si="29"/>
        <v>0</v>
      </c>
      <c r="X74">
        <f t="shared" ca="1" si="30"/>
        <v>0</v>
      </c>
      <c r="Y74">
        <f t="shared" ca="1" si="31"/>
        <v>0</v>
      </c>
      <c r="Z74">
        <f t="shared" ca="1" si="32"/>
        <v>0</v>
      </c>
      <c r="AA74">
        <f t="shared" ca="1" si="33"/>
        <v>0.72733999999999999</v>
      </c>
      <c r="AB74">
        <f t="shared" ca="1" si="34"/>
        <v>0.33783999999999997</v>
      </c>
      <c r="AC74">
        <f t="shared" ca="1" si="35"/>
        <v>0</v>
      </c>
      <c r="AD74">
        <f t="shared" ca="1" si="36"/>
        <v>0</v>
      </c>
      <c r="AE74">
        <f t="shared" ca="1" si="37"/>
        <v>0</v>
      </c>
      <c r="AF74">
        <f t="shared" ca="1" si="38"/>
        <v>0</v>
      </c>
      <c r="AG74">
        <f t="shared" ca="1" si="39"/>
        <v>0</v>
      </c>
    </row>
    <row r="75" spans="1:33" x14ac:dyDescent="0.3">
      <c r="A75" t="s">
        <v>34</v>
      </c>
      <c r="B75" t="s">
        <v>39</v>
      </c>
      <c r="C75" t="s">
        <v>43</v>
      </c>
      <c r="D75" t="s">
        <v>16</v>
      </c>
      <c r="E75">
        <v>69.603449999999995</v>
      </c>
      <c r="F75" t="s">
        <v>26</v>
      </c>
      <c r="G75">
        <v>25.789809999999999</v>
      </c>
      <c r="H75" t="s">
        <v>29</v>
      </c>
      <c r="I75">
        <v>1.9986999999999999</v>
      </c>
      <c r="J75" t="s">
        <v>14</v>
      </c>
      <c r="K75">
        <v>1.2992900000000001</v>
      </c>
      <c r="L75" t="s">
        <v>27</v>
      </c>
      <c r="M75">
        <v>1.1795100000000001</v>
      </c>
      <c r="N75">
        <f t="shared" ca="1" si="20"/>
        <v>0</v>
      </c>
      <c r="O75">
        <f t="shared" ca="1" si="21"/>
        <v>1.2992900000000001</v>
      </c>
      <c r="P75">
        <f t="shared" ca="1" si="22"/>
        <v>0</v>
      </c>
      <c r="Q75">
        <f t="shared" ca="1" si="23"/>
        <v>69.603449999999995</v>
      </c>
      <c r="R75">
        <f t="shared" ca="1" si="24"/>
        <v>0</v>
      </c>
      <c r="S75">
        <f t="shared" ca="1" si="25"/>
        <v>0</v>
      </c>
      <c r="T75">
        <f t="shared" ca="1" si="26"/>
        <v>0</v>
      </c>
      <c r="U75">
        <f t="shared" ca="1" si="27"/>
        <v>0</v>
      </c>
      <c r="V75">
        <f t="shared" ca="1" si="28"/>
        <v>0</v>
      </c>
      <c r="W75">
        <f t="shared" ca="1" si="29"/>
        <v>0</v>
      </c>
      <c r="X75">
        <f t="shared" ca="1" si="30"/>
        <v>0</v>
      </c>
      <c r="Y75">
        <f t="shared" ca="1" si="31"/>
        <v>0</v>
      </c>
      <c r="Z75">
        <f t="shared" ca="1" si="32"/>
        <v>0</v>
      </c>
      <c r="AA75">
        <f t="shared" ca="1" si="33"/>
        <v>25.789809999999999</v>
      </c>
      <c r="AB75">
        <f t="shared" ca="1" si="34"/>
        <v>1.1795100000000001</v>
      </c>
      <c r="AC75">
        <f t="shared" ca="1" si="35"/>
        <v>0</v>
      </c>
      <c r="AD75">
        <f t="shared" ca="1" si="36"/>
        <v>1.9986999999999999</v>
      </c>
      <c r="AE75">
        <f t="shared" ca="1" si="37"/>
        <v>0</v>
      </c>
      <c r="AF75">
        <f t="shared" ca="1" si="38"/>
        <v>0</v>
      </c>
      <c r="AG75">
        <f t="shared" ca="1" si="39"/>
        <v>0</v>
      </c>
    </row>
    <row r="76" spans="1:33" x14ac:dyDescent="0.3">
      <c r="A76" t="s">
        <v>34</v>
      </c>
      <c r="B76" t="s">
        <v>39</v>
      </c>
      <c r="C76" t="s">
        <v>43</v>
      </c>
      <c r="D76" t="s">
        <v>16</v>
      </c>
      <c r="E76">
        <v>95.677419999999998</v>
      </c>
      <c r="F76" t="s">
        <v>14</v>
      </c>
      <c r="G76">
        <v>2.9025699999999999</v>
      </c>
      <c r="H76" t="s">
        <v>13</v>
      </c>
      <c r="I76">
        <v>1.19086</v>
      </c>
      <c r="J76" t="s">
        <v>25</v>
      </c>
      <c r="K76">
        <v>0.12207</v>
      </c>
      <c r="L76" t="s">
        <v>26</v>
      </c>
      <c r="M76">
        <v>6.905E-2</v>
      </c>
      <c r="N76">
        <f t="shared" ca="1" si="20"/>
        <v>1.19086</v>
      </c>
      <c r="O76">
        <f t="shared" ca="1" si="21"/>
        <v>2.9025699999999999</v>
      </c>
      <c r="P76">
        <f t="shared" ca="1" si="22"/>
        <v>0</v>
      </c>
      <c r="Q76">
        <f t="shared" ca="1" si="23"/>
        <v>95.677419999999998</v>
      </c>
      <c r="R76">
        <f t="shared" ca="1" si="24"/>
        <v>0</v>
      </c>
      <c r="S76">
        <f t="shared" ca="1" si="25"/>
        <v>0</v>
      </c>
      <c r="T76">
        <f t="shared" ca="1" si="26"/>
        <v>0</v>
      </c>
      <c r="U76">
        <f t="shared" ca="1" si="27"/>
        <v>0</v>
      </c>
      <c r="V76">
        <f t="shared" ca="1" si="28"/>
        <v>0</v>
      </c>
      <c r="W76">
        <f t="shared" ca="1" si="29"/>
        <v>0</v>
      </c>
      <c r="X76">
        <f t="shared" ca="1" si="30"/>
        <v>0</v>
      </c>
      <c r="Y76">
        <f t="shared" ca="1" si="31"/>
        <v>0</v>
      </c>
      <c r="Z76">
        <f t="shared" ca="1" si="32"/>
        <v>0.12207</v>
      </c>
      <c r="AA76">
        <f t="shared" ca="1" si="33"/>
        <v>6.905E-2</v>
      </c>
      <c r="AB76">
        <f t="shared" ca="1" si="34"/>
        <v>0</v>
      </c>
      <c r="AC76">
        <f t="shared" ca="1" si="35"/>
        <v>0</v>
      </c>
      <c r="AD76">
        <f t="shared" ca="1" si="36"/>
        <v>0</v>
      </c>
      <c r="AE76">
        <f t="shared" ca="1" si="37"/>
        <v>0</v>
      </c>
      <c r="AF76">
        <f t="shared" ca="1" si="38"/>
        <v>0</v>
      </c>
      <c r="AG76">
        <f t="shared" ca="1" si="39"/>
        <v>0</v>
      </c>
    </row>
    <row r="77" spans="1:33" x14ac:dyDescent="0.3">
      <c r="A77" t="s">
        <v>34</v>
      </c>
      <c r="B77" t="s">
        <v>39</v>
      </c>
      <c r="C77" t="s">
        <v>43</v>
      </c>
      <c r="D77" t="s">
        <v>13</v>
      </c>
      <c r="E77">
        <v>99.973889999999997</v>
      </c>
      <c r="F77" t="s">
        <v>23</v>
      </c>
      <c r="G77">
        <v>9.3900000000000008E-3</v>
      </c>
      <c r="H77" t="s">
        <v>14</v>
      </c>
      <c r="I77">
        <v>9.0299999999999998E-3</v>
      </c>
      <c r="J77" t="s">
        <v>26</v>
      </c>
      <c r="K77">
        <v>5.0699999999999999E-3</v>
      </c>
      <c r="L77" t="s">
        <v>48</v>
      </c>
      <c r="M77">
        <v>7.2999999999999996E-4</v>
      </c>
      <c r="N77">
        <f t="shared" ca="1" si="20"/>
        <v>99.973889999999997</v>
      </c>
      <c r="O77">
        <f t="shared" ca="1" si="21"/>
        <v>9.0299999999999998E-3</v>
      </c>
      <c r="P77">
        <f t="shared" ca="1" si="22"/>
        <v>0</v>
      </c>
      <c r="Q77">
        <f t="shared" ca="1" si="23"/>
        <v>0</v>
      </c>
      <c r="R77">
        <f t="shared" ca="1" si="24"/>
        <v>0</v>
      </c>
      <c r="S77">
        <f t="shared" ca="1" si="25"/>
        <v>0</v>
      </c>
      <c r="T77">
        <f t="shared" ca="1" si="26"/>
        <v>0</v>
      </c>
      <c r="U77">
        <f t="shared" ca="1" si="27"/>
        <v>0</v>
      </c>
      <c r="V77">
        <f t="shared" ca="1" si="28"/>
        <v>0</v>
      </c>
      <c r="W77">
        <f t="shared" ca="1" si="29"/>
        <v>0</v>
      </c>
      <c r="X77">
        <f t="shared" ca="1" si="30"/>
        <v>9.3900000000000008E-3</v>
      </c>
      <c r="Y77">
        <f t="shared" ca="1" si="31"/>
        <v>0</v>
      </c>
      <c r="Z77">
        <f t="shared" ca="1" si="32"/>
        <v>0</v>
      </c>
      <c r="AA77">
        <f t="shared" ca="1" si="33"/>
        <v>5.0699999999999999E-3</v>
      </c>
      <c r="AB77">
        <f t="shared" ca="1" si="34"/>
        <v>0</v>
      </c>
      <c r="AC77">
        <f t="shared" ca="1" si="35"/>
        <v>0</v>
      </c>
      <c r="AD77">
        <f t="shared" ca="1" si="36"/>
        <v>0</v>
      </c>
      <c r="AE77">
        <f t="shared" ca="1" si="37"/>
        <v>0</v>
      </c>
      <c r="AF77">
        <f t="shared" ca="1" si="38"/>
        <v>0</v>
      </c>
      <c r="AG77">
        <f t="shared" ca="1" si="39"/>
        <v>0</v>
      </c>
    </row>
    <row r="78" spans="1:33" x14ac:dyDescent="0.3">
      <c r="A78" t="s">
        <v>34</v>
      </c>
      <c r="B78" t="s">
        <v>39</v>
      </c>
      <c r="C78" t="s">
        <v>43</v>
      </c>
      <c r="D78" t="s">
        <v>13</v>
      </c>
      <c r="E78">
        <v>60.601210000000002</v>
      </c>
      <c r="F78" t="s">
        <v>27</v>
      </c>
      <c r="G78">
        <v>36.627189999999999</v>
      </c>
      <c r="H78" t="s">
        <v>26</v>
      </c>
      <c r="I78">
        <v>2.6238000000000001</v>
      </c>
      <c r="J78" t="s">
        <v>17</v>
      </c>
      <c r="K78">
        <v>9.0120000000000006E-2</v>
      </c>
      <c r="L78" t="s">
        <v>14</v>
      </c>
      <c r="M78">
        <v>2.9739999999999999E-2</v>
      </c>
      <c r="N78">
        <f t="shared" ca="1" si="20"/>
        <v>60.601210000000002</v>
      </c>
      <c r="O78">
        <f t="shared" ca="1" si="21"/>
        <v>2.9739999999999999E-2</v>
      </c>
      <c r="P78">
        <f t="shared" ca="1" si="22"/>
        <v>0</v>
      </c>
      <c r="Q78">
        <f t="shared" ca="1" si="23"/>
        <v>0</v>
      </c>
      <c r="R78">
        <f t="shared" ca="1" si="24"/>
        <v>9.0120000000000006E-2</v>
      </c>
      <c r="S78">
        <f t="shared" ca="1" si="25"/>
        <v>0</v>
      </c>
      <c r="T78">
        <f t="shared" ca="1" si="26"/>
        <v>0</v>
      </c>
      <c r="U78">
        <f t="shared" ca="1" si="27"/>
        <v>0</v>
      </c>
      <c r="V78">
        <f t="shared" ca="1" si="28"/>
        <v>0</v>
      </c>
      <c r="W78">
        <f t="shared" ca="1" si="29"/>
        <v>0</v>
      </c>
      <c r="X78">
        <f t="shared" ca="1" si="30"/>
        <v>0</v>
      </c>
      <c r="Y78">
        <f t="shared" ca="1" si="31"/>
        <v>0</v>
      </c>
      <c r="Z78">
        <f t="shared" ca="1" si="32"/>
        <v>0</v>
      </c>
      <c r="AA78">
        <f t="shared" ca="1" si="33"/>
        <v>2.6238000000000001</v>
      </c>
      <c r="AB78">
        <f t="shared" ca="1" si="34"/>
        <v>36.627189999999999</v>
      </c>
      <c r="AC78">
        <f t="shared" ca="1" si="35"/>
        <v>0</v>
      </c>
      <c r="AD78">
        <f t="shared" ca="1" si="36"/>
        <v>0</v>
      </c>
      <c r="AE78">
        <f t="shared" ca="1" si="37"/>
        <v>0</v>
      </c>
      <c r="AF78">
        <f t="shared" ca="1" si="38"/>
        <v>0</v>
      </c>
      <c r="AG78">
        <f t="shared" ca="1" si="39"/>
        <v>0</v>
      </c>
    </row>
    <row r="79" spans="1:33" x14ac:dyDescent="0.3">
      <c r="A79" t="s">
        <v>34</v>
      </c>
      <c r="B79" t="s">
        <v>39</v>
      </c>
      <c r="C79" t="s">
        <v>40</v>
      </c>
      <c r="D79" t="s">
        <v>16</v>
      </c>
      <c r="E79">
        <v>99.998279999999994</v>
      </c>
      <c r="F79" t="s">
        <v>26</v>
      </c>
      <c r="G79">
        <v>1.56E-3</v>
      </c>
      <c r="H79" t="s">
        <v>24</v>
      </c>
      <c r="I79">
        <v>1.2E-4</v>
      </c>
      <c r="J79" t="s">
        <v>14</v>
      </c>
      <c r="K79">
        <v>3.0000000000000001E-5</v>
      </c>
      <c r="L79" t="s">
        <v>37</v>
      </c>
      <c r="M79">
        <v>0</v>
      </c>
      <c r="N79">
        <f t="shared" ca="1" si="20"/>
        <v>0</v>
      </c>
      <c r="O79">
        <f t="shared" ca="1" si="21"/>
        <v>3.0000000000000001E-5</v>
      </c>
      <c r="P79">
        <f t="shared" ca="1" si="22"/>
        <v>0</v>
      </c>
      <c r="Q79">
        <f t="shared" ca="1" si="23"/>
        <v>99.998279999999994</v>
      </c>
      <c r="R79">
        <f t="shared" ca="1" si="24"/>
        <v>0</v>
      </c>
      <c r="S79">
        <f t="shared" ca="1" si="25"/>
        <v>0</v>
      </c>
      <c r="T79">
        <f t="shared" ca="1" si="26"/>
        <v>0</v>
      </c>
      <c r="U79">
        <f t="shared" ca="1" si="27"/>
        <v>0</v>
      </c>
      <c r="V79">
        <f t="shared" ca="1" si="28"/>
        <v>0</v>
      </c>
      <c r="W79">
        <f t="shared" ca="1" si="29"/>
        <v>0</v>
      </c>
      <c r="X79">
        <f t="shared" ca="1" si="30"/>
        <v>0</v>
      </c>
      <c r="Y79">
        <f t="shared" ca="1" si="31"/>
        <v>1.2E-4</v>
      </c>
      <c r="Z79">
        <f t="shared" ca="1" si="32"/>
        <v>0</v>
      </c>
      <c r="AA79">
        <f t="shared" ca="1" si="33"/>
        <v>1.56E-3</v>
      </c>
      <c r="AB79">
        <f t="shared" ca="1" si="34"/>
        <v>0</v>
      </c>
      <c r="AC79">
        <f t="shared" ca="1" si="35"/>
        <v>0</v>
      </c>
      <c r="AD79">
        <f t="shared" ca="1" si="36"/>
        <v>0</v>
      </c>
      <c r="AE79">
        <f t="shared" ca="1" si="37"/>
        <v>0</v>
      </c>
      <c r="AF79">
        <f t="shared" ca="1" si="38"/>
        <v>0</v>
      </c>
      <c r="AG79">
        <f t="shared" ca="1" si="39"/>
        <v>0</v>
      </c>
    </row>
    <row r="80" spans="1:33" x14ac:dyDescent="0.3">
      <c r="A80" t="s">
        <v>34</v>
      </c>
      <c r="B80" t="s">
        <v>39</v>
      </c>
      <c r="C80" t="s">
        <v>43</v>
      </c>
      <c r="D80" t="s">
        <v>13</v>
      </c>
      <c r="E80">
        <v>46.550400000000003</v>
      </c>
      <c r="F80" t="s">
        <v>14</v>
      </c>
      <c r="G80">
        <v>39.145499999999998</v>
      </c>
      <c r="H80" t="s">
        <v>27</v>
      </c>
      <c r="I80">
        <v>9.3824000000000005</v>
      </c>
      <c r="J80" t="s">
        <v>29</v>
      </c>
      <c r="K80">
        <v>4.6648199999999997</v>
      </c>
      <c r="L80" t="s">
        <v>17</v>
      </c>
      <c r="M80">
        <v>0.12931000000000001</v>
      </c>
      <c r="N80">
        <f t="shared" ca="1" si="20"/>
        <v>46.550400000000003</v>
      </c>
      <c r="O80">
        <f t="shared" ca="1" si="21"/>
        <v>39.145499999999998</v>
      </c>
      <c r="P80">
        <f t="shared" ca="1" si="22"/>
        <v>0</v>
      </c>
      <c r="Q80">
        <f t="shared" ca="1" si="23"/>
        <v>0</v>
      </c>
      <c r="R80">
        <f t="shared" ca="1" si="24"/>
        <v>0.12931000000000001</v>
      </c>
      <c r="S80">
        <f t="shared" ca="1" si="25"/>
        <v>0</v>
      </c>
      <c r="T80">
        <f t="shared" ca="1" si="26"/>
        <v>0</v>
      </c>
      <c r="U80">
        <f t="shared" ca="1" si="27"/>
        <v>0</v>
      </c>
      <c r="V80">
        <f t="shared" ca="1" si="28"/>
        <v>0</v>
      </c>
      <c r="W80">
        <f t="shared" ca="1" si="29"/>
        <v>0</v>
      </c>
      <c r="X80">
        <f t="shared" ca="1" si="30"/>
        <v>0</v>
      </c>
      <c r="Y80">
        <f t="shared" ca="1" si="31"/>
        <v>0</v>
      </c>
      <c r="Z80">
        <f t="shared" ca="1" si="32"/>
        <v>0</v>
      </c>
      <c r="AA80">
        <f t="shared" ca="1" si="33"/>
        <v>0</v>
      </c>
      <c r="AB80">
        <f t="shared" ca="1" si="34"/>
        <v>9.3824000000000005</v>
      </c>
      <c r="AC80">
        <f t="shared" ca="1" si="35"/>
        <v>0</v>
      </c>
      <c r="AD80">
        <f t="shared" ca="1" si="36"/>
        <v>4.6648199999999997</v>
      </c>
      <c r="AE80">
        <f t="shared" ca="1" si="37"/>
        <v>0</v>
      </c>
      <c r="AF80">
        <f t="shared" ca="1" si="38"/>
        <v>0</v>
      </c>
      <c r="AG80">
        <f t="shared" ca="1" si="39"/>
        <v>0</v>
      </c>
    </row>
    <row r="81" spans="1:33" x14ac:dyDescent="0.3">
      <c r="A81" t="s">
        <v>34</v>
      </c>
      <c r="B81" t="s">
        <v>39</v>
      </c>
      <c r="C81" t="s">
        <v>44</v>
      </c>
      <c r="D81" t="s">
        <v>13</v>
      </c>
      <c r="E81">
        <v>31.101130000000001</v>
      </c>
      <c r="F81" t="s">
        <v>27</v>
      </c>
      <c r="G81">
        <v>26.41197</v>
      </c>
      <c r="H81" t="s">
        <v>18</v>
      </c>
      <c r="I81">
        <v>25.142969999999998</v>
      </c>
      <c r="J81" t="s">
        <v>17</v>
      </c>
      <c r="K81">
        <v>9.9873100000000008</v>
      </c>
      <c r="L81" t="s">
        <v>29</v>
      </c>
      <c r="M81">
        <v>5.9290799999999999</v>
      </c>
      <c r="N81">
        <f t="shared" ca="1" si="20"/>
        <v>31.101130000000001</v>
      </c>
      <c r="O81">
        <f t="shared" ca="1" si="21"/>
        <v>0</v>
      </c>
      <c r="P81">
        <f t="shared" ca="1" si="22"/>
        <v>0</v>
      </c>
      <c r="Q81">
        <f t="shared" ca="1" si="23"/>
        <v>0</v>
      </c>
      <c r="R81">
        <f t="shared" ca="1" si="24"/>
        <v>9.9873100000000008</v>
      </c>
      <c r="S81">
        <f t="shared" ca="1" si="25"/>
        <v>25.142969999999998</v>
      </c>
      <c r="T81">
        <f t="shared" ca="1" si="26"/>
        <v>0</v>
      </c>
      <c r="U81">
        <f t="shared" ca="1" si="27"/>
        <v>0</v>
      </c>
      <c r="V81">
        <f t="shared" ca="1" si="28"/>
        <v>0</v>
      </c>
      <c r="W81">
        <f t="shared" ca="1" si="29"/>
        <v>0</v>
      </c>
      <c r="X81">
        <f t="shared" ca="1" si="30"/>
        <v>0</v>
      </c>
      <c r="Y81">
        <f t="shared" ca="1" si="31"/>
        <v>0</v>
      </c>
      <c r="Z81">
        <f t="shared" ca="1" si="32"/>
        <v>0</v>
      </c>
      <c r="AA81">
        <f t="shared" ca="1" si="33"/>
        <v>0</v>
      </c>
      <c r="AB81">
        <f t="shared" ca="1" si="34"/>
        <v>26.41197</v>
      </c>
      <c r="AC81">
        <f t="shared" ca="1" si="35"/>
        <v>0</v>
      </c>
      <c r="AD81">
        <f t="shared" ca="1" si="36"/>
        <v>5.9290799999999999</v>
      </c>
      <c r="AE81">
        <f t="shared" ca="1" si="37"/>
        <v>0</v>
      </c>
      <c r="AF81">
        <f t="shared" ca="1" si="38"/>
        <v>0</v>
      </c>
      <c r="AG81">
        <f t="shared" ca="1" si="39"/>
        <v>0</v>
      </c>
    </row>
    <row r="82" spans="1:33" x14ac:dyDescent="0.3">
      <c r="A82" t="s">
        <v>34</v>
      </c>
      <c r="B82" t="s">
        <v>39</v>
      </c>
      <c r="C82" t="s">
        <v>43</v>
      </c>
      <c r="D82" t="s">
        <v>14</v>
      </c>
      <c r="E82">
        <v>99.871080000000006</v>
      </c>
      <c r="F82" t="s">
        <v>27</v>
      </c>
      <c r="G82">
        <v>7.1629999999999999E-2</v>
      </c>
      <c r="H82" t="s">
        <v>26</v>
      </c>
      <c r="I82">
        <v>3.7650000000000003E-2</v>
      </c>
      <c r="J82" t="s">
        <v>13</v>
      </c>
      <c r="K82">
        <v>1.4590000000000001E-2</v>
      </c>
      <c r="L82" t="s">
        <v>29</v>
      </c>
      <c r="M82">
        <v>5.0400000000000002E-3</v>
      </c>
      <c r="N82">
        <f t="shared" ca="1" si="20"/>
        <v>1.4590000000000001E-2</v>
      </c>
      <c r="O82">
        <f t="shared" ca="1" si="21"/>
        <v>99.871080000000006</v>
      </c>
      <c r="P82">
        <f t="shared" ca="1" si="22"/>
        <v>0</v>
      </c>
      <c r="Q82">
        <f t="shared" ca="1" si="23"/>
        <v>0</v>
      </c>
      <c r="R82">
        <f t="shared" ca="1" si="24"/>
        <v>0</v>
      </c>
      <c r="S82">
        <f t="shared" ca="1" si="25"/>
        <v>0</v>
      </c>
      <c r="T82">
        <f t="shared" ca="1" si="26"/>
        <v>0</v>
      </c>
      <c r="U82">
        <f t="shared" ca="1" si="27"/>
        <v>0</v>
      </c>
      <c r="V82">
        <f t="shared" ca="1" si="28"/>
        <v>0</v>
      </c>
      <c r="W82">
        <f t="shared" ca="1" si="29"/>
        <v>0</v>
      </c>
      <c r="X82">
        <f t="shared" ca="1" si="30"/>
        <v>0</v>
      </c>
      <c r="Y82">
        <f t="shared" ca="1" si="31"/>
        <v>0</v>
      </c>
      <c r="Z82">
        <f t="shared" ca="1" si="32"/>
        <v>0</v>
      </c>
      <c r="AA82">
        <f t="shared" ca="1" si="33"/>
        <v>3.7650000000000003E-2</v>
      </c>
      <c r="AB82">
        <f t="shared" ca="1" si="34"/>
        <v>7.1629999999999999E-2</v>
      </c>
      <c r="AC82">
        <f t="shared" ca="1" si="35"/>
        <v>0</v>
      </c>
      <c r="AD82">
        <f t="shared" ca="1" si="36"/>
        <v>5.0400000000000002E-3</v>
      </c>
      <c r="AE82">
        <f t="shared" ca="1" si="37"/>
        <v>0</v>
      </c>
      <c r="AF82">
        <f t="shared" ca="1" si="38"/>
        <v>0</v>
      </c>
      <c r="AG82">
        <f t="shared" ca="1" si="39"/>
        <v>0</v>
      </c>
    </row>
    <row r="83" spans="1:33" x14ac:dyDescent="0.3">
      <c r="A83" t="s">
        <v>34</v>
      </c>
      <c r="B83" t="s">
        <v>39</v>
      </c>
      <c r="C83" t="s">
        <v>44</v>
      </c>
      <c r="D83" t="s">
        <v>26</v>
      </c>
      <c r="E83">
        <v>83.698030000000003</v>
      </c>
      <c r="F83" t="s">
        <v>13</v>
      </c>
      <c r="G83">
        <v>8.7364099999999993</v>
      </c>
      <c r="H83" t="s">
        <v>29</v>
      </c>
      <c r="I83">
        <v>3.2430300000000001</v>
      </c>
      <c r="J83" t="s">
        <v>17</v>
      </c>
      <c r="K83">
        <v>2.5537399999999999</v>
      </c>
      <c r="L83" t="s">
        <v>14</v>
      </c>
      <c r="M83">
        <v>1.7271099999999999</v>
      </c>
      <c r="N83">
        <f t="shared" ca="1" si="20"/>
        <v>8.7364099999999993</v>
      </c>
      <c r="O83">
        <f t="shared" ca="1" si="21"/>
        <v>1.7271099999999999</v>
      </c>
      <c r="P83">
        <f t="shared" ca="1" si="22"/>
        <v>0</v>
      </c>
      <c r="Q83">
        <f t="shared" ca="1" si="23"/>
        <v>0</v>
      </c>
      <c r="R83">
        <f t="shared" ca="1" si="24"/>
        <v>2.5537399999999999</v>
      </c>
      <c r="S83">
        <f t="shared" ca="1" si="25"/>
        <v>0</v>
      </c>
      <c r="T83">
        <f t="shared" ca="1" si="26"/>
        <v>0</v>
      </c>
      <c r="U83">
        <f t="shared" ca="1" si="27"/>
        <v>0</v>
      </c>
      <c r="V83">
        <f t="shared" ca="1" si="28"/>
        <v>0</v>
      </c>
      <c r="W83">
        <f t="shared" ca="1" si="29"/>
        <v>0</v>
      </c>
      <c r="X83">
        <f t="shared" ca="1" si="30"/>
        <v>0</v>
      </c>
      <c r="Y83">
        <f t="shared" ca="1" si="31"/>
        <v>0</v>
      </c>
      <c r="Z83">
        <f t="shared" ca="1" si="32"/>
        <v>0</v>
      </c>
      <c r="AA83">
        <f t="shared" ca="1" si="33"/>
        <v>83.698030000000003</v>
      </c>
      <c r="AB83">
        <f t="shared" ca="1" si="34"/>
        <v>0</v>
      </c>
      <c r="AC83">
        <f t="shared" ca="1" si="35"/>
        <v>0</v>
      </c>
      <c r="AD83">
        <f t="shared" ca="1" si="36"/>
        <v>3.2430300000000001</v>
      </c>
      <c r="AE83">
        <f t="shared" ca="1" si="37"/>
        <v>0</v>
      </c>
      <c r="AF83">
        <f t="shared" ca="1" si="38"/>
        <v>0</v>
      </c>
      <c r="AG83">
        <f t="shared" ca="1" si="39"/>
        <v>0</v>
      </c>
    </row>
    <row r="84" spans="1:33" x14ac:dyDescent="0.3">
      <c r="A84" t="s">
        <v>34</v>
      </c>
      <c r="B84" t="s">
        <v>39</v>
      </c>
      <c r="C84" t="s">
        <v>43</v>
      </c>
      <c r="D84" t="s">
        <v>18</v>
      </c>
      <c r="E84">
        <v>56.01099</v>
      </c>
      <c r="F84" t="s">
        <v>17</v>
      </c>
      <c r="G84">
        <v>40.229190000000003</v>
      </c>
      <c r="H84" t="s">
        <v>26</v>
      </c>
      <c r="I84">
        <v>2.9437500000000001</v>
      </c>
      <c r="J84" t="s">
        <v>13</v>
      </c>
      <c r="K84">
        <v>0.37941999999999998</v>
      </c>
      <c r="L84" t="s">
        <v>29</v>
      </c>
      <c r="M84">
        <v>0.2195</v>
      </c>
      <c r="N84">
        <f t="shared" ca="1" si="20"/>
        <v>0.37941999999999998</v>
      </c>
      <c r="O84">
        <f t="shared" ca="1" si="21"/>
        <v>0</v>
      </c>
      <c r="P84">
        <f t="shared" ca="1" si="22"/>
        <v>0</v>
      </c>
      <c r="Q84">
        <f t="shared" ca="1" si="23"/>
        <v>0</v>
      </c>
      <c r="R84">
        <f t="shared" ca="1" si="24"/>
        <v>40.229190000000003</v>
      </c>
      <c r="S84">
        <f t="shared" ca="1" si="25"/>
        <v>56.01099</v>
      </c>
      <c r="T84">
        <f t="shared" ca="1" si="26"/>
        <v>0</v>
      </c>
      <c r="U84">
        <f t="shared" ca="1" si="27"/>
        <v>0</v>
      </c>
      <c r="V84">
        <f t="shared" ca="1" si="28"/>
        <v>0</v>
      </c>
      <c r="W84">
        <f t="shared" ca="1" si="29"/>
        <v>0</v>
      </c>
      <c r="X84">
        <f t="shared" ca="1" si="30"/>
        <v>0</v>
      </c>
      <c r="Y84">
        <f t="shared" ca="1" si="31"/>
        <v>0</v>
      </c>
      <c r="Z84">
        <f t="shared" ca="1" si="32"/>
        <v>0</v>
      </c>
      <c r="AA84">
        <f t="shared" ca="1" si="33"/>
        <v>2.9437500000000001</v>
      </c>
      <c r="AB84">
        <f t="shared" ca="1" si="34"/>
        <v>0</v>
      </c>
      <c r="AC84">
        <f t="shared" ca="1" si="35"/>
        <v>0</v>
      </c>
      <c r="AD84">
        <f t="shared" ca="1" si="36"/>
        <v>0.2195</v>
      </c>
      <c r="AE84">
        <f t="shared" ca="1" si="37"/>
        <v>0</v>
      </c>
      <c r="AF84">
        <f t="shared" ca="1" si="38"/>
        <v>0</v>
      </c>
      <c r="AG84">
        <f t="shared" ca="1" si="39"/>
        <v>0</v>
      </c>
    </row>
    <row r="85" spans="1:33" x14ac:dyDescent="0.3">
      <c r="A85" t="s">
        <v>34</v>
      </c>
      <c r="B85" t="s">
        <v>39</v>
      </c>
      <c r="C85" t="s">
        <v>43</v>
      </c>
      <c r="D85" t="s">
        <v>16</v>
      </c>
      <c r="E85">
        <v>94.371650000000002</v>
      </c>
      <c r="F85" t="s">
        <v>14</v>
      </c>
      <c r="G85">
        <v>2.7120799999999998</v>
      </c>
      <c r="H85" t="s">
        <v>26</v>
      </c>
      <c r="I85">
        <v>1.38323</v>
      </c>
      <c r="J85" t="s">
        <v>13</v>
      </c>
      <c r="K85">
        <v>1.27674</v>
      </c>
      <c r="L85" t="s">
        <v>29</v>
      </c>
      <c r="M85">
        <v>0.21106</v>
      </c>
      <c r="N85">
        <f t="shared" ca="1" si="20"/>
        <v>1.27674</v>
      </c>
      <c r="O85">
        <f t="shared" ca="1" si="21"/>
        <v>2.7120799999999998</v>
      </c>
      <c r="P85">
        <f t="shared" ca="1" si="22"/>
        <v>0</v>
      </c>
      <c r="Q85">
        <f t="shared" ca="1" si="23"/>
        <v>94.371650000000002</v>
      </c>
      <c r="R85">
        <f t="shared" ca="1" si="24"/>
        <v>0</v>
      </c>
      <c r="S85">
        <f t="shared" ca="1" si="25"/>
        <v>0</v>
      </c>
      <c r="T85">
        <f t="shared" ca="1" si="26"/>
        <v>0</v>
      </c>
      <c r="U85">
        <f t="shared" ca="1" si="27"/>
        <v>0</v>
      </c>
      <c r="V85">
        <f t="shared" ca="1" si="28"/>
        <v>0</v>
      </c>
      <c r="W85">
        <f t="shared" ca="1" si="29"/>
        <v>0</v>
      </c>
      <c r="X85">
        <f t="shared" ca="1" si="30"/>
        <v>0</v>
      </c>
      <c r="Y85">
        <f t="shared" ca="1" si="31"/>
        <v>0</v>
      </c>
      <c r="Z85">
        <f t="shared" ca="1" si="32"/>
        <v>0</v>
      </c>
      <c r="AA85">
        <f t="shared" ca="1" si="33"/>
        <v>1.38323</v>
      </c>
      <c r="AB85">
        <f t="shared" ca="1" si="34"/>
        <v>0</v>
      </c>
      <c r="AC85">
        <f t="shared" ca="1" si="35"/>
        <v>0</v>
      </c>
      <c r="AD85">
        <f t="shared" ca="1" si="36"/>
        <v>0.21106</v>
      </c>
      <c r="AE85">
        <f t="shared" ca="1" si="37"/>
        <v>0</v>
      </c>
      <c r="AF85">
        <f t="shared" ca="1" si="38"/>
        <v>0</v>
      </c>
      <c r="AG85">
        <f t="shared" ca="1" si="39"/>
        <v>0</v>
      </c>
    </row>
    <row r="86" spans="1:33" x14ac:dyDescent="0.3">
      <c r="A86" t="s">
        <v>34</v>
      </c>
      <c r="B86" t="s">
        <v>39</v>
      </c>
      <c r="C86" t="s">
        <v>43</v>
      </c>
      <c r="D86" t="s">
        <v>16</v>
      </c>
      <c r="E86">
        <v>50.814920000000001</v>
      </c>
      <c r="F86" t="s">
        <v>25</v>
      </c>
      <c r="G86">
        <v>29.05172</v>
      </c>
      <c r="H86" t="s">
        <v>27</v>
      </c>
      <c r="I86">
        <v>15.28487</v>
      </c>
      <c r="J86" t="s">
        <v>26</v>
      </c>
      <c r="K86">
        <v>2.8675099999999998</v>
      </c>
      <c r="L86" t="s">
        <v>15</v>
      </c>
      <c r="M86">
        <v>0.93357999999999997</v>
      </c>
      <c r="N86">
        <f t="shared" ca="1" si="20"/>
        <v>0</v>
      </c>
      <c r="O86">
        <f t="shared" ca="1" si="21"/>
        <v>0</v>
      </c>
      <c r="P86">
        <f t="shared" ca="1" si="22"/>
        <v>0.93357999999999997</v>
      </c>
      <c r="Q86">
        <f t="shared" ca="1" si="23"/>
        <v>50.814920000000001</v>
      </c>
      <c r="R86">
        <f t="shared" ca="1" si="24"/>
        <v>0</v>
      </c>
      <c r="S86">
        <f t="shared" ca="1" si="25"/>
        <v>0</v>
      </c>
      <c r="T86">
        <f t="shared" ca="1" si="26"/>
        <v>0</v>
      </c>
      <c r="U86">
        <f t="shared" ca="1" si="27"/>
        <v>0</v>
      </c>
      <c r="V86">
        <f t="shared" ca="1" si="28"/>
        <v>0</v>
      </c>
      <c r="W86">
        <f t="shared" ca="1" si="29"/>
        <v>0</v>
      </c>
      <c r="X86">
        <f t="shared" ca="1" si="30"/>
        <v>0</v>
      </c>
      <c r="Y86">
        <f t="shared" ca="1" si="31"/>
        <v>0</v>
      </c>
      <c r="Z86">
        <f t="shared" ca="1" si="32"/>
        <v>29.05172</v>
      </c>
      <c r="AA86">
        <f t="shared" ca="1" si="33"/>
        <v>2.8675099999999998</v>
      </c>
      <c r="AB86">
        <f t="shared" ca="1" si="34"/>
        <v>15.28487</v>
      </c>
      <c r="AC86">
        <f t="shared" ca="1" si="35"/>
        <v>0</v>
      </c>
      <c r="AD86">
        <f t="shared" ca="1" si="36"/>
        <v>0</v>
      </c>
      <c r="AE86">
        <f t="shared" ca="1" si="37"/>
        <v>0</v>
      </c>
      <c r="AF86">
        <f t="shared" ca="1" si="38"/>
        <v>0</v>
      </c>
      <c r="AG86">
        <f t="shared" ca="1" si="39"/>
        <v>0</v>
      </c>
    </row>
    <row r="87" spans="1:33" x14ac:dyDescent="0.3">
      <c r="A87" t="s">
        <v>34</v>
      </c>
      <c r="B87" t="s">
        <v>39</v>
      </c>
      <c r="C87" t="s">
        <v>45</v>
      </c>
      <c r="D87" t="s">
        <v>16</v>
      </c>
      <c r="E87">
        <v>95.526399999999995</v>
      </c>
      <c r="F87" t="s">
        <v>26</v>
      </c>
      <c r="G87">
        <v>2.2228400000000001</v>
      </c>
      <c r="H87" t="s">
        <v>14</v>
      </c>
      <c r="I87">
        <v>2.1175799999999998</v>
      </c>
      <c r="J87" t="s">
        <v>24</v>
      </c>
      <c r="K87">
        <v>7.0180000000000006E-2</v>
      </c>
      <c r="L87" t="s">
        <v>27</v>
      </c>
      <c r="M87">
        <v>5.5919999999999997E-2</v>
      </c>
      <c r="N87">
        <f t="shared" ca="1" si="20"/>
        <v>0</v>
      </c>
      <c r="O87">
        <f t="shared" ca="1" si="21"/>
        <v>2.1175799999999998</v>
      </c>
      <c r="P87">
        <f t="shared" ca="1" si="22"/>
        <v>0</v>
      </c>
      <c r="Q87">
        <f t="shared" ca="1" si="23"/>
        <v>95.526399999999995</v>
      </c>
      <c r="R87">
        <f t="shared" ca="1" si="24"/>
        <v>0</v>
      </c>
      <c r="S87">
        <f t="shared" ca="1" si="25"/>
        <v>0</v>
      </c>
      <c r="T87">
        <f t="shared" ca="1" si="26"/>
        <v>0</v>
      </c>
      <c r="U87">
        <f t="shared" ca="1" si="27"/>
        <v>0</v>
      </c>
      <c r="V87">
        <f t="shared" ca="1" si="28"/>
        <v>0</v>
      </c>
      <c r="W87">
        <f t="shared" ca="1" si="29"/>
        <v>0</v>
      </c>
      <c r="X87">
        <f t="shared" ca="1" si="30"/>
        <v>0</v>
      </c>
      <c r="Y87">
        <f t="shared" ca="1" si="31"/>
        <v>7.0180000000000006E-2</v>
      </c>
      <c r="Z87">
        <f t="shared" ca="1" si="32"/>
        <v>0</v>
      </c>
      <c r="AA87">
        <f t="shared" ca="1" si="33"/>
        <v>2.2228400000000001</v>
      </c>
      <c r="AB87">
        <f t="shared" ca="1" si="34"/>
        <v>5.5919999999999997E-2</v>
      </c>
      <c r="AC87">
        <f t="shared" ca="1" si="35"/>
        <v>0</v>
      </c>
      <c r="AD87">
        <f t="shared" ca="1" si="36"/>
        <v>0</v>
      </c>
      <c r="AE87">
        <f t="shared" ca="1" si="37"/>
        <v>0</v>
      </c>
      <c r="AF87">
        <f t="shared" ca="1" si="38"/>
        <v>0</v>
      </c>
      <c r="AG87">
        <f t="shared" ca="1" si="39"/>
        <v>0</v>
      </c>
    </row>
    <row r="88" spans="1:33" x14ac:dyDescent="0.3">
      <c r="A88" t="s">
        <v>34</v>
      </c>
      <c r="B88" t="s">
        <v>39</v>
      </c>
      <c r="C88" t="s">
        <v>45</v>
      </c>
      <c r="D88" t="s">
        <v>14</v>
      </c>
      <c r="E88">
        <v>99.95805</v>
      </c>
      <c r="F88" t="s">
        <v>26</v>
      </c>
      <c r="G88">
        <v>2.826E-2</v>
      </c>
      <c r="H88" t="s">
        <v>13</v>
      </c>
      <c r="I88">
        <v>8.8599999999999998E-3</v>
      </c>
      <c r="J88" t="s">
        <v>27</v>
      </c>
      <c r="K88">
        <v>2.63E-3</v>
      </c>
      <c r="L88" t="s">
        <v>29</v>
      </c>
      <c r="M88">
        <v>1.9599999999999999E-3</v>
      </c>
      <c r="N88">
        <f t="shared" ca="1" si="20"/>
        <v>8.8599999999999998E-3</v>
      </c>
      <c r="O88">
        <f t="shared" ca="1" si="21"/>
        <v>99.95805</v>
      </c>
      <c r="P88">
        <f t="shared" ca="1" si="22"/>
        <v>0</v>
      </c>
      <c r="Q88">
        <f t="shared" ca="1" si="23"/>
        <v>0</v>
      </c>
      <c r="R88">
        <f t="shared" ca="1" si="24"/>
        <v>0</v>
      </c>
      <c r="S88">
        <f t="shared" ca="1" si="25"/>
        <v>0</v>
      </c>
      <c r="T88">
        <f t="shared" ca="1" si="26"/>
        <v>0</v>
      </c>
      <c r="U88">
        <f t="shared" ca="1" si="27"/>
        <v>0</v>
      </c>
      <c r="V88">
        <f t="shared" ca="1" si="28"/>
        <v>0</v>
      </c>
      <c r="W88">
        <f t="shared" ca="1" si="29"/>
        <v>0</v>
      </c>
      <c r="X88">
        <f t="shared" ca="1" si="30"/>
        <v>0</v>
      </c>
      <c r="Y88">
        <f t="shared" ca="1" si="31"/>
        <v>0</v>
      </c>
      <c r="Z88">
        <f t="shared" ca="1" si="32"/>
        <v>0</v>
      </c>
      <c r="AA88">
        <f t="shared" ca="1" si="33"/>
        <v>2.826E-2</v>
      </c>
      <c r="AB88">
        <f t="shared" ca="1" si="34"/>
        <v>2.63E-3</v>
      </c>
      <c r="AC88">
        <f t="shared" ca="1" si="35"/>
        <v>0</v>
      </c>
      <c r="AD88">
        <f t="shared" ca="1" si="36"/>
        <v>1.9599999999999999E-3</v>
      </c>
      <c r="AE88">
        <f t="shared" ca="1" si="37"/>
        <v>0</v>
      </c>
      <c r="AF88">
        <f t="shared" ca="1" si="38"/>
        <v>0</v>
      </c>
      <c r="AG88">
        <f t="shared" ca="1" si="39"/>
        <v>0</v>
      </c>
    </row>
    <row r="89" spans="1:33" x14ac:dyDescent="0.3">
      <c r="A89" t="s">
        <v>34</v>
      </c>
      <c r="B89" t="s">
        <v>39</v>
      </c>
      <c r="C89" t="s">
        <v>45</v>
      </c>
      <c r="D89" t="s">
        <v>16</v>
      </c>
      <c r="E89">
        <v>96.735330000000005</v>
      </c>
      <c r="F89" t="s">
        <v>14</v>
      </c>
      <c r="G89">
        <v>1.8993800000000001</v>
      </c>
      <c r="H89" t="s">
        <v>26</v>
      </c>
      <c r="I89">
        <v>0.63582000000000005</v>
      </c>
      <c r="J89" t="s">
        <v>27</v>
      </c>
      <c r="K89">
        <v>0.35203000000000001</v>
      </c>
      <c r="L89" t="s">
        <v>15</v>
      </c>
      <c r="M89">
        <v>0.20501</v>
      </c>
      <c r="N89">
        <f t="shared" ca="1" si="20"/>
        <v>0</v>
      </c>
      <c r="O89">
        <f t="shared" ca="1" si="21"/>
        <v>1.8993800000000001</v>
      </c>
      <c r="P89">
        <f t="shared" ca="1" si="22"/>
        <v>0.20501</v>
      </c>
      <c r="Q89">
        <f t="shared" ca="1" si="23"/>
        <v>96.735330000000005</v>
      </c>
      <c r="R89">
        <f t="shared" ca="1" si="24"/>
        <v>0</v>
      </c>
      <c r="S89">
        <f t="shared" ca="1" si="25"/>
        <v>0</v>
      </c>
      <c r="T89">
        <f t="shared" ca="1" si="26"/>
        <v>0</v>
      </c>
      <c r="U89">
        <f t="shared" ca="1" si="27"/>
        <v>0</v>
      </c>
      <c r="V89">
        <f t="shared" ca="1" si="28"/>
        <v>0</v>
      </c>
      <c r="W89">
        <f t="shared" ca="1" si="29"/>
        <v>0</v>
      </c>
      <c r="X89">
        <f t="shared" ca="1" si="30"/>
        <v>0</v>
      </c>
      <c r="Y89">
        <f t="shared" ca="1" si="31"/>
        <v>0</v>
      </c>
      <c r="Z89">
        <f t="shared" ca="1" si="32"/>
        <v>0</v>
      </c>
      <c r="AA89">
        <f t="shared" ca="1" si="33"/>
        <v>0.63582000000000005</v>
      </c>
      <c r="AB89">
        <f t="shared" ca="1" si="34"/>
        <v>0.35203000000000001</v>
      </c>
      <c r="AC89">
        <f t="shared" ca="1" si="35"/>
        <v>0</v>
      </c>
      <c r="AD89">
        <f t="shared" ca="1" si="36"/>
        <v>0</v>
      </c>
      <c r="AE89">
        <f t="shared" ca="1" si="37"/>
        <v>0</v>
      </c>
      <c r="AF89">
        <f t="shared" ca="1" si="38"/>
        <v>0</v>
      </c>
      <c r="AG89">
        <f t="shared" ca="1" si="39"/>
        <v>0</v>
      </c>
    </row>
    <row r="90" spans="1:33" x14ac:dyDescent="0.3">
      <c r="A90" t="s">
        <v>34</v>
      </c>
      <c r="B90" t="s">
        <v>39</v>
      </c>
      <c r="C90" t="s">
        <v>40</v>
      </c>
      <c r="D90" t="s">
        <v>27</v>
      </c>
      <c r="E90">
        <v>55.99736</v>
      </c>
      <c r="F90" t="s">
        <v>14</v>
      </c>
      <c r="G90">
        <v>43.321660000000001</v>
      </c>
      <c r="H90" t="s">
        <v>26</v>
      </c>
      <c r="I90">
        <v>0.49975999999999998</v>
      </c>
      <c r="J90" t="s">
        <v>29</v>
      </c>
      <c r="K90">
        <v>0.13547999999999999</v>
      </c>
      <c r="L90" t="s">
        <v>13</v>
      </c>
      <c r="M90">
        <v>3.1309999999999998E-2</v>
      </c>
      <c r="N90">
        <f t="shared" ca="1" si="20"/>
        <v>3.1309999999999998E-2</v>
      </c>
      <c r="O90">
        <f t="shared" ca="1" si="21"/>
        <v>43.321660000000001</v>
      </c>
      <c r="P90">
        <f t="shared" ca="1" si="22"/>
        <v>0</v>
      </c>
      <c r="Q90">
        <f t="shared" ca="1" si="23"/>
        <v>0</v>
      </c>
      <c r="R90">
        <f t="shared" ca="1" si="24"/>
        <v>0</v>
      </c>
      <c r="S90">
        <f t="shared" ca="1" si="25"/>
        <v>0</v>
      </c>
      <c r="T90">
        <f t="shared" ca="1" si="26"/>
        <v>0</v>
      </c>
      <c r="U90">
        <f t="shared" ca="1" si="27"/>
        <v>0</v>
      </c>
      <c r="V90">
        <f t="shared" ca="1" si="28"/>
        <v>0</v>
      </c>
      <c r="W90">
        <f t="shared" ca="1" si="29"/>
        <v>0</v>
      </c>
      <c r="X90">
        <f t="shared" ca="1" si="30"/>
        <v>0</v>
      </c>
      <c r="Y90">
        <f t="shared" ca="1" si="31"/>
        <v>0</v>
      </c>
      <c r="Z90">
        <f t="shared" ca="1" si="32"/>
        <v>0</v>
      </c>
      <c r="AA90">
        <f t="shared" ca="1" si="33"/>
        <v>0.49975999999999998</v>
      </c>
      <c r="AB90">
        <f t="shared" ca="1" si="34"/>
        <v>55.99736</v>
      </c>
      <c r="AC90">
        <f t="shared" ca="1" si="35"/>
        <v>0</v>
      </c>
      <c r="AD90">
        <f t="shared" ca="1" si="36"/>
        <v>0.13547999999999999</v>
      </c>
      <c r="AE90">
        <f t="shared" ca="1" si="37"/>
        <v>0</v>
      </c>
      <c r="AF90">
        <f t="shared" ca="1" si="38"/>
        <v>0</v>
      </c>
      <c r="AG90">
        <f t="shared" ca="1" si="39"/>
        <v>0</v>
      </c>
    </row>
    <row r="91" spans="1:33" x14ac:dyDescent="0.3">
      <c r="A91" t="s">
        <v>34</v>
      </c>
      <c r="B91" t="s">
        <v>39</v>
      </c>
      <c r="C91" t="s">
        <v>40</v>
      </c>
      <c r="D91" t="s">
        <v>16</v>
      </c>
      <c r="E91">
        <v>100</v>
      </c>
      <c r="F91" t="s">
        <v>37</v>
      </c>
      <c r="G91">
        <v>0</v>
      </c>
      <c r="H91" t="s">
        <v>37</v>
      </c>
      <c r="I91">
        <v>0</v>
      </c>
      <c r="J91" t="s">
        <v>37</v>
      </c>
      <c r="K91">
        <v>0</v>
      </c>
      <c r="L91" t="s">
        <v>37</v>
      </c>
      <c r="M91">
        <v>0</v>
      </c>
      <c r="N91">
        <f t="shared" ca="1" si="20"/>
        <v>0</v>
      </c>
      <c r="O91">
        <f t="shared" ca="1" si="21"/>
        <v>0</v>
      </c>
      <c r="P91">
        <f t="shared" ca="1" si="22"/>
        <v>0</v>
      </c>
      <c r="Q91">
        <f t="shared" ca="1" si="23"/>
        <v>100</v>
      </c>
      <c r="R91">
        <f t="shared" ca="1" si="24"/>
        <v>0</v>
      </c>
      <c r="S91">
        <f t="shared" ca="1" si="25"/>
        <v>0</v>
      </c>
      <c r="T91">
        <f t="shared" ca="1" si="26"/>
        <v>0</v>
      </c>
      <c r="U91">
        <f t="shared" ca="1" si="27"/>
        <v>0</v>
      </c>
      <c r="V91">
        <f t="shared" ca="1" si="28"/>
        <v>0</v>
      </c>
      <c r="W91">
        <f t="shared" ca="1" si="29"/>
        <v>0</v>
      </c>
      <c r="X91">
        <f t="shared" ca="1" si="30"/>
        <v>0</v>
      </c>
      <c r="Y91">
        <f t="shared" ca="1" si="31"/>
        <v>0</v>
      </c>
      <c r="Z91">
        <f t="shared" ca="1" si="32"/>
        <v>0</v>
      </c>
      <c r="AA91">
        <f t="shared" ca="1" si="33"/>
        <v>0</v>
      </c>
      <c r="AB91">
        <f t="shared" ca="1" si="34"/>
        <v>0</v>
      </c>
      <c r="AC91">
        <f t="shared" ca="1" si="35"/>
        <v>0</v>
      </c>
      <c r="AD91">
        <f t="shared" ca="1" si="36"/>
        <v>0</v>
      </c>
      <c r="AE91">
        <f t="shared" ca="1" si="37"/>
        <v>0</v>
      </c>
      <c r="AF91">
        <f t="shared" ca="1" si="38"/>
        <v>0</v>
      </c>
      <c r="AG91">
        <f t="shared" ca="1" si="39"/>
        <v>0</v>
      </c>
    </row>
    <row r="92" spans="1:33" x14ac:dyDescent="0.3">
      <c r="A92" t="s">
        <v>34</v>
      </c>
      <c r="B92" t="s">
        <v>39</v>
      </c>
      <c r="C92" t="s">
        <v>40</v>
      </c>
      <c r="D92" t="s">
        <v>26</v>
      </c>
      <c r="E92">
        <v>83.689980000000006</v>
      </c>
      <c r="F92" t="s">
        <v>16</v>
      </c>
      <c r="G92">
        <v>14.745900000000001</v>
      </c>
      <c r="H92" t="s">
        <v>27</v>
      </c>
      <c r="I92">
        <v>1.24163</v>
      </c>
      <c r="J92" t="s">
        <v>14</v>
      </c>
      <c r="K92">
        <v>0.24554999999999999</v>
      </c>
      <c r="L92" t="s">
        <v>29</v>
      </c>
      <c r="M92">
        <v>3.4329999999999999E-2</v>
      </c>
      <c r="N92">
        <f t="shared" ca="1" si="20"/>
        <v>0</v>
      </c>
      <c r="O92">
        <f t="shared" ca="1" si="21"/>
        <v>0.24554999999999999</v>
      </c>
      <c r="P92">
        <f t="shared" ca="1" si="22"/>
        <v>0</v>
      </c>
      <c r="Q92">
        <f t="shared" ca="1" si="23"/>
        <v>14.745900000000001</v>
      </c>
      <c r="R92">
        <f t="shared" ca="1" si="24"/>
        <v>0</v>
      </c>
      <c r="S92">
        <f t="shared" ca="1" si="25"/>
        <v>0</v>
      </c>
      <c r="T92">
        <f t="shared" ca="1" si="26"/>
        <v>0</v>
      </c>
      <c r="U92">
        <f t="shared" ca="1" si="27"/>
        <v>0</v>
      </c>
      <c r="V92">
        <f t="shared" ca="1" si="28"/>
        <v>0</v>
      </c>
      <c r="W92">
        <f t="shared" ca="1" si="29"/>
        <v>0</v>
      </c>
      <c r="X92">
        <f t="shared" ca="1" si="30"/>
        <v>0</v>
      </c>
      <c r="Y92">
        <f t="shared" ca="1" si="31"/>
        <v>0</v>
      </c>
      <c r="Z92">
        <f t="shared" ca="1" si="32"/>
        <v>0</v>
      </c>
      <c r="AA92">
        <f t="shared" ca="1" si="33"/>
        <v>83.689980000000006</v>
      </c>
      <c r="AB92">
        <f t="shared" ca="1" si="34"/>
        <v>1.24163</v>
      </c>
      <c r="AC92">
        <f t="shared" ca="1" si="35"/>
        <v>0</v>
      </c>
      <c r="AD92">
        <f t="shared" ca="1" si="36"/>
        <v>3.4329999999999999E-2</v>
      </c>
      <c r="AE92">
        <f t="shared" ca="1" si="37"/>
        <v>0</v>
      </c>
      <c r="AF92">
        <f t="shared" ca="1" si="38"/>
        <v>0</v>
      </c>
      <c r="AG92">
        <f t="shared" ca="1" si="39"/>
        <v>0</v>
      </c>
    </row>
    <row r="93" spans="1:33" x14ac:dyDescent="0.3">
      <c r="A93" t="s">
        <v>34</v>
      </c>
      <c r="B93" t="s">
        <v>39</v>
      </c>
      <c r="C93" t="s">
        <v>40</v>
      </c>
      <c r="D93" t="s">
        <v>16</v>
      </c>
      <c r="E93">
        <v>99.999989999999997</v>
      </c>
      <c r="F93" t="s">
        <v>37</v>
      </c>
      <c r="G93">
        <v>0</v>
      </c>
      <c r="H93" t="s">
        <v>37</v>
      </c>
      <c r="I93">
        <v>0</v>
      </c>
      <c r="J93" t="s">
        <v>37</v>
      </c>
      <c r="K93">
        <v>0</v>
      </c>
      <c r="L93" t="s">
        <v>37</v>
      </c>
      <c r="M93">
        <v>0</v>
      </c>
      <c r="N93">
        <f t="shared" ca="1" si="20"/>
        <v>0</v>
      </c>
      <c r="O93">
        <f t="shared" ca="1" si="21"/>
        <v>0</v>
      </c>
      <c r="P93">
        <f t="shared" ca="1" si="22"/>
        <v>0</v>
      </c>
      <c r="Q93">
        <f t="shared" ca="1" si="23"/>
        <v>99.999989999999997</v>
      </c>
      <c r="R93">
        <f t="shared" ca="1" si="24"/>
        <v>0</v>
      </c>
      <c r="S93">
        <f t="shared" ca="1" si="25"/>
        <v>0</v>
      </c>
      <c r="T93">
        <f t="shared" ca="1" si="26"/>
        <v>0</v>
      </c>
      <c r="U93">
        <f t="shared" ca="1" si="27"/>
        <v>0</v>
      </c>
      <c r="V93">
        <f t="shared" ca="1" si="28"/>
        <v>0</v>
      </c>
      <c r="W93">
        <f t="shared" ca="1" si="29"/>
        <v>0</v>
      </c>
      <c r="X93">
        <f t="shared" ca="1" si="30"/>
        <v>0</v>
      </c>
      <c r="Y93">
        <f t="shared" ca="1" si="31"/>
        <v>0</v>
      </c>
      <c r="Z93">
        <f t="shared" ca="1" si="32"/>
        <v>0</v>
      </c>
      <c r="AA93">
        <f t="shared" ca="1" si="33"/>
        <v>0</v>
      </c>
      <c r="AB93">
        <f t="shared" ca="1" si="34"/>
        <v>0</v>
      </c>
      <c r="AC93">
        <f t="shared" ca="1" si="35"/>
        <v>0</v>
      </c>
      <c r="AD93">
        <f t="shared" ca="1" si="36"/>
        <v>0</v>
      </c>
      <c r="AE93">
        <f t="shared" ca="1" si="37"/>
        <v>0</v>
      </c>
      <c r="AF93">
        <f t="shared" ca="1" si="38"/>
        <v>0</v>
      </c>
      <c r="AG93">
        <f t="shared" ca="1" si="39"/>
        <v>0</v>
      </c>
    </row>
    <row r="94" spans="1:33" x14ac:dyDescent="0.3">
      <c r="A94" t="s">
        <v>34</v>
      </c>
      <c r="B94" t="s">
        <v>39</v>
      </c>
      <c r="C94" t="s">
        <v>40</v>
      </c>
      <c r="D94" t="s">
        <v>26</v>
      </c>
      <c r="E94">
        <v>99.396169999999998</v>
      </c>
      <c r="F94" t="s">
        <v>14</v>
      </c>
      <c r="G94">
        <v>0.44097999999999998</v>
      </c>
      <c r="H94" t="s">
        <v>27</v>
      </c>
      <c r="I94">
        <v>5.1830000000000001E-2</v>
      </c>
      <c r="J94" t="s">
        <v>16</v>
      </c>
      <c r="K94">
        <v>2.3560000000000001E-2</v>
      </c>
      <c r="L94" t="s">
        <v>15</v>
      </c>
      <c r="M94">
        <v>2.121E-2</v>
      </c>
      <c r="N94">
        <f t="shared" ca="1" si="20"/>
        <v>0</v>
      </c>
      <c r="O94">
        <f t="shared" ca="1" si="21"/>
        <v>0.44097999999999998</v>
      </c>
      <c r="P94">
        <f t="shared" ca="1" si="22"/>
        <v>2.121E-2</v>
      </c>
      <c r="Q94">
        <f t="shared" ca="1" si="23"/>
        <v>2.3560000000000001E-2</v>
      </c>
      <c r="R94">
        <f t="shared" ca="1" si="24"/>
        <v>0</v>
      </c>
      <c r="S94">
        <f t="shared" ca="1" si="25"/>
        <v>0</v>
      </c>
      <c r="T94">
        <f t="shared" ca="1" si="26"/>
        <v>0</v>
      </c>
      <c r="U94">
        <f t="shared" ca="1" si="27"/>
        <v>0</v>
      </c>
      <c r="V94">
        <f t="shared" ca="1" si="28"/>
        <v>0</v>
      </c>
      <c r="W94">
        <f t="shared" ca="1" si="29"/>
        <v>0</v>
      </c>
      <c r="X94">
        <f t="shared" ca="1" si="30"/>
        <v>0</v>
      </c>
      <c r="Y94">
        <f t="shared" ca="1" si="31"/>
        <v>0</v>
      </c>
      <c r="Z94">
        <f t="shared" ca="1" si="32"/>
        <v>0</v>
      </c>
      <c r="AA94">
        <f t="shared" ca="1" si="33"/>
        <v>99.396169999999998</v>
      </c>
      <c r="AB94">
        <f t="shared" ca="1" si="34"/>
        <v>5.1830000000000001E-2</v>
      </c>
      <c r="AC94">
        <f t="shared" ca="1" si="35"/>
        <v>0</v>
      </c>
      <c r="AD94">
        <f t="shared" ca="1" si="36"/>
        <v>0</v>
      </c>
      <c r="AE94">
        <f t="shared" ca="1" si="37"/>
        <v>0</v>
      </c>
      <c r="AF94">
        <f t="shared" ca="1" si="38"/>
        <v>0</v>
      </c>
      <c r="AG94">
        <f t="shared" ca="1" si="39"/>
        <v>0</v>
      </c>
    </row>
    <row r="95" spans="1:33" x14ac:dyDescent="0.3">
      <c r="A95" t="s">
        <v>34</v>
      </c>
      <c r="B95" t="s">
        <v>39</v>
      </c>
      <c r="C95" t="s">
        <v>40</v>
      </c>
      <c r="D95" t="s">
        <v>26</v>
      </c>
      <c r="E95">
        <v>99.983729999999994</v>
      </c>
      <c r="F95" t="s">
        <v>13</v>
      </c>
      <c r="G95">
        <v>1.234E-2</v>
      </c>
      <c r="H95" t="s">
        <v>27</v>
      </c>
      <c r="I95">
        <v>2.0500000000000002E-3</v>
      </c>
      <c r="J95" t="s">
        <v>14</v>
      </c>
      <c r="K95">
        <v>1.1999999999999999E-3</v>
      </c>
      <c r="L95" t="s">
        <v>29</v>
      </c>
      <c r="M95">
        <v>5.9999999999999995E-4</v>
      </c>
      <c r="N95">
        <f t="shared" ca="1" si="20"/>
        <v>1.234E-2</v>
      </c>
      <c r="O95">
        <f t="shared" ca="1" si="21"/>
        <v>1.1999999999999999E-3</v>
      </c>
      <c r="P95">
        <f t="shared" ca="1" si="22"/>
        <v>0</v>
      </c>
      <c r="Q95">
        <f t="shared" ca="1" si="23"/>
        <v>0</v>
      </c>
      <c r="R95">
        <f t="shared" ca="1" si="24"/>
        <v>0</v>
      </c>
      <c r="S95">
        <f t="shared" ca="1" si="25"/>
        <v>0</v>
      </c>
      <c r="T95">
        <f t="shared" ca="1" si="26"/>
        <v>0</v>
      </c>
      <c r="U95">
        <f t="shared" ca="1" si="27"/>
        <v>0</v>
      </c>
      <c r="V95">
        <f t="shared" ca="1" si="28"/>
        <v>0</v>
      </c>
      <c r="W95">
        <f t="shared" ca="1" si="29"/>
        <v>0</v>
      </c>
      <c r="X95">
        <f t="shared" ca="1" si="30"/>
        <v>0</v>
      </c>
      <c r="Y95">
        <f t="shared" ca="1" si="31"/>
        <v>0</v>
      </c>
      <c r="Z95">
        <f t="shared" ca="1" si="32"/>
        <v>0</v>
      </c>
      <c r="AA95">
        <f t="shared" ca="1" si="33"/>
        <v>99.983729999999994</v>
      </c>
      <c r="AB95">
        <f t="shared" ca="1" si="34"/>
        <v>2.0500000000000002E-3</v>
      </c>
      <c r="AC95">
        <f t="shared" ca="1" si="35"/>
        <v>0</v>
      </c>
      <c r="AD95">
        <f t="shared" ca="1" si="36"/>
        <v>5.9999999999999995E-4</v>
      </c>
      <c r="AE95">
        <f t="shared" ca="1" si="37"/>
        <v>0</v>
      </c>
      <c r="AF95">
        <f t="shared" ca="1" si="38"/>
        <v>0</v>
      </c>
      <c r="AG95">
        <f t="shared" ca="1" si="39"/>
        <v>0</v>
      </c>
    </row>
    <row r="96" spans="1:33" x14ac:dyDescent="0.3">
      <c r="A96" t="s">
        <v>34</v>
      </c>
      <c r="B96" t="s">
        <v>39</v>
      </c>
      <c r="C96" t="s">
        <v>37</v>
      </c>
      <c r="D96" t="s">
        <v>18</v>
      </c>
      <c r="E96">
        <v>50.641710000000003</v>
      </c>
      <c r="F96" t="s">
        <v>17</v>
      </c>
      <c r="G96">
        <v>48.41619</v>
      </c>
      <c r="H96" t="s">
        <v>13</v>
      </c>
      <c r="I96">
        <v>0.51434999999999997</v>
      </c>
      <c r="J96" t="s">
        <v>26</v>
      </c>
      <c r="K96">
        <v>0.30126999999999998</v>
      </c>
      <c r="L96" t="s">
        <v>15</v>
      </c>
      <c r="M96">
        <v>5.4899999999999997E-2</v>
      </c>
      <c r="N96">
        <f t="shared" ca="1" si="20"/>
        <v>0.51434999999999997</v>
      </c>
      <c r="O96">
        <f t="shared" ca="1" si="21"/>
        <v>0</v>
      </c>
      <c r="P96">
        <f t="shared" ca="1" si="22"/>
        <v>5.4899999999999997E-2</v>
      </c>
      <c r="Q96">
        <f t="shared" ca="1" si="23"/>
        <v>0</v>
      </c>
      <c r="R96">
        <f t="shared" ca="1" si="24"/>
        <v>48.41619</v>
      </c>
      <c r="S96">
        <f t="shared" ca="1" si="25"/>
        <v>50.641710000000003</v>
      </c>
      <c r="T96">
        <f t="shared" ca="1" si="26"/>
        <v>0</v>
      </c>
      <c r="U96">
        <f t="shared" ca="1" si="27"/>
        <v>0</v>
      </c>
      <c r="V96">
        <f t="shared" ca="1" si="28"/>
        <v>0</v>
      </c>
      <c r="W96">
        <f t="shared" ca="1" si="29"/>
        <v>0</v>
      </c>
      <c r="X96">
        <f t="shared" ca="1" si="30"/>
        <v>0</v>
      </c>
      <c r="Y96">
        <f t="shared" ca="1" si="31"/>
        <v>0</v>
      </c>
      <c r="Z96">
        <f t="shared" ca="1" si="32"/>
        <v>0</v>
      </c>
      <c r="AA96">
        <f t="shared" ca="1" si="33"/>
        <v>0.30126999999999998</v>
      </c>
      <c r="AB96">
        <f t="shared" ca="1" si="34"/>
        <v>0</v>
      </c>
      <c r="AC96">
        <f t="shared" ca="1" si="35"/>
        <v>0</v>
      </c>
      <c r="AD96">
        <f t="shared" ca="1" si="36"/>
        <v>0</v>
      </c>
      <c r="AE96">
        <f t="shared" ca="1" si="37"/>
        <v>0</v>
      </c>
      <c r="AF96">
        <f t="shared" ca="1" si="38"/>
        <v>0</v>
      </c>
      <c r="AG96">
        <f t="shared" ca="1" si="39"/>
        <v>0</v>
      </c>
    </row>
    <row r="97" spans="1:34" x14ac:dyDescent="0.3">
      <c r="A97" t="s">
        <v>34</v>
      </c>
      <c r="B97" t="s">
        <v>39</v>
      </c>
      <c r="C97" t="s">
        <v>37</v>
      </c>
      <c r="D97" t="s">
        <v>13</v>
      </c>
      <c r="E97">
        <v>63.106459999999998</v>
      </c>
      <c r="F97" t="s">
        <v>14</v>
      </c>
      <c r="G97">
        <v>29.65645</v>
      </c>
      <c r="H97" t="s">
        <v>29</v>
      </c>
      <c r="I97">
        <v>3.5351599999999999</v>
      </c>
      <c r="J97" t="s">
        <v>27</v>
      </c>
      <c r="K97">
        <v>3.0535399999999999</v>
      </c>
      <c r="L97" t="s">
        <v>26</v>
      </c>
      <c r="M97">
        <v>0.25758999999999999</v>
      </c>
      <c r="N97">
        <f t="shared" ca="1" si="20"/>
        <v>63.106459999999998</v>
      </c>
      <c r="O97">
        <f t="shared" ca="1" si="21"/>
        <v>29.65645</v>
      </c>
      <c r="P97">
        <f t="shared" ca="1" si="22"/>
        <v>0</v>
      </c>
      <c r="Q97">
        <f t="shared" ca="1" si="23"/>
        <v>0</v>
      </c>
      <c r="R97">
        <f t="shared" ca="1" si="24"/>
        <v>0</v>
      </c>
      <c r="S97">
        <f t="shared" ca="1" si="25"/>
        <v>0</v>
      </c>
      <c r="T97">
        <f t="shared" ca="1" si="26"/>
        <v>0</v>
      </c>
      <c r="U97">
        <f t="shared" ca="1" si="27"/>
        <v>0</v>
      </c>
      <c r="V97">
        <f t="shared" ca="1" si="28"/>
        <v>0</v>
      </c>
      <c r="W97">
        <f t="shared" ca="1" si="29"/>
        <v>0</v>
      </c>
      <c r="X97">
        <f t="shared" ca="1" si="30"/>
        <v>0</v>
      </c>
      <c r="Y97">
        <f t="shared" ca="1" si="31"/>
        <v>0</v>
      </c>
      <c r="Z97">
        <f t="shared" ca="1" si="32"/>
        <v>0</v>
      </c>
      <c r="AA97">
        <f t="shared" ca="1" si="33"/>
        <v>0.25758999999999999</v>
      </c>
      <c r="AB97">
        <f t="shared" ca="1" si="34"/>
        <v>3.0535399999999999</v>
      </c>
      <c r="AC97">
        <f t="shared" ca="1" si="35"/>
        <v>0</v>
      </c>
      <c r="AD97">
        <f t="shared" ca="1" si="36"/>
        <v>3.5351599999999999</v>
      </c>
      <c r="AE97">
        <f t="shared" ca="1" si="37"/>
        <v>0</v>
      </c>
      <c r="AF97">
        <f t="shared" ca="1" si="38"/>
        <v>0</v>
      </c>
      <c r="AG97">
        <f t="shared" ca="1" si="39"/>
        <v>0</v>
      </c>
    </row>
    <row r="98" spans="1:34" x14ac:dyDescent="0.3">
      <c r="A98" t="s">
        <v>34</v>
      </c>
      <c r="B98" t="s">
        <v>39</v>
      </c>
      <c r="C98" t="s">
        <v>45</v>
      </c>
      <c r="D98" t="s">
        <v>13</v>
      </c>
      <c r="E98">
        <v>76.346779999999995</v>
      </c>
      <c r="F98" t="s">
        <v>14</v>
      </c>
      <c r="G98">
        <v>23.489139999999999</v>
      </c>
      <c r="H98" t="s">
        <v>27</v>
      </c>
      <c r="I98">
        <v>0.13392000000000001</v>
      </c>
      <c r="J98" t="s">
        <v>26</v>
      </c>
      <c r="K98">
        <v>1.7229999999999999E-2</v>
      </c>
      <c r="L98" t="s">
        <v>29</v>
      </c>
      <c r="M98">
        <v>8.9300000000000004E-3</v>
      </c>
      <c r="N98">
        <f t="shared" ca="1" si="20"/>
        <v>76.346779999999995</v>
      </c>
      <c r="O98">
        <f t="shared" ca="1" si="21"/>
        <v>23.489139999999999</v>
      </c>
      <c r="P98">
        <f t="shared" ca="1" si="22"/>
        <v>0</v>
      </c>
      <c r="Q98">
        <f t="shared" ca="1" si="23"/>
        <v>0</v>
      </c>
      <c r="R98">
        <f t="shared" ca="1" si="24"/>
        <v>0</v>
      </c>
      <c r="S98">
        <f t="shared" ca="1" si="25"/>
        <v>0</v>
      </c>
      <c r="T98">
        <f t="shared" ca="1" si="26"/>
        <v>0</v>
      </c>
      <c r="U98">
        <f t="shared" ca="1" si="27"/>
        <v>0</v>
      </c>
      <c r="V98">
        <f t="shared" ca="1" si="28"/>
        <v>0</v>
      </c>
      <c r="W98">
        <f t="shared" ca="1" si="29"/>
        <v>0</v>
      </c>
      <c r="X98">
        <f t="shared" ca="1" si="30"/>
        <v>0</v>
      </c>
      <c r="Y98">
        <f t="shared" ca="1" si="31"/>
        <v>0</v>
      </c>
      <c r="Z98">
        <f t="shared" ca="1" si="32"/>
        <v>0</v>
      </c>
      <c r="AA98">
        <f t="shared" ca="1" si="33"/>
        <v>1.7229999999999999E-2</v>
      </c>
      <c r="AB98">
        <f t="shared" ca="1" si="34"/>
        <v>0.13392000000000001</v>
      </c>
      <c r="AC98">
        <f t="shared" ca="1" si="35"/>
        <v>0</v>
      </c>
      <c r="AD98">
        <f t="shared" ca="1" si="36"/>
        <v>8.9300000000000004E-3</v>
      </c>
      <c r="AE98">
        <f t="shared" ca="1" si="37"/>
        <v>0</v>
      </c>
      <c r="AF98">
        <f t="shared" ca="1" si="38"/>
        <v>0</v>
      </c>
      <c r="AG98">
        <f t="shared" ca="1" si="39"/>
        <v>0</v>
      </c>
    </row>
    <row r="99" spans="1:34" x14ac:dyDescent="0.3">
      <c r="A99" t="s">
        <v>34</v>
      </c>
      <c r="B99" t="s">
        <v>39</v>
      </c>
      <c r="C99" t="s">
        <v>45</v>
      </c>
      <c r="D99" t="s">
        <v>26</v>
      </c>
      <c r="E99">
        <v>75.990250000000003</v>
      </c>
      <c r="F99" t="s">
        <v>18</v>
      </c>
      <c r="G99">
        <v>13.13388</v>
      </c>
      <c r="H99" t="s">
        <v>15</v>
      </c>
      <c r="I99">
        <v>5.6436299999999999</v>
      </c>
      <c r="J99" t="s">
        <v>27</v>
      </c>
      <c r="K99">
        <v>3.05993</v>
      </c>
      <c r="L99" t="s">
        <v>17</v>
      </c>
      <c r="M99">
        <v>1.3896900000000001</v>
      </c>
      <c r="N99">
        <f t="shared" ca="1" si="20"/>
        <v>0</v>
      </c>
      <c r="O99">
        <f t="shared" ca="1" si="21"/>
        <v>0</v>
      </c>
      <c r="P99">
        <f t="shared" ca="1" si="22"/>
        <v>5.6436299999999999</v>
      </c>
      <c r="Q99">
        <f t="shared" ca="1" si="23"/>
        <v>0</v>
      </c>
      <c r="R99">
        <f t="shared" ca="1" si="24"/>
        <v>1.3896900000000001</v>
      </c>
      <c r="S99">
        <f t="shared" ca="1" si="25"/>
        <v>13.13388</v>
      </c>
      <c r="T99">
        <f t="shared" ca="1" si="26"/>
        <v>0</v>
      </c>
      <c r="U99">
        <f t="shared" ca="1" si="27"/>
        <v>0</v>
      </c>
      <c r="V99">
        <f t="shared" ca="1" si="28"/>
        <v>0</v>
      </c>
      <c r="W99">
        <f t="shared" ca="1" si="29"/>
        <v>0</v>
      </c>
      <c r="X99">
        <f t="shared" ca="1" si="30"/>
        <v>0</v>
      </c>
      <c r="Y99">
        <f t="shared" ca="1" si="31"/>
        <v>0</v>
      </c>
      <c r="Z99">
        <f t="shared" ca="1" si="32"/>
        <v>0</v>
      </c>
      <c r="AA99">
        <f t="shared" ca="1" si="33"/>
        <v>75.990250000000003</v>
      </c>
      <c r="AB99">
        <f t="shared" ca="1" si="34"/>
        <v>3.05993</v>
      </c>
      <c r="AC99">
        <f t="shared" ca="1" si="35"/>
        <v>0</v>
      </c>
      <c r="AD99">
        <f t="shared" ca="1" si="36"/>
        <v>0</v>
      </c>
      <c r="AE99">
        <f t="shared" ca="1" si="37"/>
        <v>0</v>
      </c>
      <c r="AF99">
        <f t="shared" ca="1" si="38"/>
        <v>0</v>
      </c>
      <c r="AG99">
        <f t="shared" ca="1" si="39"/>
        <v>0</v>
      </c>
    </row>
    <row r="100" spans="1:34" x14ac:dyDescent="0.3">
      <c r="A100" t="s">
        <v>34</v>
      </c>
      <c r="B100" t="s">
        <v>39</v>
      </c>
      <c r="C100" t="s">
        <v>43</v>
      </c>
      <c r="D100" t="s">
        <v>13</v>
      </c>
      <c r="E100">
        <v>72.111779999999996</v>
      </c>
      <c r="F100" t="s">
        <v>26</v>
      </c>
      <c r="G100">
        <v>19.981660000000002</v>
      </c>
      <c r="H100" t="s">
        <v>14</v>
      </c>
      <c r="I100">
        <v>4.5797499999999998</v>
      </c>
      <c r="J100" t="s">
        <v>27</v>
      </c>
      <c r="K100">
        <v>1.9891099999999999</v>
      </c>
      <c r="L100" t="s">
        <v>17</v>
      </c>
      <c r="M100">
        <v>0.99904999999999999</v>
      </c>
      <c r="N100">
        <f t="shared" ca="1" si="20"/>
        <v>72.111779999999996</v>
      </c>
      <c r="O100">
        <f t="shared" ca="1" si="21"/>
        <v>4.5797499999999998</v>
      </c>
      <c r="P100">
        <f t="shared" ca="1" si="22"/>
        <v>0</v>
      </c>
      <c r="Q100">
        <f t="shared" ca="1" si="23"/>
        <v>0</v>
      </c>
      <c r="R100">
        <f t="shared" ca="1" si="24"/>
        <v>0.99904999999999999</v>
      </c>
      <c r="S100">
        <f t="shared" ca="1" si="25"/>
        <v>0</v>
      </c>
      <c r="T100">
        <f t="shared" ca="1" si="26"/>
        <v>0</v>
      </c>
      <c r="U100">
        <f t="shared" ca="1" si="27"/>
        <v>0</v>
      </c>
      <c r="V100">
        <f t="shared" ca="1" si="28"/>
        <v>0</v>
      </c>
      <c r="W100">
        <f t="shared" ca="1" si="29"/>
        <v>0</v>
      </c>
      <c r="X100">
        <f t="shared" ca="1" si="30"/>
        <v>0</v>
      </c>
      <c r="Y100">
        <f t="shared" ca="1" si="31"/>
        <v>0</v>
      </c>
      <c r="Z100">
        <f t="shared" ca="1" si="32"/>
        <v>0</v>
      </c>
      <c r="AA100">
        <f t="shared" ca="1" si="33"/>
        <v>19.981660000000002</v>
      </c>
      <c r="AB100">
        <f t="shared" ca="1" si="34"/>
        <v>1.9891099999999999</v>
      </c>
      <c r="AC100">
        <f t="shared" ca="1" si="35"/>
        <v>0</v>
      </c>
      <c r="AD100">
        <f t="shared" ca="1" si="36"/>
        <v>0</v>
      </c>
      <c r="AE100">
        <f t="shared" ca="1" si="37"/>
        <v>0</v>
      </c>
      <c r="AF100">
        <f t="shared" ca="1" si="38"/>
        <v>0</v>
      </c>
      <c r="AG100">
        <f t="shared" ca="1" si="39"/>
        <v>0</v>
      </c>
    </row>
    <row r="101" spans="1:34" x14ac:dyDescent="0.3">
      <c r="A101" t="s">
        <v>34</v>
      </c>
      <c r="B101" t="s">
        <v>39</v>
      </c>
      <c r="C101" t="s">
        <v>43</v>
      </c>
      <c r="D101" t="s">
        <v>13</v>
      </c>
      <c r="E101">
        <v>89.947059999999993</v>
      </c>
      <c r="F101" t="s">
        <v>26</v>
      </c>
      <c r="G101">
        <v>8.8471399999999996</v>
      </c>
      <c r="H101" t="s">
        <v>14</v>
      </c>
      <c r="I101">
        <v>0.92030000000000001</v>
      </c>
      <c r="J101" t="s">
        <v>27</v>
      </c>
      <c r="K101">
        <v>0.24870999999999999</v>
      </c>
      <c r="L101" t="s">
        <v>22</v>
      </c>
      <c r="M101">
        <v>1.41E-2</v>
      </c>
      <c r="N101">
        <f t="shared" ca="1" si="20"/>
        <v>89.947059999999993</v>
      </c>
      <c r="O101">
        <f t="shared" ca="1" si="21"/>
        <v>0.92030000000000001</v>
      </c>
      <c r="P101">
        <f t="shared" ca="1" si="22"/>
        <v>0</v>
      </c>
      <c r="Q101">
        <f t="shared" ca="1" si="23"/>
        <v>0</v>
      </c>
      <c r="R101">
        <f t="shared" ca="1" si="24"/>
        <v>0</v>
      </c>
      <c r="S101">
        <f t="shared" ca="1" si="25"/>
        <v>0</v>
      </c>
      <c r="T101">
        <f t="shared" ca="1" si="26"/>
        <v>0</v>
      </c>
      <c r="U101">
        <f t="shared" ca="1" si="27"/>
        <v>0</v>
      </c>
      <c r="V101">
        <f t="shared" ca="1" si="28"/>
        <v>0</v>
      </c>
      <c r="W101">
        <f t="shared" ca="1" si="29"/>
        <v>1.41E-2</v>
      </c>
      <c r="X101">
        <f t="shared" ca="1" si="30"/>
        <v>0</v>
      </c>
      <c r="Y101">
        <f t="shared" ca="1" si="31"/>
        <v>0</v>
      </c>
      <c r="Z101">
        <f t="shared" ca="1" si="32"/>
        <v>0</v>
      </c>
      <c r="AA101">
        <f t="shared" ca="1" si="33"/>
        <v>8.8471399999999996</v>
      </c>
      <c r="AB101">
        <f t="shared" ca="1" si="34"/>
        <v>0.24870999999999999</v>
      </c>
      <c r="AC101">
        <f t="shared" ca="1" si="35"/>
        <v>0</v>
      </c>
      <c r="AD101">
        <f t="shared" ca="1" si="36"/>
        <v>0</v>
      </c>
      <c r="AE101">
        <f t="shared" ca="1" si="37"/>
        <v>0</v>
      </c>
      <c r="AF101">
        <f t="shared" ca="1" si="38"/>
        <v>0</v>
      </c>
      <c r="AG101">
        <f t="shared" ca="1" si="39"/>
        <v>0</v>
      </c>
    </row>
    <row r="102" spans="1:34" x14ac:dyDescent="0.3">
      <c r="A102" t="s">
        <v>34</v>
      </c>
      <c r="B102" t="s">
        <v>39</v>
      </c>
      <c r="C102" t="s">
        <v>43</v>
      </c>
      <c r="D102" t="s">
        <v>13</v>
      </c>
      <c r="E102">
        <v>59.613320000000002</v>
      </c>
      <c r="F102" t="s">
        <v>27</v>
      </c>
      <c r="G102">
        <v>22.492319999999999</v>
      </c>
      <c r="H102" t="s">
        <v>18</v>
      </c>
      <c r="I102">
        <v>17.411770000000001</v>
      </c>
      <c r="J102" t="s">
        <v>26</v>
      </c>
      <c r="K102">
        <v>0.16331999999999999</v>
      </c>
      <c r="L102" t="s">
        <v>28</v>
      </c>
      <c r="M102">
        <v>0.10730000000000001</v>
      </c>
      <c r="N102">
        <f t="shared" ca="1" si="20"/>
        <v>59.613320000000002</v>
      </c>
      <c r="O102">
        <f t="shared" ca="1" si="21"/>
        <v>0</v>
      </c>
      <c r="P102">
        <f t="shared" ca="1" si="22"/>
        <v>0</v>
      </c>
      <c r="Q102">
        <f t="shared" ca="1" si="23"/>
        <v>0</v>
      </c>
      <c r="R102">
        <f t="shared" ca="1" si="24"/>
        <v>0</v>
      </c>
      <c r="S102">
        <f t="shared" ca="1" si="25"/>
        <v>17.411770000000001</v>
      </c>
      <c r="T102">
        <f t="shared" ca="1" si="26"/>
        <v>0</v>
      </c>
      <c r="U102">
        <f t="shared" ca="1" si="27"/>
        <v>0</v>
      </c>
      <c r="V102">
        <f t="shared" ca="1" si="28"/>
        <v>0</v>
      </c>
      <c r="W102">
        <f t="shared" ca="1" si="29"/>
        <v>0</v>
      </c>
      <c r="X102">
        <f t="shared" ca="1" si="30"/>
        <v>0</v>
      </c>
      <c r="Y102">
        <f t="shared" ca="1" si="31"/>
        <v>0</v>
      </c>
      <c r="Z102">
        <f t="shared" ca="1" si="32"/>
        <v>0</v>
      </c>
      <c r="AA102">
        <f t="shared" ca="1" si="33"/>
        <v>0.16331999999999999</v>
      </c>
      <c r="AB102">
        <f t="shared" ca="1" si="34"/>
        <v>22.492319999999999</v>
      </c>
      <c r="AC102">
        <f t="shared" ca="1" si="35"/>
        <v>0.10730000000000001</v>
      </c>
      <c r="AD102">
        <f t="shared" ca="1" si="36"/>
        <v>0</v>
      </c>
      <c r="AE102">
        <f t="shared" ca="1" si="37"/>
        <v>0</v>
      </c>
      <c r="AF102">
        <f t="shared" ca="1" si="38"/>
        <v>0</v>
      </c>
      <c r="AG102">
        <f t="shared" ca="1" si="39"/>
        <v>0</v>
      </c>
    </row>
    <row r="103" spans="1:34" x14ac:dyDescent="0.3">
      <c r="A103" t="s">
        <v>34</v>
      </c>
      <c r="B103" t="s">
        <v>39</v>
      </c>
      <c r="C103" t="s">
        <v>43</v>
      </c>
      <c r="D103" t="s">
        <v>26</v>
      </c>
      <c r="E103">
        <v>61.719790000000003</v>
      </c>
      <c r="F103" t="s">
        <v>16</v>
      </c>
      <c r="G103">
        <v>22.99288</v>
      </c>
      <c r="H103" t="s">
        <v>29</v>
      </c>
      <c r="I103">
        <v>6.4096399999999996</v>
      </c>
      <c r="J103" t="s">
        <v>24</v>
      </c>
      <c r="K103">
        <v>3.8912100000000001</v>
      </c>
      <c r="L103" t="s">
        <v>14</v>
      </c>
      <c r="M103">
        <v>3.3754200000000001</v>
      </c>
      <c r="N103">
        <f t="shared" ca="1" si="20"/>
        <v>0</v>
      </c>
      <c r="O103">
        <f t="shared" ca="1" si="21"/>
        <v>3.3754200000000001</v>
      </c>
      <c r="P103">
        <f t="shared" ca="1" si="22"/>
        <v>0</v>
      </c>
      <c r="Q103">
        <f t="shared" ca="1" si="23"/>
        <v>22.99288</v>
      </c>
      <c r="R103">
        <f t="shared" ca="1" si="24"/>
        <v>0</v>
      </c>
      <c r="S103">
        <f t="shared" ca="1" si="25"/>
        <v>0</v>
      </c>
      <c r="T103">
        <f t="shared" ca="1" si="26"/>
        <v>0</v>
      </c>
      <c r="U103">
        <f t="shared" ca="1" si="27"/>
        <v>0</v>
      </c>
      <c r="V103">
        <f t="shared" ca="1" si="28"/>
        <v>0</v>
      </c>
      <c r="W103">
        <f t="shared" ca="1" si="29"/>
        <v>0</v>
      </c>
      <c r="X103">
        <f t="shared" ca="1" si="30"/>
        <v>0</v>
      </c>
      <c r="Y103">
        <f t="shared" ca="1" si="31"/>
        <v>3.8912100000000001</v>
      </c>
      <c r="Z103">
        <f t="shared" ca="1" si="32"/>
        <v>0</v>
      </c>
      <c r="AA103">
        <f t="shared" ca="1" si="33"/>
        <v>61.719790000000003</v>
      </c>
      <c r="AB103">
        <f t="shared" ca="1" si="34"/>
        <v>0</v>
      </c>
      <c r="AC103">
        <f t="shared" ca="1" si="35"/>
        <v>0</v>
      </c>
      <c r="AD103">
        <f t="shared" ca="1" si="36"/>
        <v>6.4096399999999996</v>
      </c>
      <c r="AE103">
        <f t="shared" ca="1" si="37"/>
        <v>0</v>
      </c>
      <c r="AF103">
        <f t="shared" ca="1" si="38"/>
        <v>0</v>
      </c>
      <c r="AG103">
        <f t="shared" ca="1" si="39"/>
        <v>0</v>
      </c>
    </row>
    <row r="104" spans="1:34" x14ac:dyDescent="0.3">
      <c r="A104" t="s">
        <v>34</v>
      </c>
      <c r="B104" t="s">
        <v>39</v>
      </c>
      <c r="C104" t="s">
        <v>43</v>
      </c>
      <c r="D104" t="s">
        <v>13</v>
      </c>
      <c r="E104">
        <v>81.213859999999997</v>
      </c>
      <c r="F104" t="s">
        <v>14</v>
      </c>
      <c r="G104">
        <v>16.309449999999998</v>
      </c>
      <c r="H104" t="s">
        <v>26</v>
      </c>
      <c r="I104">
        <v>1.2293700000000001</v>
      </c>
      <c r="J104" t="s">
        <v>29</v>
      </c>
      <c r="K104">
        <v>0.54651000000000005</v>
      </c>
      <c r="L104" t="s">
        <v>17</v>
      </c>
      <c r="M104">
        <v>0.26968999999999999</v>
      </c>
      <c r="N104">
        <f t="shared" ca="1" si="20"/>
        <v>81.213859999999997</v>
      </c>
      <c r="O104">
        <f t="shared" ca="1" si="21"/>
        <v>16.309449999999998</v>
      </c>
      <c r="P104">
        <f t="shared" ca="1" si="22"/>
        <v>0</v>
      </c>
      <c r="Q104">
        <f t="shared" ca="1" si="23"/>
        <v>0</v>
      </c>
      <c r="R104">
        <f t="shared" ca="1" si="24"/>
        <v>0.26968999999999999</v>
      </c>
      <c r="S104">
        <f t="shared" ca="1" si="25"/>
        <v>0</v>
      </c>
      <c r="T104">
        <f t="shared" ca="1" si="26"/>
        <v>0</v>
      </c>
      <c r="U104">
        <f t="shared" ca="1" si="27"/>
        <v>0</v>
      </c>
      <c r="V104">
        <f t="shared" ca="1" si="28"/>
        <v>0</v>
      </c>
      <c r="W104">
        <f t="shared" ca="1" si="29"/>
        <v>0</v>
      </c>
      <c r="X104">
        <f t="shared" ca="1" si="30"/>
        <v>0</v>
      </c>
      <c r="Y104">
        <f t="shared" ca="1" si="31"/>
        <v>0</v>
      </c>
      <c r="Z104">
        <f t="shared" ca="1" si="32"/>
        <v>0</v>
      </c>
      <c r="AA104">
        <f t="shared" ca="1" si="33"/>
        <v>1.2293700000000001</v>
      </c>
      <c r="AB104">
        <f t="shared" ca="1" si="34"/>
        <v>0</v>
      </c>
      <c r="AC104">
        <f t="shared" ca="1" si="35"/>
        <v>0</v>
      </c>
      <c r="AD104">
        <f t="shared" ca="1" si="36"/>
        <v>0.54651000000000005</v>
      </c>
      <c r="AE104">
        <f t="shared" ca="1" si="37"/>
        <v>0</v>
      </c>
      <c r="AF104">
        <f t="shared" ca="1" si="38"/>
        <v>0</v>
      </c>
      <c r="AG104">
        <f t="shared" ca="1" si="39"/>
        <v>0</v>
      </c>
    </row>
    <row r="105" spans="1:34" x14ac:dyDescent="0.3">
      <c r="A105" t="s">
        <v>34</v>
      </c>
      <c r="B105" t="s">
        <v>39</v>
      </c>
      <c r="C105" t="s">
        <v>43</v>
      </c>
      <c r="D105" t="s">
        <v>26</v>
      </c>
      <c r="E105">
        <v>84.876320000000007</v>
      </c>
      <c r="F105" t="s">
        <v>17</v>
      </c>
      <c r="G105">
        <v>8.1121999999999996</v>
      </c>
      <c r="H105" t="s">
        <v>14</v>
      </c>
      <c r="I105">
        <v>4.3037000000000001</v>
      </c>
      <c r="J105" t="s">
        <v>27</v>
      </c>
      <c r="K105">
        <v>1.4074800000000001</v>
      </c>
      <c r="L105" t="s">
        <v>18</v>
      </c>
      <c r="M105">
        <v>0.67198999999999998</v>
      </c>
      <c r="N105">
        <f t="shared" ca="1" si="20"/>
        <v>0</v>
      </c>
      <c r="O105">
        <f t="shared" ca="1" si="21"/>
        <v>4.3037000000000001</v>
      </c>
      <c r="P105">
        <f t="shared" ca="1" si="22"/>
        <v>0</v>
      </c>
      <c r="Q105">
        <f t="shared" ca="1" si="23"/>
        <v>0</v>
      </c>
      <c r="R105">
        <f t="shared" ca="1" si="24"/>
        <v>8.1121999999999996</v>
      </c>
      <c r="S105">
        <f t="shared" ca="1" si="25"/>
        <v>0.67198999999999998</v>
      </c>
      <c r="T105">
        <f t="shared" ca="1" si="26"/>
        <v>0</v>
      </c>
      <c r="U105">
        <f t="shared" ca="1" si="27"/>
        <v>0</v>
      </c>
      <c r="V105">
        <f t="shared" ca="1" si="28"/>
        <v>0</v>
      </c>
      <c r="W105">
        <f t="shared" ca="1" si="29"/>
        <v>0</v>
      </c>
      <c r="X105">
        <f t="shared" ca="1" si="30"/>
        <v>0</v>
      </c>
      <c r="Y105">
        <f t="shared" ca="1" si="31"/>
        <v>0</v>
      </c>
      <c r="Z105">
        <f t="shared" ca="1" si="32"/>
        <v>0</v>
      </c>
      <c r="AA105">
        <f t="shared" ca="1" si="33"/>
        <v>84.876320000000007</v>
      </c>
      <c r="AB105">
        <f t="shared" ca="1" si="34"/>
        <v>1.4074800000000001</v>
      </c>
      <c r="AC105">
        <f t="shared" ca="1" si="35"/>
        <v>0</v>
      </c>
      <c r="AD105">
        <f t="shared" ca="1" si="36"/>
        <v>0</v>
      </c>
      <c r="AE105">
        <f t="shared" ca="1" si="37"/>
        <v>0</v>
      </c>
      <c r="AF105">
        <f t="shared" ca="1" si="38"/>
        <v>0</v>
      </c>
      <c r="AG105">
        <f t="shared" ca="1" si="39"/>
        <v>0</v>
      </c>
    </row>
    <row r="106" spans="1:34" x14ac:dyDescent="0.3">
      <c r="A106" t="s">
        <v>49</v>
      </c>
      <c r="B106" t="s">
        <v>39</v>
      </c>
      <c r="C106" t="s">
        <v>41</v>
      </c>
      <c r="D106" t="s">
        <v>14</v>
      </c>
      <c r="E106">
        <v>96.28931</v>
      </c>
      <c r="F106" t="s">
        <v>13</v>
      </c>
      <c r="G106">
        <v>2.6867700000000001</v>
      </c>
      <c r="H106" t="s">
        <v>27</v>
      </c>
      <c r="I106">
        <v>0.75480999999999998</v>
      </c>
      <c r="J106" t="s">
        <v>26</v>
      </c>
      <c r="K106">
        <v>0.22972999999999999</v>
      </c>
      <c r="L106" t="s">
        <v>16</v>
      </c>
      <c r="M106">
        <v>3.8390000000000001E-2</v>
      </c>
      <c r="N106">
        <f t="shared" ca="1" si="20"/>
        <v>2.6867700000000001</v>
      </c>
      <c r="O106">
        <f t="shared" ca="1" si="21"/>
        <v>96.28931</v>
      </c>
      <c r="P106">
        <f t="shared" ca="1" si="22"/>
        <v>0</v>
      </c>
      <c r="Q106">
        <f t="shared" ca="1" si="23"/>
        <v>3.8390000000000001E-2</v>
      </c>
      <c r="R106">
        <f t="shared" ca="1" si="24"/>
        <v>0</v>
      </c>
      <c r="S106">
        <f t="shared" ca="1" si="25"/>
        <v>0</v>
      </c>
      <c r="T106">
        <f t="shared" ca="1" si="26"/>
        <v>0</v>
      </c>
      <c r="U106">
        <f t="shared" ca="1" si="27"/>
        <v>0</v>
      </c>
      <c r="V106">
        <f t="shared" ca="1" si="28"/>
        <v>0</v>
      </c>
      <c r="W106">
        <f t="shared" ca="1" si="29"/>
        <v>0</v>
      </c>
      <c r="X106">
        <f t="shared" ca="1" si="30"/>
        <v>0</v>
      </c>
      <c r="Y106">
        <f t="shared" ca="1" si="31"/>
        <v>0</v>
      </c>
      <c r="Z106">
        <f t="shared" ca="1" si="32"/>
        <v>0</v>
      </c>
      <c r="AA106">
        <f t="shared" ca="1" si="33"/>
        <v>0.22972999999999999</v>
      </c>
      <c r="AB106">
        <f t="shared" ca="1" si="34"/>
        <v>0.75480999999999998</v>
      </c>
      <c r="AC106">
        <f t="shared" ca="1" si="35"/>
        <v>0</v>
      </c>
      <c r="AD106">
        <f t="shared" ca="1" si="36"/>
        <v>0</v>
      </c>
      <c r="AE106">
        <f t="shared" ca="1" si="37"/>
        <v>0</v>
      </c>
      <c r="AF106">
        <f t="shared" ca="1" si="38"/>
        <v>0</v>
      </c>
      <c r="AG106">
        <f t="shared" ca="1" si="39"/>
        <v>0</v>
      </c>
      <c r="AH106">
        <f ca="1">SUM(N106:AG106)</f>
        <v>99.999010000000013</v>
      </c>
    </row>
    <row r="107" spans="1:34" x14ac:dyDescent="0.3">
      <c r="A107" t="s">
        <v>49</v>
      </c>
      <c r="B107" t="s">
        <v>39</v>
      </c>
      <c r="C107" t="s">
        <v>40</v>
      </c>
      <c r="D107" t="s">
        <v>16</v>
      </c>
      <c r="E107">
        <v>94.905389999999997</v>
      </c>
      <c r="F107" t="s">
        <v>26</v>
      </c>
      <c r="G107">
        <v>2.3281999999999998</v>
      </c>
      <c r="H107" t="s">
        <v>14</v>
      </c>
      <c r="I107">
        <v>1.76661</v>
      </c>
      <c r="J107" t="s">
        <v>13</v>
      </c>
      <c r="K107">
        <v>0.77698999999999996</v>
      </c>
      <c r="L107" t="s">
        <v>27</v>
      </c>
      <c r="M107">
        <v>0.1512</v>
      </c>
      <c r="N107">
        <f t="shared" ca="1" si="20"/>
        <v>0.77698999999999996</v>
      </c>
      <c r="O107">
        <f t="shared" ca="1" si="21"/>
        <v>1.76661</v>
      </c>
      <c r="P107">
        <f t="shared" ca="1" si="22"/>
        <v>0</v>
      </c>
      <c r="Q107">
        <f t="shared" ca="1" si="23"/>
        <v>94.905389999999997</v>
      </c>
      <c r="R107">
        <f t="shared" ca="1" si="24"/>
        <v>0</v>
      </c>
      <c r="S107">
        <f t="shared" ca="1" si="25"/>
        <v>0</v>
      </c>
      <c r="T107">
        <f t="shared" ca="1" si="26"/>
        <v>0</v>
      </c>
      <c r="U107">
        <f t="shared" ca="1" si="27"/>
        <v>0</v>
      </c>
      <c r="V107">
        <f t="shared" ca="1" si="28"/>
        <v>0</v>
      </c>
      <c r="W107">
        <f t="shared" ca="1" si="29"/>
        <v>0</v>
      </c>
      <c r="X107">
        <f t="shared" ca="1" si="30"/>
        <v>0</v>
      </c>
      <c r="Y107">
        <f t="shared" ca="1" si="31"/>
        <v>0</v>
      </c>
      <c r="Z107">
        <f t="shared" ca="1" si="32"/>
        <v>0</v>
      </c>
      <c r="AA107">
        <f t="shared" ca="1" si="33"/>
        <v>2.3281999999999998</v>
      </c>
      <c r="AB107">
        <f t="shared" ca="1" si="34"/>
        <v>0.1512</v>
      </c>
      <c r="AC107">
        <f t="shared" ca="1" si="35"/>
        <v>0</v>
      </c>
      <c r="AD107">
        <f t="shared" ca="1" si="36"/>
        <v>0</v>
      </c>
      <c r="AE107">
        <f t="shared" ca="1" si="37"/>
        <v>0</v>
      </c>
      <c r="AF107">
        <f t="shared" ca="1" si="38"/>
        <v>0</v>
      </c>
      <c r="AG107">
        <f t="shared" ca="1" si="39"/>
        <v>0</v>
      </c>
      <c r="AH107">
        <f t="shared" ref="AH107:AH170" ca="1" si="40">SUM(N107:AG107)</f>
        <v>99.928389999999993</v>
      </c>
    </row>
    <row r="108" spans="1:34" x14ac:dyDescent="0.3">
      <c r="A108" t="s">
        <v>49</v>
      </c>
      <c r="B108" t="s">
        <v>39</v>
      </c>
      <c r="C108" t="s">
        <v>40</v>
      </c>
      <c r="D108" t="s">
        <v>13</v>
      </c>
      <c r="E108">
        <v>86.230440000000002</v>
      </c>
      <c r="F108" t="s">
        <v>14</v>
      </c>
      <c r="G108">
        <v>13.32235</v>
      </c>
      <c r="H108" t="s">
        <v>27</v>
      </c>
      <c r="I108">
        <v>0.42131000000000002</v>
      </c>
      <c r="J108" t="s">
        <v>26</v>
      </c>
      <c r="K108">
        <v>1.2800000000000001E-2</v>
      </c>
      <c r="L108" t="s">
        <v>29</v>
      </c>
      <c r="M108">
        <v>8.2199999999999999E-3</v>
      </c>
      <c r="N108">
        <f t="shared" ca="1" si="20"/>
        <v>86.230440000000002</v>
      </c>
      <c r="O108">
        <f t="shared" ca="1" si="21"/>
        <v>13.32235</v>
      </c>
      <c r="P108">
        <f t="shared" ca="1" si="22"/>
        <v>0</v>
      </c>
      <c r="Q108">
        <f t="shared" ca="1" si="23"/>
        <v>0</v>
      </c>
      <c r="R108">
        <f t="shared" ca="1" si="24"/>
        <v>0</v>
      </c>
      <c r="S108">
        <f t="shared" ca="1" si="25"/>
        <v>0</v>
      </c>
      <c r="T108">
        <f t="shared" ca="1" si="26"/>
        <v>0</v>
      </c>
      <c r="U108">
        <f t="shared" ca="1" si="27"/>
        <v>0</v>
      </c>
      <c r="V108">
        <f t="shared" ca="1" si="28"/>
        <v>0</v>
      </c>
      <c r="W108">
        <f t="shared" ca="1" si="29"/>
        <v>0</v>
      </c>
      <c r="X108">
        <f t="shared" ca="1" si="30"/>
        <v>0</v>
      </c>
      <c r="Y108">
        <f t="shared" ca="1" si="31"/>
        <v>0</v>
      </c>
      <c r="Z108">
        <f t="shared" ca="1" si="32"/>
        <v>0</v>
      </c>
      <c r="AA108">
        <f t="shared" ca="1" si="33"/>
        <v>1.2800000000000001E-2</v>
      </c>
      <c r="AB108">
        <f t="shared" ca="1" si="34"/>
        <v>0.42131000000000002</v>
      </c>
      <c r="AC108">
        <f t="shared" ca="1" si="35"/>
        <v>0</v>
      </c>
      <c r="AD108">
        <f t="shared" ca="1" si="36"/>
        <v>8.2199999999999999E-3</v>
      </c>
      <c r="AE108">
        <f t="shared" ca="1" si="37"/>
        <v>0</v>
      </c>
      <c r="AF108">
        <f t="shared" ca="1" si="38"/>
        <v>0</v>
      </c>
      <c r="AG108">
        <f t="shared" ca="1" si="39"/>
        <v>0</v>
      </c>
      <c r="AH108">
        <f t="shared" ca="1" si="40"/>
        <v>99.99512</v>
      </c>
    </row>
    <row r="109" spans="1:34" x14ac:dyDescent="0.3">
      <c r="A109" t="s">
        <v>49</v>
      </c>
      <c r="B109" t="s">
        <v>39</v>
      </c>
      <c r="C109" t="s">
        <v>40</v>
      </c>
      <c r="D109" t="s">
        <v>14</v>
      </c>
      <c r="E109">
        <v>54.980370000000001</v>
      </c>
      <c r="F109" t="s">
        <v>27</v>
      </c>
      <c r="G109">
        <v>44.610080000000004</v>
      </c>
      <c r="H109" t="s">
        <v>20</v>
      </c>
      <c r="I109">
        <v>0.22575999999999999</v>
      </c>
      <c r="J109" t="s">
        <v>26</v>
      </c>
      <c r="K109">
        <v>0.13728000000000001</v>
      </c>
      <c r="L109" t="s">
        <v>50</v>
      </c>
      <c r="M109">
        <v>2.605E-2</v>
      </c>
      <c r="N109">
        <f t="shared" ca="1" si="20"/>
        <v>0</v>
      </c>
      <c r="O109">
        <f t="shared" ca="1" si="21"/>
        <v>54.980370000000001</v>
      </c>
      <c r="P109">
        <f t="shared" ca="1" si="22"/>
        <v>0</v>
      </c>
      <c r="Q109">
        <f t="shared" ca="1" si="23"/>
        <v>0</v>
      </c>
      <c r="R109">
        <f t="shared" ca="1" si="24"/>
        <v>0</v>
      </c>
      <c r="S109">
        <f t="shared" ca="1" si="25"/>
        <v>0</v>
      </c>
      <c r="T109">
        <f t="shared" ca="1" si="26"/>
        <v>0</v>
      </c>
      <c r="U109">
        <f t="shared" ca="1" si="27"/>
        <v>0.22575999999999999</v>
      </c>
      <c r="V109">
        <f t="shared" ca="1" si="28"/>
        <v>0</v>
      </c>
      <c r="W109">
        <f t="shared" ca="1" si="29"/>
        <v>0</v>
      </c>
      <c r="X109">
        <f t="shared" ca="1" si="30"/>
        <v>0</v>
      </c>
      <c r="Y109">
        <f t="shared" ca="1" si="31"/>
        <v>0</v>
      </c>
      <c r="Z109">
        <f t="shared" ca="1" si="32"/>
        <v>0</v>
      </c>
      <c r="AA109">
        <f t="shared" ca="1" si="33"/>
        <v>0.13728000000000001</v>
      </c>
      <c r="AB109">
        <f t="shared" ca="1" si="34"/>
        <v>44.610080000000004</v>
      </c>
      <c r="AC109">
        <f t="shared" ca="1" si="35"/>
        <v>0</v>
      </c>
      <c r="AD109">
        <f t="shared" ca="1" si="36"/>
        <v>0</v>
      </c>
      <c r="AE109">
        <f t="shared" ca="1" si="37"/>
        <v>0</v>
      </c>
      <c r="AF109">
        <f t="shared" ca="1" si="38"/>
        <v>0</v>
      </c>
      <c r="AG109">
        <f t="shared" ca="1" si="39"/>
        <v>0</v>
      </c>
      <c r="AH109">
        <f t="shared" ca="1" si="40"/>
        <v>99.953490000000002</v>
      </c>
    </row>
    <row r="110" spans="1:34" x14ac:dyDescent="0.3">
      <c r="A110" t="s">
        <v>49</v>
      </c>
      <c r="B110" t="s">
        <v>39</v>
      </c>
      <c r="C110" t="s">
        <v>40</v>
      </c>
      <c r="D110" t="s">
        <v>13</v>
      </c>
      <c r="E110">
        <v>62.899900000000002</v>
      </c>
      <c r="F110" t="s">
        <v>14</v>
      </c>
      <c r="G110">
        <v>30.552700000000002</v>
      </c>
      <c r="H110" t="s">
        <v>26</v>
      </c>
      <c r="I110">
        <v>2.92761</v>
      </c>
      <c r="J110" t="s">
        <v>29</v>
      </c>
      <c r="K110">
        <v>1.7241500000000001</v>
      </c>
      <c r="L110" t="s">
        <v>27</v>
      </c>
      <c r="M110">
        <v>1.4639500000000001</v>
      </c>
      <c r="N110">
        <f t="shared" ca="1" si="20"/>
        <v>62.899900000000002</v>
      </c>
      <c r="O110">
        <f t="shared" ca="1" si="21"/>
        <v>30.552700000000002</v>
      </c>
      <c r="P110">
        <f t="shared" ca="1" si="22"/>
        <v>0</v>
      </c>
      <c r="Q110">
        <f t="shared" ca="1" si="23"/>
        <v>0</v>
      </c>
      <c r="R110">
        <f t="shared" ca="1" si="24"/>
        <v>0</v>
      </c>
      <c r="S110">
        <f t="shared" ca="1" si="25"/>
        <v>0</v>
      </c>
      <c r="T110">
        <f t="shared" ca="1" si="26"/>
        <v>0</v>
      </c>
      <c r="U110">
        <f t="shared" ca="1" si="27"/>
        <v>0</v>
      </c>
      <c r="V110">
        <f t="shared" ca="1" si="28"/>
        <v>0</v>
      </c>
      <c r="W110">
        <f t="shared" ca="1" si="29"/>
        <v>0</v>
      </c>
      <c r="X110">
        <f t="shared" ca="1" si="30"/>
        <v>0</v>
      </c>
      <c r="Y110">
        <f t="shared" ca="1" si="31"/>
        <v>0</v>
      </c>
      <c r="Z110">
        <f t="shared" ca="1" si="32"/>
        <v>0</v>
      </c>
      <c r="AA110">
        <f t="shared" ca="1" si="33"/>
        <v>2.92761</v>
      </c>
      <c r="AB110">
        <f t="shared" ca="1" si="34"/>
        <v>1.4639500000000001</v>
      </c>
      <c r="AC110">
        <f t="shared" ca="1" si="35"/>
        <v>0</v>
      </c>
      <c r="AD110">
        <f t="shared" ca="1" si="36"/>
        <v>1.7241500000000001</v>
      </c>
      <c r="AE110">
        <f t="shared" ca="1" si="37"/>
        <v>0</v>
      </c>
      <c r="AF110">
        <f t="shared" ca="1" si="38"/>
        <v>0</v>
      </c>
      <c r="AG110">
        <f t="shared" ca="1" si="39"/>
        <v>0</v>
      </c>
      <c r="AH110">
        <f t="shared" ca="1" si="40"/>
        <v>99.568309999999997</v>
      </c>
    </row>
    <row r="111" spans="1:34" x14ac:dyDescent="0.3">
      <c r="A111" t="s">
        <v>49</v>
      </c>
      <c r="B111" t="s">
        <v>39</v>
      </c>
      <c r="C111" t="s">
        <v>43</v>
      </c>
      <c r="D111" t="s">
        <v>14</v>
      </c>
      <c r="E111">
        <v>94.878039999999999</v>
      </c>
      <c r="F111" t="s">
        <v>13</v>
      </c>
      <c r="G111">
        <v>4.0827299999999997</v>
      </c>
      <c r="H111" t="s">
        <v>27</v>
      </c>
      <c r="I111">
        <v>0.84679000000000004</v>
      </c>
      <c r="J111" t="s">
        <v>26</v>
      </c>
      <c r="K111">
        <v>0.12673000000000001</v>
      </c>
      <c r="L111" t="s">
        <v>16</v>
      </c>
      <c r="M111">
        <v>6.2780000000000002E-2</v>
      </c>
      <c r="N111">
        <f t="shared" ca="1" si="20"/>
        <v>4.0827299999999997</v>
      </c>
      <c r="O111">
        <f t="shared" ca="1" si="21"/>
        <v>94.878039999999999</v>
      </c>
      <c r="P111">
        <f t="shared" ca="1" si="22"/>
        <v>0</v>
      </c>
      <c r="Q111">
        <f t="shared" ca="1" si="23"/>
        <v>6.2780000000000002E-2</v>
      </c>
      <c r="R111">
        <f t="shared" ca="1" si="24"/>
        <v>0</v>
      </c>
      <c r="S111">
        <f t="shared" ca="1" si="25"/>
        <v>0</v>
      </c>
      <c r="T111">
        <f t="shared" ca="1" si="26"/>
        <v>0</v>
      </c>
      <c r="U111">
        <f t="shared" ca="1" si="27"/>
        <v>0</v>
      </c>
      <c r="V111">
        <f t="shared" ca="1" si="28"/>
        <v>0</v>
      </c>
      <c r="W111">
        <f t="shared" ca="1" si="29"/>
        <v>0</v>
      </c>
      <c r="X111">
        <f t="shared" ca="1" si="30"/>
        <v>0</v>
      </c>
      <c r="Y111">
        <f t="shared" ca="1" si="31"/>
        <v>0</v>
      </c>
      <c r="Z111">
        <f t="shared" ca="1" si="32"/>
        <v>0</v>
      </c>
      <c r="AA111">
        <f t="shared" ca="1" si="33"/>
        <v>0.12673000000000001</v>
      </c>
      <c r="AB111">
        <f t="shared" ca="1" si="34"/>
        <v>0.84679000000000004</v>
      </c>
      <c r="AC111">
        <f t="shared" ca="1" si="35"/>
        <v>0</v>
      </c>
      <c r="AD111">
        <f t="shared" ca="1" si="36"/>
        <v>0</v>
      </c>
      <c r="AE111">
        <f t="shared" ca="1" si="37"/>
        <v>0</v>
      </c>
      <c r="AF111">
        <f t="shared" ca="1" si="38"/>
        <v>0</v>
      </c>
      <c r="AG111">
        <f t="shared" ca="1" si="39"/>
        <v>0</v>
      </c>
      <c r="AH111">
        <f t="shared" ca="1" si="40"/>
        <v>99.997069999999994</v>
      </c>
    </row>
    <row r="112" spans="1:34" x14ac:dyDescent="0.3">
      <c r="A112" t="s">
        <v>49</v>
      </c>
      <c r="B112" t="s">
        <v>39</v>
      </c>
      <c r="C112" t="s">
        <v>43</v>
      </c>
      <c r="D112" t="s">
        <v>14</v>
      </c>
      <c r="E112">
        <v>64.884540000000001</v>
      </c>
      <c r="F112" t="s">
        <v>27</v>
      </c>
      <c r="G112">
        <v>24.810289999999998</v>
      </c>
      <c r="H112" t="s">
        <v>13</v>
      </c>
      <c r="I112">
        <v>6.1740899999999996</v>
      </c>
      <c r="J112" t="s">
        <v>26</v>
      </c>
      <c r="K112">
        <v>3.4349799999999999</v>
      </c>
      <c r="L112" t="s">
        <v>16</v>
      </c>
      <c r="M112">
        <v>0.64229999999999998</v>
      </c>
      <c r="N112">
        <f t="shared" ca="1" si="20"/>
        <v>6.1740899999999996</v>
      </c>
      <c r="O112">
        <f t="shared" ca="1" si="21"/>
        <v>64.884540000000001</v>
      </c>
      <c r="P112">
        <f t="shared" ca="1" si="22"/>
        <v>0</v>
      </c>
      <c r="Q112">
        <f t="shared" ca="1" si="23"/>
        <v>0.64229999999999998</v>
      </c>
      <c r="R112">
        <f t="shared" ca="1" si="24"/>
        <v>0</v>
      </c>
      <c r="S112">
        <f t="shared" ca="1" si="25"/>
        <v>0</v>
      </c>
      <c r="T112">
        <f t="shared" ca="1" si="26"/>
        <v>0</v>
      </c>
      <c r="U112">
        <f t="shared" ca="1" si="27"/>
        <v>0</v>
      </c>
      <c r="V112">
        <f t="shared" ca="1" si="28"/>
        <v>0</v>
      </c>
      <c r="W112">
        <f t="shared" ca="1" si="29"/>
        <v>0</v>
      </c>
      <c r="X112">
        <f t="shared" ca="1" si="30"/>
        <v>0</v>
      </c>
      <c r="Y112">
        <f t="shared" ca="1" si="31"/>
        <v>0</v>
      </c>
      <c r="Z112">
        <f t="shared" ca="1" si="32"/>
        <v>0</v>
      </c>
      <c r="AA112">
        <f t="shared" ca="1" si="33"/>
        <v>3.4349799999999999</v>
      </c>
      <c r="AB112">
        <f t="shared" ca="1" si="34"/>
        <v>24.810289999999998</v>
      </c>
      <c r="AC112">
        <f t="shared" ca="1" si="35"/>
        <v>0</v>
      </c>
      <c r="AD112">
        <f t="shared" ca="1" si="36"/>
        <v>0</v>
      </c>
      <c r="AE112">
        <f t="shared" ca="1" si="37"/>
        <v>0</v>
      </c>
      <c r="AF112">
        <f t="shared" ca="1" si="38"/>
        <v>0</v>
      </c>
      <c r="AG112">
        <f t="shared" ca="1" si="39"/>
        <v>0</v>
      </c>
      <c r="AH112">
        <f t="shared" ca="1" si="40"/>
        <v>99.94619999999999</v>
      </c>
    </row>
    <row r="113" spans="1:34" x14ac:dyDescent="0.3">
      <c r="A113" t="s">
        <v>49</v>
      </c>
      <c r="B113" t="s">
        <v>39</v>
      </c>
      <c r="C113" t="s">
        <v>43</v>
      </c>
      <c r="D113" t="s">
        <v>13</v>
      </c>
      <c r="E113">
        <v>98.799220000000005</v>
      </c>
      <c r="F113" t="s">
        <v>14</v>
      </c>
      <c r="G113">
        <v>1.1457200000000001</v>
      </c>
      <c r="H113" t="s">
        <v>26</v>
      </c>
      <c r="I113">
        <v>4.3389999999999998E-2</v>
      </c>
      <c r="J113" t="s">
        <v>27</v>
      </c>
      <c r="K113">
        <v>8.6400000000000001E-3</v>
      </c>
      <c r="L113" t="s">
        <v>16</v>
      </c>
      <c r="M113">
        <v>1.66E-3</v>
      </c>
      <c r="N113">
        <f t="shared" ca="1" si="20"/>
        <v>98.799220000000005</v>
      </c>
      <c r="O113">
        <f t="shared" ca="1" si="21"/>
        <v>1.1457200000000001</v>
      </c>
      <c r="P113">
        <f t="shared" ca="1" si="22"/>
        <v>0</v>
      </c>
      <c r="Q113">
        <f t="shared" ca="1" si="23"/>
        <v>1.66E-3</v>
      </c>
      <c r="R113">
        <f t="shared" ca="1" si="24"/>
        <v>0</v>
      </c>
      <c r="S113">
        <f t="shared" ca="1" si="25"/>
        <v>0</v>
      </c>
      <c r="T113">
        <f t="shared" ca="1" si="26"/>
        <v>0</v>
      </c>
      <c r="U113">
        <f t="shared" ca="1" si="27"/>
        <v>0</v>
      </c>
      <c r="V113">
        <f t="shared" ca="1" si="28"/>
        <v>0</v>
      </c>
      <c r="W113">
        <f t="shared" ca="1" si="29"/>
        <v>0</v>
      </c>
      <c r="X113">
        <f t="shared" ca="1" si="30"/>
        <v>0</v>
      </c>
      <c r="Y113">
        <f t="shared" ca="1" si="31"/>
        <v>0</v>
      </c>
      <c r="Z113">
        <f t="shared" ca="1" si="32"/>
        <v>0</v>
      </c>
      <c r="AA113">
        <f t="shared" ca="1" si="33"/>
        <v>4.3389999999999998E-2</v>
      </c>
      <c r="AB113">
        <f t="shared" ca="1" si="34"/>
        <v>8.6400000000000001E-3</v>
      </c>
      <c r="AC113">
        <f t="shared" ca="1" si="35"/>
        <v>0</v>
      </c>
      <c r="AD113">
        <f t="shared" ca="1" si="36"/>
        <v>0</v>
      </c>
      <c r="AE113">
        <f t="shared" ca="1" si="37"/>
        <v>0</v>
      </c>
      <c r="AF113">
        <f t="shared" ca="1" si="38"/>
        <v>0</v>
      </c>
      <c r="AG113">
        <f t="shared" ca="1" si="39"/>
        <v>0</v>
      </c>
      <c r="AH113">
        <f t="shared" ca="1" si="40"/>
        <v>99.998630000000006</v>
      </c>
    </row>
    <row r="114" spans="1:34" x14ac:dyDescent="0.3">
      <c r="A114" t="s">
        <v>49</v>
      </c>
      <c r="B114" t="s">
        <v>39</v>
      </c>
      <c r="C114" t="s">
        <v>43</v>
      </c>
      <c r="D114" t="s">
        <v>16</v>
      </c>
      <c r="E114">
        <v>99.999690000000001</v>
      </c>
      <c r="F114" t="s">
        <v>14</v>
      </c>
      <c r="G114">
        <v>2.7E-4</v>
      </c>
      <c r="H114" t="s">
        <v>25</v>
      </c>
      <c r="I114">
        <v>2.0000000000000002E-5</v>
      </c>
      <c r="J114" t="s">
        <v>26</v>
      </c>
      <c r="K114">
        <v>1.0000000000000001E-5</v>
      </c>
      <c r="L114" t="s">
        <v>37</v>
      </c>
      <c r="M114">
        <v>0</v>
      </c>
      <c r="N114">
        <f t="shared" ca="1" si="20"/>
        <v>0</v>
      </c>
      <c r="O114">
        <f t="shared" ca="1" si="21"/>
        <v>2.7E-4</v>
      </c>
      <c r="P114">
        <f t="shared" ca="1" si="22"/>
        <v>0</v>
      </c>
      <c r="Q114">
        <f t="shared" ca="1" si="23"/>
        <v>99.999690000000001</v>
      </c>
      <c r="R114">
        <f t="shared" ca="1" si="24"/>
        <v>0</v>
      </c>
      <c r="S114">
        <f t="shared" ca="1" si="25"/>
        <v>0</v>
      </c>
      <c r="T114">
        <f t="shared" ca="1" si="26"/>
        <v>0</v>
      </c>
      <c r="U114">
        <f t="shared" ca="1" si="27"/>
        <v>0</v>
      </c>
      <c r="V114">
        <f t="shared" ca="1" si="28"/>
        <v>0</v>
      </c>
      <c r="W114">
        <f t="shared" ca="1" si="29"/>
        <v>0</v>
      </c>
      <c r="X114">
        <f t="shared" ca="1" si="30"/>
        <v>0</v>
      </c>
      <c r="Y114">
        <f t="shared" ca="1" si="31"/>
        <v>0</v>
      </c>
      <c r="Z114">
        <f t="shared" ca="1" si="32"/>
        <v>2.0000000000000002E-5</v>
      </c>
      <c r="AA114">
        <f t="shared" ca="1" si="33"/>
        <v>1.0000000000000001E-5</v>
      </c>
      <c r="AB114">
        <f t="shared" ca="1" si="34"/>
        <v>0</v>
      </c>
      <c r="AC114">
        <f t="shared" ca="1" si="35"/>
        <v>0</v>
      </c>
      <c r="AD114">
        <f t="shared" ca="1" si="36"/>
        <v>0</v>
      </c>
      <c r="AE114">
        <f t="shared" ca="1" si="37"/>
        <v>0</v>
      </c>
      <c r="AF114">
        <f t="shared" ca="1" si="38"/>
        <v>0</v>
      </c>
      <c r="AG114">
        <f t="shared" ca="1" si="39"/>
        <v>0</v>
      </c>
      <c r="AH114">
        <f t="shared" ca="1" si="40"/>
        <v>99.999990000000011</v>
      </c>
    </row>
    <row r="115" spans="1:34" x14ac:dyDescent="0.3">
      <c r="A115" t="s">
        <v>49</v>
      </c>
      <c r="B115" t="s">
        <v>39</v>
      </c>
      <c r="C115" t="s">
        <v>43</v>
      </c>
      <c r="D115" t="s">
        <v>14</v>
      </c>
      <c r="E115">
        <v>70.47945</v>
      </c>
      <c r="F115" t="s">
        <v>16</v>
      </c>
      <c r="G115">
        <v>17.047720000000002</v>
      </c>
      <c r="H115" t="s">
        <v>26</v>
      </c>
      <c r="I115">
        <v>11.53228</v>
      </c>
      <c r="J115" t="s">
        <v>23</v>
      </c>
      <c r="K115">
        <v>0.67581999999999998</v>
      </c>
      <c r="L115" t="s">
        <v>22</v>
      </c>
      <c r="M115">
        <v>9.2450000000000004E-2</v>
      </c>
      <c r="N115">
        <f t="shared" ca="1" si="20"/>
        <v>0</v>
      </c>
      <c r="O115">
        <f t="shared" ca="1" si="21"/>
        <v>70.47945</v>
      </c>
      <c r="P115">
        <f t="shared" ca="1" si="22"/>
        <v>0</v>
      </c>
      <c r="Q115">
        <f t="shared" ca="1" si="23"/>
        <v>17.047720000000002</v>
      </c>
      <c r="R115">
        <f t="shared" ca="1" si="24"/>
        <v>0</v>
      </c>
      <c r="S115">
        <f t="shared" ca="1" si="25"/>
        <v>0</v>
      </c>
      <c r="T115">
        <f t="shared" ca="1" si="26"/>
        <v>0</v>
      </c>
      <c r="U115">
        <f t="shared" ca="1" si="27"/>
        <v>0</v>
      </c>
      <c r="V115">
        <f t="shared" ca="1" si="28"/>
        <v>0</v>
      </c>
      <c r="W115">
        <f t="shared" ca="1" si="29"/>
        <v>9.2450000000000004E-2</v>
      </c>
      <c r="X115">
        <f t="shared" ca="1" si="30"/>
        <v>0.67581999999999998</v>
      </c>
      <c r="Y115">
        <f t="shared" ca="1" si="31"/>
        <v>0</v>
      </c>
      <c r="Z115">
        <f t="shared" ca="1" si="32"/>
        <v>0</v>
      </c>
      <c r="AA115">
        <f t="shared" ca="1" si="33"/>
        <v>11.53228</v>
      </c>
      <c r="AB115">
        <f t="shared" ca="1" si="34"/>
        <v>0</v>
      </c>
      <c r="AC115">
        <f t="shared" ca="1" si="35"/>
        <v>0</v>
      </c>
      <c r="AD115">
        <f t="shared" ca="1" si="36"/>
        <v>0</v>
      </c>
      <c r="AE115">
        <f t="shared" ca="1" si="37"/>
        <v>0</v>
      </c>
      <c r="AF115">
        <f t="shared" ca="1" si="38"/>
        <v>0</v>
      </c>
      <c r="AG115">
        <f t="shared" ca="1" si="39"/>
        <v>0</v>
      </c>
      <c r="AH115">
        <f t="shared" ca="1" si="40"/>
        <v>99.827719999999999</v>
      </c>
    </row>
    <row r="116" spans="1:34" x14ac:dyDescent="0.3">
      <c r="A116" t="s">
        <v>49</v>
      </c>
      <c r="B116" t="s">
        <v>39</v>
      </c>
      <c r="C116" t="s">
        <v>43</v>
      </c>
      <c r="D116" t="s">
        <v>16</v>
      </c>
      <c r="E116">
        <v>99.945570000000004</v>
      </c>
      <c r="F116" t="s">
        <v>25</v>
      </c>
      <c r="G116">
        <v>5.3789999999999998E-2</v>
      </c>
      <c r="H116" t="s">
        <v>27</v>
      </c>
      <c r="I116">
        <v>2.9999999999999997E-4</v>
      </c>
      <c r="J116" t="s">
        <v>26</v>
      </c>
      <c r="K116">
        <v>2.9E-4</v>
      </c>
      <c r="L116" t="s">
        <v>31</v>
      </c>
      <c r="M116">
        <v>3.0000000000000001E-5</v>
      </c>
      <c r="N116">
        <f t="shared" ca="1" si="20"/>
        <v>0</v>
      </c>
      <c r="O116">
        <f t="shared" ca="1" si="21"/>
        <v>0</v>
      </c>
      <c r="P116">
        <f t="shared" ca="1" si="22"/>
        <v>0</v>
      </c>
      <c r="Q116">
        <f t="shared" ca="1" si="23"/>
        <v>99.945570000000004</v>
      </c>
      <c r="R116">
        <f t="shared" ca="1" si="24"/>
        <v>0</v>
      </c>
      <c r="S116">
        <f t="shared" ca="1" si="25"/>
        <v>0</v>
      </c>
      <c r="T116">
        <f t="shared" ca="1" si="26"/>
        <v>0</v>
      </c>
      <c r="U116">
        <f t="shared" ca="1" si="27"/>
        <v>0</v>
      </c>
      <c r="V116">
        <f t="shared" ca="1" si="28"/>
        <v>0</v>
      </c>
      <c r="W116">
        <f t="shared" ca="1" si="29"/>
        <v>0</v>
      </c>
      <c r="X116">
        <f t="shared" ca="1" si="30"/>
        <v>0</v>
      </c>
      <c r="Y116">
        <f t="shared" ca="1" si="31"/>
        <v>0</v>
      </c>
      <c r="Z116">
        <f t="shared" ca="1" si="32"/>
        <v>5.3789999999999998E-2</v>
      </c>
      <c r="AA116">
        <f t="shared" ca="1" si="33"/>
        <v>2.9E-4</v>
      </c>
      <c r="AB116">
        <f t="shared" ca="1" si="34"/>
        <v>2.9999999999999997E-4</v>
      </c>
      <c r="AC116">
        <f t="shared" ca="1" si="35"/>
        <v>0</v>
      </c>
      <c r="AD116">
        <f t="shared" ca="1" si="36"/>
        <v>0</v>
      </c>
      <c r="AE116">
        <f t="shared" ca="1" si="37"/>
        <v>0</v>
      </c>
      <c r="AF116">
        <f t="shared" ca="1" si="38"/>
        <v>3.0000000000000001E-5</v>
      </c>
      <c r="AG116">
        <f t="shared" ca="1" si="39"/>
        <v>0</v>
      </c>
      <c r="AH116">
        <f t="shared" ca="1" si="40"/>
        <v>99.999980000000008</v>
      </c>
    </row>
    <row r="117" spans="1:34" x14ac:dyDescent="0.3">
      <c r="A117" t="s">
        <v>49</v>
      </c>
      <c r="B117" t="s">
        <v>39</v>
      </c>
      <c r="C117" t="s">
        <v>43</v>
      </c>
      <c r="D117" t="s">
        <v>16</v>
      </c>
      <c r="E117">
        <v>82.972200000000001</v>
      </c>
      <c r="F117" t="s">
        <v>26</v>
      </c>
      <c r="G117">
        <v>17.019390000000001</v>
      </c>
      <c r="H117" t="s">
        <v>27</v>
      </c>
      <c r="I117">
        <v>7.1500000000000001E-3</v>
      </c>
      <c r="J117" t="s">
        <v>14</v>
      </c>
      <c r="K117">
        <v>1E-3</v>
      </c>
      <c r="L117" t="s">
        <v>30</v>
      </c>
      <c r="M117">
        <v>2.1000000000000001E-4</v>
      </c>
      <c r="N117">
        <f t="shared" ca="1" si="20"/>
        <v>0</v>
      </c>
      <c r="O117">
        <f t="shared" ca="1" si="21"/>
        <v>1E-3</v>
      </c>
      <c r="P117">
        <f t="shared" ca="1" si="22"/>
        <v>0</v>
      </c>
      <c r="Q117">
        <f t="shared" ca="1" si="23"/>
        <v>82.972200000000001</v>
      </c>
      <c r="R117">
        <f t="shared" ca="1" si="24"/>
        <v>0</v>
      </c>
      <c r="S117">
        <f t="shared" ca="1" si="25"/>
        <v>0</v>
      </c>
      <c r="T117">
        <f t="shared" ca="1" si="26"/>
        <v>0</v>
      </c>
      <c r="U117">
        <f t="shared" ca="1" si="27"/>
        <v>0</v>
      </c>
      <c r="V117">
        <f t="shared" ca="1" si="28"/>
        <v>0</v>
      </c>
      <c r="W117">
        <f t="shared" ca="1" si="29"/>
        <v>0</v>
      </c>
      <c r="X117">
        <f t="shared" ca="1" si="30"/>
        <v>0</v>
      </c>
      <c r="Y117">
        <f t="shared" ca="1" si="31"/>
        <v>0</v>
      </c>
      <c r="Z117">
        <f t="shared" ca="1" si="32"/>
        <v>0</v>
      </c>
      <c r="AA117">
        <f t="shared" ca="1" si="33"/>
        <v>17.019390000000001</v>
      </c>
      <c r="AB117">
        <f t="shared" ca="1" si="34"/>
        <v>7.1500000000000001E-3</v>
      </c>
      <c r="AC117">
        <f t="shared" ca="1" si="35"/>
        <v>0</v>
      </c>
      <c r="AD117">
        <f t="shared" ca="1" si="36"/>
        <v>0</v>
      </c>
      <c r="AE117">
        <f t="shared" ca="1" si="37"/>
        <v>2.1000000000000001E-4</v>
      </c>
      <c r="AF117">
        <f t="shared" ca="1" si="38"/>
        <v>0</v>
      </c>
      <c r="AG117">
        <f t="shared" ca="1" si="39"/>
        <v>0</v>
      </c>
      <c r="AH117">
        <f t="shared" ca="1" si="40"/>
        <v>99.999949999999998</v>
      </c>
    </row>
    <row r="118" spans="1:34" x14ac:dyDescent="0.3">
      <c r="A118" t="s">
        <v>49</v>
      </c>
      <c r="B118" t="s">
        <v>39</v>
      </c>
      <c r="C118" t="s">
        <v>47</v>
      </c>
      <c r="D118" t="s">
        <v>27</v>
      </c>
      <c r="E118">
        <v>63.544550000000001</v>
      </c>
      <c r="F118" t="s">
        <v>14</v>
      </c>
      <c r="G118">
        <v>34.724249999999998</v>
      </c>
      <c r="H118" t="s">
        <v>13</v>
      </c>
      <c r="I118">
        <v>1.4066799999999999</v>
      </c>
      <c r="J118" t="s">
        <v>26</v>
      </c>
      <c r="K118">
        <v>0.25661</v>
      </c>
      <c r="L118" t="s">
        <v>25</v>
      </c>
      <c r="M118">
        <v>5.9229999999999998E-2</v>
      </c>
      <c r="N118">
        <f t="shared" ca="1" si="20"/>
        <v>1.4066799999999999</v>
      </c>
      <c r="O118">
        <f t="shared" ca="1" si="21"/>
        <v>34.724249999999998</v>
      </c>
      <c r="P118">
        <f t="shared" ca="1" si="22"/>
        <v>0</v>
      </c>
      <c r="Q118">
        <f t="shared" ca="1" si="23"/>
        <v>0</v>
      </c>
      <c r="R118">
        <f t="shared" ca="1" si="24"/>
        <v>0</v>
      </c>
      <c r="S118">
        <f t="shared" ca="1" si="25"/>
        <v>0</v>
      </c>
      <c r="T118">
        <f t="shared" ca="1" si="26"/>
        <v>0</v>
      </c>
      <c r="U118">
        <f t="shared" ca="1" si="27"/>
        <v>0</v>
      </c>
      <c r="V118">
        <f t="shared" ca="1" si="28"/>
        <v>0</v>
      </c>
      <c r="W118">
        <f t="shared" ca="1" si="29"/>
        <v>0</v>
      </c>
      <c r="X118">
        <f t="shared" ca="1" si="30"/>
        <v>0</v>
      </c>
      <c r="Y118">
        <f t="shared" ca="1" si="31"/>
        <v>0</v>
      </c>
      <c r="Z118">
        <f t="shared" ca="1" si="32"/>
        <v>5.9229999999999998E-2</v>
      </c>
      <c r="AA118">
        <f t="shared" ca="1" si="33"/>
        <v>0.25661</v>
      </c>
      <c r="AB118">
        <f t="shared" ca="1" si="34"/>
        <v>63.544550000000001</v>
      </c>
      <c r="AC118">
        <f t="shared" ca="1" si="35"/>
        <v>0</v>
      </c>
      <c r="AD118">
        <f t="shared" ca="1" si="36"/>
        <v>0</v>
      </c>
      <c r="AE118">
        <f t="shared" ca="1" si="37"/>
        <v>0</v>
      </c>
      <c r="AF118">
        <f t="shared" ca="1" si="38"/>
        <v>0</v>
      </c>
      <c r="AG118">
        <f t="shared" ca="1" si="39"/>
        <v>0</v>
      </c>
      <c r="AH118">
        <f t="shared" ca="1" si="40"/>
        <v>99.991320000000002</v>
      </c>
    </row>
    <row r="119" spans="1:34" x14ac:dyDescent="0.3">
      <c r="A119" t="s">
        <v>49</v>
      </c>
      <c r="B119" t="s">
        <v>39</v>
      </c>
      <c r="C119" t="s">
        <v>47</v>
      </c>
      <c r="D119" t="s">
        <v>13</v>
      </c>
      <c r="E119">
        <v>99.949119999999994</v>
      </c>
      <c r="F119" t="s">
        <v>14</v>
      </c>
      <c r="G119">
        <v>5.0130000000000001E-2</v>
      </c>
      <c r="H119" t="s">
        <v>17</v>
      </c>
      <c r="I119">
        <v>3.4000000000000002E-4</v>
      </c>
      <c r="J119" t="s">
        <v>22</v>
      </c>
      <c r="K119">
        <v>1.9000000000000001E-4</v>
      </c>
      <c r="L119" t="s">
        <v>27</v>
      </c>
      <c r="M119">
        <v>1.6000000000000001E-4</v>
      </c>
      <c r="N119">
        <f t="shared" ca="1" si="20"/>
        <v>99.949119999999994</v>
      </c>
      <c r="O119">
        <f t="shared" ca="1" si="21"/>
        <v>5.0130000000000001E-2</v>
      </c>
      <c r="P119">
        <f t="shared" ca="1" si="22"/>
        <v>0</v>
      </c>
      <c r="Q119">
        <f t="shared" ca="1" si="23"/>
        <v>0</v>
      </c>
      <c r="R119">
        <f t="shared" ca="1" si="24"/>
        <v>3.4000000000000002E-4</v>
      </c>
      <c r="S119">
        <f t="shared" ca="1" si="25"/>
        <v>0</v>
      </c>
      <c r="T119">
        <f t="shared" ca="1" si="26"/>
        <v>0</v>
      </c>
      <c r="U119">
        <f t="shared" ca="1" si="27"/>
        <v>0</v>
      </c>
      <c r="V119">
        <f t="shared" ca="1" si="28"/>
        <v>0</v>
      </c>
      <c r="W119">
        <f t="shared" ca="1" si="29"/>
        <v>1.9000000000000001E-4</v>
      </c>
      <c r="X119">
        <f t="shared" ca="1" si="30"/>
        <v>0</v>
      </c>
      <c r="Y119">
        <f t="shared" ca="1" si="31"/>
        <v>0</v>
      </c>
      <c r="Z119">
        <f t="shared" ca="1" si="32"/>
        <v>0</v>
      </c>
      <c r="AA119">
        <f t="shared" ca="1" si="33"/>
        <v>0</v>
      </c>
      <c r="AB119">
        <f t="shared" ca="1" si="34"/>
        <v>1.6000000000000001E-4</v>
      </c>
      <c r="AC119">
        <f t="shared" ca="1" si="35"/>
        <v>0</v>
      </c>
      <c r="AD119">
        <f t="shared" ca="1" si="36"/>
        <v>0</v>
      </c>
      <c r="AE119">
        <f t="shared" ca="1" si="37"/>
        <v>0</v>
      </c>
      <c r="AF119">
        <f t="shared" ca="1" si="38"/>
        <v>0</v>
      </c>
      <c r="AG119">
        <f t="shared" ca="1" si="39"/>
        <v>0</v>
      </c>
      <c r="AH119">
        <f t="shared" ca="1" si="40"/>
        <v>99.999939999999981</v>
      </c>
    </row>
    <row r="120" spans="1:34" x14ac:dyDescent="0.3">
      <c r="A120" t="s">
        <v>49</v>
      </c>
      <c r="B120" t="s">
        <v>39</v>
      </c>
      <c r="C120" t="s">
        <v>47</v>
      </c>
      <c r="D120" t="s">
        <v>13</v>
      </c>
      <c r="E120">
        <v>99.968909999999994</v>
      </c>
      <c r="F120" t="s">
        <v>14</v>
      </c>
      <c r="G120">
        <v>2.6929999999999999E-2</v>
      </c>
      <c r="H120" t="s">
        <v>26</v>
      </c>
      <c r="I120">
        <v>2.2799999999999999E-3</v>
      </c>
      <c r="J120" t="s">
        <v>28</v>
      </c>
      <c r="K120">
        <v>1.25E-3</v>
      </c>
      <c r="L120" t="s">
        <v>27</v>
      </c>
      <c r="M120">
        <v>3.6999999999999999E-4</v>
      </c>
      <c r="N120">
        <f t="shared" ca="1" si="20"/>
        <v>99.968909999999994</v>
      </c>
      <c r="O120">
        <f t="shared" ca="1" si="21"/>
        <v>2.6929999999999999E-2</v>
      </c>
      <c r="P120">
        <f t="shared" ca="1" si="22"/>
        <v>0</v>
      </c>
      <c r="Q120">
        <f t="shared" ca="1" si="23"/>
        <v>0</v>
      </c>
      <c r="R120">
        <f t="shared" ca="1" si="24"/>
        <v>0</v>
      </c>
      <c r="S120">
        <f t="shared" ca="1" si="25"/>
        <v>0</v>
      </c>
      <c r="T120">
        <f t="shared" ca="1" si="26"/>
        <v>0</v>
      </c>
      <c r="U120">
        <f t="shared" ca="1" si="27"/>
        <v>0</v>
      </c>
      <c r="V120">
        <f t="shared" ca="1" si="28"/>
        <v>0</v>
      </c>
      <c r="W120">
        <f t="shared" ca="1" si="29"/>
        <v>0</v>
      </c>
      <c r="X120">
        <f t="shared" ca="1" si="30"/>
        <v>0</v>
      </c>
      <c r="Y120">
        <f t="shared" ca="1" si="31"/>
        <v>0</v>
      </c>
      <c r="Z120">
        <f t="shared" ca="1" si="32"/>
        <v>0</v>
      </c>
      <c r="AA120">
        <f t="shared" ca="1" si="33"/>
        <v>2.2799999999999999E-3</v>
      </c>
      <c r="AB120">
        <f t="shared" ca="1" si="34"/>
        <v>3.6999999999999999E-4</v>
      </c>
      <c r="AC120">
        <f t="shared" ca="1" si="35"/>
        <v>1.25E-3</v>
      </c>
      <c r="AD120">
        <f t="shared" ca="1" si="36"/>
        <v>0</v>
      </c>
      <c r="AE120">
        <f t="shared" ca="1" si="37"/>
        <v>0</v>
      </c>
      <c r="AF120">
        <f t="shared" ca="1" si="38"/>
        <v>0</v>
      </c>
      <c r="AG120">
        <f t="shared" ca="1" si="39"/>
        <v>0</v>
      </c>
      <c r="AH120">
        <f t="shared" ca="1" si="40"/>
        <v>99.999739999999989</v>
      </c>
    </row>
    <row r="121" spans="1:34" x14ac:dyDescent="0.3">
      <c r="A121" t="s">
        <v>49</v>
      </c>
      <c r="B121" t="s">
        <v>39</v>
      </c>
      <c r="C121" t="s">
        <v>44</v>
      </c>
      <c r="D121" t="s">
        <v>27</v>
      </c>
      <c r="E121">
        <v>84.060119999999998</v>
      </c>
      <c r="F121" t="s">
        <v>13</v>
      </c>
      <c r="G121">
        <v>8.6661699999999993</v>
      </c>
      <c r="H121" t="s">
        <v>14</v>
      </c>
      <c r="I121">
        <v>6.7663200000000003</v>
      </c>
      <c r="J121" t="s">
        <v>29</v>
      </c>
      <c r="K121">
        <v>0.24879000000000001</v>
      </c>
      <c r="L121" t="s">
        <v>26</v>
      </c>
      <c r="M121">
        <v>0.22119</v>
      </c>
      <c r="N121">
        <f t="shared" ca="1" si="20"/>
        <v>8.6661699999999993</v>
      </c>
      <c r="O121">
        <f t="shared" ca="1" si="21"/>
        <v>6.7663200000000003</v>
      </c>
      <c r="P121">
        <f t="shared" ca="1" si="22"/>
        <v>0</v>
      </c>
      <c r="Q121">
        <f t="shared" ca="1" si="23"/>
        <v>0</v>
      </c>
      <c r="R121">
        <f t="shared" ca="1" si="24"/>
        <v>0</v>
      </c>
      <c r="S121">
        <f t="shared" ca="1" si="25"/>
        <v>0</v>
      </c>
      <c r="T121">
        <f t="shared" ca="1" si="26"/>
        <v>0</v>
      </c>
      <c r="U121">
        <f t="shared" ca="1" si="27"/>
        <v>0</v>
      </c>
      <c r="V121">
        <f t="shared" ca="1" si="28"/>
        <v>0</v>
      </c>
      <c r="W121">
        <f t="shared" ca="1" si="29"/>
        <v>0</v>
      </c>
      <c r="X121">
        <f t="shared" ca="1" si="30"/>
        <v>0</v>
      </c>
      <c r="Y121">
        <f t="shared" ca="1" si="31"/>
        <v>0</v>
      </c>
      <c r="Z121">
        <f t="shared" ca="1" si="32"/>
        <v>0</v>
      </c>
      <c r="AA121">
        <f t="shared" ca="1" si="33"/>
        <v>0.22119</v>
      </c>
      <c r="AB121">
        <f t="shared" ca="1" si="34"/>
        <v>84.060119999999998</v>
      </c>
      <c r="AC121">
        <f t="shared" ca="1" si="35"/>
        <v>0</v>
      </c>
      <c r="AD121">
        <f t="shared" ca="1" si="36"/>
        <v>0.24879000000000001</v>
      </c>
      <c r="AE121">
        <f t="shared" ca="1" si="37"/>
        <v>0</v>
      </c>
      <c r="AF121">
        <f t="shared" ca="1" si="38"/>
        <v>0</v>
      </c>
      <c r="AG121">
        <f t="shared" ca="1" si="39"/>
        <v>0</v>
      </c>
      <c r="AH121">
        <f t="shared" ca="1" si="40"/>
        <v>99.962589999999992</v>
      </c>
    </row>
    <row r="122" spans="1:34" x14ac:dyDescent="0.3">
      <c r="A122" t="s">
        <v>49</v>
      </c>
      <c r="B122" t="s">
        <v>39</v>
      </c>
      <c r="C122" t="s">
        <v>44</v>
      </c>
      <c r="D122" t="s">
        <v>13</v>
      </c>
      <c r="E122">
        <v>99.971440000000001</v>
      </c>
      <c r="F122" t="s">
        <v>14</v>
      </c>
      <c r="G122">
        <v>2.3130000000000001E-2</v>
      </c>
      <c r="H122" t="s">
        <v>29</v>
      </c>
      <c r="I122">
        <v>3.3E-3</v>
      </c>
      <c r="J122" t="s">
        <v>27</v>
      </c>
      <c r="K122">
        <v>1.92E-3</v>
      </c>
      <c r="L122" t="s">
        <v>26</v>
      </c>
      <c r="M122">
        <v>1.9000000000000001E-4</v>
      </c>
      <c r="N122">
        <f t="shared" ca="1" si="20"/>
        <v>99.971440000000001</v>
      </c>
      <c r="O122">
        <f t="shared" ca="1" si="21"/>
        <v>2.3130000000000001E-2</v>
      </c>
      <c r="P122">
        <f t="shared" ca="1" si="22"/>
        <v>0</v>
      </c>
      <c r="Q122">
        <f t="shared" ca="1" si="23"/>
        <v>0</v>
      </c>
      <c r="R122">
        <f t="shared" ca="1" si="24"/>
        <v>0</v>
      </c>
      <c r="S122">
        <f t="shared" ca="1" si="25"/>
        <v>0</v>
      </c>
      <c r="T122">
        <f t="shared" ca="1" si="26"/>
        <v>0</v>
      </c>
      <c r="U122">
        <f t="shared" ca="1" si="27"/>
        <v>0</v>
      </c>
      <c r="V122">
        <f t="shared" ca="1" si="28"/>
        <v>0</v>
      </c>
      <c r="W122">
        <f t="shared" ca="1" si="29"/>
        <v>0</v>
      </c>
      <c r="X122">
        <f t="shared" ca="1" si="30"/>
        <v>0</v>
      </c>
      <c r="Y122">
        <f t="shared" ca="1" si="31"/>
        <v>0</v>
      </c>
      <c r="Z122">
        <f t="shared" ca="1" si="32"/>
        <v>0</v>
      </c>
      <c r="AA122">
        <f t="shared" ca="1" si="33"/>
        <v>1.9000000000000001E-4</v>
      </c>
      <c r="AB122">
        <f t="shared" ca="1" si="34"/>
        <v>1.92E-3</v>
      </c>
      <c r="AC122">
        <f t="shared" ca="1" si="35"/>
        <v>0</v>
      </c>
      <c r="AD122">
        <f t="shared" ca="1" si="36"/>
        <v>3.3E-3</v>
      </c>
      <c r="AE122">
        <f t="shared" ca="1" si="37"/>
        <v>0</v>
      </c>
      <c r="AF122">
        <f t="shared" ca="1" si="38"/>
        <v>0</v>
      </c>
      <c r="AG122">
        <f t="shared" ca="1" si="39"/>
        <v>0</v>
      </c>
      <c r="AH122">
        <f t="shared" ca="1" si="40"/>
        <v>99.999979999999994</v>
      </c>
    </row>
    <row r="123" spans="1:34" x14ac:dyDescent="0.3">
      <c r="A123" t="s">
        <v>49</v>
      </c>
      <c r="B123" t="s">
        <v>39</v>
      </c>
      <c r="C123" t="s">
        <v>44</v>
      </c>
      <c r="D123" t="s">
        <v>25</v>
      </c>
      <c r="E123">
        <v>53.503410000000002</v>
      </c>
      <c r="F123" t="s">
        <v>14</v>
      </c>
      <c r="G123">
        <v>30.230969999999999</v>
      </c>
      <c r="H123" t="s">
        <v>16</v>
      </c>
      <c r="I123">
        <v>6.0338200000000004</v>
      </c>
      <c r="J123" t="s">
        <v>15</v>
      </c>
      <c r="K123">
        <v>2.2751199999999998</v>
      </c>
      <c r="L123" t="s">
        <v>51</v>
      </c>
      <c r="M123">
        <v>2.2596099999999999</v>
      </c>
      <c r="N123">
        <f t="shared" ca="1" si="20"/>
        <v>0</v>
      </c>
      <c r="O123">
        <f t="shared" ca="1" si="21"/>
        <v>30.230969999999999</v>
      </c>
      <c r="P123">
        <f t="shared" ca="1" si="22"/>
        <v>2.2751199999999998</v>
      </c>
      <c r="Q123">
        <f t="shared" ca="1" si="23"/>
        <v>6.0338200000000004</v>
      </c>
      <c r="R123">
        <f t="shared" ca="1" si="24"/>
        <v>0</v>
      </c>
      <c r="S123">
        <f t="shared" ca="1" si="25"/>
        <v>0</v>
      </c>
      <c r="T123">
        <f t="shared" ca="1" si="26"/>
        <v>0</v>
      </c>
      <c r="U123">
        <f t="shared" ca="1" si="27"/>
        <v>0</v>
      </c>
      <c r="V123">
        <f t="shared" ca="1" si="28"/>
        <v>0</v>
      </c>
      <c r="W123">
        <f t="shared" ca="1" si="29"/>
        <v>0</v>
      </c>
      <c r="X123">
        <f t="shared" ca="1" si="30"/>
        <v>0</v>
      </c>
      <c r="Y123">
        <f t="shared" ca="1" si="31"/>
        <v>0</v>
      </c>
      <c r="Z123">
        <f t="shared" ca="1" si="32"/>
        <v>53.503410000000002</v>
      </c>
      <c r="AA123">
        <f t="shared" ca="1" si="33"/>
        <v>0</v>
      </c>
      <c r="AB123">
        <f t="shared" ca="1" si="34"/>
        <v>0</v>
      </c>
      <c r="AC123">
        <f t="shared" ca="1" si="35"/>
        <v>0</v>
      </c>
      <c r="AD123">
        <f t="shared" ca="1" si="36"/>
        <v>0</v>
      </c>
      <c r="AE123">
        <f t="shared" ca="1" si="37"/>
        <v>0</v>
      </c>
      <c r="AF123">
        <f t="shared" ca="1" si="38"/>
        <v>0</v>
      </c>
      <c r="AG123">
        <f t="shared" ca="1" si="39"/>
        <v>0</v>
      </c>
      <c r="AH123">
        <f t="shared" ca="1" si="40"/>
        <v>92.043319999999994</v>
      </c>
    </row>
    <row r="124" spans="1:34" x14ac:dyDescent="0.3">
      <c r="A124" t="s">
        <v>49</v>
      </c>
      <c r="B124" t="s">
        <v>39</v>
      </c>
      <c r="C124" t="s">
        <v>44</v>
      </c>
      <c r="D124" t="s">
        <v>25</v>
      </c>
      <c r="E124">
        <v>74.880009999999999</v>
      </c>
      <c r="F124" t="s">
        <v>16</v>
      </c>
      <c r="G124">
        <v>20.084589999999999</v>
      </c>
      <c r="H124" t="s">
        <v>27</v>
      </c>
      <c r="I124">
        <v>1.99977</v>
      </c>
      <c r="J124" t="s">
        <v>26</v>
      </c>
      <c r="K124">
        <v>1.34544</v>
      </c>
      <c r="L124" t="s">
        <v>52</v>
      </c>
      <c r="M124">
        <v>1.2177800000000001</v>
      </c>
      <c r="N124">
        <f t="shared" ca="1" si="20"/>
        <v>0</v>
      </c>
      <c r="O124">
        <f t="shared" ca="1" si="21"/>
        <v>0</v>
      </c>
      <c r="P124">
        <f t="shared" ca="1" si="22"/>
        <v>0</v>
      </c>
      <c r="Q124">
        <f t="shared" ca="1" si="23"/>
        <v>20.084589999999999</v>
      </c>
      <c r="R124">
        <f t="shared" ca="1" si="24"/>
        <v>0</v>
      </c>
      <c r="S124">
        <f t="shared" ca="1" si="25"/>
        <v>0</v>
      </c>
      <c r="T124">
        <f t="shared" ca="1" si="26"/>
        <v>0</v>
      </c>
      <c r="U124">
        <f t="shared" ca="1" si="27"/>
        <v>0</v>
      </c>
      <c r="V124">
        <f t="shared" ca="1" si="28"/>
        <v>0</v>
      </c>
      <c r="W124">
        <f t="shared" ca="1" si="29"/>
        <v>0</v>
      </c>
      <c r="X124">
        <f t="shared" ca="1" si="30"/>
        <v>0</v>
      </c>
      <c r="Y124">
        <f t="shared" ca="1" si="31"/>
        <v>0</v>
      </c>
      <c r="Z124">
        <f t="shared" ca="1" si="32"/>
        <v>74.880009999999999</v>
      </c>
      <c r="AA124">
        <f t="shared" ca="1" si="33"/>
        <v>1.34544</v>
      </c>
      <c r="AB124">
        <f t="shared" ca="1" si="34"/>
        <v>1.99977</v>
      </c>
      <c r="AC124">
        <f t="shared" ca="1" si="35"/>
        <v>0</v>
      </c>
      <c r="AD124">
        <f t="shared" ca="1" si="36"/>
        <v>0</v>
      </c>
      <c r="AE124">
        <f t="shared" ca="1" si="37"/>
        <v>0</v>
      </c>
      <c r="AF124">
        <f t="shared" ca="1" si="38"/>
        <v>0</v>
      </c>
      <c r="AG124">
        <f t="shared" ca="1" si="39"/>
        <v>0</v>
      </c>
      <c r="AH124">
        <f t="shared" ca="1" si="40"/>
        <v>98.309809999999985</v>
      </c>
    </row>
    <row r="125" spans="1:34" x14ac:dyDescent="0.3">
      <c r="A125" t="s">
        <v>49</v>
      </c>
      <c r="B125" t="s">
        <v>39</v>
      </c>
      <c r="C125" t="s">
        <v>44</v>
      </c>
      <c r="D125" t="s">
        <v>16</v>
      </c>
      <c r="E125">
        <v>58.914529999999999</v>
      </c>
      <c r="F125" t="s">
        <v>26</v>
      </c>
      <c r="G125">
        <v>40.920850000000002</v>
      </c>
      <c r="H125" t="s">
        <v>25</v>
      </c>
      <c r="I125">
        <v>0.14116000000000001</v>
      </c>
      <c r="J125" t="s">
        <v>14</v>
      </c>
      <c r="K125">
        <v>1.3520000000000001E-2</v>
      </c>
      <c r="L125" t="s">
        <v>27</v>
      </c>
      <c r="M125">
        <v>2.6099999999999999E-3</v>
      </c>
      <c r="N125">
        <f t="shared" ca="1" si="20"/>
        <v>0</v>
      </c>
      <c r="O125">
        <f t="shared" ca="1" si="21"/>
        <v>1.3520000000000001E-2</v>
      </c>
      <c r="P125">
        <f t="shared" ca="1" si="22"/>
        <v>0</v>
      </c>
      <c r="Q125">
        <f t="shared" ca="1" si="23"/>
        <v>58.914529999999999</v>
      </c>
      <c r="R125">
        <f t="shared" ca="1" si="24"/>
        <v>0</v>
      </c>
      <c r="S125">
        <f t="shared" ca="1" si="25"/>
        <v>0</v>
      </c>
      <c r="T125">
        <f t="shared" ca="1" si="26"/>
        <v>0</v>
      </c>
      <c r="U125">
        <f t="shared" ca="1" si="27"/>
        <v>0</v>
      </c>
      <c r="V125">
        <f t="shared" ca="1" si="28"/>
        <v>0</v>
      </c>
      <c r="W125">
        <f t="shared" ca="1" si="29"/>
        <v>0</v>
      </c>
      <c r="X125">
        <f t="shared" ca="1" si="30"/>
        <v>0</v>
      </c>
      <c r="Y125">
        <f t="shared" ca="1" si="31"/>
        <v>0</v>
      </c>
      <c r="Z125">
        <f t="shared" ca="1" si="32"/>
        <v>0.14116000000000001</v>
      </c>
      <c r="AA125">
        <f t="shared" ca="1" si="33"/>
        <v>40.920850000000002</v>
      </c>
      <c r="AB125">
        <f t="shared" ca="1" si="34"/>
        <v>2.6099999999999999E-3</v>
      </c>
      <c r="AC125">
        <f t="shared" ca="1" si="35"/>
        <v>0</v>
      </c>
      <c r="AD125">
        <f t="shared" ca="1" si="36"/>
        <v>0</v>
      </c>
      <c r="AE125">
        <f t="shared" ca="1" si="37"/>
        <v>0</v>
      </c>
      <c r="AF125">
        <f t="shared" ca="1" si="38"/>
        <v>0</v>
      </c>
      <c r="AG125">
        <f t="shared" ca="1" si="39"/>
        <v>0</v>
      </c>
      <c r="AH125">
        <f t="shared" ca="1" si="40"/>
        <v>99.992670000000004</v>
      </c>
    </row>
    <row r="126" spans="1:34" x14ac:dyDescent="0.3">
      <c r="A126" t="s">
        <v>49</v>
      </c>
      <c r="B126" t="s">
        <v>39</v>
      </c>
      <c r="C126" t="s">
        <v>44</v>
      </c>
      <c r="D126" t="s">
        <v>25</v>
      </c>
      <c r="E126">
        <v>45.467500000000001</v>
      </c>
      <c r="F126" t="s">
        <v>16</v>
      </c>
      <c r="G126">
        <v>42.715310000000002</v>
      </c>
      <c r="H126" t="s">
        <v>27</v>
      </c>
      <c r="I126">
        <v>5.9443200000000003</v>
      </c>
      <c r="J126" t="s">
        <v>29</v>
      </c>
      <c r="K126">
        <v>2.3203299999999998</v>
      </c>
      <c r="L126" t="s">
        <v>14</v>
      </c>
      <c r="M126">
        <v>1.9660899999999999</v>
      </c>
      <c r="N126">
        <f t="shared" ca="1" si="20"/>
        <v>0</v>
      </c>
      <c r="O126">
        <f t="shared" ca="1" si="21"/>
        <v>1.9660899999999999</v>
      </c>
      <c r="P126">
        <f t="shared" ca="1" si="22"/>
        <v>0</v>
      </c>
      <c r="Q126">
        <f t="shared" ca="1" si="23"/>
        <v>42.715310000000002</v>
      </c>
      <c r="R126">
        <f t="shared" ca="1" si="24"/>
        <v>0</v>
      </c>
      <c r="S126">
        <f t="shared" ca="1" si="25"/>
        <v>0</v>
      </c>
      <c r="T126">
        <f t="shared" ca="1" si="26"/>
        <v>0</v>
      </c>
      <c r="U126">
        <f t="shared" ca="1" si="27"/>
        <v>0</v>
      </c>
      <c r="V126">
        <f t="shared" ca="1" si="28"/>
        <v>0</v>
      </c>
      <c r="W126">
        <f t="shared" ca="1" si="29"/>
        <v>0</v>
      </c>
      <c r="X126">
        <f t="shared" ca="1" si="30"/>
        <v>0</v>
      </c>
      <c r="Y126">
        <f t="shared" ca="1" si="31"/>
        <v>0</v>
      </c>
      <c r="Z126">
        <f t="shared" ca="1" si="32"/>
        <v>45.467500000000001</v>
      </c>
      <c r="AA126">
        <f t="shared" ca="1" si="33"/>
        <v>0</v>
      </c>
      <c r="AB126">
        <f t="shared" ca="1" si="34"/>
        <v>5.9443200000000003</v>
      </c>
      <c r="AC126">
        <f t="shared" ca="1" si="35"/>
        <v>0</v>
      </c>
      <c r="AD126">
        <f t="shared" ca="1" si="36"/>
        <v>2.3203299999999998</v>
      </c>
      <c r="AE126">
        <f t="shared" ca="1" si="37"/>
        <v>0</v>
      </c>
      <c r="AF126">
        <f t="shared" ca="1" si="38"/>
        <v>0</v>
      </c>
      <c r="AG126">
        <f t="shared" ca="1" si="39"/>
        <v>0</v>
      </c>
      <c r="AH126">
        <f t="shared" ca="1" si="40"/>
        <v>98.413550000000001</v>
      </c>
    </row>
    <row r="127" spans="1:34" x14ac:dyDescent="0.3">
      <c r="A127" t="s">
        <v>49</v>
      </c>
      <c r="B127" t="s">
        <v>39</v>
      </c>
      <c r="C127" t="s">
        <v>44</v>
      </c>
      <c r="D127" t="s">
        <v>13</v>
      </c>
      <c r="E127">
        <v>54.664250000000003</v>
      </c>
      <c r="F127" t="s">
        <v>27</v>
      </c>
      <c r="G127">
        <v>45.044240000000002</v>
      </c>
      <c r="H127" t="s">
        <v>14</v>
      </c>
      <c r="I127">
        <v>0.15456</v>
      </c>
      <c r="J127" t="s">
        <v>26</v>
      </c>
      <c r="K127">
        <v>8.7359999999999993E-2</v>
      </c>
      <c r="L127" t="s">
        <v>29</v>
      </c>
      <c r="M127">
        <v>2.7029999999999998E-2</v>
      </c>
      <c r="N127">
        <f t="shared" ca="1" si="20"/>
        <v>54.664250000000003</v>
      </c>
      <c r="O127">
        <f t="shared" ca="1" si="21"/>
        <v>0.15456</v>
      </c>
      <c r="P127">
        <f t="shared" ca="1" si="22"/>
        <v>0</v>
      </c>
      <c r="Q127">
        <f t="shared" ca="1" si="23"/>
        <v>0</v>
      </c>
      <c r="R127">
        <f t="shared" ca="1" si="24"/>
        <v>0</v>
      </c>
      <c r="S127">
        <f t="shared" ca="1" si="25"/>
        <v>0</v>
      </c>
      <c r="T127">
        <f t="shared" ca="1" si="26"/>
        <v>0</v>
      </c>
      <c r="U127">
        <f t="shared" ca="1" si="27"/>
        <v>0</v>
      </c>
      <c r="V127">
        <f t="shared" ca="1" si="28"/>
        <v>0</v>
      </c>
      <c r="W127">
        <f t="shared" ca="1" si="29"/>
        <v>0</v>
      </c>
      <c r="X127">
        <f t="shared" ca="1" si="30"/>
        <v>0</v>
      </c>
      <c r="Y127">
        <f t="shared" ca="1" si="31"/>
        <v>0</v>
      </c>
      <c r="Z127">
        <f t="shared" ca="1" si="32"/>
        <v>0</v>
      </c>
      <c r="AA127">
        <f t="shared" ca="1" si="33"/>
        <v>8.7359999999999993E-2</v>
      </c>
      <c r="AB127">
        <f t="shared" ca="1" si="34"/>
        <v>45.044240000000002</v>
      </c>
      <c r="AC127">
        <f t="shared" ca="1" si="35"/>
        <v>0</v>
      </c>
      <c r="AD127">
        <f t="shared" ca="1" si="36"/>
        <v>2.7029999999999998E-2</v>
      </c>
      <c r="AE127">
        <f t="shared" ca="1" si="37"/>
        <v>0</v>
      </c>
      <c r="AF127">
        <f t="shared" ca="1" si="38"/>
        <v>0</v>
      </c>
      <c r="AG127">
        <f t="shared" ca="1" si="39"/>
        <v>0</v>
      </c>
      <c r="AH127">
        <f t="shared" ca="1" si="40"/>
        <v>99.977440000000001</v>
      </c>
    </row>
    <row r="128" spans="1:34" x14ac:dyDescent="0.3">
      <c r="A128" t="s">
        <v>49</v>
      </c>
      <c r="B128" t="s">
        <v>39</v>
      </c>
      <c r="C128" t="s">
        <v>44</v>
      </c>
      <c r="D128" t="s">
        <v>13</v>
      </c>
      <c r="E128">
        <v>60.102510000000002</v>
      </c>
      <c r="F128" t="s">
        <v>14</v>
      </c>
      <c r="G128">
        <v>39.135919999999999</v>
      </c>
      <c r="H128" t="s">
        <v>27</v>
      </c>
      <c r="I128">
        <v>0.48375000000000001</v>
      </c>
      <c r="J128" t="s">
        <v>22</v>
      </c>
      <c r="K128">
        <v>0.20313000000000001</v>
      </c>
      <c r="L128" t="s">
        <v>26</v>
      </c>
      <c r="M128">
        <v>3.5470000000000002E-2</v>
      </c>
      <c r="N128">
        <f t="shared" ca="1" si="20"/>
        <v>60.102510000000002</v>
      </c>
      <c r="O128">
        <f t="shared" ca="1" si="21"/>
        <v>39.135919999999999</v>
      </c>
      <c r="P128">
        <f t="shared" ca="1" si="22"/>
        <v>0</v>
      </c>
      <c r="Q128">
        <f t="shared" ca="1" si="23"/>
        <v>0</v>
      </c>
      <c r="R128">
        <f t="shared" ca="1" si="24"/>
        <v>0</v>
      </c>
      <c r="S128">
        <f t="shared" ca="1" si="25"/>
        <v>0</v>
      </c>
      <c r="T128">
        <f t="shared" ca="1" si="26"/>
        <v>0</v>
      </c>
      <c r="U128">
        <f t="shared" ca="1" si="27"/>
        <v>0</v>
      </c>
      <c r="V128">
        <f t="shared" ca="1" si="28"/>
        <v>0</v>
      </c>
      <c r="W128">
        <f t="shared" ca="1" si="29"/>
        <v>0.20313000000000001</v>
      </c>
      <c r="X128">
        <f t="shared" ca="1" si="30"/>
        <v>0</v>
      </c>
      <c r="Y128">
        <f t="shared" ca="1" si="31"/>
        <v>0</v>
      </c>
      <c r="Z128">
        <f t="shared" ca="1" si="32"/>
        <v>0</v>
      </c>
      <c r="AA128">
        <f t="shared" ca="1" si="33"/>
        <v>3.5470000000000002E-2</v>
      </c>
      <c r="AB128">
        <f t="shared" ca="1" si="34"/>
        <v>0.48375000000000001</v>
      </c>
      <c r="AC128">
        <f t="shared" ca="1" si="35"/>
        <v>0</v>
      </c>
      <c r="AD128">
        <f t="shared" ca="1" si="36"/>
        <v>0</v>
      </c>
      <c r="AE128">
        <f t="shared" ca="1" si="37"/>
        <v>0</v>
      </c>
      <c r="AF128">
        <f t="shared" ca="1" si="38"/>
        <v>0</v>
      </c>
      <c r="AG128">
        <f t="shared" ca="1" si="39"/>
        <v>0</v>
      </c>
      <c r="AH128">
        <f t="shared" ca="1" si="40"/>
        <v>99.96078</v>
      </c>
    </row>
    <row r="129" spans="1:34" x14ac:dyDescent="0.3">
      <c r="A129" t="s">
        <v>49</v>
      </c>
      <c r="B129" t="s">
        <v>39</v>
      </c>
      <c r="C129" t="s">
        <v>44</v>
      </c>
      <c r="D129" t="s">
        <v>27</v>
      </c>
      <c r="E129">
        <v>79.20008</v>
      </c>
      <c r="F129" t="s">
        <v>13</v>
      </c>
      <c r="G129">
        <v>14.87438</v>
      </c>
      <c r="H129" t="s">
        <v>14</v>
      </c>
      <c r="I129">
        <v>5.2266399999999997</v>
      </c>
      <c r="J129" t="s">
        <v>26</v>
      </c>
      <c r="K129">
        <v>0.53441000000000005</v>
      </c>
      <c r="L129" t="s">
        <v>29</v>
      </c>
      <c r="M129">
        <v>0.12048</v>
      </c>
      <c r="N129">
        <f t="shared" ca="1" si="20"/>
        <v>14.87438</v>
      </c>
      <c r="O129">
        <f t="shared" ca="1" si="21"/>
        <v>5.2266399999999997</v>
      </c>
      <c r="P129">
        <f t="shared" ca="1" si="22"/>
        <v>0</v>
      </c>
      <c r="Q129">
        <f t="shared" ca="1" si="23"/>
        <v>0</v>
      </c>
      <c r="R129">
        <f t="shared" ca="1" si="24"/>
        <v>0</v>
      </c>
      <c r="S129">
        <f t="shared" ca="1" si="25"/>
        <v>0</v>
      </c>
      <c r="T129">
        <f t="shared" ca="1" si="26"/>
        <v>0</v>
      </c>
      <c r="U129">
        <f t="shared" ca="1" si="27"/>
        <v>0</v>
      </c>
      <c r="V129">
        <f t="shared" ca="1" si="28"/>
        <v>0</v>
      </c>
      <c r="W129">
        <f t="shared" ca="1" si="29"/>
        <v>0</v>
      </c>
      <c r="X129">
        <f t="shared" ca="1" si="30"/>
        <v>0</v>
      </c>
      <c r="Y129">
        <f t="shared" ca="1" si="31"/>
        <v>0</v>
      </c>
      <c r="Z129">
        <f t="shared" ca="1" si="32"/>
        <v>0</v>
      </c>
      <c r="AA129">
        <f t="shared" ca="1" si="33"/>
        <v>0.53441000000000005</v>
      </c>
      <c r="AB129">
        <f t="shared" ca="1" si="34"/>
        <v>79.20008</v>
      </c>
      <c r="AC129">
        <f t="shared" ca="1" si="35"/>
        <v>0</v>
      </c>
      <c r="AD129">
        <f t="shared" ca="1" si="36"/>
        <v>0.12048</v>
      </c>
      <c r="AE129">
        <f t="shared" ca="1" si="37"/>
        <v>0</v>
      </c>
      <c r="AF129">
        <f t="shared" ca="1" si="38"/>
        <v>0</v>
      </c>
      <c r="AG129">
        <f t="shared" ca="1" si="39"/>
        <v>0</v>
      </c>
      <c r="AH129">
        <f t="shared" ca="1" si="40"/>
        <v>99.95599</v>
      </c>
    </row>
    <row r="130" spans="1:34" x14ac:dyDescent="0.3">
      <c r="A130" t="s">
        <v>49</v>
      </c>
      <c r="B130" t="s">
        <v>39</v>
      </c>
      <c r="C130" t="s">
        <v>43</v>
      </c>
      <c r="D130" t="s">
        <v>14</v>
      </c>
      <c r="E130">
        <v>97.199460000000002</v>
      </c>
      <c r="F130" t="s">
        <v>16</v>
      </c>
      <c r="G130">
        <v>2.7251099999999999</v>
      </c>
      <c r="H130" t="s">
        <v>26</v>
      </c>
      <c r="I130">
        <v>2.9309999999999999E-2</v>
      </c>
      <c r="J130" t="s">
        <v>27</v>
      </c>
      <c r="K130">
        <v>2.759E-2</v>
      </c>
      <c r="L130" t="s">
        <v>24</v>
      </c>
      <c r="M130">
        <v>6.3800000000000003E-3</v>
      </c>
      <c r="N130">
        <f t="shared" ca="1" si="20"/>
        <v>0</v>
      </c>
      <c r="O130">
        <f t="shared" ca="1" si="21"/>
        <v>97.199460000000002</v>
      </c>
      <c r="P130">
        <f t="shared" ca="1" si="22"/>
        <v>0</v>
      </c>
      <c r="Q130">
        <f t="shared" ca="1" si="23"/>
        <v>2.7251099999999999</v>
      </c>
      <c r="R130">
        <f t="shared" ca="1" si="24"/>
        <v>0</v>
      </c>
      <c r="S130">
        <f t="shared" ca="1" si="25"/>
        <v>0</v>
      </c>
      <c r="T130">
        <f t="shared" ca="1" si="26"/>
        <v>0</v>
      </c>
      <c r="U130">
        <f t="shared" ca="1" si="27"/>
        <v>0</v>
      </c>
      <c r="V130">
        <f t="shared" ca="1" si="28"/>
        <v>0</v>
      </c>
      <c r="W130">
        <f t="shared" ca="1" si="29"/>
        <v>0</v>
      </c>
      <c r="X130">
        <f t="shared" ca="1" si="30"/>
        <v>0</v>
      </c>
      <c r="Y130">
        <f t="shared" ca="1" si="31"/>
        <v>6.3800000000000003E-3</v>
      </c>
      <c r="Z130">
        <f t="shared" ca="1" si="32"/>
        <v>0</v>
      </c>
      <c r="AA130">
        <f t="shared" ca="1" si="33"/>
        <v>2.9309999999999999E-2</v>
      </c>
      <c r="AB130">
        <f t="shared" ca="1" si="34"/>
        <v>2.759E-2</v>
      </c>
      <c r="AC130">
        <f t="shared" ca="1" si="35"/>
        <v>0</v>
      </c>
      <c r="AD130">
        <f t="shared" ca="1" si="36"/>
        <v>0</v>
      </c>
      <c r="AE130">
        <f t="shared" ca="1" si="37"/>
        <v>0</v>
      </c>
      <c r="AF130">
        <f t="shared" ca="1" si="38"/>
        <v>0</v>
      </c>
      <c r="AG130">
        <f t="shared" ca="1" si="39"/>
        <v>0</v>
      </c>
      <c r="AH130">
        <f t="shared" ca="1" si="40"/>
        <v>99.987849999999995</v>
      </c>
    </row>
    <row r="131" spans="1:34" x14ac:dyDescent="0.3">
      <c r="A131" t="s">
        <v>49</v>
      </c>
      <c r="B131" t="s">
        <v>39</v>
      </c>
      <c r="C131" t="s">
        <v>43</v>
      </c>
      <c r="D131" t="s">
        <v>27</v>
      </c>
      <c r="E131">
        <v>75.285960000000003</v>
      </c>
      <c r="F131" t="s">
        <v>25</v>
      </c>
      <c r="G131">
        <v>16.753699999999998</v>
      </c>
      <c r="H131" t="s">
        <v>29</v>
      </c>
      <c r="I131">
        <v>3.9600900000000001</v>
      </c>
      <c r="J131" t="s">
        <v>14</v>
      </c>
      <c r="K131">
        <v>3.54603</v>
      </c>
      <c r="L131" t="s">
        <v>16</v>
      </c>
      <c r="M131">
        <v>0.26673000000000002</v>
      </c>
      <c r="N131">
        <f t="shared" ref="N131:N194" ca="1" si="41">SUM(IF($H131="BCD",$I131,0),IF($J131="BCD",$K131,0),IF($L131="BCD",$M131,0),IF($N131="BCD",$O131,0),IF($P131="BCD",$Q131,0))</f>
        <v>0</v>
      </c>
      <c r="O131">
        <f t="shared" ref="O131:O194" ca="1" si="42">SUM(IF($H131="DOUG",$I131,0),IF($J131="DOUG",$K131,0),IF($L131="DOUG",$M131,0),IF($N131="DOUG",$O131,0),IF($P131="DOUG",$Q131,0))</f>
        <v>3.54603</v>
      </c>
      <c r="P131">
        <f t="shared" ref="P131:P194" ca="1" si="43">SUM(IF($H131="EVI+GStr",$I131,0),IF($J131="EVI+GStr",$K131,0),IF($L131="EVI+GStr",$M131,0),IF($N131="EVI+GStr",$O131,0),IF($P131="EVI+GStr",$Q131,0))</f>
        <v>0</v>
      </c>
      <c r="Q131">
        <f t="shared" ref="Q131:Q194" ca="1" si="44">SUM(IF($H131="HecLow+HStr",$I131,0),IF($J131="HecLow+HStr",$K131,0),IF($L131="HecLow+HStr",$M131,0),IF($N131="HecLow+HStr",$O131,0),IF($P131="HecLow+HStr",$Q131,0))</f>
        <v>0.26673000000000002</v>
      </c>
      <c r="R131">
        <f t="shared" ref="R131:R194" ca="1" si="45">SUM(IF($H131="HK",$I131,0),IF($J131="HK",$K131,0),IF($L131="HK",$M131,0),IF($N131="HK",$O131,0),IF($P131="HK",$Q131,0))</f>
        <v>0</v>
      </c>
      <c r="S131">
        <f t="shared" ref="S131:S194" ca="1" si="46">SUM(IF($H131="Howe-Burrard",$I131,0),IF($J131="Howe-Burrard",$K131,0),IF($L131="Howe-Burrard",$M131,0),IF($N131="Howe-Burrard",$O131,0),IF($P131="Howe-Burrard",$Q131,0))</f>
        <v>0</v>
      </c>
      <c r="T131">
        <f t="shared" ref="T131:T194" ca="1" si="47">SUM(IF($H131="JdF",$I131,0),IF($J131="JdF",$K131,0),IF($L131="JdF",$M131,0),IF($N131="JdF",$O131,0),IF($P131="JdF",$Q131,0))</f>
        <v>0</v>
      </c>
      <c r="U131">
        <f t="shared" ref="U131:U194" ca="1" si="48">SUM(IF($H131="LFR",$I131,0),IF($J131="LFR",$K131,0),IF($L131="LFR",$M131,0),IF($N131="LFR",$O131,0),IF($P131="LFR",$Q131,0))</f>
        <v>0</v>
      </c>
      <c r="V131">
        <f t="shared" ref="V131:V194" ca="1" si="49">SUM(IF($H131="LILL",$I131,0),IF($J131="LILL",$K131,0),IF($L131="LILL",$M131,0),IF($N131="LILL",$O131,0),IF($P131="LILL",$Q131,0))</f>
        <v>0</v>
      </c>
      <c r="W131">
        <f t="shared" ref="W131:W194" ca="1" si="50">SUM(IF($H131="LNASS",$I131,0),IF($J131="LNASS",$K131,0),IF($L131="LNASS",$M131,0),IF($N131="LNASS",$O131,0),IF($P131="LNASS",$Q131,0))</f>
        <v>0</v>
      </c>
      <c r="X131">
        <f t="shared" ref="X131:X194" ca="1" si="51">SUM(IF($H131="LSKNA",$I131,0),IF($J131="LSKNA",$K131,0),IF($L131="LSKNA",$M131,0),IF($N131="LSKNA",$O131,0),IF($P131="LSKNA",$Q131,0))</f>
        <v>0</v>
      </c>
      <c r="Y131">
        <f t="shared" ref="Y131:Y194" ca="1" si="52">SUM(IF($H131="MusKyn",$I131,0),IF($J131="MusKyn",$K131,0),IF($L131="MusKyn",$M131,0),IF($N131="MusKyn",$O131,0),IF($P131="MusKyn",$Q131,0))</f>
        <v>0</v>
      </c>
      <c r="Z131">
        <f t="shared" ref="Z131:Z194" ca="1" si="53">SUM(IF($H131="Nahwitti",$I131,0),IF($J131="Nahwitti",$K131,0),IF($L131="Nahwitti",$M131,0),IF($N131="Nahwitti",$O131,0),IF($P131="Nahwitti",$Q131,0))</f>
        <v>16.753699999999998</v>
      </c>
      <c r="AA131">
        <f t="shared" ref="AA131:AA194" ca="1" si="54">SUM(IF($H131="NCS",$I131,0),IF($J131="NCS",$K131,0),IF($L131="NCS",$M131,0),IF($N131="NCS",$O131,0),IF($P131="NCS",$Q131,0))</f>
        <v>0</v>
      </c>
      <c r="AB131">
        <f t="shared" ref="AB131:AB194" ca="1" si="55">SUM(IF($H131="Rivers",$I131,0),IF($J131="Rivers",$K131,0),IF($L131="Rivers",$M131,0),IF($N131="Rivers",$O131,0),IF($P131="Rivers",$Q131,0))</f>
        <v>75.285960000000003</v>
      </c>
      <c r="AC131">
        <f t="shared" ref="AC131:AC194" ca="1" si="56">SUM(IF($H131="SC+GStr",$I131,0),IF($J131="SC+GStr",$K131,0),IF($L131="SC+GStr",$M131,0),IF($N131="SC+GStr",$O131,0),IF($P131="SC+GStr",$Q131,0))</f>
        <v>0</v>
      </c>
      <c r="AD131">
        <f t="shared" ref="AD131:AD194" ca="1" si="57">SUM(IF($H131="SC+SFj",$I131,0),IF($J131="SC+SFj",$K131,0),IF($L131="SC+SFj",$M131,0),IF($N131="SC+SFj",$O131,0),IF($P131="SC+SFj",$Q131,0))</f>
        <v>3.9600900000000001</v>
      </c>
      <c r="AE131">
        <f t="shared" ref="AE131:AE194" ca="1" si="58">SUM(IF($H131="SEAK",$I131,0),IF($J131="SEAK",$K131,0),IF($L131="SEAK",$M131,0),IF($N131="SEAK",$O131,0),IF($P131="SEAK",$Q131,0))</f>
        <v>0</v>
      </c>
      <c r="AF131">
        <f t="shared" ref="AF131:AF194" ca="1" si="59">SUM(IF($H131="Smith",$I131,0),IF($J131="Smith",$K131,0),IF($L131="Smith",$M131,0),IF($N131="Smith",$O131,0),IF($P131="Smith",$Q131,0))</f>
        <v>0</v>
      </c>
      <c r="AG131">
        <f t="shared" ref="AG131:AG194" ca="1" si="60">SUM(IF($H131="USKNA",$I131,0),IF($J131="USKNA",$K131,0),IF($L131="USKNA",$M131,0),IF($N131="USKNA",$O131,0),IF($P131="USKNA",$Q131,0))</f>
        <v>0</v>
      </c>
      <c r="AH131">
        <f t="shared" ca="1" si="40"/>
        <v>99.812509999999989</v>
      </c>
    </row>
    <row r="132" spans="1:34" x14ac:dyDescent="0.3">
      <c r="A132" t="s">
        <v>49</v>
      </c>
      <c r="B132" t="s">
        <v>39</v>
      </c>
      <c r="C132" t="s">
        <v>43</v>
      </c>
      <c r="D132" t="s">
        <v>14</v>
      </c>
      <c r="E132">
        <v>98.746369999999999</v>
      </c>
      <c r="F132" t="s">
        <v>13</v>
      </c>
      <c r="G132">
        <v>0.63421000000000005</v>
      </c>
      <c r="H132" t="s">
        <v>27</v>
      </c>
      <c r="I132">
        <v>0.49253000000000002</v>
      </c>
      <c r="J132" t="s">
        <v>29</v>
      </c>
      <c r="K132">
        <v>8.5800000000000001E-2</v>
      </c>
      <c r="L132" t="s">
        <v>26</v>
      </c>
      <c r="M132">
        <v>3.8289999999999998E-2</v>
      </c>
      <c r="N132">
        <f t="shared" ca="1" si="41"/>
        <v>0.63421000000000005</v>
      </c>
      <c r="O132">
        <f t="shared" ca="1" si="42"/>
        <v>98.746369999999999</v>
      </c>
      <c r="P132">
        <f t="shared" ca="1" si="43"/>
        <v>0</v>
      </c>
      <c r="Q132">
        <f t="shared" ca="1" si="44"/>
        <v>0</v>
      </c>
      <c r="R132">
        <f t="shared" ca="1" si="45"/>
        <v>0</v>
      </c>
      <c r="S132">
        <f t="shared" ca="1" si="46"/>
        <v>0</v>
      </c>
      <c r="T132">
        <f t="shared" ca="1" si="47"/>
        <v>0</v>
      </c>
      <c r="U132">
        <f t="shared" ca="1" si="48"/>
        <v>0</v>
      </c>
      <c r="V132">
        <f t="shared" ca="1" si="49"/>
        <v>0</v>
      </c>
      <c r="W132">
        <f t="shared" ca="1" si="50"/>
        <v>0</v>
      </c>
      <c r="X132">
        <f t="shared" ca="1" si="51"/>
        <v>0</v>
      </c>
      <c r="Y132">
        <f t="shared" ca="1" si="52"/>
        <v>0</v>
      </c>
      <c r="Z132">
        <f t="shared" ca="1" si="53"/>
        <v>0</v>
      </c>
      <c r="AA132">
        <f t="shared" ca="1" si="54"/>
        <v>3.8289999999999998E-2</v>
      </c>
      <c r="AB132">
        <f t="shared" ca="1" si="55"/>
        <v>0.49253000000000002</v>
      </c>
      <c r="AC132">
        <f t="shared" ca="1" si="56"/>
        <v>0</v>
      </c>
      <c r="AD132">
        <f t="shared" ca="1" si="57"/>
        <v>8.5800000000000001E-2</v>
      </c>
      <c r="AE132">
        <f t="shared" ca="1" si="58"/>
        <v>0</v>
      </c>
      <c r="AF132">
        <f t="shared" ca="1" si="59"/>
        <v>0</v>
      </c>
      <c r="AG132">
        <f t="shared" ca="1" si="60"/>
        <v>0</v>
      </c>
      <c r="AH132">
        <f t="shared" ca="1" si="40"/>
        <v>99.997200000000007</v>
      </c>
    </row>
    <row r="133" spans="1:34" x14ac:dyDescent="0.3">
      <c r="A133" t="s">
        <v>49</v>
      </c>
      <c r="B133" t="s">
        <v>39</v>
      </c>
      <c r="C133" t="s">
        <v>43</v>
      </c>
      <c r="D133" t="s">
        <v>16</v>
      </c>
      <c r="E133">
        <v>99.999809999999997</v>
      </c>
      <c r="F133" t="s">
        <v>26</v>
      </c>
      <c r="G133">
        <v>8.0000000000000007E-5</v>
      </c>
      <c r="H133" t="s">
        <v>14</v>
      </c>
      <c r="I133">
        <v>6.9999999999999994E-5</v>
      </c>
      <c r="J133" t="s">
        <v>25</v>
      </c>
      <c r="K133">
        <v>3.0000000000000001E-5</v>
      </c>
      <c r="L133" t="s">
        <v>29</v>
      </c>
      <c r="M133">
        <v>1.0000000000000001E-5</v>
      </c>
      <c r="N133">
        <f t="shared" ca="1" si="41"/>
        <v>0</v>
      </c>
      <c r="O133">
        <f t="shared" ca="1" si="42"/>
        <v>6.9999999999999994E-5</v>
      </c>
      <c r="P133">
        <f t="shared" ca="1" si="43"/>
        <v>0</v>
      </c>
      <c r="Q133">
        <f t="shared" ca="1" si="44"/>
        <v>99.999809999999997</v>
      </c>
      <c r="R133">
        <f t="shared" ca="1" si="45"/>
        <v>0</v>
      </c>
      <c r="S133">
        <f t="shared" ca="1" si="46"/>
        <v>0</v>
      </c>
      <c r="T133">
        <f t="shared" ca="1" si="47"/>
        <v>0</v>
      </c>
      <c r="U133">
        <f t="shared" ca="1" si="48"/>
        <v>0</v>
      </c>
      <c r="V133">
        <f t="shared" ca="1" si="49"/>
        <v>0</v>
      </c>
      <c r="W133">
        <f t="shared" ca="1" si="50"/>
        <v>0</v>
      </c>
      <c r="X133">
        <f t="shared" ca="1" si="51"/>
        <v>0</v>
      </c>
      <c r="Y133">
        <f t="shared" ca="1" si="52"/>
        <v>0</v>
      </c>
      <c r="Z133">
        <f t="shared" ca="1" si="53"/>
        <v>3.0000000000000001E-5</v>
      </c>
      <c r="AA133">
        <f t="shared" ca="1" si="54"/>
        <v>8.0000000000000007E-5</v>
      </c>
      <c r="AB133">
        <f t="shared" ca="1" si="55"/>
        <v>0</v>
      </c>
      <c r="AC133">
        <f t="shared" ca="1" si="56"/>
        <v>0</v>
      </c>
      <c r="AD133">
        <f t="shared" ca="1" si="57"/>
        <v>1.0000000000000001E-5</v>
      </c>
      <c r="AE133">
        <f t="shared" ca="1" si="58"/>
        <v>0</v>
      </c>
      <c r="AF133">
        <f t="shared" ca="1" si="59"/>
        <v>0</v>
      </c>
      <c r="AG133">
        <f t="shared" ca="1" si="60"/>
        <v>0</v>
      </c>
      <c r="AH133">
        <f t="shared" ca="1" si="40"/>
        <v>99.999999999999986</v>
      </c>
    </row>
    <row r="134" spans="1:34" x14ac:dyDescent="0.3">
      <c r="A134" t="s">
        <v>53</v>
      </c>
      <c r="B134" t="s">
        <v>39</v>
      </c>
      <c r="C134" t="s">
        <v>47</v>
      </c>
      <c r="D134" t="s">
        <v>16</v>
      </c>
      <c r="E134">
        <v>98.663820000000001</v>
      </c>
      <c r="F134" t="s">
        <v>26</v>
      </c>
      <c r="G134">
        <v>1.3306899999999999</v>
      </c>
      <c r="H134" t="s">
        <v>27</v>
      </c>
      <c r="I134">
        <v>3.82E-3</v>
      </c>
      <c r="J134" t="s">
        <v>25</v>
      </c>
      <c r="K134">
        <v>8.4999999999999995E-4</v>
      </c>
      <c r="L134" t="s">
        <v>18</v>
      </c>
      <c r="M134">
        <v>5.1999999999999995E-4</v>
      </c>
      <c r="N134">
        <f t="shared" ca="1" si="41"/>
        <v>0</v>
      </c>
      <c r="O134">
        <f t="shared" ca="1" si="42"/>
        <v>0</v>
      </c>
      <c r="P134">
        <f t="shared" ca="1" si="43"/>
        <v>0</v>
      </c>
      <c r="Q134">
        <f t="shared" ca="1" si="44"/>
        <v>98.663820000000001</v>
      </c>
      <c r="R134">
        <f t="shared" ca="1" si="45"/>
        <v>0</v>
      </c>
      <c r="S134">
        <f t="shared" ca="1" si="46"/>
        <v>5.1999999999999995E-4</v>
      </c>
      <c r="T134">
        <f t="shared" ca="1" si="47"/>
        <v>0</v>
      </c>
      <c r="U134">
        <f t="shared" ca="1" si="48"/>
        <v>0</v>
      </c>
      <c r="V134">
        <f t="shared" ca="1" si="49"/>
        <v>0</v>
      </c>
      <c r="W134">
        <f t="shared" ca="1" si="50"/>
        <v>0</v>
      </c>
      <c r="X134">
        <f t="shared" ca="1" si="51"/>
        <v>0</v>
      </c>
      <c r="Y134">
        <f t="shared" ca="1" si="52"/>
        <v>0</v>
      </c>
      <c r="Z134">
        <f t="shared" ca="1" si="53"/>
        <v>8.4999999999999995E-4</v>
      </c>
      <c r="AA134">
        <f t="shared" ca="1" si="54"/>
        <v>1.3306899999999999</v>
      </c>
      <c r="AB134">
        <f t="shared" ca="1" si="55"/>
        <v>3.82E-3</v>
      </c>
      <c r="AC134">
        <f t="shared" ca="1" si="56"/>
        <v>0</v>
      </c>
      <c r="AD134">
        <f t="shared" ca="1" si="57"/>
        <v>0</v>
      </c>
      <c r="AE134">
        <f t="shared" ca="1" si="58"/>
        <v>0</v>
      </c>
      <c r="AF134">
        <f t="shared" ca="1" si="59"/>
        <v>0</v>
      </c>
      <c r="AG134">
        <f t="shared" ca="1" si="60"/>
        <v>0</v>
      </c>
      <c r="AH134">
        <f t="shared" ca="1" si="40"/>
        <v>99.999700000000004</v>
      </c>
    </row>
    <row r="135" spans="1:34" x14ac:dyDescent="0.3">
      <c r="A135" t="s">
        <v>53</v>
      </c>
      <c r="B135" t="s">
        <v>39</v>
      </c>
      <c r="C135" t="s">
        <v>47</v>
      </c>
      <c r="D135" t="s">
        <v>17</v>
      </c>
      <c r="E135">
        <v>74.733900000000006</v>
      </c>
      <c r="F135" t="s">
        <v>13</v>
      </c>
      <c r="G135">
        <v>20.955359999999999</v>
      </c>
      <c r="H135" t="s">
        <v>26</v>
      </c>
      <c r="I135">
        <v>3.2984300000000002</v>
      </c>
      <c r="J135" t="s">
        <v>29</v>
      </c>
      <c r="K135">
        <v>0.65003</v>
      </c>
      <c r="L135" t="s">
        <v>23</v>
      </c>
      <c r="M135">
        <v>0.28722999999999999</v>
      </c>
      <c r="N135">
        <f t="shared" ca="1" si="41"/>
        <v>20.955359999999999</v>
      </c>
      <c r="O135">
        <f t="shared" ca="1" si="42"/>
        <v>0</v>
      </c>
      <c r="P135">
        <f t="shared" ca="1" si="43"/>
        <v>0</v>
      </c>
      <c r="Q135">
        <f t="shared" ca="1" si="44"/>
        <v>0</v>
      </c>
      <c r="R135">
        <f t="shared" ca="1" si="45"/>
        <v>74.733900000000006</v>
      </c>
      <c r="S135">
        <f t="shared" ca="1" si="46"/>
        <v>0</v>
      </c>
      <c r="T135">
        <f t="shared" ca="1" si="47"/>
        <v>0</v>
      </c>
      <c r="U135">
        <f t="shared" ca="1" si="48"/>
        <v>0</v>
      </c>
      <c r="V135">
        <f t="shared" ca="1" si="49"/>
        <v>0</v>
      </c>
      <c r="W135">
        <f t="shared" ca="1" si="50"/>
        <v>0</v>
      </c>
      <c r="X135">
        <f t="shared" ca="1" si="51"/>
        <v>0.28722999999999999</v>
      </c>
      <c r="Y135">
        <f t="shared" ca="1" si="52"/>
        <v>0</v>
      </c>
      <c r="Z135">
        <f t="shared" ca="1" si="53"/>
        <v>0</v>
      </c>
      <c r="AA135">
        <f t="shared" ca="1" si="54"/>
        <v>3.2984300000000002</v>
      </c>
      <c r="AB135">
        <f t="shared" ca="1" si="55"/>
        <v>0</v>
      </c>
      <c r="AC135">
        <f t="shared" ca="1" si="56"/>
        <v>0</v>
      </c>
      <c r="AD135">
        <f t="shared" ca="1" si="57"/>
        <v>0.65003</v>
      </c>
      <c r="AE135">
        <f t="shared" ca="1" si="58"/>
        <v>0</v>
      </c>
      <c r="AF135">
        <f t="shared" ca="1" si="59"/>
        <v>0</v>
      </c>
      <c r="AG135">
        <f t="shared" ca="1" si="60"/>
        <v>0</v>
      </c>
      <c r="AH135">
        <f t="shared" ca="1" si="40"/>
        <v>99.924949999999995</v>
      </c>
    </row>
    <row r="136" spans="1:34" x14ac:dyDescent="0.3">
      <c r="A136" t="s">
        <v>53</v>
      </c>
      <c r="B136" t="s">
        <v>39</v>
      </c>
      <c r="C136" t="s">
        <v>47</v>
      </c>
      <c r="D136" t="s">
        <v>26</v>
      </c>
      <c r="E136">
        <v>99.670990000000003</v>
      </c>
      <c r="F136" t="s">
        <v>29</v>
      </c>
      <c r="G136">
        <v>0.13045000000000001</v>
      </c>
      <c r="H136" t="s">
        <v>27</v>
      </c>
      <c r="I136">
        <v>0.129</v>
      </c>
      <c r="J136" t="s">
        <v>13</v>
      </c>
      <c r="K136">
        <v>6.4509999999999998E-2</v>
      </c>
      <c r="L136" t="s">
        <v>18</v>
      </c>
      <c r="M136">
        <v>3.8899999999999998E-3</v>
      </c>
      <c r="N136">
        <f t="shared" ca="1" si="41"/>
        <v>6.4509999999999998E-2</v>
      </c>
      <c r="O136">
        <f t="shared" ca="1" si="42"/>
        <v>0</v>
      </c>
      <c r="P136">
        <f t="shared" ca="1" si="43"/>
        <v>0</v>
      </c>
      <c r="Q136">
        <f t="shared" ca="1" si="44"/>
        <v>0</v>
      </c>
      <c r="R136">
        <f t="shared" ca="1" si="45"/>
        <v>0</v>
      </c>
      <c r="S136">
        <f t="shared" ca="1" si="46"/>
        <v>3.8899999999999998E-3</v>
      </c>
      <c r="T136">
        <f t="shared" ca="1" si="47"/>
        <v>0</v>
      </c>
      <c r="U136">
        <f t="shared" ca="1" si="48"/>
        <v>0</v>
      </c>
      <c r="V136">
        <f t="shared" ca="1" si="49"/>
        <v>0</v>
      </c>
      <c r="W136">
        <f t="shared" ca="1" si="50"/>
        <v>0</v>
      </c>
      <c r="X136">
        <f t="shared" ca="1" si="51"/>
        <v>0</v>
      </c>
      <c r="Y136">
        <f t="shared" ca="1" si="52"/>
        <v>0</v>
      </c>
      <c r="Z136">
        <f t="shared" ca="1" si="53"/>
        <v>0</v>
      </c>
      <c r="AA136">
        <f t="shared" ca="1" si="54"/>
        <v>99.670990000000003</v>
      </c>
      <c r="AB136">
        <f t="shared" ca="1" si="55"/>
        <v>0.129</v>
      </c>
      <c r="AC136">
        <f t="shared" ca="1" si="56"/>
        <v>0</v>
      </c>
      <c r="AD136">
        <f t="shared" ca="1" si="57"/>
        <v>0.13045000000000001</v>
      </c>
      <c r="AE136">
        <f t="shared" ca="1" si="58"/>
        <v>0</v>
      </c>
      <c r="AF136">
        <f t="shared" ca="1" si="59"/>
        <v>0</v>
      </c>
      <c r="AG136">
        <f t="shared" ca="1" si="60"/>
        <v>0</v>
      </c>
      <c r="AH136">
        <f t="shared" ca="1" si="40"/>
        <v>99.998840000000001</v>
      </c>
    </row>
    <row r="137" spans="1:34" x14ac:dyDescent="0.3">
      <c r="A137" t="s">
        <v>53</v>
      </c>
      <c r="B137" t="s">
        <v>39</v>
      </c>
      <c r="C137" t="s">
        <v>47</v>
      </c>
      <c r="D137" t="s">
        <v>13</v>
      </c>
      <c r="E137">
        <v>55.638309999999997</v>
      </c>
      <c r="F137" t="s">
        <v>18</v>
      </c>
      <c r="G137">
        <v>35.889339999999997</v>
      </c>
      <c r="H137" t="s">
        <v>26</v>
      </c>
      <c r="I137">
        <v>7.9563600000000001</v>
      </c>
      <c r="J137" t="s">
        <v>17</v>
      </c>
      <c r="K137">
        <v>0.37012</v>
      </c>
      <c r="L137" t="s">
        <v>27</v>
      </c>
      <c r="M137">
        <v>0.10962</v>
      </c>
      <c r="N137">
        <f t="shared" ca="1" si="41"/>
        <v>55.638309999999997</v>
      </c>
      <c r="O137">
        <f t="shared" ca="1" si="42"/>
        <v>0</v>
      </c>
      <c r="P137">
        <f t="shared" ca="1" si="43"/>
        <v>0</v>
      </c>
      <c r="Q137">
        <f t="shared" ca="1" si="44"/>
        <v>0</v>
      </c>
      <c r="R137">
        <f t="shared" ca="1" si="45"/>
        <v>0.37012</v>
      </c>
      <c r="S137">
        <f t="shared" ca="1" si="46"/>
        <v>35.889339999999997</v>
      </c>
      <c r="T137">
        <f t="shared" ca="1" si="47"/>
        <v>0</v>
      </c>
      <c r="U137">
        <f t="shared" ca="1" si="48"/>
        <v>0</v>
      </c>
      <c r="V137">
        <f t="shared" ca="1" si="49"/>
        <v>0</v>
      </c>
      <c r="W137">
        <f t="shared" ca="1" si="50"/>
        <v>0</v>
      </c>
      <c r="X137">
        <f t="shared" ca="1" si="51"/>
        <v>0</v>
      </c>
      <c r="Y137">
        <f t="shared" ca="1" si="52"/>
        <v>0</v>
      </c>
      <c r="Z137">
        <f t="shared" ca="1" si="53"/>
        <v>0</v>
      </c>
      <c r="AA137">
        <f t="shared" ca="1" si="54"/>
        <v>7.9563600000000001</v>
      </c>
      <c r="AB137">
        <f t="shared" ca="1" si="55"/>
        <v>0.10962</v>
      </c>
      <c r="AC137">
        <f t="shared" ca="1" si="56"/>
        <v>0</v>
      </c>
      <c r="AD137">
        <f t="shared" ca="1" si="57"/>
        <v>0</v>
      </c>
      <c r="AE137">
        <f t="shared" ca="1" si="58"/>
        <v>0</v>
      </c>
      <c r="AF137">
        <f t="shared" ca="1" si="59"/>
        <v>0</v>
      </c>
      <c r="AG137">
        <f t="shared" ca="1" si="60"/>
        <v>0</v>
      </c>
      <c r="AH137">
        <f t="shared" ca="1" si="40"/>
        <v>99.963750000000005</v>
      </c>
    </row>
    <row r="138" spans="1:34" x14ac:dyDescent="0.3">
      <c r="A138" t="s">
        <v>53</v>
      </c>
      <c r="B138" t="s">
        <v>39</v>
      </c>
      <c r="C138" t="s">
        <v>47</v>
      </c>
      <c r="D138" t="s">
        <v>16</v>
      </c>
      <c r="E138">
        <v>96.740459999999999</v>
      </c>
      <c r="F138" t="s">
        <v>26</v>
      </c>
      <c r="G138">
        <v>3.2594599999999998</v>
      </c>
      <c r="H138" t="s">
        <v>14</v>
      </c>
      <c r="I138">
        <v>6.0000000000000002E-5</v>
      </c>
      <c r="J138" t="s">
        <v>29</v>
      </c>
      <c r="K138">
        <v>1.0000000000000001E-5</v>
      </c>
      <c r="L138" t="s">
        <v>37</v>
      </c>
      <c r="M138">
        <v>0</v>
      </c>
      <c r="N138">
        <f t="shared" ca="1" si="41"/>
        <v>0</v>
      </c>
      <c r="O138">
        <f t="shared" ca="1" si="42"/>
        <v>6.0000000000000002E-5</v>
      </c>
      <c r="P138">
        <f t="shared" ca="1" si="43"/>
        <v>0</v>
      </c>
      <c r="Q138">
        <f t="shared" ca="1" si="44"/>
        <v>96.740459999999999</v>
      </c>
      <c r="R138">
        <f t="shared" ca="1" si="45"/>
        <v>0</v>
      </c>
      <c r="S138">
        <f t="shared" ca="1" si="46"/>
        <v>0</v>
      </c>
      <c r="T138">
        <f t="shared" ca="1" si="47"/>
        <v>0</v>
      </c>
      <c r="U138">
        <f t="shared" ca="1" si="48"/>
        <v>0</v>
      </c>
      <c r="V138">
        <f t="shared" ca="1" si="49"/>
        <v>0</v>
      </c>
      <c r="W138">
        <f t="shared" ca="1" si="50"/>
        <v>0</v>
      </c>
      <c r="X138">
        <f t="shared" ca="1" si="51"/>
        <v>0</v>
      </c>
      <c r="Y138">
        <f t="shared" ca="1" si="52"/>
        <v>0</v>
      </c>
      <c r="Z138">
        <f t="shared" ca="1" si="53"/>
        <v>0</v>
      </c>
      <c r="AA138">
        <f t="shared" ca="1" si="54"/>
        <v>3.2594599999999998</v>
      </c>
      <c r="AB138">
        <f t="shared" ca="1" si="55"/>
        <v>0</v>
      </c>
      <c r="AC138">
        <f t="shared" ca="1" si="56"/>
        <v>0</v>
      </c>
      <c r="AD138">
        <f t="shared" ca="1" si="57"/>
        <v>1.0000000000000001E-5</v>
      </c>
      <c r="AE138">
        <f t="shared" ca="1" si="58"/>
        <v>0</v>
      </c>
      <c r="AF138">
        <f t="shared" ca="1" si="59"/>
        <v>0</v>
      </c>
      <c r="AG138">
        <f t="shared" ca="1" si="60"/>
        <v>0</v>
      </c>
      <c r="AH138">
        <f t="shared" ca="1" si="40"/>
        <v>99.999990000000011</v>
      </c>
    </row>
    <row r="139" spans="1:34" x14ac:dyDescent="0.3">
      <c r="A139" t="s">
        <v>53</v>
      </c>
      <c r="B139" t="s">
        <v>39</v>
      </c>
      <c r="C139" t="s">
        <v>47</v>
      </c>
      <c r="D139" t="s">
        <v>16</v>
      </c>
      <c r="E139">
        <v>99.110870000000006</v>
      </c>
      <c r="F139" t="s">
        <v>26</v>
      </c>
      <c r="G139">
        <v>0.88905999999999996</v>
      </c>
      <c r="H139" t="s">
        <v>13</v>
      </c>
      <c r="I139">
        <v>3.0000000000000001E-5</v>
      </c>
      <c r="J139" t="s">
        <v>30</v>
      </c>
      <c r="K139">
        <v>1.0000000000000001E-5</v>
      </c>
      <c r="L139" t="s">
        <v>27</v>
      </c>
      <c r="M139">
        <v>1.0000000000000001E-5</v>
      </c>
      <c r="N139">
        <f t="shared" ca="1" si="41"/>
        <v>3.0000000000000001E-5</v>
      </c>
      <c r="O139">
        <f t="shared" ca="1" si="42"/>
        <v>0</v>
      </c>
      <c r="P139">
        <f t="shared" ca="1" si="43"/>
        <v>0</v>
      </c>
      <c r="Q139">
        <f t="shared" ca="1" si="44"/>
        <v>99.110870000000006</v>
      </c>
      <c r="R139">
        <f t="shared" ca="1" si="45"/>
        <v>0</v>
      </c>
      <c r="S139">
        <f t="shared" ca="1" si="46"/>
        <v>0</v>
      </c>
      <c r="T139">
        <f t="shared" ca="1" si="47"/>
        <v>0</v>
      </c>
      <c r="U139">
        <f t="shared" ca="1" si="48"/>
        <v>0</v>
      </c>
      <c r="V139">
        <f t="shared" ca="1" si="49"/>
        <v>0</v>
      </c>
      <c r="W139">
        <f t="shared" ca="1" si="50"/>
        <v>0</v>
      </c>
      <c r="X139">
        <f t="shared" ca="1" si="51"/>
        <v>0</v>
      </c>
      <c r="Y139">
        <f t="shared" ca="1" si="52"/>
        <v>0</v>
      </c>
      <c r="Z139">
        <f t="shared" ca="1" si="53"/>
        <v>0</v>
      </c>
      <c r="AA139">
        <f t="shared" ca="1" si="54"/>
        <v>0.88905999999999996</v>
      </c>
      <c r="AB139">
        <f t="shared" ca="1" si="55"/>
        <v>1.0000000000000001E-5</v>
      </c>
      <c r="AC139">
        <f t="shared" ca="1" si="56"/>
        <v>0</v>
      </c>
      <c r="AD139">
        <f t="shared" ca="1" si="57"/>
        <v>0</v>
      </c>
      <c r="AE139">
        <f t="shared" ca="1" si="58"/>
        <v>1.0000000000000001E-5</v>
      </c>
      <c r="AF139">
        <f t="shared" ca="1" si="59"/>
        <v>0</v>
      </c>
      <c r="AG139">
        <f t="shared" ca="1" si="60"/>
        <v>0</v>
      </c>
      <c r="AH139">
        <f t="shared" ca="1" si="40"/>
        <v>99.999980000000008</v>
      </c>
    </row>
    <row r="140" spans="1:34" x14ac:dyDescent="0.3">
      <c r="A140" t="s">
        <v>53</v>
      </c>
      <c r="B140" t="s">
        <v>39</v>
      </c>
      <c r="C140" t="s">
        <v>47</v>
      </c>
      <c r="D140" t="s">
        <v>13</v>
      </c>
      <c r="E140">
        <v>82.116029999999995</v>
      </c>
      <c r="F140" t="s">
        <v>17</v>
      </c>
      <c r="G140">
        <v>11.17385</v>
      </c>
      <c r="H140" t="s">
        <v>26</v>
      </c>
      <c r="I140">
        <v>3.4994000000000001</v>
      </c>
      <c r="J140" t="s">
        <v>54</v>
      </c>
      <c r="K140">
        <v>2.2644199999999999</v>
      </c>
      <c r="L140" t="s">
        <v>27</v>
      </c>
      <c r="M140">
        <v>0.79452</v>
      </c>
      <c r="N140">
        <f t="shared" ca="1" si="41"/>
        <v>82.116029999999995</v>
      </c>
      <c r="O140">
        <f t="shared" ca="1" si="42"/>
        <v>0</v>
      </c>
      <c r="P140">
        <f t="shared" ca="1" si="43"/>
        <v>0</v>
      </c>
      <c r="Q140">
        <f t="shared" ca="1" si="44"/>
        <v>0</v>
      </c>
      <c r="R140">
        <f t="shared" ca="1" si="45"/>
        <v>11.17385</v>
      </c>
      <c r="S140">
        <f t="shared" ca="1" si="46"/>
        <v>0</v>
      </c>
      <c r="T140">
        <f t="shared" ca="1" si="47"/>
        <v>0</v>
      </c>
      <c r="U140">
        <f t="shared" ca="1" si="48"/>
        <v>0</v>
      </c>
      <c r="V140">
        <f t="shared" ca="1" si="49"/>
        <v>0</v>
      </c>
      <c r="W140">
        <f t="shared" ca="1" si="50"/>
        <v>0</v>
      </c>
      <c r="X140">
        <f t="shared" ca="1" si="51"/>
        <v>0</v>
      </c>
      <c r="Y140">
        <f t="shared" ca="1" si="52"/>
        <v>0</v>
      </c>
      <c r="Z140">
        <f t="shared" ca="1" si="53"/>
        <v>0</v>
      </c>
      <c r="AA140">
        <f t="shared" ca="1" si="54"/>
        <v>3.4994000000000001</v>
      </c>
      <c r="AB140">
        <f t="shared" ca="1" si="55"/>
        <v>0.79452</v>
      </c>
      <c r="AC140">
        <f t="shared" ca="1" si="56"/>
        <v>0</v>
      </c>
      <c r="AD140">
        <f t="shared" ca="1" si="57"/>
        <v>0</v>
      </c>
      <c r="AE140">
        <f t="shared" ca="1" si="58"/>
        <v>0</v>
      </c>
      <c r="AF140">
        <f t="shared" ca="1" si="59"/>
        <v>0</v>
      </c>
      <c r="AG140">
        <f t="shared" ca="1" si="60"/>
        <v>0</v>
      </c>
      <c r="AH140">
        <f t="shared" ca="1" si="40"/>
        <v>97.583799999999997</v>
      </c>
    </row>
    <row r="141" spans="1:34" x14ac:dyDescent="0.3">
      <c r="A141" t="s">
        <v>53</v>
      </c>
      <c r="B141" t="s">
        <v>39</v>
      </c>
      <c r="C141" t="s">
        <v>47</v>
      </c>
      <c r="D141" t="s">
        <v>18</v>
      </c>
      <c r="E141">
        <v>99.36018</v>
      </c>
      <c r="F141" t="s">
        <v>17</v>
      </c>
      <c r="G141">
        <v>0.55008000000000001</v>
      </c>
      <c r="H141" t="s">
        <v>20</v>
      </c>
      <c r="I141">
        <v>8.8340000000000002E-2</v>
      </c>
      <c r="J141" t="s">
        <v>26</v>
      </c>
      <c r="K141">
        <v>4.6000000000000001E-4</v>
      </c>
      <c r="L141" t="s">
        <v>21</v>
      </c>
      <c r="M141">
        <v>3.8000000000000002E-4</v>
      </c>
      <c r="N141">
        <f t="shared" ca="1" si="41"/>
        <v>0</v>
      </c>
      <c r="O141">
        <f t="shared" ca="1" si="42"/>
        <v>0</v>
      </c>
      <c r="P141">
        <f t="shared" ca="1" si="43"/>
        <v>0</v>
      </c>
      <c r="Q141">
        <f t="shared" ca="1" si="44"/>
        <v>0</v>
      </c>
      <c r="R141">
        <f t="shared" ca="1" si="45"/>
        <v>0.55008000000000001</v>
      </c>
      <c r="S141">
        <f t="shared" ca="1" si="46"/>
        <v>99.36018</v>
      </c>
      <c r="T141">
        <f t="shared" ca="1" si="47"/>
        <v>0</v>
      </c>
      <c r="U141">
        <f t="shared" ca="1" si="48"/>
        <v>8.8340000000000002E-2</v>
      </c>
      <c r="V141">
        <f t="shared" ca="1" si="49"/>
        <v>3.8000000000000002E-4</v>
      </c>
      <c r="W141">
        <f t="shared" ca="1" si="50"/>
        <v>0</v>
      </c>
      <c r="X141">
        <f t="shared" ca="1" si="51"/>
        <v>0</v>
      </c>
      <c r="Y141">
        <f t="shared" ca="1" si="52"/>
        <v>0</v>
      </c>
      <c r="Z141">
        <f t="shared" ca="1" si="53"/>
        <v>0</v>
      </c>
      <c r="AA141">
        <f t="shared" ca="1" si="54"/>
        <v>4.6000000000000001E-4</v>
      </c>
      <c r="AB141">
        <f t="shared" ca="1" si="55"/>
        <v>0</v>
      </c>
      <c r="AC141">
        <f t="shared" ca="1" si="56"/>
        <v>0</v>
      </c>
      <c r="AD141">
        <f t="shared" ca="1" si="57"/>
        <v>0</v>
      </c>
      <c r="AE141">
        <f t="shared" ca="1" si="58"/>
        <v>0</v>
      </c>
      <c r="AF141">
        <f t="shared" ca="1" si="59"/>
        <v>0</v>
      </c>
      <c r="AG141">
        <f t="shared" ca="1" si="60"/>
        <v>0</v>
      </c>
      <c r="AH141">
        <f t="shared" ca="1" si="40"/>
        <v>99.999440000000007</v>
      </c>
    </row>
    <row r="142" spans="1:34" x14ac:dyDescent="0.3">
      <c r="A142" t="s">
        <v>53</v>
      </c>
      <c r="B142" t="s">
        <v>39</v>
      </c>
      <c r="C142" t="s">
        <v>47</v>
      </c>
      <c r="D142" t="s">
        <v>26</v>
      </c>
      <c r="E142">
        <v>65.205399999999997</v>
      </c>
      <c r="F142" t="s">
        <v>18</v>
      </c>
      <c r="G142">
        <v>22.32948</v>
      </c>
      <c r="H142" t="s">
        <v>27</v>
      </c>
      <c r="I142">
        <v>5.6074099999999998</v>
      </c>
      <c r="J142" t="s">
        <v>13</v>
      </c>
      <c r="K142">
        <v>5.0185399999999998</v>
      </c>
      <c r="L142" t="s">
        <v>17</v>
      </c>
      <c r="M142">
        <v>1.6325499999999999</v>
      </c>
      <c r="N142">
        <f t="shared" ca="1" si="41"/>
        <v>5.0185399999999998</v>
      </c>
      <c r="O142">
        <f t="shared" ca="1" si="42"/>
        <v>0</v>
      </c>
      <c r="P142">
        <f t="shared" ca="1" si="43"/>
        <v>0</v>
      </c>
      <c r="Q142">
        <f t="shared" ca="1" si="44"/>
        <v>0</v>
      </c>
      <c r="R142">
        <f t="shared" ca="1" si="45"/>
        <v>1.6325499999999999</v>
      </c>
      <c r="S142">
        <f t="shared" ca="1" si="46"/>
        <v>22.32948</v>
      </c>
      <c r="T142">
        <f t="shared" ca="1" si="47"/>
        <v>0</v>
      </c>
      <c r="U142">
        <f t="shared" ca="1" si="48"/>
        <v>0</v>
      </c>
      <c r="V142">
        <f t="shared" ca="1" si="49"/>
        <v>0</v>
      </c>
      <c r="W142">
        <f t="shared" ca="1" si="50"/>
        <v>0</v>
      </c>
      <c r="X142">
        <f t="shared" ca="1" si="51"/>
        <v>0</v>
      </c>
      <c r="Y142">
        <f t="shared" ca="1" si="52"/>
        <v>0</v>
      </c>
      <c r="Z142">
        <f t="shared" ca="1" si="53"/>
        <v>0</v>
      </c>
      <c r="AA142">
        <f t="shared" ca="1" si="54"/>
        <v>65.205399999999997</v>
      </c>
      <c r="AB142">
        <f t="shared" ca="1" si="55"/>
        <v>5.6074099999999998</v>
      </c>
      <c r="AC142">
        <f t="shared" ca="1" si="56"/>
        <v>0</v>
      </c>
      <c r="AD142">
        <f t="shared" ca="1" si="57"/>
        <v>0</v>
      </c>
      <c r="AE142">
        <f t="shared" ca="1" si="58"/>
        <v>0</v>
      </c>
      <c r="AF142">
        <f t="shared" ca="1" si="59"/>
        <v>0</v>
      </c>
      <c r="AG142">
        <f t="shared" ca="1" si="60"/>
        <v>0</v>
      </c>
      <c r="AH142">
        <f t="shared" ca="1" si="40"/>
        <v>99.793379999999999</v>
      </c>
    </row>
    <row r="143" spans="1:34" x14ac:dyDescent="0.3">
      <c r="A143" t="s">
        <v>53</v>
      </c>
      <c r="B143" t="s">
        <v>39</v>
      </c>
      <c r="C143" t="s">
        <v>47</v>
      </c>
      <c r="D143" t="s">
        <v>26</v>
      </c>
      <c r="E143">
        <v>99.413259999999994</v>
      </c>
      <c r="F143" t="s">
        <v>27</v>
      </c>
      <c r="G143">
        <v>0.35174</v>
      </c>
      <c r="H143" t="s">
        <v>13</v>
      </c>
      <c r="I143">
        <v>0.23022999999999999</v>
      </c>
      <c r="J143" t="s">
        <v>29</v>
      </c>
      <c r="K143">
        <v>3.7599999999999999E-3</v>
      </c>
      <c r="L143" t="s">
        <v>17</v>
      </c>
      <c r="M143">
        <v>5.0000000000000001E-4</v>
      </c>
      <c r="N143">
        <f t="shared" ca="1" si="41"/>
        <v>0.23022999999999999</v>
      </c>
      <c r="O143">
        <f t="shared" ca="1" si="42"/>
        <v>0</v>
      </c>
      <c r="P143">
        <f t="shared" ca="1" si="43"/>
        <v>0</v>
      </c>
      <c r="Q143">
        <f t="shared" ca="1" si="44"/>
        <v>0</v>
      </c>
      <c r="R143">
        <f t="shared" ca="1" si="45"/>
        <v>5.0000000000000001E-4</v>
      </c>
      <c r="S143">
        <f t="shared" ca="1" si="46"/>
        <v>0</v>
      </c>
      <c r="T143">
        <f t="shared" ca="1" si="47"/>
        <v>0</v>
      </c>
      <c r="U143">
        <f t="shared" ca="1" si="48"/>
        <v>0</v>
      </c>
      <c r="V143">
        <f t="shared" ca="1" si="49"/>
        <v>0</v>
      </c>
      <c r="W143">
        <f t="shared" ca="1" si="50"/>
        <v>0</v>
      </c>
      <c r="X143">
        <f t="shared" ca="1" si="51"/>
        <v>0</v>
      </c>
      <c r="Y143">
        <f t="shared" ca="1" si="52"/>
        <v>0</v>
      </c>
      <c r="Z143">
        <f t="shared" ca="1" si="53"/>
        <v>0</v>
      </c>
      <c r="AA143">
        <f t="shared" ca="1" si="54"/>
        <v>99.413259999999994</v>
      </c>
      <c r="AB143">
        <f t="shared" ca="1" si="55"/>
        <v>0.35174</v>
      </c>
      <c r="AC143">
        <f t="shared" ca="1" si="56"/>
        <v>0</v>
      </c>
      <c r="AD143">
        <f t="shared" ca="1" si="57"/>
        <v>3.7599999999999999E-3</v>
      </c>
      <c r="AE143">
        <f t="shared" ca="1" si="58"/>
        <v>0</v>
      </c>
      <c r="AF143">
        <f t="shared" ca="1" si="59"/>
        <v>0</v>
      </c>
      <c r="AG143">
        <f t="shared" ca="1" si="60"/>
        <v>0</v>
      </c>
      <c r="AH143">
        <f t="shared" ca="1" si="40"/>
        <v>99.999489999999994</v>
      </c>
    </row>
    <row r="144" spans="1:34" x14ac:dyDescent="0.3">
      <c r="A144" t="s">
        <v>53</v>
      </c>
      <c r="B144" t="s">
        <v>35</v>
      </c>
      <c r="C144" t="s">
        <v>36</v>
      </c>
      <c r="D144" t="s">
        <v>13</v>
      </c>
      <c r="E144">
        <v>97.552940000000007</v>
      </c>
      <c r="F144" t="s">
        <v>26</v>
      </c>
      <c r="G144">
        <v>1.7527200000000001</v>
      </c>
      <c r="H144" t="s">
        <v>17</v>
      </c>
      <c r="I144">
        <v>0.38122</v>
      </c>
      <c r="J144" t="s">
        <v>48</v>
      </c>
      <c r="K144">
        <v>0.17548</v>
      </c>
      <c r="L144" t="s">
        <v>55</v>
      </c>
      <c r="M144">
        <v>6.0170000000000001E-2</v>
      </c>
      <c r="N144">
        <f t="shared" ca="1" si="41"/>
        <v>97.552940000000007</v>
      </c>
      <c r="O144">
        <f t="shared" ca="1" si="42"/>
        <v>0</v>
      </c>
      <c r="P144">
        <f t="shared" ca="1" si="43"/>
        <v>0</v>
      </c>
      <c r="Q144">
        <f t="shared" ca="1" si="44"/>
        <v>0</v>
      </c>
      <c r="R144">
        <f t="shared" ca="1" si="45"/>
        <v>0.38122</v>
      </c>
      <c r="S144">
        <f t="shared" ca="1" si="46"/>
        <v>0</v>
      </c>
      <c r="T144">
        <f t="shared" ca="1" si="47"/>
        <v>0</v>
      </c>
      <c r="U144">
        <f t="shared" ca="1" si="48"/>
        <v>0</v>
      </c>
      <c r="V144">
        <f t="shared" ca="1" si="49"/>
        <v>0</v>
      </c>
      <c r="W144">
        <f t="shared" ca="1" si="50"/>
        <v>0</v>
      </c>
      <c r="X144">
        <f t="shared" ca="1" si="51"/>
        <v>0</v>
      </c>
      <c r="Y144">
        <f t="shared" ca="1" si="52"/>
        <v>0</v>
      </c>
      <c r="Z144">
        <f t="shared" ca="1" si="53"/>
        <v>0</v>
      </c>
      <c r="AA144">
        <f t="shared" ca="1" si="54"/>
        <v>1.7527200000000001</v>
      </c>
      <c r="AB144">
        <f t="shared" ca="1" si="55"/>
        <v>0</v>
      </c>
      <c r="AC144">
        <f t="shared" ca="1" si="56"/>
        <v>0</v>
      </c>
      <c r="AD144">
        <f t="shared" ca="1" si="57"/>
        <v>0</v>
      </c>
      <c r="AE144">
        <f t="shared" ca="1" si="58"/>
        <v>0</v>
      </c>
      <c r="AF144">
        <f t="shared" ca="1" si="59"/>
        <v>0</v>
      </c>
      <c r="AG144">
        <f t="shared" ca="1" si="60"/>
        <v>0</v>
      </c>
      <c r="AH144">
        <f t="shared" ca="1" si="40"/>
        <v>99.686880000000002</v>
      </c>
    </row>
    <row r="145" spans="1:34" x14ac:dyDescent="0.3">
      <c r="A145" t="s">
        <v>53</v>
      </c>
      <c r="B145" t="s">
        <v>39</v>
      </c>
      <c r="C145" t="s">
        <v>43</v>
      </c>
      <c r="D145" t="s">
        <v>16</v>
      </c>
      <c r="E145">
        <v>98.787909999999997</v>
      </c>
      <c r="F145" t="s">
        <v>26</v>
      </c>
      <c r="G145">
        <v>1.2091099999999999</v>
      </c>
      <c r="H145" t="s">
        <v>25</v>
      </c>
      <c r="I145">
        <v>2.65E-3</v>
      </c>
      <c r="J145" t="s">
        <v>27</v>
      </c>
      <c r="K145">
        <v>2.9999999999999997E-4</v>
      </c>
      <c r="L145" t="s">
        <v>15</v>
      </c>
      <c r="M145">
        <v>1.0000000000000001E-5</v>
      </c>
      <c r="N145">
        <f t="shared" ca="1" si="41"/>
        <v>0</v>
      </c>
      <c r="O145">
        <f t="shared" ca="1" si="42"/>
        <v>0</v>
      </c>
      <c r="P145">
        <f t="shared" ca="1" si="43"/>
        <v>1.0000000000000001E-5</v>
      </c>
      <c r="Q145">
        <f t="shared" ca="1" si="44"/>
        <v>98.787909999999997</v>
      </c>
      <c r="R145">
        <f t="shared" ca="1" si="45"/>
        <v>0</v>
      </c>
      <c r="S145">
        <f t="shared" ca="1" si="46"/>
        <v>0</v>
      </c>
      <c r="T145">
        <f t="shared" ca="1" si="47"/>
        <v>0</v>
      </c>
      <c r="U145">
        <f t="shared" ca="1" si="48"/>
        <v>0</v>
      </c>
      <c r="V145">
        <f t="shared" ca="1" si="49"/>
        <v>0</v>
      </c>
      <c r="W145">
        <f t="shared" ca="1" si="50"/>
        <v>0</v>
      </c>
      <c r="X145">
        <f t="shared" ca="1" si="51"/>
        <v>0</v>
      </c>
      <c r="Y145">
        <f t="shared" ca="1" si="52"/>
        <v>0</v>
      </c>
      <c r="Z145">
        <f t="shared" ca="1" si="53"/>
        <v>2.65E-3</v>
      </c>
      <c r="AA145">
        <f t="shared" ca="1" si="54"/>
        <v>1.2091099999999999</v>
      </c>
      <c r="AB145">
        <f t="shared" ca="1" si="55"/>
        <v>2.9999999999999997E-4</v>
      </c>
      <c r="AC145">
        <f t="shared" ca="1" si="56"/>
        <v>0</v>
      </c>
      <c r="AD145">
        <f t="shared" ca="1" si="57"/>
        <v>0</v>
      </c>
      <c r="AE145">
        <f t="shared" ca="1" si="58"/>
        <v>0</v>
      </c>
      <c r="AF145">
        <f t="shared" ca="1" si="59"/>
        <v>0</v>
      </c>
      <c r="AG145">
        <f t="shared" ca="1" si="60"/>
        <v>0</v>
      </c>
      <c r="AH145">
        <f t="shared" ca="1" si="40"/>
        <v>99.999979999999994</v>
      </c>
    </row>
    <row r="146" spans="1:34" x14ac:dyDescent="0.3">
      <c r="A146" t="s">
        <v>53</v>
      </c>
      <c r="B146" t="s">
        <v>39</v>
      </c>
      <c r="C146" t="s">
        <v>40</v>
      </c>
      <c r="D146" t="s">
        <v>26</v>
      </c>
      <c r="E146">
        <v>85.956450000000004</v>
      </c>
      <c r="F146" t="s">
        <v>16</v>
      </c>
      <c r="G146">
        <v>13.742660000000001</v>
      </c>
      <c r="H146" t="s">
        <v>27</v>
      </c>
      <c r="I146">
        <v>0.28259000000000001</v>
      </c>
      <c r="J146" t="s">
        <v>29</v>
      </c>
      <c r="K146">
        <v>8.3400000000000002E-3</v>
      </c>
      <c r="L146" t="s">
        <v>24</v>
      </c>
      <c r="M146">
        <v>3.9399999999999999E-3</v>
      </c>
      <c r="N146">
        <f t="shared" ca="1" si="41"/>
        <v>0</v>
      </c>
      <c r="O146">
        <f t="shared" ca="1" si="42"/>
        <v>0</v>
      </c>
      <c r="P146">
        <f t="shared" ca="1" si="43"/>
        <v>0</v>
      </c>
      <c r="Q146">
        <f t="shared" ca="1" si="44"/>
        <v>13.742660000000001</v>
      </c>
      <c r="R146">
        <f t="shared" ca="1" si="45"/>
        <v>0</v>
      </c>
      <c r="S146">
        <f t="shared" ca="1" si="46"/>
        <v>0</v>
      </c>
      <c r="T146">
        <f t="shared" ca="1" si="47"/>
        <v>0</v>
      </c>
      <c r="U146">
        <f t="shared" ca="1" si="48"/>
        <v>0</v>
      </c>
      <c r="V146">
        <f t="shared" ca="1" si="49"/>
        <v>0</v>
      </c>
      <c r="W146">
        <f t="shared" ca="1" si="50"/>
        <v>0</v>
      </c>
      <c r="X146">
        <f t="shared" ca="1" si="51"/>
        <v>0</v>
      </c>
      <c r="Y146">
        <f t="shared" ca="1" si="52"/>
        <v>3.9399999999999999E-3</v>
      </c>
      <c r="Z146">
        <f t="shared" ca="1" si="53"/>
        <v>0</v>
      </c>
      <c r="AA146">
        <f t="shared" ca="1" si="54"/>
        <v>85.956450000000004</v>
      </c>
      <c r="AB146">
        <f t="shared" ca="1" si="55"/>
        <v>0.28259000000000001</v>
      </c>
      <c r="AC146">
        <f t="shared" ca="1" si="56"/>
        <v>0</v>
      </c>
      <c r="AD146">
        <f t="shared" ca="1" si="57"/>
        <v>8.3400000000000002E-3</v>
      </c>
      <c r="AE146">
        <f t="shared" ca="1" si="58"/>
        <v>0</v>
      </c>
      <c r="AF146">
        <f t="shared" ca="1" si="59"/>
        <v>0</v>
      </c>
      <c r="AG146">
        <f t="shared" ca="1" si="60"/>
        <v>0</v>
      </c>
      <c r="AH146">
        <f t="shared" ca="1" si="40"/>
        <v>99.993980000000008</v>
      </c>
    </row>
    <row r="147" spans="1:34" x14ac:dyDescent="0.3">
      <c r="A147" t="s">
        <v>53</v>
      </c>
      <c r="B147" t="s">
        <v>35</v>
      </c>
      <c r="C147" t="s">
        <v>56</v>
      </c>
      <c r="D147" t="s">
        <v>17</v>
      </c>
      <c r="E147">
        <v>96.755300000000005</v>
      </c>
      <c r="F147" t="s">
        <v>13</v>
      </c>
      <c r="G147">
        <v>1.32172</v>
      </c>
      <c r="H147" t="s">
        <v>26</v>
      </c>
      <c r="I147">
        <v>0.89678000000000002</v>
      </c>
      <c r="J147" t="s">
        <v>18</v>
      </c>
      <c r="K147">
        <v>0.80371999999999999</v>
      </c>
      <c r="L147" t="s">
        <v>29</v>
      </c>
      <c r="M147">
        <v>0.12357</v>
      </c>
      <c r="N147">
        <f t="shared" ca="1" si="41"/>
        <v>1.32172</v>
      </c>
      <c r="O147">
        <f t="shared" ca="1" si="42"/>
        <v>0</v>
      </c>
      <c r="P147">
        <f t="shared" ca="1" si="43"/>
        <v>0</v>
      </c>
      <c r="Q147">
        <f t="shared" ca="1" si="44"/>
        <v>0</v>
      </c>
      <c r="R147">
        <f t="shared" ca="1" si="45"/>
        <v>96.755300000000005</v>
      </c>
      <c r="S147">
        <f t="shared" ca="1" si="46"/>
        <v>0.80371999999999999</v>
      </c>
      <c r="T147">
        <f t="shared" ca="1" si="47"/>
        <v>0</v>
      </c>
      <c r="U147">
        <f t="shared" ca="1" si="48"/>
        <v>0</v>
      </c>
      <c r="V147">
        <f t="shared" ca="1" si="49"/>
        <v>0</v>
      </c>
      <c r="W147">
        <f t="shared" ca="1" si="50"/>
        <v>0</v>
      </c>
      <c r="X147">
        <f t="shared" ca="1" si="51"/>
        <v>0</v>
      </c>
      <c r="Y147">
        <f t="shared" ca="1" si="52"/>
        <v>0</v>
      </c>
      <c r="Z147">
        <f t="shared" ca="1" si="53"/>
        <v>0</v>
      </c>
      <c r="AA147">
        <f t="shared" ca="1" si="54"/>
        <v>0.89678000000000002</v>
      </c>
      <c r="AB147">
        <f t="shared" ca="1" si="55"/>
        <v>0</v>
      </c>
      <c r="AC147">
        <f t="shared" ca="1" si="56"/>
        <v>0</v>
      </c>
      <c r="AD147">
        <f t="shared" ca="1" si="57"/>
        <v>0.12357</v>
      </c>
      <c r="AE147">
        <f t="shared" ca="1" si="58"/>
        <v>0</v>
      </c>
      <c r="AF147">
        <f t="shared" ca="1" si="59"/>
        <v>0</v>
      </c>
      <c r="AG147">
        <f t="shared" ca="1" si="60"/>
        <v>0</v>
      </c>
      <c r="AH147">
        <f t="shared" ca="1" si="40"/>
        <v>99.901090000000011</v>
      </c>
    </row>
    <row r="148" spans="1:34" x14ac:dyDescent="0.3">
      <c r="A148" t="s">
        <v>57</v>
      </c>
      <c r="B148" t="s">
        <v>39</v>
      </c>
      <c r="C148" t="s">
        <v>43</v>
      </c>
      <c r="D148" t="s">
        <v>16</v>
      </c>
      <c r="E148">
        <v>99.859690000000001</v>
      </c>
      <c r="F148" t="s">
        <v>14</v>
      </c>
      <c r="G148">
        <v>9.6240000000000006E-2</v>
      </c>
      <c r="H148" t="s">
        <v>29</v>
      </c>
      <c r="I148">
        <v>2.273E-2</v>
      </c>
      <c r="J148" t="s">
        <v>13</v>
      </c>
      <c r="K148">
        <v>8.6599999999999993E-3</v>
      </c>
      <c r="L148" t="s">
        <v>26</v>
      </c>
      <c r="M148">
        <v>7.0899999999999999E-3</v>
      </c>
      <c r="N148">
        <f t="shared" ca="1" si="41"/>
        <v>8.6599999999999993E-3</v>
      </c>
      <c r="O148">
        <f t="shared" ca="1" si="42"/>
        <v>9.6240000000000006E-2</v>
      </c>
      <c r="P148">
        <f t="shared" ca="1" si="43"/>
        <v>0</v>
      </c>
      <c r="Q148">
        <f t="shared" ca="1" si="44"/>
        <v>99.859690000000001</v>
      </c>
      <c r="R148">
        <f t="shared" ca="1" si="45"/>
        <v>0</v>
      </c>
      <c r="S148">
        <f t="shared" ca="1" si="46"/>
        <v>0</v>
      </c>
      <c r="T148">
        <f t="shared" ca="1" si="47"/>
        <v>0</v>
      </c>
      <c r="U148">
        <f t="shared" ca="1" si="48"/>
        <v>0</v>
      </c>
      <c r="V148">
        <f t="shared" ca="1" si="49"/>
        <v>0</v>
      </c>
      <c r="W148">
        <f t="shared" ca="1" si="50"/>
        <v>0</v>
      </c>
      <c r="X148">
        <f t="shared" ca="1" si="51"/>
        <v>0</v>
      </c>
      <c r="Y148">
        <f t="shared" ca="1" si="52"/>
        <v>0</v>
      </c>
      <c r="Z148">
        <f t="shared" ca="1" si="53"/>
        <v>0</v>
      </c>
      <c r="AA148">
        <f t="shared" ca="1" si="54"/>
        <v>7.0899999999999999E-3</v>
      </c>
      <c r="AB148">
        <f t="shared" ca="1" si="55"/>
        <v>0</v>
      </c>
      <c r="AC148">
        <f t="shared" ca="1" si="56"/>
        <v>0</v>
      </c>
      <c r="AD148">
        <f t="shared" ca="1" si="57"/>
        <v>2.273E-2</v>
      </c>
      <c r="AE148">
        <f t="shared" ca="1" si="58"/>
        <v>0</v>
      </c>
      <c r="AF148">
        <f t="shared" ca="1" si="59"/>
        <v>0</v>
      </c>
      <c r="AG148">
        <f t="shared" ca="1" si="60"/>
        <v>0</v>
      </c>
      <c r="AH148">
        <f t="shared" ca="1" si="40"/>
        <v>99.994410000000002</v>
      </c>
    </row>
    <row r="149" spans="1:34" x14ac:dyDescent="0.3">
      <c r="A149" t="s">
        <v>57</v>
      </c>
      <c r="B149" t="s">
        <v>39</v>
      </c>
      <c r="C149" t="s">
        <v>43</v>
      </c>
      <c r="D149" t="s">
        <v>16</v>
      </c>
      <c r="E149">
        <v>99.967889999999997</v>
      </c>
      <c r="F149" t="s">
        <v>26</v>
      </c>
      <c r="G149">
        <v>2.24E-2</v>
      </c>
      <c r="H149" t="s">
        <v>14</v>
      </c>
      <c r="I149">
        <v>6.0899999999999999E-3</v>
      </c>
      <c r="J149" t="s">
        <v>29</v>
      </c>
      <c r="K149">
        <v>1.58E-3</v>
      </c>
      <c r="L149" t="s">
        <v>27</v>
      </c>
      <c r="M149">
        <v>1.09E-3</v>
      </c>
      <c r="N149">
        <f t="shared" ca="1" si="41"/>
        <v>0</v>
      </c>
      <c r="O149">
        <f t="shared" ca="1" si="42"/>
        <v>6.0899999999999999E-3</v>
      </c>
      <c r="P149">
        <f t="shared" ca="1" si="43"/>
        <v>0</v>
      </c>
      <c r="Q149">
        <f t="shared" ca="1" si="44"/>
        <v>99.967889999999997</v>
      </c>
      <c r="R149">
        <f t="shared" ca="1" si="45"/>
        <v>0</v>
      </c>
      <c r="S149">
        <f t="shared" ca="1" si="46"/>
        <v>0</v>
      </c>
      <c r="T149">
        <f t="shared" ca="1" si="47"/>
        <v>0</v>
      </c>
      <c r="U149">
        <f t="shared" ca="1" si="48"/>
        <v>0</v>
      </c>
      <c r="V149">
        <f t="shared" ca="1" si="49"/>
        <v>0</v>
      </c>
      <c r="W149">
        <f t="shared" ca="1" si="50"/>
        <v>0</v>
      </c>
      <c r="X149">
        <f t="shared" ca="1" si="51"/>
        <v>0</v>
      </c>
      <c r="Y149">
        <f t="shared" ca="1" si="52"/>
        <v>0</v>
      </c>
      <c r="Z149">
        <f t="shared" ca="1" si="53"/>
        <v>0</v>
      </c>
      <c r="AA149">
        <f t="shared" ca="1" si="54"/>
        <v>2.24E-2</v>
      </c>
      <c r="AB149">
        <f t="shared" ca="1" si="55"/>
        <v>1.09E-3</v>
      </c>
      <c r="AC149">
        <f t="shared" ca="1" si="56"/>
        <v>0</v>
      </c>
      <c r="AD149">
        <f t="shared" ca="1" si="57"/>
        <v>1.58E-3</v>
      </c>
      <c r="AE149">
        <f t="shared" ca="1" si="58"/>
        <v>0</v>
      </c>
      <c r="AF149">
        <f t="shared" ca="1" si="59"/>
        <v>0</v>
      </c>
      <c r="AG149">
        <f t="shared" ca="1" si="60"/>
        <v>0</v>
      </c>
      <c r="AH149">
        <f t="shared" ca="1" si="40"/>
        <v>99.999050000000011</v>
      </c>
    </row>
    <row r="150" spans="1:34" x14ac:dyDescent="0.3">
      <c r="A150" t="s">
        <v>57</v>
      </c>
      <c r="B150" t="s">
        <v>39</v>
      </c>
      <c r="C150" t="s">
        <v>43</v>
      </c>
      <c r="D150" t="s">
        <v>16</v>
      </c>
      <c r="E150">
        <v>99.813770000000005</v>
      </c>
      <c r="F150" t="s">
        <v>27</v>
      </c>
      <c r="G150">
        <v>0.10503999999999999</v>
      </c>
      <c r="H150" t="s">
        <v>14</v>
      </c>
      <c r="I150">
        <v>6.6830000000000001E-2</v>
      </c>
      <c r="J150" t="s">
        <v>29</v>
      </c>
      <c r="K150">
        <v>1.0410000000000001E-2</v>
      </c>
      <c r="L150" t="s">
        <v>26</v>
      </c>
      <c r="M150">
        <v>3.79E-3</v>
      </c>
      <c r="N150">
        <f t="shared" ca="1" si="41"/>
        <v>0</v>
      </c>
      <c r="O150">
        <f t="shared" ca="1" si="42"/>
        <v>6.6830000000000001E-2</v>
      </c>
      <c r="P150">
        <f t="shared" ca="1" si="43"/>
        <v>0</v>
      </c>
      <c r="Q150">
        <f t="shared" ca="1" si="44"/>
        <v>99.813770000000005</v>
      </c>
      <c r="R150">
        <f t="shared" ca="1" si="45"/>
        <v>0</v>
      </c>
      <c r="S150">
        <f t="shared" ca="1" si="46"/>
        <v>0</v>
      </c>
      <c r="T150">
        <f t="shared" ca="1" si="47"/>
        <v>0</v>
      </c>
      <c r="U150">
        <f t="shared" ca="1" si="48"/>
        <v>0</v>
      </c>
      <c r="V150">
        <f t="shared" ca="1" si="49"/>
        <v>0</v>
      </c>
      <c r="W150">
        <f t="shared" ca="1" si="50"/>
        <v>0</v>
      </c>
      <c r="X150">
        <f t="shared" ca="1" si="51"/>
        <v>0</v>
      </c>
      <c r="Y150">
        <f t="shared" ca="1" si="52"/>
        <v>0</v>
      </c>
      <c r="Z150">
        <f t="shared" ca="1" si="53"/>
        <v>0</v>
      </c>
      <c r="AA150">
        <f t="shared" ca="1" si="54"/>
        <v>3.79E-3</v>
      </c>
      <c r="AB150">
        <f t="shared" ca="1" si="55"/>
        <v>0.10503999999999999</v>
      </c>
      <c r="AC150">
        <f t="shared" ca="1" si="56"/>
        <v>0</v>
      </c>
      <c r="AD150">
        <f t="shared" ca="1" si="57"/>
        <v>1.0410000000000001E-2</v>
      </c>
      <c r="AE150">
        <f t="shared" ca="1" si="58"/>
        <v>0</v>
      </c>
      <c r="AF150">
        <f t="shared" ca="1" si="59"/>
        <v>0</v>
      </c>
      <c r="AG150">
        <f t="shared" ca="1" si="60"/>
        <v>0</v>
      </c>
      <c r="AH150">
        <f t="shared" ca="1" si="40"/>
        <v>99.999839999999992</v>
      </c>
    </row>
    <row r="151" spans="1:34" x14ac:dyDescent="0.3">
      <c r="A151" t="s">
        <v>57</v>
      </c>
      <c r="B151" t="s">
        <v>39</v>
      </c>
      <c r="C151" t="s">
        <v>43</v>
      </c>
      <c r="D151" t="s">
        <v>16</v>
      </c>
      <c r="E151">
        <v>99.999420000000001</v>
      </c>
      <c r="F151" t="s">
        <v>14</v>
      </c>
      <c r="G151">
        <v>2.5999999999999998E-4</v>
      </c>
      <c r="H151" t="s">
        <v>26</v>
      </c>
      <c r="I151">
        <v>2.3000000000000001E-4</v>
      </c>
      <c r="J151" t="s">
        <v>30</v>
      </c>
      <c r="K151">
        <v>5.0000000000000002E-5</v>
      </c>
      <c r="L151" t="s">
        <v>29</v>
      </c>
      <c r="M151">
        <v>1.0000000000000001E-5</v>
      </c>
      <c r="N151">
        <f t="shared" ca="1" si="41"/>
        <v>0</v>
      </c>
      <c r="O151">
        <f t="shared" ca="1" si="42"/>
        <v>2.5999999999999998E-4</v>
      </c>
      <c r="P151">
        <f t="shared" ca="1" si="43"/>
        <v>0</v>
      </c>
      <c r="Q151">
        <f t="shared" ca="1" si="44"/>
        <v>99.999420000000001</v>
      </c>
      <c r="R151">
        <f t="shared" ca="1" si="45"/>
        <v>0</v>
      </c>
      <c r="S151">
        <f t="shared" ca="1" si="46"/>
        <v>0</v>
      </c>
      <c r="T151">
        <f t="shared" ca="1" si="47"/>
        <v>0</v>
      </c>
      <c r="U151">
        <f t="shared" ca="1" si="48"/>
        <v>0</v>
      </c>
      <c r="V151">
        <f t="shared" ca="1" si="49"/>
        <v>0</v>
      </c>
      <c r="W151">
        <f t="shared" ca="1" si="50"/>
        <v>0</v>
      </c>
      <c r="X151">
        <f t="shared" ca="1" si="51"/>
        <v>0</v>
      </c>
      <c r="Y151">
        <f t="shared" ca="1" si="52"/>
        <v>0</v>
      </c>
      <c r="Z151">
        <f t="shared" ca="1" si="53"/>
        <v>0</v>
      </c>
      <c r="AA151">
        <f t="shared" ca="1" si="54"/>
        <v>2.3000000000000001E-4</v>
      </c>
      <c r="AB151">
        <f t="shared" ca="1" si="55"/>
        <v>0</v>
      </c>
      <c r="AC151">
        <f t="shared" ca="1" si="56"/>
        <v>0</v>
      </c>
      <c r="AD151">
        <f t="shared" ca="1" si="57"/>
        <v>1.0000000000000001E-5</v>
      </c>
      <c r="AE151">
        <f t="shared" ca="1" si="58"/>
        <v>5.0000000000000002E-5</v>
      </c>
      <c r="AF151">
        <f t="shared" ca="1" si="59"/>
        <v>0</v>
      </c>
      <c r="AG151">
        <f t="shared" ca="1" si="60"/>
        <v>0</v>
      </c>
      <c r="AH151">
        <f t="shared" ca="1" si="40"/>
        <v>99.999970000000005</v>
      </c>
    </row>
    <row r="152" spans="1:34" x14ac:dyDescent="0.3">
      <c r="A152" t="s">
        <v>57</v>
      </c>
      <c r="B152" t="s">
        <v>39</v>
      </c>
      <c r="C152" t="s">
        <v>43</v>
      </c>
      <c r="D152" t="s">
        <v>16</v>
      </c>
      <c r="E152">
        <v>99.959789999999998</v>
      </c>
      <c r="F152" t="s">
        <v>27</v>
      </c>
      <c r="G152">
        <v>2.7320000000000001E-2</v>
      </c>
      <c r="H152" t="s">
        <v>25</v>
      </c>
      <c r="I152">
        <v>6.7799999999999996E-3</v>
      </c>
      <c r="J152" t="s">
        <v>26</v>
      </c>
      <c r="K152">
        <v>4.5399999999999998E-3</v>
      </c>
      <c r="L152" t="s">
        <v>29</v>
      </c>
      <c r="M152">
        <v>1.4300000000000001E-3</v>
      </c>
      <c r="N152">
        <f t="shared" ca="1" si="41"/>
        <v>0</v>
      </c>
      <c r="O152">
        <f t="shared" ca="1" si="42"/>
        <v>0</v>
      </c>
      <c r="P152">
        <f t="shared" ca="1" si="43"/>
        <v>0</v>
      </c>
      <c r="Q152">
        <f t="shared" ca="1" si="44"/>
        <v>99.959789999999998</v>
      </c>
      <c r="R152">
        <f t="shared" ca="1" si="45"/>
        <v>0</v>
      </c>
      <c r="S152">
        <f t="shared" ca="1" si="46"/>
        <v>0</v>
      </c>
      <c r="T152">
        <f t="shared" ca="1" si="47"/>
        <v>0</v>
      </c>
      <c r="U152">
        <f t="shared" ca="1" si="48"/>
        <v>0</v>
      </c>
      <c r="V152">
        <f t="shared" ca="1" si="49"/>
        <v>0</v>
      </c>
      <c r="W152">
        <f t="shared" ca="1" si="50"/>
        <v>0</v>
      </c>
      <c r="X152">
        <f t="shared" ca="1" si="51"/>
        <v>0</v>
      </c>
      <c r="Y152">
        <f t="shared" ca="1" si="52"/>
        <v>0</v>
      </c>
      <c r="Z152">
        <f t="shared" ca="1" si="53"/>
        <v>6.7799999999999996E-3</v>
      </c>
      <c r="AA152">
        <f t="shared" ca="1" si="54"/>
        <v>4.5399999999999998E-3</v>
      </c>
      <c r="AB152">
        <f t="shared" ca="1" si="55"/>
        <v>2.7320000000000001E-2</v>
      </c>
      <c r="AC152">
        <f t="shared" ca="1" si="56"/>
        <v>0</v>
      </c>
      <c r="AD152">
        <f t="shared" ca="1" si="57"/>
        <v>1.4300000000000001E-3</v>
      </c>
      <c r="AE152">
        <f t="shared" ca="1" si="58"/>
        <v>0</v>
      </c>
      <c r="AF152">
        <f t="shared" ca="1" si="59"/>
        <v>0</v>
      </c>
      <c r="AG152">
        <f t="shared" ca="1" si="60"/>
        <v>0</v>
      </c>
      <c r="AH152">
        <f t="shared" ca="1" si="40"/>
        <v>99.999860000000012</v>
      </c>
    </row>
    <row r="153" spans="1:34" x14ac:dyDescent="0.3">
      <c r="A153" t="s">
        <v>57</v>
      </c>
      <c r="B153" t="s">
        <v>39</v>
      </c>
      <c r="C153" t="s">
        <v>43</v>
      </c>
      <c r="D153" t="s">
        <v>13</v>
      </c>
      <c r="E153">
        <v>99.740899999999996</v>
      </c>
      <c r="F153" t="s">
        <v>29</v>
      </c>
      <c r="G153">
        <v>0.13208</v>
      </c>
      <c r="H153" t="s">
        <v>27</v>
      </c>
      <c r="I153">
        <v>6.5670000000000006E-2</v>
      </c>
      <c r="J153" t="s">
        <v>16</v>
      </c>
      <c r="K153">
        <v>3.5499999999999997E-2</v>
      </c>
      <c r="L153" t="s">
        <v>14</v>
      </c>
      <c r="M153">
        <v>2.2249999999999999E-2</v>
      </c>
      <c r="N153">
        <f t="shared" ca="1" si="41"/>
        <v>99.740899999999996</v>
      </c>
      <c r="O153">
        <f t="shared" ca="1" si="42"/>
        <v>2.2249999999999999E-2</v>
      </c>
      <c r="P153">
        <f t="shared" ca="1" si="43"/>
        <v>0</v>
      </c>
      <c r="Q153">
        <f t="shared" ca="1" si="44"/>
        <v>3.5499999999999997E-2</v>
      </c>
      <c r="R153">
        <f t="shared" ca="1" si="45"/>
        <v>0</v>
      </c>
      <c r="S153">
        <f t="shared" ca="1" si="46"/>
        <v>0</v>
      </c>
      <c r="T153">
        <f t="shared" ca="1" si="47"/>
        <v>0</v>
      </c>
      <c r="U153">
        <f t="shared" ca="1" si="48"/>
        <v>0</v>
      </c>
      <c r="V153">
        <f t="shared" ca="1" si="49"/>
        <v>0</v>
      </c>
      <c r="W153">
        <f t="shared" ca="1" si="50"/>
        <v>0</v>
      </c>
      <c r="X153">
        <f t="shared" ca="1" si="51"/>
        <v>0</v>
      </c>
      <c r="Y153">
        <f t="shared" ca="1" si="52"/>
        <v>0</v>
      </c>
      <c r="Z153">
        <f t="shared" ca="1" si="53"/>
        <v>0</v>
      </c>
      <c r="AA153">
        <f t="shared" ca="1" si="54"/>
        <v>0</v>
      </c>
      <c r="AB153">
        <f t="shared" ca="1" si="55"/>
        <v>6.5670000000000006E-2</v>
      </c>
      <c r="AC153">
        <f t="shared" ca="1" si="56"/>
        <v>0</v>
      </c>
      <c r="AD153">
        <f t="shared" ca="1" si="57"/>
        <v>0.13208</v>
      </c>
      <c r="AE153">
        <f t="shared" ca="1" si="58"/>
        <v>0</v>
      </c>
      <c r="AF153">
        <f t="shared" ca="1" si="59"/>
        <v>0</v>
      </c>
      <c r="AG153">
        <f t="shared" ca="1" si="60"/>
        <v>0</v>
      </c>
      <c r="AH153">
        <f t="shared" ca="1" si="40"/>
        <v>99.996399999999994</v>
      </c>
    </row>
    <row r="154" spans="1:34" x14ac:dyDescent="0.3">
      <c r="A154" t="s">
        <v>57</v>
      </c>
      <c r="B154" t="s">
        <v>39</v>
      </c>
      <c r="C154" t="s">
        <v>43</v>
      </c>
      <c r="D154" t="s">
        <v>14</v>
      </c>
      <c r="E154">
        <v>40.309730000000002</v>
      </c>
      <c r="F154" t="s">
        <v>16</v>
      </c>
      <c r="G154">
        <v>24.081330000000001</v>
      </c>
      <c r="H154" t="s">
        <v>13</v>
      </c>
      <c r="I154">
        <v>15.52271</v>
      </c>
      <c r="J154" t="s">
        <v>27</v>
      </c>
      <c r="K154">
        <v>12.02177</v>
      </c>
      <c r="L154" t="s">
        <v>26</v>
      </c>
      <c r="M154">
        <v>7.6337599999999997</v>
      </c>
      <c r="N154">
        <f t="shared" ca="1" si="41"/>
        <v>15.52271</v>
      </c>
      <c r="O154">
        <f t="shared" ca="1" si="42"/>
        <v>40.309730000000002</v>
      </c>
      <c r="P154">
        <f t="shared" ca="1" si="43"/>
        <v>0</v>
      </c>
      <c r="Q154">
        <f t="shared" ca="1" si="44"/>
        <v>24.081330000000001</v>
      </c>
      <c r="R154">
        <f t="shared" ca="1" si="45"/>
        <v>0</v>
      </c>
      <c r="S154">
        <f t="shared" ca="1" si="46"/>
        <v>0</v>
      </c>
      <c r="T154">
        <f t="shared" ca="1" si="47"/>
        <v>0</v>
      </c>
      <c r="U154">
        <f t="shared" ca="1" si="48"/>
        <v>0</v>
      </c>
      <c r="V154">
        <f t="shared" ca="1" si="49"/>
        <v>0</v>
      </c>
      <c r="W154">
        <f t="shared" ca="1" si="50"/>
        <v>0</v>
      </c>
      <c r="X154">
        <f t="shared" ca="1" si="51"/>
        <v>0</v>
      </c>
      <c r="Y154">
        <f t="shared" ca="1" si="52"/>
        <v>0</v>
      </c>
      <c r="Z154">
        <f t="shared" ca="1" si="53"/>
        <v>0</v>
      </c>
      <c r="AA154">
        <f t="shared" ca="1" si="54"/>
        <v>7.6337599999999997</v>
      </c>
      <c r="AB154">
        <f t="shared" ca="1" si="55"/>
        <v>12.02177</v>
      </c>
      <c r="AC154">
        <f t="shared" ca="1" si="56"/>
        <v>0</v>
      </c>
      <c r="AD154">
        <f t="shared" ca="1" si="57"/>
        <v>0</v>
      </c>
      <c r="AE154">
        <f t="shared" ca="1" si="58"/>
        <v>0</v>
      </c>
      <c r="AF154">
        <f t="shared" ca="1" si="59"/>
        <v>0</v>
      </c>
      <c r="AG154">
        <f t="shared" ca="1" si="60"/>
        <v>0</v>
      </c>
      <c r="AH154">
        <f t="shared" ca="1" si="40"/>
        <v>99.569299999999998</v>
      </c>
    </row>
    <row r="155" spans="1:34" x14ac:dyDescent="0.3">
      <c r="A155" t="s">
        <v>57</v>
      </c>
      <c r="B155" t="s">
        <v>39</v>
      </c>
      <c r="C155" t="s">
        <v>43</v>
      </c>
      <c r="D155" t="s">
        <v>16</v>
      </c>
      <c r="E155">
        <v>99.586489999999998</v>
      </c>
      <c r="F155" t="s">
        <v>26</v>
      </c>
      <c r="G155">
        <v>0.41104000000000002</v>
      </c>
      <c r="H155" t="s">
        <v>27</v>
      </c>
      <c r="I155">
        <v>2.1099999999999999E-3</v>
      </c>
      <c r="J155" t="s">
        <v>29</v>
      </c>
      <c r="K155">
        <v>2.0000000000000001E-4</v>
      </c>
      <c r="L155" t="s">
        <v>14</v>
      </c>
      <c r="M155">
        <v>1.2999999999999999E-4</v>
      </c>
      <c r="N155">
        <f t="shared" ca="1" si="41"/>
        <v>0</v>
      </c>
      <c r="O155">
        <f t="shared" ca="1" si="42"/>
        <v>1.2999999999999999E-4</v>
      </c>
      <c r="P155">
        <f t="shared" ca="1" si="43"/>
        <v>0</v>
      </c>
      <c r="Q155">
        <f t="shared" ca="1" si="44"/>
        <v>99.586489999999998</v>
      </c>
      <c r="R155">
        <f t="shared" ca="1" si="45"/>
        <v>0</v>
      </c>
      <c r="S155">
        <f t="shared" ca="1" si="46"/>
        <v>0</v>
      </c>
      <c r="T155">
        <f t="shared" ca="1" si="47"/>
        <v>0</v>
      </c>
      <c r="U155">
        <f t="shared" ca="1" si="48"/>
        <v>0</v>
      </c>
      <c r="V155">
        <f t="shared" ca="1" si="49"/>
        <v>0</v>
      </c>
      <c r="W155">
        <f t="shared" ca="1" si="50"/>
        <v>0</v>
      </c>
      <c r="X155">
        <f t="shared" ca="1" si="51"/>
        <v>0</v>
      </c>
      <c r="Y155">
        <f t="shared" ca="1" si="52"/>
        <v>0</v>
      </c>
      <c r="Z155">
        <f t="shared" ca="1" si="53"/>
        <v>0</v>
      </c>
      <c r="AA155">
        <f t="shared" ca="1" si="54"/>
        <v>0.41104000000000002</v>
      </c>
      <c r="AB155">
        <f t="shared" ca="1" si="55"/>
        <v>2.1099999999999999E-3</v>
      </c>
      <c r="AC155">
        <f t="shared" ca="1" si="56"/>
        <v>0</v>
      </c>
      <c r="AD155">
        <f t="shared" ca="1" si="57"/>
        <v>2.0000000000000001E-4</v>
      </c>
      <c r="AE155">
        <f t="shared" ca="1" si="58"/>
        <v>0</v>
      </c>
      <c r="AF155">
        <f t="shared" ca="1" si="59"/>
        <v>0</v>
      </c>
      <c r="AG155">
        <f t="shared" ca="1" si="60"/>
        <v>0</v>
      </c>
      <c r="AH155">
        <f t="shared" ca="1" si="40"/>
        <v>99.999970000000005</v>
      </c>
    </row>
    <row r="156" spans="1:34" x14ac:dyDescent="0.3">
      <c r="A156" t="s">
        <v>57</v>
      </c>
      <c r="B156" t="s">
        <v>39</v>
      </c>
      <c r="C156" t="s">
        <v>43</v>
      </c>
      <c r="D156" t="s">
        <v>16</v>
      </c>
      <c r="E156">
        <v>99.615129999999994</v>
      </c>
      <c r="F156" t="s">
        <v>26</v>
      </c>
      <c r="G156">
        <v>0.19275</v>
      </c>
      <c r="H156" t="s">
        <v>14</v>
      </c>
      <c r="I156">
        <v>9.6240000000000006E-2</v>
      </c>
      <c r="J156" t="s">
        <v>30</v>
      </c>
      <c r="K156">
        <v>7.6660000000000006E-2</v>
      </c>
      <c r="L156" t="s">
        <v>24</v>
      </c>
      <c r="M156">
        <v>8.6700000000000006E-3</v>
      </c>
      <c r="N156">
        <f t="shared" ca="1" si="41"/>
        <v>0</v>
      </c>
      <c r="O156">
        <f t="shared" ca="1" si="42"/>
        <v>9.6240000000000006E-2</v>
      </c>
      <c r="P156">
        <f t="shared" ca="1" si="43"/>
        <v>0</v>
      </c>
      <c r="Q156">
        <f t="shared" ca="1" si="44"/>
        <v>99.615129999999994</v>
      </c>
      <c r="R156">
        <f t="shared" ca="1" si="45"/>
        <v>0</v>
      </c>
      <c r="S156">
        <f t="shared" ca="1" si="46"/>
        <v>0</v>
      </c>
      <c r="T156">
        <f t="shared" ca="1" si="47"/>
        <v>0</v>
      </c>
      <c r="U156">
        <f t="shared" ca="1" si="48"/>
        <v>0</v>
      </c>
      <c r="V156">
        <f t="shared" ca="1" si="49"/>
        <v>0</v>
      </c>
      <c r="W156">
        <f t="shared" ca="1" si="50"/>
        <v>0</v>
      </c>
      <c r="X156">
        <f t="shared" ca="1" si="51"/>
        <v>0</v>
      </c>
      <c r="Y156">
        <f t="shared" ca="1" si="52"/>
        <v>8.6700000000000006E-3</v>
      </c>
      <c r="Z156">
        <f t="shared" ca="1" si="53"/>
        <v>0</v>
      </c>
      <c r="AA156">
        <f t="shared" ca="1" si="54"/>
        <v>0.19275</v>
      </c>
      <c r="AB156">
        <f t="shared" ca="1" si="55"/>
        <v>0</v>
      </c>
      <c r="AC156">
        <f t="shared" ca="1" si="56"/>
        <v>0</v>
      </c>
      <c r="AD156">
        <f t="shared" ca="1" si="57"/>
        <v>0</v>
      </c>
      <c r="AE156">
        <f t="shared" ca="1" si="58"/>
        <v>7.6660000000000006E-2</v>
      </c>
      <c r="AF156">
        <f t="shared" ca="1" si="59"/>
        <v>0</v>
      </c>
      <c r="AG156">
        <f t="shared" ca="1" si="60"/>
        <v>0</v>
      </c>
      <c r="AH156">
        <f t="shared" ca="1" si="40"/>
        <v>99.989449999999991</v>
      </c>
    </row>
    <row r="157" spans="1:34" x14ac:dyDescent="0.3">
      <c r="A157" t="s">
        <v>57</v>
      </c>
      <c r="B157" t="s">
        <v>39</v>
      </c>
      <c r="C157" t="s">
        <v>43</v>
      </c>
      <c r="D157" t="s">
        <v>16</v>
      </c>
      <c r="E157">
        <v>99.776719999999997</v>
      </c>
      <c r="F157" t="s">
        <v>14</v>
      </c>
      <c r="G157">
        <v>0.13752</v>
      </c>
      <c r="H157" t="s">
        <v>26</v>
      </c>
      <c r="I157">
        <v>4.3630000000000002E-2</v>
      </c>
      <c r="J157" t="s">
        <v>27</v>
      </c>
      <c r="K157">
        <v>1.5970000000000002E-2</v>
      </c>
      <c r="L157" t="s">
        <v>29</v>
      </c>
      <c r="M157">
        <v>1.472E-2</v>
      </c>
      <c r="N157">
        <f t="shared" ca="1" si="41"/>
        <v>0</v>
      </c>
      <c r="O157">
        <f t="shared" ca="1" si="42"/>
        <v>0.13752</v>
      </c>
      <c r="P157">
        <f t="shared" ca="1" si="43"/>
        <v>0</v>
      </c>
      <c r="Q157">
        <f t="shared" ca="1" si="44"/>
        <v>99.776719999999997</v>
      </c>
      <c r="R157">
        <f t="shared" ca="1" si="45"/>
        <v>0</v>
      </c>
      <c r="S157">
        <f t="shared" ca="1" si="46"/>
        <v>0</v>
      </c>
      <c r="T157">
        <f t="shared" ca="1" si="47"/>
        <v>0</v>
      </c>
      <c r="U157">
        <f t="shared" ca="1" si="48"/>
        <v>0</v>
      </c>
      <c r="V157">
        <f t="shared" ca="1" si="49"/>
        <v>0</v>
      </c>
      <c r="W157">
        <f t="shared" ca="1" si="50"/>
        <v>0</v>
      </c>
      <c r="X157">
        <f t="shared" ca="1" si="51"/>
        <v>0</v>
      </c>
      <c r="Y157">
        <f t="shared" ca="1" si="52"/>
        <v>0</v>
      </c>
      <c r="Z157">
        <f t="shared" ca="1" si="53"/>
        <v>0</v>
      </c>
      <c r="AA157">
        <f t="shared" ca="1" si="54"/>
        <v>4.3630000000000002E-2</v>
      </c>
      <c r="AB157">
        <f t="shared" ca="1" si="55"/>
        <v>1.5970000000000002E-2</v>
      </c>
      <c r="AC157">
        <f t="shared" ca="1" si="56"/>
        <v>0</v>
      </c>
      <c r="AD157">
        <f t="shared" ca="1" si="57"/>
        <v>1.472E-2</v>
      </c>
      <c r="AE157">
        <f t="shared" ca="1" si="58"/>
        <v>0</v>
      </c>
      <c r="AF157">
        <f t="shared" ca="1" si="59"/>
        <v>0</v>
      </c>
      <c r="AG157">
        <f t="shared" ca="1" si="60"/>
        <v>0</v>
      </c>
      <c r="AH157">
        <f t="shared" ca="1" si="40"/>
        <v>99.988559999999978</v>
      </c>
    </row>
    <row r="158" spans="1:34" x14ac:dyDescent="0.3">
      <c r="A158" t="s">
        <v>57</v>
      </c>
      <c r="B158" t="s">
        <v>39</v>
      </c>
      <c r="C158" t="s">
        <v>43</v>
      </c>
      <c r="D158" t="s">
        <v>16</v>
      </c>
      <c r="E158">
        <v>99.999679999999998</v>
      </c>
      <c r="F158" t="s">
        <v>27</v>
      </c>
      <c r="G158">
        <v>1.4999999999999999E-4</v>
      </c>
      <c r="H158" t="s">
        <v>26</v>
      </c>
      <c r="I158">
        <v>1E-4</v>
      </c>
      <c r="J158" t="s">
        <v>29</v>
      </c>
      <c r="K158">
        <v>5.0000000000000002E-5</v>
      </c>
      <c r="L158" t="s">
        <v>46</v>
      </c>
      <c r="M158">
        <v>1.0000000000000001E-5</v>
      </c>
      <c r="N158">
        <f t="shared" ca="1" si="41"/>
        <v>0</v>
      </c>
      <c r="O158">
        <f t="shared" ca="1" si="42"/>
        <v>0</v>
      </c>
      <c r="P158">
        <f t="shared" ca="1" si="43"/>
        <v>0</v>
      </c>
      <c r="Q158">
        <f t="shared" ca="1" si="44"/>
        <v>99.999679999999998</v>
      </c>
      <c r="R158">
        <f t="shared" ca="1" si="45"/>
        <v>0</v>
      </c>
      <c r="S158">
        <f t="shared" ca="1" si="46"/>
        <v>0</v>
      </c>
      <c r="T158">
        <f t="shared" ca="1" si="47"/>
        <v>0</v>
      </c>
      <c r="U158">
        <f t="shared" ca="1" si="48"/>
        <v>0</v>
      </c>
      <c r="V158">
        <f t="shared" ca="1" si="49"/>
        <v>0</v>
      </c>
      <c r="W158">
        <f t="shared" ca="1" si="50"/>
        <v>0</v>
      </c>
      <c r="X158">
        <f t="shared" ca="1" si="51"/>
        <v>0</v>
      </c>
      <c r="Y158">
        <f t="shared" ca="1" si="52"/>
        <v>0</v>
      </c>
      <c r="Z158">
        <f t="shared" ca="1" si="53"/>
        <v>0</v>
      </c>
      <c r="AA158">
        <f t="shared" ca="1" si="54"/>
        <v>1E-4</v>
      </c>
      <c r="AB158">
        <f t="shared" ca="1" si="55"/>
        <v>1.4999999999999999E-4</v>
      </c>
      <c r="AC158">
        <f t="shared" ca="1" si="56"/>
        <v>0</v>
      </c>
      <c r="AD158">
        <f t="shared" ca="1" si="57"/>
        <v>5.0000000000000002E-5</v>
      </c>
      <c r="AE158">
        <f t="shared" ca="1" si="58"/>
        <v>0</v>
      </c>
      <c r="AF158">
        <f t="shared" ca="1" si="59"/>
        <v>0</v>
      </c>
      <c r="AG158">
        <f t="shared" ca="1" si="60"/>
        <v>0</v>
      </c>
      <c r="AH158">
        <f t="shared" ca="1" si="40"/>
        <v>99.999980000000008</v>
      </c>
    </row>
    <row r="159" spans="1:34" x14ac:dyDescent="0.3">
      <c r="A159" t="s">
        <v>57</v>
      </c>
      <c r="B159" t="s">
        <v>39</v>
      </c>
      <c r="C159" t="s">
        <v>43</v>
      </c>
      <c r="D159" t="s">
        <v>16</v>
      </c>
      <c r="E159">
        <v>99.218900000000005</v>
      </c>
      <c r="F159" t="s">
        <v>26</v>
      </c>
      <c r="G159">
        <v>0.78097000000000005</v>
      </c>
      <c r="H159" t="s">
        <v>27</v>
      </c>
      <c r="I159">
        <v>6.9999999999999994E-5</v>
      </c>
      <c r="J159" t="s">
        <v>14</v>
      </c>
      <c r="K159">
        <v>4.0000000000000003E-5</v>
      </c>
      <c r="L159" t="s">
        <v>29</v>
      </c>
      <c r="M159">
        <v>2.0000000000000002E-5</v>
      </c>
      <c r="N159">
        <f t="shared" ca="1" si="41"/>
        <v>0</v>
      </c>
      <c r="O159">
        <f t="shared" ca="1" si="42"/>
        <v>4.0000000000000003E-5</v>
      </c>
      <c r="P159">
        <f t="shared" ca="1" si="43"/>
        <v>0</v>
      </c>
      <c r="Q159">
        <f t="shared" ca="1" si="44"/>
        <v>99.218900000000005</v>
      </c>
      <c r="R159">
        <f t="shared" ca="1" si="45"/>
        <v>0</v>
      </c>
      <c r="S159">
        <f t="shared" ca="1" si="46"/>
        <v>0</v>
      </c>
      <c r="T159">
        <f t="shared" ca="1" si="47"/>
        <v>0</v>
      </c>
      <c r="U159">
        <f t="shared" ca="1" si="48"/>
        <v>0</v>
      </c>
      <c r="V159">
        <f t="shared" ca="1" si="49"/>
        <v>0</v>
      </c>
      <c r="W159">
        <f t="shared" ca="1" si="50"/>
        <v>0</v>
      </c>
      <c r="X159">
        <f t="shared" ca="1" si="51"/>
        <v>0</v>
      </c>
      <c r="Y159">
        <f t="shared" ca="1" si="52"/>
        <v>0</v>
      </c>
      <c r="Z159">
        <f t="shared" ca="1" si="53"/>
        <v>0</v>
      </c>
      <c r="AA159">
        <f t="shared" ca="1" si="54"/>
        <v>0.78097000000000005</v>
      </c>
      <c r="AB159">
        <f t="shared" ca="1" si="55"/>
        <v>6.9999999999999994E-5</v>
      </c>
      <c r="AC159">
        <f t="shared" ca="1" si="56"/>
        <v>0</v>
      </c>
      <c r="AD159">
        <f t="shared" ca="1" si="57"/>
        <v>2.0000000000000002E-5</v>
      </c>
      <c r="AE159">
        <f t="shared" ca="1" si="58"/>
        <v>0</v>
      </c>
      <c r="AF159">
        <f t="shared" ca="1" si="59"/>
        <v>0</v>
      </c>
      <c r="AG159">
        <f t="shared" ca="1" si="60"/>
        <v>0</v>
      </c>
      <c r="AH159">
        <f t="shared" ca="1" si="40"/>
        <v>100</v>
      </c>
    </row>
    <row r="160" spans="1:34" x14ac:dyDescent="0.3">
      <c r="A160" t="s">
        <v>57</v>
      </c>
      <c r="B160" t="s">
        <v>39</v>
      </c>
      <c r="C160" t="s">
        <v>43</v>
      </c>
      <c r="D160" t="s">
        <v>13</v>
      </c>
      <c r="E160">
        <v>50.173090000000002</v>
      </c>
      <c r="F160" t="s">
        <v>17</v>
      </c>
      <c r="G160">
        <v>41.467570000000002</v>
      </c>
      <c r="H160" t="s">
        <v>14</v>
      </c>
      <c r="I160">
        <v>7.4305500000000002</v>
      </c>
      <c r="J160" t="s">
        <v>27</v>
      </c>
      <c r="K160">
        <v>0.56867999999999996</v>
      </c>
      <c r="L160" t="s">
        <v>29</v>
      </c>
      <c r="M160">
        <v>0.24853</v>
      </c>
      <c r="N160">
        <f t="shared" ca="1" si="41"/>
        <v>50.173090000000002</v>
      </c>
      <c r="O160">
        <f t="shared" ca="1" si="42"/>
        <v>7.4305500000000002</v>
      </c>
      <c r="P160">
        <f t="shared" ca="1" si="43"/>
        <v>0</v>
      </c>
      <c r="Q160">
        <f t="shared" ca="1" si="44"/>
        <v>0</v>
      </c>
      <c r="R160">
        <f t="shared" ca="1" si="45"/>
        <v>41.467570000000002</v>
      </c>
      <c r="S160">
        <f t="shared" ca="1" si="46"/>
        <v>0</v>
      </c>
      <c r="T160">
        <f t="shared" ca="1" si="47"/>
        <v>0</v>
      </c>
      <c r="U160">
        <f t="shared" ca="1" si="48"/>
        <v>0</v>
      </c>
      <c r="V160">
        <f t="shared" ca="1" si="49"/>
        <v>0</v>
      </c>
      <c r="W160">
        <f t="shared" ca="1" si="50"/>
        <v>0</v>
      </c>
      <c r="X160">
        <f t="shared" ca="1" si="51"/>
        <v>0</v>
      </c>
      <c r="Y160">
        <f t="shared" ca="1" si="52"/>
        <v>0</v>
      </c>
      <c r="Z160">
        <f t="shared" ca="1" si="53"/>
        <v>0</v>
      </c>
      <c r="AA160">
        <f t="shared" ca="1" si="54"/>
        <v>0</v>
      </c>
      <c r="AB160">
        <f t="shared" ca="1" si="55"/>
        <v>0.56867999999999996</v>
      </c>
      <c r="AC160">
        <f t="shared" ca="1" si="56"/>
        <v>0</v>
      </c>
      <c r="AD160">
        <f t="shared" ca="1" si="57"/>
        <v>0.24853</v>
      </c>
      <c r="AE160">
        <f t="shared" ca="1" si="58"/>
        <v>0</v>
      </c>
      <c r="AF160">
        <f t="shared" ca="1" si="59"/>
        <v>0</v>
      </c>
      <c r="AG160">
        <f t="shared" ca="1" si="60"/>
        <v>0</v>
      </c>
      <c r="AH160">
        <f t="shared" ca="1" si="40"/>
        <v>99.888420000000011</v>
      </c>
    </row>
    <row r="161" spans="1:34" x14ac:dyDescent="0.3">
      <c r="A161" t="s">
        <v>57</v>
      </c>
      <c r="B161" t="s">
        <v>39</v>
      </c>
      <c r="C161" t="s">
        <v>43</v>
      </c>
      <c r="D161" t="s">
        <v>26</v>
      </c>
      <c r="E161">
        <v>83.940610000000007</v>
      </c>
      <c r="F161" t="s">
        <v>14</v>
      </c>
      <c r="G161">
        <v>10.4771</v>
      </c>
      <c r="H161" t="s">
        <v>13</v>
      </c>
      <c r="I161">
        <v>2.71163</v>
      </c>
      <c r="J161" t="s">
        <v>16</v>
      </c>
      <c r="K161">
        <v>2.26498</v>
      </c>
      <c r="L161" t="s">
        <v>17</v>
      </c>
      <c r="M161">
        <v>0.30268</v>
      </c>
      <c r="N161">
        <f t="shared" ca="1" si="41"/>
        <v>2.71163</v>
      </c>
      <c r="O161">
        <f t="shared" ca="1" si="42"/>
        <v>10.4771</v>
      </c>
      <c r="P161">
        <f t="shared" ca="1" si="43"/>
        <v>0</v>
      </c>
      <c r="Q161">
        <f t="shared" ca="1" si="44"/>
        <v>2.26498</v>
      </c>
      <c r="R161">
        <f t="shared" ca="1" si="45"/>
        <v>0.30268</v>
      </c>
      <c r="S161">
        <f t="shared" ca="1" si="46"/>
        <v>0</v>
      </c>
      <c r="T161">
        <f t="shared" ca="1" si="47"/>
        <v>0</v>
      </c>
      <c r="U161">
        <f t="shared" ca="1" si="48"/>
        <v>0</v>
      </c>
      <c r="V161">
        <f t="shared" ca="1" si="49"/>
        <v>0</v>
      </c>
      <c r="W161">
        <f t="shared" ca="1" si="50"/>
        <v>0</v>
      </c>
      <c r="X161">
        <f t="shared" ca="1" si="51"/>
        <v>0</v>
      </c>
      <c r="Y161">
        <f t="shared" ca="1" si="52"/>
        <v>0</v>
      </c>
      <c r="Z161">
        <f t="shared" ca="1" si="53"/>
        <v>0</v>
      </c>
      <c r="AA161">
        <f t="shared" ca="1" si="54"/>
        <v>83.940610000000007</v>
      </c>
      <c r="AB161">
        <f t="shared" ca="1" si="55"/>
        <v>0</v>
      </c>
      <c r="AC161">
        <f t="shared" ca="1" si="56"/>
        <v>0</v>
      </c>
      <c r="AD161">
        <f t="shared" ca="1" si="57"/>
        <v>0</v>
      </c>
      <c r="AE161">
        <f t="shared" ca="1" si="58"/>
        <v>0</v>
      </c>
      <c r="AF161">
        <f t="shared" ca="1" si="59"/>
        <v>0</v>
      </c>
      <c r="AG161">
        <f t="shared" ca="1" si="60"/>
        <v>0</v>
      </c>
      <c r="AH161">
        <f t="shared" ca="1" si="40"/>
        <v>99.697000000000003</v>
      </c>
    </row>
    <row r="162" spans="1:34" x14ac:dyDescent="0.3">
      <c r="A162" t="s">
        <v>57</v>
      </c>
      <c r="B162" t="s">
        <v>39</v>
      </c>
      <c r="C162" t="s">
        <v>43</v>
      </c>
      <c r="D162" t="s">
        <v>16</v>
      </c>
      <c r="E162">
        <v>43.76117</v>
      </c>
      <c r="F162" t="s">
        <v>29</v>
      </c>
      <c r="G162">
        <v>43.101030000000002</v>
      </c>
      <c r="H162" t="s">
        <v>27</v>
      </c>
      <c r="I162">
        <v>8.0935400000000008</v>
      </c>
      <c r="J162" t="s">
        <v>26</v>
      </c>
      <c r="K162">
        <v>2.3605700000000001</v>
      </c>
      <c r="L162" t="s">
        <v>14</v>
      </c>
      <c r="M162">
        <v>1.55698</v>
      </c>
      <c r="N162">
        <f t="shared" ca="1" si="41"/>
        <v>0</v>
      </c>
      <c r="O162">
        <f t="shared" ca="1" si="42"/>
        <v>1.55698</v>
      </c>
      <c r="P162">
        <f t="shared" ca="1" si="43"/>
        <v>0</v>
      </c>
      <c r="Q162">
        <f t="shared" ca="1" si="44"/>
        <v>43.76117</v>
      </c>
      <c r="R162">
        <f t="shared" ca="1" si="45"/>
        <v>0</v>
      </c>
      <c r="S162">
        <f t="shared" ca="1" si="46"/>
        <v>0</v>
      </c>
      <c r="T162">
        <f t="shared" ca="1" si="47"/>
        <v>0</v>
      </c>
      <c r="U162">
        <f t="shared" ca="1" si="48"/>
        <v>0</v>
      </c>
      <c r="V162">
        <f t="shared" ca="1" si="49"/>
        <v>0</v>
      </c>
      <c r="W162">
        <f t="shared" ca="1" si="50"/>
        <v>0</v>
      </c>
      <c r="X162">
        <f t="shared" ca="1" si="51"/>
        <v>0</v>
      </c>
      <c r="Y162">
        <f t="shared" ca="1" si="52"/>
        <v>0</v>
      </c>
      <c r="Z162">
        <f t="shared" ca="1" si="53"/>
        <v>0</v>
      </c>
      <c r="AA162">
        <f t="shared" ca="1" si="54"/>
        <v>2.3605700000000001</v>
      </c>
      <c r="AB162">
        <f t="shared" ca="1" si="55"/>
        <v>8.0935400000000008</v>
      </c>
      <c r="AC162">
        <f t="shared" ca="1" si="56"/>
        <v>0</v>
      </c>
      <c r="AD162">
        <f t="shared" ca="1" si="57"/>
        <v>43.101030000000002</v>
      </c>
      <c r="AE162">
        <f t="shared" ca="1" si="58"/>
        <v>0</v>
      </c>
      <c r="AF162">
        <f t="shared" ca="1" si="59"/>
        <v>0</v>
      </c>
      <c r="AG162">
        <f t="shared" ca="1" si="60"/>
        <v>0</v>
      </c>
      <c r="AH162">
        <f t="shared" ca="1" si="40"/>
        <v>98.873289999999997</v>
      </c>
    </row>
    <row r="163" spans="1:34" x14ac:dyDescent="0.3">
      <c r="A163" t="s">
        <v>57</v>
      </c>
      <c r="B163" t="s">
        <v>39</v>
      </c>
      <c r="C163" t="s">
        <v>43</v>
      </c>
      <c r="D163" t="s">
        <v>13</v>
      </c>
      <c r="E163">
        <v>98.04016</v>
      </c>
      <c r="F163" t="s">
        <v>27</v>
      </c>
      <c r="G163">
        <v>1.3020700000000001</v>
      </c>
      <c r="H163" t="s">
        <v>14</v>
      </c>
      <c r="I163">
        <v>0.26351999999999998</v>
      </c>
      <c r="J163" t="s">
        <v>26</v>
      </c>
      <c r="K163">
        <v>0.17535999999999999</v>
      </c>
      <c r="L163" t="s">
        <v>17</v>
      </c>
      <c r="M163">
        <v>0.11516999999999999</v>
      </c>
      <c r="N163">
        <f t="shared" ca="1" si="41"/>
        <v>98.04016</v>
      </c>
      <c r="O163">
        <f t="shared" ca="1" si="42"/>
        <v>0.26351999999999998</v>
      </c>
      <c r="P163">
        <f t="shared" ca="1" si="43"/>
        <v>0</v>
      </c>
      <c r="Q163">
        <f t="shared" ca="1" si="44"/>
        <v>0</v>
      </c>
      <c r="R163">
        <f t="shared" ca="1" si="45"/>
        <v>0.11516999999999999</v>
      </c>
      <c r="S163">
        <f t="shared" ca="1" si="46"/>
        <v>0</v>
      </c>
      <c r="T163">
        <f t="shared" ca="1" si="47"/>
        <v>0</v>
      </c>
      <c r="U163">
        <f t="shared" ca="1" si="48"/>
        <v>0</v>
      </c>
      <c r="V163">
        <f t="shared" ca="1" si="49"/>
        <v>0</v>
      </c>
      <c r="W163">
        <f t="shared" ca="1" si="50"/>
        <v>0</v>
      </c>
      <c r="X163">
        <f t="shared" ca="1" si="51"/>
        <v>0</v>
      </c>
      <c r="Y163">
        <f t="shared" ca="1" si="52"/>
        <v>0</v>
      </c>
      <c r="Z163">
        <f t="shared" ca="1" si="53"/>
        <v>0</v>
      </c>
      <c r="AA163">
        <f t="shared" ca="1" si="54"/>
        <v>0.17535999999999999</v>
      </c>
      <c r="AB163">
        <f t="shared" ca="1" si="55"/>
        <v>1.3020700000000001</v>
      </c>
      <c r="AC163">
        <f t="shared" ca="1" si="56"/>
        <v>0</v>
      </c>
      <c r="AD163">
        <f t="shared" ca="1" si="57"/>
        <v>0</v>
      </c>
      <c r="AE163">
        <f t="shared" ca="1" si="58"/>
        <v>0</v>
      </c>
      <c r="AF163">
        <f t="shared" ca="1" si="59"/>
        <v>0</v>
      </c>
      <c r="AG163">
        <f t="shared" ca="1" si="60"/>
        <v>0</v>
      </c>
      <c r="AH163">
        <f t="shared" ca="1" si="40"/>
        <v>99.896280000000004</v>
      </c>
    </row>
    <row r="164" spans="1:34" x14ac:dyDescent="0.3">
      <c r="A164" t="s">
        <v>57</v>
      </c>
      <c r="B164" t="s">
        <v>39</v>
      </c>
      <c r="C164" t="s">
        <v>43</v>
      </c>
      <c r="D164" t="s">
        <v>16</v>
      </c>
      <c r="E164">
        <v>95.633920000000003</v>
      </c>
      <c r="F164" t="s">
        <v>13</v>
      </c>
      <c r="G164">
        <v>2.0652200000000001</v>
      </c>
      <c r="H164" t="s">
        <v>27</v>
      </c>
      <c r="I164">
        <v>1.39289</v>
      </c>
      <c r="J164" t="s">
        <v>14</v>
      </c>
      <c r="K164">
        <v>0.53781999999999996</v>
      </c>
      <c r="L164" t="s">
        <v>29</v>
      </c>
      <c r="M164">
        <v>0.26806000000000002</v>
      </c>
      <c r="N164">
        <f t="shared" ca="1" si="41"/>
        <v>2.0652200000000001</v>
      </c>
      <c r="O164">
        <f t="shared" ca="1" si="42"/>
        <v>0.53781999999999996</v>
      </c>
      <c r="P164">
        <f t="shared" ca="1" si="43"/>
        <v>0</v>
      </c>
      <c r="Q164">
        <f t="shared" ca="1" si="44"/>
        <v>95.633920000000003</v>
      </c>
      <c r="R164">
        <f t="shared" ca="1" si="45"/>
        <v>0</v>
      </c>
      <c r="S164">
        <f t="shared" ca="1" si="46"/>
        <v>0</v>
      </c>
      <c r="T164">
        <f t="shared" ca="1" si="47"/>
        <v>0</v>
      </c>
      <c r="U164">
        <f t="shared" ca="1" si="48"/>
        <v>0</v>
      </c>
      <c r="V164">
        <f t="shared" ca="1" si="49"/>
        <v>0</v>
      </c>
      <c r="W164">
        <f t="shared" ca="1" si="50"/>
        <v>0</v>
      </c>
      <c r="X164">
        <f t="shared" ca="1" si="51"/>
        <v>0</v>
      </c>
      <c r="Y164">
        <f t="shared" ca="1" si="52"/>
        <v>0</v>
      </c>
      <c r="Z164">
        <f t="shared" ca="1" si="53"/>
        <v>0</v>
      </c>
      <c r="AA164">
        <f t="shared" ca="1" si="54"/>
        <v>0</v>
      </c>
      <c r="AB164">
        <f t="shared" ca="1" si="55"/>
        <v>1.39289</v>
      </c>
      <c r="AC164">
        <f t="shared" ca="1" si="56"/>
        <v>0</v>
      </c>
      <c r="AD164">
        <f t="shared" ca="1" si="57"/>
        <v>0.26806000000000002</v>
      </c>
      <c r="AE164">
        <f t="shared" ca="1" si="58"/>
        <v>0</v>
      </c>
      <c r="AF164">
        <f t="shared" ca="1" si="59"/>
        <v>0</v>
      </c>
      <c r="AG164">
        <f t="shared" ca="1" si="60"/>
        <v>0</v>
      </c>
      <c r="AH164">
        <f t="shared" ca="1" si="40"/>
        <v>99.89791000000001</v>
      </c>
    </row>
    <row r="165" spans="1:34" x14ac:dyDescent="0.3">
      <c r="A165" t="s">
        <v>57</v>
      </c>
      <c r="B165" t="s">
        <v>39</v>
      </c>
      <c r="C165" t="s">
        <v>43</v>
      </c>
      <c r="D165" t="s">
        <v>16</v>
      </c>
      <c r="E165">
        <v>97.682010000000005</v>
      </c>
      <c r="F165" t="s">
        <v>14</v>
      </c>
      <c r="G165">
        <v>1.4759899999999999</v>
      </c>
      <c r="H165" t="s">
        <v>27</v>
      </c>
      <c r="I165">
        <v>0.77397000000000005</v>
      </c>
      <c r="J165" t="s">
        <v>29</v>
      </c>
      <c r="K165">
        <v>5.2880000000000003E-2</v>
      </c>
      <c r="L165" t="s">
        <v>26</v>
      </c>
      <c r="M165">
        <v>1.261E-2</v>
      </c>
      <c r="N165">
        <f t="shared" ca="1" si="41"/>
        <v>0</v>
      </c>
      <c r="O165">
        <f t="shared" ca="1" si="42"/>
        <v>1.4759899999999999</v>
      </c>
      <c r="P165">
        <f t="shared" ca="1" si="43"/>
        <v>0</v>
      </c>
      <c r="Q165">
        <f t="shared" ca="1" si="44"/>
        <v>97.682010000000005</v>
      </c>
      <c r="R165">
        <f t="shared" ca="1" si="45"/>
        <v>0</v>
      </c>
      <c r="S165">
        <f t="shared" ca="1" si="46"/>
        <v>0</v>
      </c>
      <c r="T165">
        <f t="shared" ca="1" si="47"/>
        <v>0</v>
      </c>
      <c r="U165">
        <f t="shared" ca="1" si="48"/>
        <v>0</v>
      </c>
      <c r="V165">
        <f t="shared" ca="1" si="49"/>
        <v>0</v>
      </c>
      <c r="W165">
        <f t="shared" ca="1" si="50"/>
        <v>0</v>
      </c>
      <c r="X165">
        <f t="shared" ca="1" si="51"/>
        <v>0</v>
      </c>
      <c r="Y165">
        <f t="shared" ca="1" si="52"/>
        <v>0</v>
      </c>
      <c r="Z165">
        <f t="shared" ca="1" si="53"/>
        <v>0</v>
      </c>
      <c r="AA165">
        <f t="shared" ca="1" si="54"/>
        <v>1.261E-2</v>
      </c>
      <c r="AB165">
        <f t="shared" ca="1" si="55"/>
        <v>0.77397000000000005</v>
      </c>
      <c r="AC165">
        <f t="shared" ca="1" si="56"/>
        <v>0</v>
      </c>
      <c r="AD165">
        <f t="shared" ca="1" si="57"/>
        <v>5.2880000000000003E-2</v>
      </c>
      <c r="AE165">
        <f t="shared" ca="1" si="58"/>
        <v>0</v>
      </c>
      <c r="AF165">
        <f t="shared" ca="1" si="59"/>
        <v>0</v>
      </c>
      <c r="AG165">
        <f t="shared" ca="1" si="60"/>
        <v>0</v>
      </c>
      <c r="AH165">
        <f t="shared" ca="1" si="40"/>
        <v>99.997460000000004</v>
      </c>
    </row>
    <row r="166" spans="1:34" x14ac:dyDescent="0.3">
      <c r="A166" t="s">
        <v>57</v>
      </c>
      <c r="B166" t="s">
        <v>39</v>
      </c>
      <c r="C166" t="s">
        <v>43</v>
      </c>
      <c r="D166" t="s">
        <v>16</v>
      </c>
      <c r="E166">
        <v>99.817589999999996</v>
      </c>
      <c r="F166" t="s">
        <v>26</v>
      </c>
      <c r="G166">
        <v>0.13127</v>
      </c>
      <c r="H166" t="s">
        <v>27</v>
      </c>
      <c r="I166">
        <v>4.6649999999999997E-2</v>
      </c>
      <c r="J166" t="s">
        <v>13</v>
      </c>
      <c r="K166">
        <v>4.1799999999999997E-3</v>
      </c>
      <c r="L166" t="s">
        <v>29</v>
      </c>
      <c r="M166">
        <v>1.9000000000000001E-4</v>
      </c>
      <c r="N166">
        <f t="shared" ca="1" si="41"/>
        <v>4.1799999999999997E-3</v>
      </c>
      <c r="O166">
        <f t="shared" ca="1" si="42"/>
        <v>0</v>
      </c>
      <c r="P166">
        <f t="shared" ca="1" si="43"/>
        <v>0</v>
      </c>
      <c r="Q166">
        <f t="shared" ca="1" si="44"/>
        <v>99.817589999999996</v>
      </c>
      <c r="R166">
        <f t="shared" ca="1" si="45"/>
        <v>0</v>
      </c>
      <c r="S166">
        <f t="shared" ca="1" si="46"/>
        <v>0</v>
      </c>
      <c r="T166">
        <f t="shared" ca="1" si="47"/>
        <v>0</v>
      </c>
      <c r="U166">
        <f t="shared" ca="1" si="48"/>
        <v>0</v>
      </c>
      <c r="V166">
        <f t="shared" ca="1" si="49"/>
        <v>0</v>
      </c>
      <c r="W166">
        <f t="shared" ca="1" si="50"/>
        <v>0</v>
      </c>
      <c r="X166">
        <f t="shared" ca="1" si="51"/>
        <v>0</v>
      </c>
      <c r="Y166">
        <f t="shared" ca="1" si="52"/>
        <v>0</v>
      </c>
      <c r="Z166">
        <f t="shared" ca="1" si="53"/>
        <v>0</v>
      </c>
      <c r="AA166">
        <f t="shared" ca="1" si="54"/>
        <v>0.13127</v>
      </c>
      <c r="AB166">
        <f t="shared" ca="1" si="55"/>
        <v>4.6649999999999997E-2</v>
      </c>
      <c r="AC166">
        <f t="shared" ca="1" si="56"/>
        <v>0</v>
      </c>
      <c r="AD166">
        <f t="shared" ca="1" si="57"/>
        <v>1.9000000000000001E-4</v>
      </c>
      <c r="AE166">
        <f t="shared" ca="1" si="58"/>
        <v>0</v>
      </c>
      <c r="AF166">
        <f t="shared" ca="1" si="59"/>
        <v>0</v>
      </c>
      <c r="AG166">
        <f t="shared" ca="1" si="60"/>
        <v>0</v>
      </c>
      <c r="AH166">
        <f t="shared" ca="1" si="40"/>
        <v>99.999880000000005</v>
      </c>
    </row>
    <row r="167" spans="1:34" x14ac:dyDescent="0.3">
      <c r="A167" t="s">
        <v>57</v>
      </c>
      <c r="B167" t="s">
        <v>39</v>
      </c>
      <c r="C167" t="s">
        <v>43</v>
      </c>
      <c r="D167" t="s">
        <v>16</v>
      </c>
      <c r="E167">
        <v>99.539789999999996</v>
      </c>
      <c r="F167" t="s">
        <v>14</v>
      </c>
      <c r="G167">
        <v>0.39805000000000001</v>
      </c>
      <c r="H167" t="s">
        <v>26</v>
      </c>
      <c r="I167">
        <v>5.7329999999999999E-2</v>
      </c>
      <c r="J167" t="s">
        <v>27</v>
      </c>
      <c r="K167">
        <v>2.3400000000000001E-3</v>
      </c>
      <c r="L167" t="s">
        <v>13</v>
      </c>
      <c r="M167">
        <v>2.2499999999999998E-3</v>
      </c>
      <c r="N167">
        <f t="shared" ca="1" si="41"/>
        <v>2.2499999999999998E-3</v>
      </c>
      <c r="O167">
        <f t="shared" ca="1" si="42"/>
        <v>0.39805000000000001</v>
      </c>
      <c r="P167">
        <f t="shared" ca="1" si="43"/>
        <v>0</v>
      </c>
      <c r="Q167">
        <f t="shared" ca="1" si="44"/>
        <v>99.539789999999996</v>
      </c>
      <c r="R167">
        <f t="shared" ca="1" si="45"/>
        <v>0</v>
      </c>
      <c r="S167">
        <f t="shared" ca="1" si="46"/>
        <v>0</v>
      </c>
      <c r="T167">
        <f t="shared" ca="1" si="47"/>
        <v>0</v>
      </c>
      <c r="U167">
        <f t="shared" ca="1" si="48"/>
        <v>0</v>
      </c>
      <c r="V167">
        <f t="shared" ca="1" si="49"/>
        <v>0</v>
      </c>
      <c r="W167">
        <f t="shared" ca="1" si="50"/>
        <v>0</v>
      </c>
      <c r="X167">
        <f t="shared" ca="1" si="51"/>
        <v>0</v>
      </c>
      <c r="Y167">
        <f t="shared" ca="1" si="52"/>
        <v>0</v>
      </c>
      <c r="Z167">
        <f t="shared" ca="1" si="53"/>
        <v>0</v>
      </c>
      <c r="AA167">
        <f t="shared" ca="1" si="54"/>
        <v>5.7329999999999999E-2</v>
      </c>
      <c r="AB167">
        <f t="shared" ca="1" si="55"/>
        <v>2.3400000000000001E-3</v>
      </c>
      <c r="AC167">
        <f t="shared" ca="1" si="56"/>
        <v>0</v>
      </c>
      <c r="AD167">
        <f t="shared" ca="1" si="57"/>
        <v>0</v>
      </c>
      <c r="AE167">
        <f t="shared" ca="1" si="58"/>
        <v>0</v>
      </c>
      <c r="AF167">
        <f t="shared" ca="1" si="59"/>
        <v>0</v>
      </c>
      <c r="AG167">
        <f t="shared" ca="1" si="60"/>
        <v>0</v>
      </c>
      <c r="AH167">
        <f t="shared" ca="1" si="40"/>
        <v>99.999759999999995</v>
      </c>
    </row>
    <row r="168" spans="1:34" x14ac:dyDescent="0.3">
      <c r="A168" t="s">
        <v>57</v>
      </c>
      <c r="B168" t="s">
        <v>39</v>
      </c>
      <c r="C168" t="s">
        <v>43</v>
      </c>
      <c r="D168" t="s">
        <v>16</v>
      </c>
      <c r="E168">
        <v>51.823450000000001</v>
      </c>
      <c r="F168" t="s">
        <v>27</v>
      </c>
      <c r="G168">
        <v>47.597279999999998</v>
      </c>
      <c r="H168" t="s">
        <v>26</v>
      </c>
      <c r="I168">
        <v>0.41607</v>
      </c>
      <c r="J168" t="s">
        <v>24</v>
      </c>
      <c r="K168">
        <v>0.14308999999999999</v>
      </c>
      <c r="L168" t="s">
        <v>14</v>
      </c>
      <c r="M168">
        <v>1.549E-2</v>
      </c>
      <c r="N168">
        <f t="shared" ca="1" si="41"/>
        <v>0</v>
      </c>
      <c r="O168">
        <f t="shared" ca="1" si="42"/>
        <v>1.549E-2</v>
      </c>
      <c r="P168">
        <f t="shared" ca="1" si="43"/>
        <v>0</v>
      </c>
      <c r="Q168">
        <f t="shared" ca="1" si="44"/>
        <v>51.823450000000001</v>
      </c>
      <c r="R168">
        <f t="shared" ca="1" si="45"/>
        <v>0</v>
      </c>
      <c r="S168">
        <f t="shared" ca="1" si="46"/>
        <v>0</v>
      </c>
      <c r="T168">
        <f t="shared" ca="1" si="47"/>
        <v>0</v>
      </c>
      <c r="U168">
        <f t="shared" ca="1" si="48"/>
        <v>0</v>
      </c>
      <c r="V168">
        <f t="shared" ca="1" si="49"/>
        <v>0</v>
      </c>
      <c r="W168">
        <f t="shared" ca="1" si="50"/>
        <v>0</v>
      </c>
      <c r="X168">
        <f t="shared" ca="1" si="51"/>
        <v>0</v>
      </c>
      <c r="Y168">
        <f t="shared" ca="1" si="52"/>
        <v>0.14308999999999999</v>
      </c>
      <c r="Z168">
        <f t="shared" ca="1" si="53"/>
        <v>0</v>
      </c>
      <c r="AA168">
        <f t="shared" ca="1" si="54"/>
        <v>0.41607</v>
      </c>
      <c r="AB168">
        <f t="shared" ca="1" si="55"/>
        <v>47.597279999999998</v>
      </c>
      <c r="AC168">
        <f t="shared" ca="1" si="56"/>
        <v>0</v>
      </c>
      <c r="AD168">
        <f t="shared" ca="1" si="57"/>
        <v>0</v>
      </c>
      <c r="AE168">
        <f t="shared" ca="1" si="58"/>
        <v>0</v>
      </c>
      <c r="AF168">
        <f t="shared" ca="1" si="59"/>
        <v>0</v>
      </c>
      <c r="AG168">
        <f t="shared" ca="1" si="60"/>
        <v>0</v>
      </c>
      <c r="AH168">
        <f t="shared" ca="1" si="40"/>
        <v>99.995379999999997</v>
      </c>
    </row>
    <row r="169" spans="1:34" x14ac:dyDescent="0.3">
      <c r="A169" t="s">
        <v>57</v>
      </c>
      <c r="B169" t="s">
        <v>39</v>
      </c>
      <c r="C169" t="s">
        <v>43</v>
      </c>
      <c r="D169" t="s">
        <v>13</v>
      </c>
      <c r="E169">
        <v>47.34646</v>
      </c>
      <c r="F169" t="s">
        <v>14</v>
      </c>
      <c r="G169">
        <v>36.45899</v>
      </c>
      <c r="H169" t="s">
        <v>16</v>
      </c>
      <c r="I169">
        <v>8.05809</v>
      </c>
      <c r="J169" t="s">
        <v>29</v>
      </c>
      <c r="K169">
        <v>3.6067999999999998</v>
      </c>
      <c r="L169" t="s">
        <v>26</v>
      </c>
      <c r="M169">
        <v>3.4003399999999999</v>
      </c>
      <c r="N169">
        <f t="shared" ca="1" si="41"/>
        <v>47.34646</v>
      </c>
      <c r="O169">
        <f t="shared" ca="1" si="42"/>
        <v>36.45899</v>
      </c>
      <c r="P169">
        <f t="shared" ca="1" si="43"/>
        <v>0</v>
      </c>
      <c r="Q169">
        <f t="shared" ca="1" si="44"/>
        <v>8.05809</v>
      </c>
      <c r="R169">
        <f t="shared" ca="1" si="45"/>
        <v>0</v>
      </c>
      <c r="S169">
        <f t="shared" ca="1" si="46"/>
        <v>0</v>
      </c>
      <c r="T169">
        <f t="shared" ca="1" si="47"/>
        <v>0</v>
      </c>
      <c r="U169">
        <f t="shared" ca="1" si="48"/>
        <v>0</v>
      </c>
      <c r="V169">
        <f t="shared" ca="1" si="49"/>
        <v>0</v>
      </c>
      <c r="W169">
        <f t="shared" ca="1" si="50"/>
        <v>0</v>
      </c>
      <c r="X169">
        <f t="shared" ca="1" si="51"/>
        <v>0</v>
      </c>
      <c r="Y169">
        <f t="shared" ca="1" si="52"/>
        <v>0</v>
      </c>
      <c r="Z169">
        <f t="shared" ca="1" si="53"/>
        <v>0</v>
      </c>
      <c r="AA169">
        <f t="shared" ca="1" si="54"/>
        <v>3.4003399999999999</v>
      </c>
      <c r="AB169">
        <f t="shared" ca="1" si="55"/>
        <v>0</v>
      </c>
      <c r="AC169">
        <f t="shared" ca="1" si="56"/>
        <v>0</v>
      </c>
      <c r="AD169">
        <f t="shared" ca="1" si="57"/>
        <v>3.6067999999999998</v>
      </c>
      <c r="AE169">
        <f t="shared" ca="1" si="58"/>
        <v>0</v>
      </c>
      <c r="AF169">
        <f t="shared" ca="1" si="59"/>
        <v>0</v>
      </c>
      <c r="AG169">
        <f t="shared" ca="1" si="60"/>
        <v>0</v>
      </c>
      <c r="AH169">
        <f t="shared" ca="1" si="40"/>
        <v>98.870679999999993</v>
      </c>
    </row>
    <row r="170" spans="1:34" x14ac:dyDescent="0.3">
      <c r="A170" t="s">
        <v>57</v>
      </c>
      <c r="B170" t="s">
        <v>39</v>
      </c>
      <c r="C170" t="s">
        <v>43</v>
      </c>
      <c r="D170" t="s">
        <v>16</v>
      </c>
      <c r="E170">
        <v>99.994590000000002</v>
      </c>
      <c r="F170" t="s">
        <v>25</v>
      </c>
      <c r="G170">
        <v>1.82E-3</v>
      </c>
      <c r="H170" t="s">
        <v>29</v>
      </c>
      <c r="I170">
        <v>1.1900000000000001E-3</v>
      </c>
      <c r="J170" t="s">
        <v>26</v>
      </c>
      <c r="K170">
        <v>9.3999999999999997E-4</v>
      </c>
      <c r="L170" t="s">
        <v>27</v>
      </c>
      <c r="M170">
        <v>7.3999999999999999E-4</v>
      </c>
      <c r="N170">
        <f t="shared" ca="1" si="41"/>
        <v>0</v>
      </c>
      <c r="O170">
        <f t="shared" ca="1" si="42"/>
        <v>0</v>
      </c>
      <c r="P170">
        <f t="shared" ca="1" si="43"/>
        <v>0</v>
      </c>
      <c r="Q170">
        <f t="shared" ca="1" si="44"/>
        <v>99.994590000000002</v>
      </c>
      <c r="R170">
        <f t="shared" ca="1" si="45"/>
        <v>0</v>
      </c>
      <c r="S170">
        <f t="shared" ca="1" si="46"/>
        <v>0</v>
      </c>
      <c r="T170">
        <f t="shared" ca="1" si="47"/>
        <v>0</v>
      </c>
      <c r="U170">
        <f t="shared" ca="1" si="48"/>
        <v>0</v>
      </c>
      <c r="V170">
        <f t="shared" ca="1" si="49"/>
        <v>0</v>
      </c>
      <c r="W170">
        <f t="shared" ca="1" si="50"/>
        <v>0</v>
      </c>
      <c r="X170">
        <f t="shared" ca="1" si="51"/>
        <v>0</v>
      </c>
      <c r="Y170">
        <f t="shared" ca="1" si="52"/>
        <v>0</v>
      </c>
      <c r="Z170">
        <f t="shared" ca="1" si="53"/>
        <v>1.82E-3</v>
      </c>
      <c r="AA170">
        <f t="shared" ca="1" si="54"/>
        <v>9.3999999999999997E-4</v>
      </c>
      <c r="AB170">
        <f t="shared" ca="1" si="55"/>
        <v>7.3999999999999999E-4</v>
      </c>
      <c r="AC170">
        <f t="shared" ca="1" si="56"/>
        <v>0</v>
      </c>
      <c r="AD170">
        <f t="shared" ca="1" si="57"/>
        <v>1.1900000000000001E-3</v>
      </c>
      <c r="AE170">
        <f t="shared" ca="1" si="58"/>
        <v>0</v>
      </c>
      <c r="AF170">
        <f t="shared" ca="1" si="59"/>
        <v>0</v>
      </c>
      <c r="AG170">
        <f t="shared" ca="1" si="60"/>
        <v>0</v>
      </c>
      <c r="AH170">
        <f t="shared" ca="1" si="40"/>
        <v>99.999279999999985</v>
      </c>
    </row>
    <row r="171" spans="1:34" x14ac:dyDescent="0.3">
      <c r="A171" t="s">
        <v>57</v>
      </c>
      <c r="B171" t="s">
        <v>39</v>
      </c>
      <c r="C171" t="s">
        <v>37</v>
      </c>
      <c r="D171" t="s">
        <v>16</v>
      </c>
      <c r="E171">
        <v>99.998710000000003</v>
      </c>
      <c r="F171" t="s">
        <v>14</v>
      </c>
      <c r="G171">
        <v>4.4000000000000002E-4</v>
      </c>
      <c r="H171" t="s">
        <v>26</v>
      </c>
      <c r="I171">
        <v>4.0999999999999999E-4</v>
      </c>
      <c r="J171" t="s">
        <v>28</v>
      </c>
      <c r="K171">
        <v>2.5999999999999998E-4</v>
      </c>
      <c r="L171" t="s">
        <v>25</v>
      </c>
      <c r="M171">
        <v>1E-4</v>
      </c>
      <c r="N171">
        <f t="shared" ca="1" si="41"/>
        <v>0</v>
      </c>
      <c r="O171">
        <f t="shared" ca="1" si="42"/>
        <v>4.4000000000000002E-4</v>
      </c>
      <c r="P171">
        <f t="shared" ca="1" si="43"/>
        <v>0</v>
      </c>
      <c r="Q171">
        <f t="shared" ca="1" si="44"/>
        <v>99.998710000000003</v>
      </c>
      <c r="R171">
        <f t="shared" ca="1" si="45"/>
        <v>0</v>
      </c>
      <c r="S171">
        <f t="shared" ca="1" si="46"/>
        <v>0</v>
      </c>
      <c r="T171">
        <f t="shared" ca="1" si="47"/>
        <v>0</v>
      </c>
      <c r="U171">
        <f t="shared" ca="1" si="48"/>
        <v>0</v>
      </c>
      <c r="V171">
        <f t="shared" ca="1" si="49"/>
        <v>0</v>
      </c>
      <c r="W171">
        <f t="shared" ca="1" si="50"/>
        <v>0</v>
      </c>
      <c r="X171">
        <f t="shared" ca="1" si="51"/>
        <v>0</v>
      </c>
      <c r="Y171">
        <f t="shared" ca="1" si="52"/>
        <v>0</v>
      </c>
      <c r="Z171">
        <f t="shared" ca="1" si="53"/>
        <v>1E-4</v>
      </c>
      <c r="AA171">
        <f t="shared" ca="1" si="54"/>
        <v>4.0999999999999999E-4</v>
      </c>
      <c r="AB171">
        <f t="shared" ca="1" si="55"/>
        <v>0</v>
      </c>
      <c r="AC171">
        <f t="shared" ca="1" si="56"/>
        <v>2.5999999999999998E-4</v>
      </c>
      <c r="AD171">
        <f t="shared" ca="1" si="57"/>
        <v>0</v>
      </c>
      <c r="AE171">
        <f t="shared" ca="1" si="58"/>
        <v>0</v>
      </c>
      <c r="AF171">
        <f t="shared" ca="1" si="59"/>
        <v>0</v>
      </c>
      <c r="AG171">
        <f t="shared" ca="1" si="60"/>
        <v>0</v>
      </c>
      <c r="AH171">
        <f t="shared" ref="AH171:AH234" ca="1" si="61">SUM(N171:AG171)</f>
        <v>99.999920000000003</v>
      </c>
    </row>
    <row r="172" spans="1:34" x14ac:dyDescent="0.3">
      <c r="A172" t="s">
        <v>57</v>
      </c>
      <c r="B172" t="s">
        <v>39</v>
      </c>
      <c r="C172" t="s">
        <v>37</v>
      </c>
      <c r="D172" t="s">
        <v>16</v>
      </c>
      <c r="E172">
        <v>99.993560000000002</v>
      </c>
      <c r="F172" t="s">
        <v>29</v>
      </c>
      <c r="G172">
        <v>4.8700000000000002E-3</v>
      </c>
      <c r="H172" t="s">
        <v>26</v>
      </c>
      <c r="I172">
        <v>1.01E-3</v>
      </c>
      <c r="J172" t="s">
        <v>14</v>
      </c>
      <c r="K172">
        <v>4.0000000000000002E-4</v>
      </c>
      <c r="L172" t="s">
        <v>13</v>
      </c>
      <c r="M172">
        <v>1.2E-4</v>
      </c>
      <c r="N172">
        <f t="shared" ca="1" si="41"/>
        <v>1.2E-4</v>
      </c>
      <c r="O172">
        <f t="shared" ca="1" si="42"/>
        <v>4.0000000000000002E-4</v>
      </c>
      <c r="P172">
        <f t="shared" ca="1" si="43"/>
        <v>0</v>
      </c>
      <c r="Q172">
        <f t="shared" ca="1" si="44"/>
        <v>99.993560000000002</v>
      </c>
      <c r="R172">
        <f t="shared" ca="1" si="45"/>
        <v>0</v>
      </c>
      <c r="S172">
        <f t="shared" ca="1" si="46"/>
        <v>0</v>
      </c>
      <c r="T172">
        <f t="shared" ca="1" si="47"/>
        <v>0</v>
      </c>
      <c r="U172">
        <f t="shared" ca="1" si="48"/>
        <v>0</v>
      </c>
      <c r="V172">
        <f t="shared" ca="1" si="49"/>
        <v>0</v>
      </c>
      <c r="W172">
        <f t="shared" ca="1" si="50"/>
        <v>0</v>
      </c>
      <c r="X172">
        <f t="shared" ca="1" si="51"/>
        <v>0</v>
      </c>
      <c r="Y172">
        <f t="shared" ca="1" si="52"/>
        <v>0</v>
      </c>
      <c r="Z172">
        <f t="shared" ca="1" si="53"/>
        <v>0</v>
      </c>
      <c r="AA172">
        <f t="shared" ca="1" si="54"/>
        <v>1.01E-3</v>
      </c>
      <c r="AB172">
        <f t="shared" ca="1" si="55"/>
        <v>0</v>
      </c>
      <c r="AC172">
        <f t="shared" ca="1" si="56"/>
        <v>0</v>
      </c>
      <c r="AD172">
        <f t="shared" ca="1" si="57"/>
        <v>4.8700000000000002E-3</v>
      </c>
      <c r="AE172">
        <f t="shared" ca="1" si="58"/>
        <v>0</v>
      </c>
      <c r="AF172">
        <f t="shared" ca="1" si="59"/>
        <v>0</v>
      </c>
      <c r="AG172">
        <f t="shared" ca="1" si="60"/>
        <v>0</v>
      </c>
      <c r="AH172">
        <f t="shared" ca="1" si="61"/>
        <v>99.999959999999987</v>
      </c>
    </row>
    <row r="173" spans="1:34" x14ac:dyDescent="0.3">
      <c r="A173" t="s">
        <v>57</v>
      </c>
      <c r="B173" t="s">
        <v>39</v>
      </c>
      <c r="C173" t="s">
        <v>37</v>
      </c>
      <c r="D173" t="s">
        <v>16</v>
      </c>
      <c r="E173">
        <v>99.999669999999995</v>
      </c>
      <c r="F173" t="s">
        <v>29</v>
      </c>
      <c r="G173">
        <v>2.2000000000000001E-4</v>
      </c>
      <c r="H173" t="s">
        <v>15</v>
      </c>
      <c r="I173">
        <v>6.9999999999999994E-5</v>
      </c>
      <c r="J173" t="s">
        <v>19</v>
      </c>
      <c r="K173">
        <v>1.0000000000000001E-5</v>
      </c>
      <c r="L173" t="s">
        <v>26</v>
      </c>
      <c r="M173">
        <v>1.0000000000000001E-5</v>
      </c>
      <c r="N173">
        <f t="shared" ca="1" si="41"/>
        <v>0</v>
      </c>
      <c r="O173">
        <f t="shared" ca="1" si="42"/>
        <v>0</v>
      </c>
      <c r="P173">
        <f t="shared" ca="1" si="43"/>
        <v>6.9999999999999994E-5</v>
      </c>
      <c r="Q173">
        <f t="shared" ca="1" si="44"/>
        <v>99.999669999999995</v>
      </c>
      <c r="R173">
        <f t="shared" ca="1" si="45"/>
        <v>0</v>
      </c>
      <c r="S173">
        <f t="shared" ca="1" si="46"/>
        <v>0</v>
      </c>
      <c r="T173">
        <f t="shared" ca="1" si="47"/>
        <v>1.0000000000000001E-5</v>
      </c>
      <c r="U173">
        <f t="shared" ca="1" si="48"/>
        <v>0</v>
      </c>
      <c r="V173">
        <f t="shared" ca="1" si="49"/>
        <v>0</v>
      </c>
      <c r="W173">
        <f t="shared" ca="1" si="50"/>
        <v>0</v>
      </c>
      <c r="X173">
        <f t="shared" ca="1" si="51"/>
        <v>0</v>
      </c>
      <c r="Y173">
        <f t="shared" ca="1" si="52"/>
        <v>0</v>
      </c>
      <c r="Z173">
        <f t="shared" ca="1" si="53"/>
        <v>0</v>
      </c>
      <c r="AA173">
        <f t="shared" ca="1" si="54"/>
        <v>1.0000000000000001E-5</v>
      </c>
      <c r="AB173">
        <f t="shared" ca="1" si="55"/>
        <v>0</v>
      </c>
      <c r="AC173">
        <f t="shared" ca="1" si="56"/>
        <v>0</v>
      </c>
      <c r="AD173">
        <f t="shared" ca="1" si="57"/>
        <v>2.2000000000000001E-4</v>
      </c>
      <c r="AE173">
        <f t="shared" ca="1" si="58"/>
        <v>0</v>
      </c>
      <c r="AF173">
        <f t="shared" ca="1" si="59"/>
        <v>0</v>
      </c>
      <c r="AG173">
        <f t="shared" ca="1" si="60"/>
        <v>0</v>
      </c>
      <c r="AH173">
        <f t="shared" ca="1" si="61"/>
        <v>99.999979999999994</v>
      </c>
    </row>
    <row r="174" spans="1:34" x14ac:dyDescent="0.3">
      <c r="A174" t="s">
        <v>57</v>
      </c>
      <c r="B174" t="s">
        <v>39</v>
      </c>
      <c r="C174" t="s">
        <v>37</v>
      </c>
      <c r="D174" t="s">
        <v>13</v>
      </c>
      <c r="E174">
        <v>77.721360000000004</v>
      </c>
      <c r="F174" t="s">
        <v>27</v>
      </c>
      <c r="G174">
        <v>12.70754</v>
      </c>
      <c r="H174" t="s">
        <v>14</v>
      </c>
      <c r="I174">
        <v>6.0678200000000002</v>
      </c>
      <c r="J174" t="s">
        <v>16</v>
      </c>
      <c r="K174">
        <v>3.0637300000000001</v>
      </c>
      <c r="L174" t="s">
        <v>26</v>
      </c>
      <c r="M174">
        <v>0.28899999999999998</v>
      </c>
      <c r="N174">
        <f t="shared" ca="1" si="41"/>
        <v>77.721360000000004</v>
      </c>
      <c r="O174">
        <f t="shared" ca="1" si="42"/>
        <v>6.0678200000000002</v>
      </c>
      <c r="P174">
        <f t="shared" ca="1" si="43"/>
        <v>0</v>
      </c>
      <c r="Q174">
        <f t="shared" ca="1" si="44"/>
        <v>3.0637300000000001</v>
      </c>
      <c r="R174">
        <f t="shared" ca="1" si="45"/>
        <v>0</v>
      </c>
      <c r="S174">
        <f t="shared" ca="1" si="46"/>
        <v>0</v>
      </c>
      <c r="T174">
        <f t="shared" ca="1" si="47"/>
        <v>0</v>
      </c>
      <c r="U174">
        <f t="shared" ca="1" si="48"/>
        <v>0</v>
      </c>
      <c r="V174">
        <f t="shared" ca="1" si="49"/>
        <v>0</v>
      </c>
      <c r="W174">
        <f t="shared" ca="1" si="50"/>
        <v>0</v>
      </c>
      <c r="X174">
        <f t="shared" ca="1" si="51"/>
        <v>0</v>
      </c>
      <c r="Y174">
        <f t="shared" ca="1" si="52"/>
        <v>0</v>
      </c>
      <c r="Z174">
        <f t="shared" ca="1" si="53"/>
        <v>0</v>
      </c>
      <c r="AA174">
        <f t="shared" ca="1" si="54"/>
        <v>0.28899999999999998</v>
      </c>
      <c r="AB174">
        <f t="shared" ca="1" si="55"/>
        <v>12.70754</v>
      </c>
      <c r="AC174">
        <f t="shared" ca="1" si="56"/>
        <v>0</v>
      </c>
      <c r="AD174">
        <f t="shared" ca="1" si="57"/>
        <v>0</v>
      </c>
      <c r="AE174">
        <f t="shared" ca="1" si="58"/>
        <v>0</v>
      </c>
      <c r="AF174">
        <f t="shared" ca="1" si="59"/>
        <v>0</v>
      </c>
      <c r="AG174">
        <f t="shared" ca="1" si="60"/>
        <v>0</v>
      </c>
      <c r="AH174">
        <f t="shared" ca="1" si="61"/>
        <v>99.849450000000004</v>
      </c>
    </row>
    <row r="175" spans="1:34" x14ac:dyDescent="0.3">
      <c r="A175" t="s">
        <v>57</v>
      </c>
      <c r="B175" t="s">
        <v>39</v>
      </c>
      <c r="C175" t="s">
        <v>37</v>
      </c>
      <c r="D175" t="s">
        <v>13</v>
      </c>
      <c r="E175">
        <v>75.554559999999995</v>
      </c>
      <c r="F175" t="s">
        <v>27</v>
      </c>
      <c r="G175">
        <v>13.81785</v>
      </c>
      <c r="H175" t="s">
        <v>14</v>
      </c>
      <c r="I175">
        <v>8.0817700000000006</v>
      </c>
      <c r="J175" t="s">
        <v>26</v>
      </c>
      <c r="K175">
        <v>1.59674</v>
      </c>
      <c r="L175" t="s">
        <v>16</v>
      </c>
      <c r="M175">
        <v>0.94052999999999998</v>
      </c>
      <c r="N175">
        <f t="shared" ca="1" si="41"/>
        <v>75.554559999999995</v>
      </c>
      <c r="O175">
        <f t="shared" ca="1" si="42"/>
        <v>8.0817700000000006</v>
      </c>
      <c r="P175">
        <f t="shared" ca="1" si="43"/>
        <v>0</v>
      </c>
      <c r="Q175">
        <f t="shared" ca="1" si="44"/>
        <v>0.94052999999999998</v>
      </c>
      <c r="R175">
        <f t="shared" ca="1" si="45"/>
        <v>0</v>
      </c>
      <c r="S175">
        <f t="shared" ca="1" si="46"/>
        <v>0</v>
      </c>
      <c r="T175">
        <f t="shared" ca="1" si="47"/>
        <v>0</v>
      </c>
      <c r="U175">
        <f t="shared" ca="1" si="48"/>
        <v>0</v>
      </c>
      <c r="V175">
        <f t="shared" ca="1" si="49"/>
        <v>0</v>
      </c>
      <c r="W175">
        <f t="shared" ca="1" si="50"/>
        <v>0</v>
      </c>
      <c r="X175">
        <f t="shared" ca="1" si="51"/>
        <v>0</v>
      </c>
      <c r="Y175">
        <f t="shared" ca="1" si="52"/>
        <v>0</v>
      </c>
      <c r="Z175">
        <f t="shared" ca="1" si="53"/>
        <v>0</v>
      </c>
      <c r="AA175">
        <f t="shared" ca="1" si="54"/>
        <v>1.59674</v>
      </c>
      <c r="AB175">
        <f t="shared" ca="1" si="55"/>
        <v>13.81785</v>
      </c>
      <c r="AC175">
        <f t="shared" ca="1" si="56"/>
        <v>0</v>
      </c>
      <c r="AD175">
        <f t="shared" ca="1" si="57"/>
        <v>0</v>
      </c>
      <c r="AE175">
        <f t="shared" ca="1" si="58"/>
        <v>0</v>
      </c>
      <c r="AF175">
        <f t="shared" ca="1" si="59"/>
        <v>0</v>
      </c>
      <c r="AG175">
        <f t="shared" ca="1" si="60"/>
        <v>0</v>
      </c>
      <c r="AH175">
        <f t="shared" ca="1" si="61"/>
        <v>99.991449999999986</v>
      </c>
    </row>
    <row r="176" spans="1:34" x14ac:dyDescent="0.3">
      <c r="A176" t="s">
        <v>57</v>
      </c>
      <c r="B176" t="s">
        <v>39</v>
      </c>
      <c r="C176" t="s">
        <v>44</v>
      </c>
      <c r="D176" t="s">
        <v>16</v>
      </c>
      <c r="E176">
        <v>97.756789999999995</v>
      </c>
      <c r="F176" t="s">
        <v>26</v>
      </c>
      <c r="G176">
        <v>0.87936999999999999</v>
      </c>
      <c r="H176" t="s">
        <v>14</v>
      </c>
      <c r="I176">
        <v>0.56283000000000005</v>
      </c>
      <c r="J176" t="s">
        <v>27</v>
      </c>
      <c r="K176">
        <v>0.34939999999999999</v>
      </c>
      <c r="L176" t="s">
        <v>29</v>
      </c>
      <c r="M176">
        <v>0.28888000000000003</v>
      </c>
      <c r="N176">
        <f t="shared" ca="1" si="41"/>
        <v>0</v>
      </c>
      <c r="O176">
        <f t="shared" ca="1" si="42"/>
        <v>0.56283000000000005</v>
      </c>
      <c r="P176">
        <f t="shared" ca="1" si="43"/>
        <v>0</v>
      </c>
      <c r="Q176">
        <f t="shared" ca="1" si="44"/>
        <v>97.756789999999995</v>
      </c>
      <c r="R176">
        <f t="shared" ca="1" si="45"/>
        <v>0</v>
      </c>
      <c r="S176">
        <f t="shared" ca="1" si="46"/>
        <v>0</v>
      </c>
      <c r="T176">
        <f t="shared" ca="1" si="47"/>
        <v>0</v>
      </c>
      <c r="U176">
        <f t="shared" ca="1" si="48"/>
        <v>0</v>
      </c>
      <c r="V176">
        <f t="shared" ca="1" si="49"/>
        <v>0</v>
      </c>
      <c r="W176">
        <f t="shared" ca="1" si="50"/>
        <v>0</v>
      </c>
      <c r="X176">
        <f t="shared" ca="1" si="51"/>
        <v>0</v>
      </c>
      <c r="Y176">
        <f t="shared" ca="1" si="52"/>
        <v>0</v>
      </c>
      <c r="Z176">
        <f t="shared" ca="1" si="53"/>
        <v>0</v>
      </c>
      <c r="AA176">
        <f t="shared" ca="1" si="54"/>
        <v>0.87936999999999999</v>
      </c>
      <c r="AB176">
        <f t="shared" ca="1" si="55"/>
        <v>0.34939999999999999</v>
      </c>
      <c r="AC176">
        <f t="shared" ca="1" si="56"/>
        <v>0</v>
      </c>
      <c r="AD176">
        <f t="shared" ca="1" si="57"/>
        <v>0.28888000000000003</v>
      </c>
      <c r="AE176">
        <f t="shared" ca="1" si="58"/>
        <v>0</v>
      </c>
      <c r="AF176">
        <f t="shared" ca="1" si="59"/>
        <v>0</v>
      </c>
      <c r="AG176">
        <f t="shared" ca="1" si="60"/>
        <v>0</v>
      </c>
      <c r="AH176">
        <f t="shared" ca="1" si="61"/>
        <v>99.837270000000004</v>
      </c>
    </row>
    <row r="177" spans="1:34" x14ac:dyDescent="0.3">
      <c r="A177" t="s">
        <v>57</v>
      </c>
      <c r="B177" t="s">
        <v>39</v>
      </c>
      <c r="C177" t="s">
        <v>44</v>
      </c>
      <c r="D177" t="s">
        <v>16</v>
      </c>
      <c r="E177">
        <v>92.76679</v>
      </c>
      <c r="F177" t="s">
        <v>14</v>
      </c>
      <c r="G177">
        <v>6.9359799999999998</v>
      </c>
      <c r="H177" t="s">
        <v>29</v>
      </c>
      <c r="I177">
        <v>0.16661000000000001</v>
      </c>
      <c r="J177" t="s">
        <v>27</v>
      </c>
      <c r="K177">
        <v>7.3660000000000003E-2</v>
      </c>
      <c r="L177" t="s">
        <v>24</v>
      </c>
      <c r="M177">
        <v>4.5240000000000002E-2</v>
      </c>
      <c r="N177">
        <f t="shared" ca="1" si="41"/>
        <v>0</v>
      </c>
      <c r="O177">
        <f t="shared" ca="1" si="42"/>
        <v>6.9359799999999998</v>
      </c>
      <c r="P177">
        <f t="shared" ca="1" si="43"/>
        <v>0</v>
      </c>
      <c r="Q177">
        <f t="shared" ca="1" si="44"/>
        <v>92.76679</v>
      </c>
      <c r="R177">
        <f t="shared" ca="1" si="45"/>
        <v>0</v>
      </c>
      <c r="S177">
        <f t="shared" ca="1" si="46"/>
        <v>0</v>
      </c>
      <c r="T177">
        <f t="shared" ca="1" si="47"/>
        <v>0</v>
      </c>
      <c r="U177">
        <f t="shared" ca="1" si="48"/>
        <v>0</v>
      </c>
      <c r="V177">
        <f t="shared" ca="1" si="49"/>
        <v>0</v>
      </c>
      <c r="W177">
        <f t="shared" ca="1" si="50"/>
        <v>0</v>
      </c>
      <c r="X177">
        <f t="shared" ca="1" si="51"/>
        <v>0</v>
      </c>
      <c r="Y177">
        <f t="shared" ca="1" si="52"/>
        <v>4.5240000000000002E-2</v>
      </c>
      <c r="Z177">
        <f t="shared" ca="1" si="53"/>
        <v>0</v>
      </c>
      <c r="AA177">
        <f t="shared" ca="1" si="54"/>
        <v>0</v>
      </c>
      <c r="AB177">
        <f t="shared" ca="1" si="55"/>
        <v>7.3660000000000003E-2</v>
      </c>
      <c r="AC177">
        <f t="shared" ca="1" si="56"/>
        <v>0</v>
      </c>
      <c r="AD177">
        <f t="shared" ca="1" si="57"/>
        <v>0.16661000000000001</v>
      </c>
      <c r="AE177">
        <f t="shared" ca="1" si="58"/>
        <v>0</v>
      </c>
      <c r="AF177">
        <f t="shared" ca="1" si="59"/>
        <v>0</v>
      </c>
      <c r="AG177">
        <f t="shared" ca="1" si="60"/>
        <v>0</v>
      </c>
      <c r="AH177">
        <f t="shared" ca="1" si="61"/>
        <v>99.988280000000017</v>
      </c>
    </row>
    <row r="178" spans="1:34" x14ac:dyDescent="0.3">
      <c r="A178" t="s">
        <v>57</v>
      </c>
      <c r="B178" t="s">
        <v>39</v>
      </c>
      <c r="C178" t="s">
        <v>44</v>
      </c>
      <c r="D178" t="s">
        <v>13</v>
      </c>
      <c r="E178">
        <v>83.779929999999993</v>
      </c>
      <c r="F178" t="s">
        <v>16</v>
      </c>
      <c r="G178">
        <v>13.799010000000001</v>
      </c>
      <c r="H178" t="s">
        <v>17</v>
      </c>
      <c r="I178">
        <v>1.0744100000000001</v>
      </c>
      <c r="J178" t="s">
        <v>26</v>
      </c>
      <c r="K178">
        <v>0.71287</v>
      </c>
      <c r="L178" t="s">
        <v>14</v>
      </c>
      <c r="M178">
        <v>0.39967000000000003</v>
      </c>
      <c r="N178">
        <f t="shared" ca="1" si="41"/>
        <v>83.779929999999993</v>
      </c>
      <c r="O178">
        <f t="shared" ca="1" si="42"/>
        <v>0.39967000000000003</v>
      </c>
      <c r="P178">
        <f t="shared" ca="1" si="43"/>
        <v>0</v>
      </c>
      <c r="Q178">
        <f t="shared" ca="1" si="44"/>
        <v>13.799010000000001</v>
      </c>
      <c r="R178">
        <f t="shared" ca="1" si="45"/>
        <v>1.0744100000000001</v>
      </c>
      <c r="S178">
        <f t="shared" ca="1" si="46"/>
        <v>0</v>
      </c>
      <c r="T178">
        <f t="shared" ca="1" si="47"/>
        <v>0</v>
      </c>
      <c r="U178">
        <f t="shared" ca="1" si="48"/>
        <v>0</v>
      </c>
      <c r="V178">
        <f t="shared" ca="1" si="49"/>
        <v>0</v>
      </c>
      <c r="W178">
        <f t="shared" ca="1" si="50"/>
        <v>0</v>
      </c>
      <c r="X178">
        <f t="shared" ca="1" si="51"/>
        <v>0</v>
      </c>
      <c r="Y178">
        <f t="shared" ca="1" si="52"/>
        <v>0</v>
      </c>
      <c r="Z178">
        <f t="shared" ca="1" si="53"/>
        <v>0</v>
      </c>
      <c r="AA178">
        <f t="shared" ca="1" si="54"/>
        <v>0.71287</v>
      </c>
      <c r="AB178">
        <f t="shared" ca="1" si="55"/>
        <v>0</v>
      </c>
      <c r="AC178">
        <f t="shared" ca="1" si="56"/>
        <v>0</v>
      </c>
      <c r="AD178">
        <f t="shared" ca="1" si="57"/>
        <v>0</v>
      </c>
      <c r="AE178">
        <f t="shared" ca="1" si="58"/>
        <v>0</v>
      </c>
      <c r="AF178">
        <f t="shared" ca="1" si="59"/>
        <v>0</v>
      </c>
      <c r="AG178">
        <f t="shared" ca="1" si="60"/>
        <v>0</v>
      </c>
      <c r="AH178">
        <f t="shared" ca="1" si="61"/>
        <v>99.765889999999985</v>
      </c>
    </row>
    <row r="179" spans="1:34" x14ac:dyDescent="0.3">
      <c r="A179" t="s">
        <v>57</v>
      </c>
      <c r="B179" t="s">
        <v>39</v>
      </c>
      <c r="C179" t="s">
        <v>40</v>
      </c>
      <c r="D179" t="s">
        <v>16</v>
      </c>
      <c r="E179">
        <v>99.649950000000004</v>
      </c>
      <c r="F179" t="s">
        <v>26</v>
      </c>
      <c r="G179">
        <v>0.34261999999999998</v>
      </c>
      <c r="H179" t="s">
        <v>29</v>
      </c>
      <c r="I179">
        <v>4.6800000000000001E-3</v>
      </c>
      <c r="J179" t="s">
        <v>14</v>
      </c>
      <c r="K179">
        <v>2.14E-3</v>
      </c>
      <c r="L179" t="s">
        <v>27</v>
      </c>
      <c r="M179">
        <v>3.6999999999999999E-4</v>
      </c>
      <c r="N179">
        <f t="shared" ca="1" si="41"/>
        <v>0</v>
      </c>
      <c r="O179">
        <f t="shared" ca="1" si="42"/>
        <v>2.14E-3</v>
      </c>
      <c r="P179">
        <f t="shared" ca="1" si="43"/>
        <v>0</v>
      </c>
      <c r="Q179">
        <f t="shared" ca="1" si="44"/>
        <v>99.649950000000004</v>
      </c>
      <c r="R179">
        <f t="shared" ca="1" si="45"/>
        <v>0</v>
      </c>
      <c r="S179">
        <f t="shared" ca="1" si="46"/>
        <v>0</v>
      </c>
      <c r="T179">
        <f t="shared" ca="1" si="47"/>
        <v>0</v>
      </c>
      <c r="U179">
        <f t="shared" ca="1" si="48"/>
        <v>0</v>
      </c>
      <c r="V179">
        <f t="shared" ca="1" si="49"/>
        <v>0</v>
      </c>
      <c r="W179">
        <f t="shared" ca="1" si="50"/>
        <v>0</v>
      </c>
      <c r="X179">
        <f t="shared" ca="1" si="51"/>
        <v>0</v>
      </c>
      <c r="Y179">
        <f t="shared" ca="1" si="52"/>
        <v>0</v>
      </c>
      <c r="Z179">
        <f t="shared" ca="1" si="53"/>
        <v>0</v>
      </c>
      <c r="AA179">
        <f t="shared" ca="1" si="54"/>
        <v>0.34261999999999998</v>
      </c>
      <c r="AB179">
        <f t="shared" ca="1" si="55"/>
        <v>3.6999999999999999E-4</v>
      </c>
      <c r="AC179">
        <f t="shared" ca="1" si="56"/>
        <v>0</v>
      </c>
      <c r="AD179">
        <f t="shared" ca="1" si="57"/>
        <v>4.6800000000000001E-3</v>
      </c>
      <c r="AE179">
        <f t="shared" ca="1" si="58"/>
        <v>0</v>
      </c>
      <c r="AF179">
        <f t="shared" ca="1" si="59"/>
        <v>0</v>
      </c>
      <c r="AG179">
        <f t="shared" ca="1" si="60"/>
        <v>0</v>
      </c>
      <c r="AH179">
        <f t="shared" ca="1" si="61"/>
        <v>99.999759999999995</v>
      </c>
    </row>
    <row r="180" spans="1:34" x14ac:dyDescent="0.3">
      <c r="A180" t="s">
        <v>57</v>
      </c>
      <c r="B180" t="s">
        <v>39</v>
      </c>
      <c r="C180" t="s">
        <v>44</v>
      </c>
      <c r="D180" t="s">
        <v>29</v>
      </c>
      <c r="E180">
        <v>85.452460000000002</v>
      </c>
      <c r="F180" t="s">
        <v>16</v>
      </c>
      <c r="G180">
        <v>9.9434799999999992</v>
      </c>
      <c r="H180" t="s">
        <v>28</v>
      </c>
      <c r="I180">
        <v>2.6098699999999999</v>
      </c>
      <c r="J180" t="s">
        <v>15</v>
      </c>
      <c r="K180">
        <v>0.80508000000000002</v>
      </c>
      <c r="L180" t="s">
        <v>13</v>
      </c>
      <c r="M180">
        <v>0.77483999999999997</v>
      </c>
      <c r="N180">
        <f t="shared" ca="1" si="41"/>
        <v>0.77483999999999997</v>
      </c>
      <c r="O180">
        <f t="shared" ca="1" si="42"/>
        <v>0</v>
      </c>
      <c r="P180">
        <f t="shared" ca="1" si="43"/>
        <v>0.80508000000000002</v>
      </c>
      <c r="Q180">
        <f t="shared" ca="1" si="44"/>
        <v>9.9434799999999992</v>
      </c>
      <c r="R180">
        <f t="shared" ca="1" si="45"/>
        <v>0</v>
      </c>
      <c r="S180">
        <f t="shared" ca="1" si="46"/>
        <v>0</v>
      </c>
      <c r="T180">
        <f t="shared" ca="1" si="47"/>
        <v>0</v>
      </c>
      <c r="U180">
        <f t="shared" ca="1" si="48"/>
        <v>0</v>
      </c>
      <c r="V180">
        <f t="shared" ca="1" si="49"/>
        <v>0</v>
      </c>
      <c r="W180">
        <f t="shared" ca="1" si="50"/>
        <v>0</v>
      </c>
      <c r="X180">
        <f t="shared" ca="1" si="51"/>
        <v>0</v>
      </c>
      <c r="Y180">
        <f t="shared" ca="1" si="52"/>
        <v>0</v>
      </c>
      <c r="Z180">
        <f t="shared" ca="1" si="53"/>
        <v>0</v>
      </c>
      <c r="AA180">
        <f t="shared" ca="1" si="54"/>
        <v>0</v>
      </c>
      <c r="AB180">
        <f t="shared" ca="1" si="55"/>
        <v>0</v>
      </c>
      <c r="AC180">
        <f t="shared" ca="1" si="56"/>
        <v>2.6098699999999999</v>
      </c>
      <c r="AD180">
        <f t="shared" ca="1" si="57"/>
        <v>85.452460000000002</v>
      </c>
      <c r="AE180">
        <f t="shared" ca="1" si="58"/>
        <v>0</v>
      </c>
      <c r="AF180">
        <f t="shared" ca="1" si="59"/>
        <v>0</v>
      </c>
      <c r="AG180">
        <f t="shared" ca="1" si="60"/>
        <v>0</v>
      </c>
      <c r="AH180">
        <f t="shared" ca="1" si="61"/>
        <v>99.585729999999998</v>
      </c>
    </row>
    <row r="181" spans="1:34" x14ac:dyDescent="0.3">
      <c r="A181" t="s">
        <v>57</v>
      </c>
      <c r="B181" t="s">
        <v>39</v>
      </c>
      <c r="C181" t="s">
        <v>43</v>
      </c>
      <c r="D181" t="s">
        <v>16</v>
      </c>
      <c r="E181">
        <v>98.418760000000006</v>
      </c>
      <c r="F181" t="s">
        <v>58</v>
      </c>
      <c r="G181">
        <v>1.56098</v>
      </c>
      <c r="H181" t="s">
        <v>59</v>
      </c>
      <c r="I181">
        <v>1.874E-2</v>
      </c>
      <c r="J181" t="s">
        <v>24</v>
      </c>
      <c r="K181">
        <v>9.7999999999999997E-4</v>
      </c>
      <c r="L181" t="s">
        <v>26</v>
      </c>
      <c r="M181">
        <v>2.7E-4</v>
      </c>
      <c r="N181">
        <f t="shared" ca="1" si="41"/>
        <v>0</v>
      </c>
      <c r="O181">
        <f t="shared" ca="1" si="42"/>
        <v>0</v>
      </c>
      <c r="P181">
        <f t="shared" ca="1" si="43"/>
        <v>0</v>
      </c>
      <c r="Q181">
        <f t="shared" ca="1" si="44"/>
        <v>98.418760000000006</v>
      </c>
      <c r="R181">
        <f t="shared" ca="1" si="45"/>
        <v>0</v>
      </c>
      <c r="S181">
        <f t="shared" ca="1" si="46"/>
        <v>0</v>
      </c>
      <c r="T181">
        <f t="shared" ca="1" si="47"/>
        <v>0</v>
      </c>
      <c r="U181">
        <f t="shared" ca="1" si="48"/>
        <v>0</v>
      </c>
      <c r="V181">
        <f t="shared" ca="1" si="49"/>
        <v>0</v>
      </c>
      <c r="W181">
        <f t="shared" ca="1" si="50"/>
        <v>0</v>
      </c>
      <c r="X181">
        <f t="shared" ca="1" si="51"/>
        <v>0</v>
      </c>
      <c r="Y181">
        <f t="shared" ca="1" si="52"/>
        <v>9.7999999999999997E-4</v>
      </c>
      <c r="Z181">
        <f t="shared" ca="1" si="53"/>
        <v>0</v>
      </c>
      <c r="AA181">
        <f t="shared" ca="1" si="54"/>
        <v>2.7E-4</v>
      </c>
      <c r="AB181">
        <f t="shared" ca="1" si="55"/>
        <v>0</v>
      </c>
      <c r="AC181">
        <f t="shared" ca="1" si="56"/>
        <v>0</v>
      </c>
      <c r="AD181">
        <f t="shared" ca="1" si="57"/>
        <v>0</v>
      </c>
      <c r="AE181">
        <f t="shared" ca="1" si="58"/>
        <v>0</v>
      </c>
      <c r="AF181">
        <f t="shared" ca="1" si="59"/>
        <v>0</v>
      </c>
      <c r="AG181">
        <f t="shared" ca="1" si="60"/>
        <v>0</v>
      </c>
      <c r="AH181">
        <f t="shared" ca="1" si="61"/>
        <v>98.420010000000005</v>
      </c>
    </row>
    <row r="182" spans="1:34" x14ac:dyDescent="0.3">
      <c r="A182" t="s">
        <v>57</v>
      </c>
      <c r="B182" t="s">
        <v>39</v>
      </c>
      <c r="C182" t="s">
        <v>43</v>
      </c>
      <c r="D182" t="s">
        <v>16</v>
      </c>
      <c r="E182">
        <v>99.878860000000003</v>
      </c>
      <c r="F182" t="s">
        <v>26</v>
      </c>
      <c r="G182">
        <v>6.0359999999999997E-2</v>
      </c>
      <c r="H182" t="s">
        <v>29</v>
      </c>
      <c r="I182">
        <v>2.664E-2</v>
      </c>
      <c r="J182" t="s">
        <v>27</v>
      </c>
      <c r="K182">
        <v>2.2030000000000001E-2</v>
      </c>
      <c r="L182" t="s">
        <v>13</v>
      </c>
      <c r="M182">
        <v>7.4900000000000001E-3</v>
      </c>
      <c r="N182">
        <f t="shared" ca="1" si="41"/>
        <v>7.4900000000000001E-3</v>
      </c>
      <c r="O182">
        <f t="shared" ca="1" si="42"/>
        <v>0</v>
      </c>
      <c r="P182">
        <f t="shared" ca="1" si="43"/>
        <v>0</v>
      </c>
      <c r="Q182">
        <f t="shared" ca="1" si="44"/>
        <v>99.878860000000003</v>
      </c>
      <c r="R182">
        <f t="shared" ca="1" si="45"/>
        <v>0</v>
      </c>
      <c r="S182">
        <f t="shared" ca="1" si="46"/>
        <v>0</v>
      </c>
      <c r="T182">
        <f t="shared" ca="1" si="47"/>
        <v>0</v>
      </c>
      <c r="U182">
        <f t="shared" ca="1" si="48"/>
        <v>0</v>
      </c>
      <c r="V182">
        <f t="shared" ca="1" si="49"/>
        <v>0</v>
      </c>
      <c r="W182">
        <f t="shared" ca="1" si="50"/>
        <v>0</v>
      </c>
      <c r="X182">
        <f t="shared" ca="1" si="51"/>
        <v>0</v>
      </c>
      <c r="Y182">
        <f t="shared" ca="1" si="52"/>
        <v>0</v>
      </c>
      <c r="Z182">
        <f t="shared" ca="1" si="53"/>
        <v>0</v>
      </c>
      <c r="AA182">
        <f t="shared" ca="1" si="54"/>
        <v>6.0359999999999997E-2</v>
      </c>
      <c r="AB182">
        <f t="shared" ca="1" si="55"/>
        <v>2.2030000000000001E-2</v>
      </c>
      <c r="AC182">
        <f t="shared" ca="1" si="56"/>
        <v>0</v>
      </c>
      <c r="AD182">
        <f t="shared" ca="1" si="57"/>
        <v>2.664E-2</v>
      </c>
      <c r="AE182">
        <f t="shared" ca="1" si="58"/>
        <v>0</v>
      </c>
      <c r="AF182">
        <f t="shared" ca="1" si="59"/>
        <v>0</v>
      </c>
      <c r="AG182">
        <f t="shared" ca="1" si="60"/>
        <v>0</v>
      </c>
      <c r="AH182">
        <f t="shared" ca="1" si="61"/>
        <v>99.995380000000011</v>
      </c>
    </row>
    <row r="183" spans="1:34" x14ac:dyDescent="0.3">
      <c r="A183" t="s">
        <v>57</v>
      </c>
      <c r="B183" t="s">
        <v>39</v>
      </c>
      <c r="C183" t="s">
        <v>44</v>
      </c>
      <c r="D183" t="s">
        <v>16</v>
      </c>
      <c r="E183">
        <v>99.552930000000003</v>
      </c>
      <c r="F183" t="s">
        <v>26</v>
      </c>
      <c r="G183">
        <v>0.44696999999999998</v>
      </c>
      <c r="H183" t="s">
        <v>46</v>
      </c>
      <c r="I183">
        <v>9.0000000000000006E-5</v>
      </c>
      <c r="J183" t="s">
        <v>13</v>
      </c>
      <c r="K183">
        <v>1.0000000000000001E-5</v>
      </c>
      <c r="L183" t="s">
        <v>37</v>
      </c>
      <c r="M183">
        <v>0</v>
      </c>
      <c r="N183">
        <f t="shared" ca="1" si="41"/>
        <v>1.0000000000000001E-5</v>
      </c>
      <c r="O183">
        <f t="shared" ca="1" si="42"/>
        <v>0</v>
      </c>
      <c r="P183">
        <f t="shared" ca="1" si="43"/>
        <v>0</v>
      </c>
      <c r="Q183">
        <f t="shared" ca="1" si="44"/>
        <v>99.552930000000003</v>
      </c>
      <c r="R183">
        <f t="shared" ca="1" si="45"/>
        <v>0</v>
      </c>
      <c r="S183">
        <f t="shared" ca="1" si="46"/>
        <v>0</v>
      </c>
      <c r="T183">
        <f t="shared" ca="1" si="47"/>
        <v>0</v>
      </c>
      <c r="U183">
        <f t="shared" ca="1" si="48"/>
        <v>0</v>
      </c>
      <c r="V183">
        <f t="shared" ca="1" si="49"/>
        <v>0</v>
      </c>
      <c r="W183">
        <f t="shared" ca="1" si="50"/>
        <v>0</v>
      </c>
      <c r="X183">
        <f t="shared" ca="1" si="51"/>
        <v>0</v>
      </c>
      <c r="Y183">
        <f t="shared" ca="1" si="52"/>
        <v>0</v>
      </c>
      <c r="Z183">
        <f t="shared" ca="1" si="53"/>
        <v>0</v>
      </c>
      <c r="AA183">
        <f t="shared" ca="1" si="54"/>
        <v>0.44696999999999998</v>
      </c>
      <c r="AB183">
        <f t="shared" ca="1" si="55"/>
        <v>0</v>
      </c>
      <c r="AC183">
        <f t="shared" ca="1" si="56"/>
        <v>0</v>
      </c>
      <c r="AD183">
        <f t="shared" ca="1" si="57"/>
        <v>0</v>
      </c>
      <c r="AE183">
        <f t="shared" ca="1" si="58"/>
        <v>0</v>
      </c>
      <c r="AF183">
        <f t="shared" ca="1" si="59"/>
        <v>0</v>
      </c>
      <c r="AG183">
        <f t="shared" ca="1" si="60"/>
        <v>0</v>
      </c>
      <c r="AH183">
        <f t="shared" ca="1" si="61"/>
        <v>99.99991</v>
      </c>
    </row>
    <row r="184" spans="1:34" x14ac:dyDescent="0.3">
      <c r="A184" t="s">
        <v>57</v>
      </c>
      <c r="B184" t="s">
        <v>39</v>
      </c>
      <c r="C184" t="s">
        <v>44</v>
      </c>
      <c r="D184" t="s">
        <v>16</v>
      </c>
      <c r="E184">
        <v>72.172759999999997</v>
      </c>
      <c r="F184" t="s">
        <v>27</v>
      </c>
      <c r="G184">
        <v>24.337710000000001</v>
      </c>
      <c r="H184" t="s">
        <v>26</v>
      </c>
      <c r="I184">
        <v>3.4569000000000001</v>
      </c>
      <c r="J184" t="s">
        <v>14</v>
      </c>
      <c r="K184">
        <v>2.2120000000000001E-2</v>
      </c>
      <c r="L184" t="s">
        <v>29</v>
      </c>
      <c r="M184">
        <v>6.4000000000000003E-3</v>
      </c>
      <c r="N184">
        <f t="shared" ca="1" si="41"/>
        <v>0</v>
      </c>
      <c r="O184">
        <f t="shared" ca="1" si="42"/>
        <v>2.2120000000000001E-2</v>
      </c>
      <c r="P184">
        <f t="shared" ca="1" si="43"/>
        <v>0</v>
      </c>
      <c r="Q184">
        <f t="shared" ca="1" si="44"/>
        <v>72.172759999999997</v>
      </c>
      <c r="R184">
        <f t="shared" ca="1" si="45"/>
        <v>0</v>
      </c>
      <c r="S184">
        <f t="shared" ca="1" si="46"/>
        <v>0</v>
      </c>
      <c r="T184">
        <f t="shared" ca="1" si="47"/>
        <v>0</v>
      </c>
      <c r="U184">
        <f t="shared" ca="1" si="48"/>
        <v>0</v>
      </c>
      <c r="V184">
        <f t="shared" ca="1" si="49"/>
        <v>0</v>
      </c>
      <c r="W184">
        <f t="shared" ca="1" si="50"/>
        <v>0</v>
      </c>
      <c r="X184">
        <f t="shared" ca="1" si="51"/>
        <v>0</v>
      </c>
      <c r="Y184">
        <f t="shared" ca="1" si="52"/>
        <v>0</v>
      </c>
      <c r="Z184">
        <f t="shared" ca="1" si="53"/>
        <v>0</v>
      </c>
      <c r="AA184">
        <f t="shared" ca="1" si="54"/>
        <v>3.4569000000000001</v>
      </c>
      <c r="AB184">
        <f t="shared" ca="1" si="55"/>
        <v>24.337710000000001</v>
      </c>
      <c r="AC184">
        <f t="shared" ca="1" si="56"/>
        <v>0</v>
      </c>
      <c r="AD184">
        <f t="shared" ca="1" si="57"/>
        <v>6.4000000000000003E-3</v>
      </c>
      <c r="AE184">
        <f t="shared" ca="1" si="58"/>
        <v>0</v>
      </c>
      <c r="AF184">
        <f t="shared" ca="1" si="59"/>
        <v>0</v>
      </c>
      <c r="AG184">
        <f t="shared" ca="1" si="60"/>
        <v>0</v>
      </c>
      <c r="AH184">
        <f t="shared" ca="1" si="61"/>
        <v>99.995890000000003</v>
      </c>
    </row>
    <row r="185" spans="1:34" x14ac:dyDescent="0.3">
      <c r="A185" t="s">
        <v>57</v>
      </c>
      <c r="B185" t="s">
        <v>39</v>
      </c>
      <c r="C185" t="s">
        <v>44</v>
      </c>
      <c r="D185" t="s">
        <v>16</v>
      </c>
      <c r="E185">
        <v>99.876300000000001</v>
      </c>
      <c r="F185" t="s">
        <v>29</v>
      </c>
      <c r="G185">
        <v>4.9869999999999998E-2</v>
      </c>
      <c r="H185" t="s">
        <v>24</v>
      </c>
      <c r="I185">
        <v>3.2620000000000003E-2</v>
      </c>
      <c r="J185" t="s">
        <v>26</v>
      </c>
      <c r="K185">
        <v>3.261E-2</v>
      </c>
      <c r="L185" t="s">
        <v>27</v>
      </c>
      <c r="M185">
        <v>7.62E-3</v>
      </c>
      <c r="N185">
        <f t="shared" ca="1" si="41"/>
        <v>0</v>
      </c>
      <c r="O185">
        <f t="shared" ca="1" si="42"/>
        <v>0</v>
      </c>
      <c r="P185">
        <f t="shared" ca="1" si="43"/>
        <v>0</v>
      </c>
      <c r="Q185">
        <f t="shared" ca="1" si="44"/>
        <v>99.876300000000001</v>
      </c>
      <c r="R185">
        <f t="shared" ca="1" si="45"/>
        <v>0</v>
      </c>
      <c r="S185">
        <f t="shared" ca="1" si="46"/>
        <v>0</v>
      </c>
      <c r="T185">
        <f t="shared" ca="1" si="47"/>
        <v>0</v>
      </c>
      <c r="U185">
        <f t="shared" ca="1" si="48"/>
        <v>0</v>
      </c>
      <c r="V185">
        <f t="shared" ca="1" si="49"/>
        <v>0</v>
      </c>
      <c r="W185">
        <f t="shared" ca="1" si="50"/>
        <v>0</v>
      </c>
      <c r="X185">
        <f t="shared" ca="1" si="51"/>
        <v>0</v>
      </c>
      <c r="Y185">
        <f t="shared" ca="1" si="52"/>
        <v>3.2620000000000003E-2</v>
      </c>
      <c r="Z185">
        <f t="shared" ca="1" si="53"/>
        <v>0</v>
      </c>
      <c r="AA185">
        <f t="shared" ca="1" si="54"/>
        <v>3.261E-2</v>
      </c>
      <c r="AB185">
        <f t="shared" ca="1" si="55"/>
        <v>7.62E-3</v>
      </c>
      <c r="AC185">
        <f t="shared" ca="1" si="56"/>
        <v>0</v>
      </c>
      <c r="AD185">
        <f t="shared" ca="1" si="57"/>
        <v>4.9869999999999998E-2</v>
      </c>
      <c r="AE185">
        <f t="shared" ca="1" si="58"/>
        <v>0</v>
      </c>
      <c r="AF185">
        <f t="shared" ca="1" si="59"/>
        <v>0</v>
      </c>
      <c r="AG185">
        <f t="shared" ca="1" si="60"/>
        <v>0</v>
      </c>
      <c r="AH185">
        <f t="shared" ca="1" si="61"/>
        <v>99.999020000000002</v>
      </c>
    </row>
    <row r="186" spans="1:34" x14ac:dyDescent="0.3">
      <c r="A186" t="s">
        <v>57</v>
      </c>
      <c r="B186" t="s">
        <v>39</v>
      </c>
      <c r="C186" t="s">
        <v>44</v>
      </c>
      <c r="D186" t="s">
        <v>16</v>
      </c>
      <c r="E186">
        <v>83.075940000000003</v>
      </c>
      <c r="F186" t="s">
        <v>14</v>
      </c>
      <c r="G186">
        <v>14.220079999999999</v>
      </c>
      <c r="H186" t="s">
        <v>26</v>
      </c>
      <c r="I186">
        <v>1.61259</v>
      </c>
      <c r="J186" t="s">
        <v>24</v>
      </c>
      <c r="K186">
        <v>0.66315999999999997</v>
      </c>
      <c r="L186" t="s">
        <v>23</v>
      </c>
      <c r="M186">
        <v>0.30432999999999999</v>
      </c>
      <c r="N186">
        <f t="shared" ca="1" si="41"/>
        <v>0</v>
      </c>
      <c r="O186">
        <f t="shared" ca="1" si="42"/>
        <v>14.220079999999999</v>
      </c>
      <c r="P186">
        <f t="shared" ca="1" si="43"/>
        <v>0</v>
      </c>
      <c r="Q186">
        <f t="shared" ca="1" si="44"/>
        <v>83.075940000000003</v>
      </c>
      <c r="R186">
        <f t="shared" ca="1" si="45"/>
        <v>0</v>
      </c>
      <c r="S186">
        <f t="shared" ca="1" si="46"/>
        <v>0</v>
      </c>
      <c r="T186">
        <f t="shared" ca="1" si="47"/>
        <v>0</v>
      </c>
      <c r="U186">
        <f t="shared" ca="1" si="48"/>
        <v>0</v>
      </c>
      <c r="V186">
        <f t="shared" ca="1" si="49"/>
        <v>0</v>
      </c>
      <c r="W186">
        <f t="shared" ca="1" si="50"/>
        <v>0</v>
      </c>
      <c r="X186">
        <f t="shared" ca="1" si="51"/>
        <v>0.30432999999999999</v>
      </c>
      <c r="Y186">
        <f t="shared" ca="1" si="52"/>
        <v>0.66315999999999997</v>
      </c>
      <c r="Z186">
        <f t="shared" ca="1" si="53"/>
        <v>0</v>
      </c>
      <c r="AA186">
        <f t="shared" ca="1" si="54"/>
        <v>1.61259</v>
      </c>
      <c r="AB186">
        <f t="shared" ca="1" si="55"/>
        <v>0</v>
      </c>
      <c r="AC186">
        <f t="shared" ca="1" si="56"/>
        <v>0</v>
      </c>
      <c r="AD186">
        <f t="shared" ca="1" si="57"/>
        <v>0</v>
      </c>
      <c r="AE186">
        <f t="shared" ca="1" si="58"/>
        <v>0</v>
      </c>
      <c r="AF186">
        <f t="shared" ca="1" si="59"/>
        <v>0</v>
      </c>
      <c r="AG186">
        <f t="shared" ca="1" si="60"/>
        <v>0</v>
      </c>
      <c r="AH186">
        <f t="shared" ca="1" si="61"/>
        <v>99.876099999999994</v>
      </c>
    </row>
    <row r="187" spans="1:34" x14ac:dyDescent="0.3">
      <c r="A187" t="s">
        <v>57</v>
      </c>
      <c r="B187" t="s">
        <v>39</v>
      </c>
      <c r="C187" t="s">
        <v>44</v>
      </c>
      <c r="D187" t="s">
        <v>13</v>
      </c>
      <c r="E187">
        <v>96.047060000000002</v>
      </c>
      <c r="F187" t="s">
        <v>27</v>
      </c>
      <c r="G187">
        <v>3.6714799999999999</v>
      </c>
      <c r="H187" t="s">
        <v>26</v>
      </c>
      <c r="I187">
        <v>0.23576</v>
      </c>
      <c r="J187" t="s">
        <v>14</v>
      </c>
      <c r="K187">
        <v>4.385E-2</v>
      </c>
      <c r="L187" t="s">
        <v>29</v>
      </c>
      <c r="M187">
        <v>1.1100000000000001E-3</v>
      </c>
      <c r="N187">
        <f t="shared" ca="1" si="41"/>
        <v>96.047060000000002</v>
      </c>
      <c r="O187">
        <f t="shared" ca="1" si="42"/>
        <v>4.385E-2</v>
      </c>
      <c r="P187">
        <f t="shared" ca="1" si="43"/>
        <v>0</v>
      </c>
      <c r="Q187">
        <f t="shared" ca="1" si="44"/>
        <v>0</v>
      </c>
      <c r="R187">
        <f t="shared" ca="1" si="45"/>
        <v>0</v>
      </c>
      <c r="S187">
        <f t="shared" ca="1" si="46"/>
        <v>0</v>
      </c>
      <c r="T187">
        <f t="shared" ca="1" si="47"/>
        <v>0</v>
      </c>
      <c r="U187">
        <f t="shared" ca="1" si="48"/>
        <v>0</v>
      </c>
      <c r="V187">
        <f t="shared" ca="1" si="49"/>
        <v>0</v>
      </c>
      <c r="W187">
        <f t="shared" ca="1" si="50"/>
        <v>0</v>
      </c>
      <c r="X187">
        <f t="shared" ca="1" si="51"/>
        <v>0</v>
      </c>
      <c r="Y187">
        <f t="shared" ca="1" si="52"/>
        <v>0</v>
      </c>
      <c r="Z187">
        <f t="shared" ca="1" si="53"/>
        <v>0</v>
      </c>
      <c r="AA187">
        <f t="shared" ca="1" si="54"/>
        <v>0.23576</v>
      </c>
      <c r="AB187">
        <f t="shared" ca="1" si="55"/>
        <v>3.6714799999999999</v>
      </c>
      <c r="AC187">
        <f t="shared" ca="1" si="56"/>
        <v>0</v>
      </c>
      <c r="AD187">
        <f t="shared" ca="1" si="57"/>
        <v>1.1100000000000001E-3</v>
      </c>
      <c r="AE187">
        <f t="shared" ca="1" si="58"/>
        <v>0</v>
      </c>
      <c r="AF187">
        <f t="shared" ca="1" si="59"/>
        <v>0</v>
      </c>
      <c r="AG187">
        <f t="shared" ca="1" si="60"/>
        <v>0</v>
      </c>
      <c r="AH187">
        <f t="shared" ca="1" si="61"/>
        <v>99.999260000000007</v>
      </c>
    </row>
    <row r="188" spans="1:34" x14ac:dyDescent="0.3">
      <c r="A188" t="s">
        <v>57</v>
      </c>
      <c r="B188" t="s">
        <v>39</v>
      </c>
      <c r="C188" t="s">
        <v>44</v>
      </c>
      <c r="D188" t="s">
        <v>29</v>
      </c>
      <c r="E188">
        <v>96.029889999999995</v>
      </c>
      <c r="F188" t="s">
        <v>27</v>
      </c>
      <c r="G188">
        <v>3.6905899999999998</v>
      </c>
      <c r="H188" t="s">
        <v>31</v>
      </c>
      <c r="I188">
        <v>0.16278999999999999</v>
      </c>
      <c r="J188" t="s">
        <v>16</v>
      </c>
      <c r="K188">
        <v>9.4850000000000004E-2</v>
      </c>
      <c r="L188" t="s">
        <v>14</v>
      </c>
      <c r="M188">
        <v>9.6699999999999998E-3</v>
      </c>
      <c r="N188">
        <f t="shared" ca="1" si="41"/>
        <v>0</v>
      </c>
      <c r="O188">
        <f t="shared" ca="1" si="42"/>
        <v>9.6699999999999998E-3</v>
      </c>
      <c r="P188">
        <f t="shared" ca="1" si="43"/>
        <v>0</v>
      </c>
      <c r="Q188">
        <f t="shared" ca="1" si="44"/>
        <v>9.4850000000000004E-2</v>
      </c>
      <c r="R188">
        <f t="shared" ca="1" si="45"/>
        <v>0</v>
      </c>
      <c r="S188">
        <f t="shared" ca="1" si="46"/>
        <v>0</v>
      </c>
      <c r="T188">
        <f t="shared" ca="1" si="47"/>
        <v>0</v>
      </c>
      <c r="U188">
        <f t="shared" ca="1" si="48"/>
        <v>0</v>
      </c>
      <c r="V188">
        <f t="shared" ca="1" si="49"/>
        <v>0</v>
      </c>
      <c r="W188">
        <f t="shared" ca="1" si="50"/>
        <v>0</v>
      </c>
      <c r="X188">
        <f t="shared" ca="1" si="51"/>
        <v>0</v>
      </c>
      <c r="Y188">
        <f t="shared" ca="1" si="52"/>
        <v>0</v>
      </c>
      <c r="Z188">
        <f t="shared" ca="1" si="53"/>
        <v>0</v>
      </c>
      <c r="AA188">
        <f t="shared" ca="1" si="54"/>
        <v>0</v>
      </c>
      <c r="AB188">
        <f t="shared" ca="1" si="55"/>
        <v>3.6905899999999998</v>
      </c>
      <c r="AC188">
        <f t="shared" ca="1" si="56"/>
        <v>0</v>
      </c>
      <c r="AD188">
        <f t="shared" ca="1" si="57"/>
        <v>96.029889999999995</v>
      </c>
      <c r="AE188">
        <f t="shared" ca="1" si="58"/>
        <v>0</v>
      </c>
      <c r="AF188">
        <f t="shared" ca="1" si="59"/>
        <v>0.16278999999999999</v>
      </c>
      <c r="AG188">
        <f t="shared" ca="1" si="60"/>
        <v>0</v>
      </c>
      <c r="AH188">
        <f t="shared" ca="1" si="61"/>
        <v>99.98778999999999</v>
      </c>
    </row>
    <row r="189" spans="1:34" x14ac:dyDescent="0.3">
      <c r="A189" t="s">
        <v>57</v>
      </c>
      <c r="B189" t="s">
        <v>39</v>
      </c>
      <c r="C189" t="s">
        <v>44</v>
      </c>
      <c r="D189" t="s">
        <v>17</v>
      </c>
      <c r="E189">
        <v>35.750700000000002</v>
      </c>
      <c r="F189" t="s">
        <v>29</v>
      </c>
      <c r="G189">
        <v>20.863130000000002</v>
      </c>
      <c r="H189" t="s">
        <v>13</v>
      </c>
      <c r="I189">
        <v>18.56935</v>
      </c>
      <c r="J189" t="s">
        <v>14</v>
      </c>
      <c r="K189">
        <v>15.26652</v>
      </c>
      <c r="L189" t="s">
        <v>26</v>
      </c>
      <c r="M189">
        <v>3.4781200000000001</v>
      </c>
      <c r="N189">
        <f t="shared" ca="1" si="41"/>
        <v>18.56935</v>
      </c>
      <c r="O189">
        <f t="shared" ca="1" si="42"/>
        <v>15.26652</v>
      </c>
      <c r="P189">
        <f t="shared" ca="1" si="43"/>
        <v>0</v>
      </c>
      <c r="Q189">
        <f t="shared" ca="1" si="44"/>
        <v>0</v>
      </c>
      <c r="R189">
        <f t="shared" ca="1" si="45"/>
        <v>35.750700000000002</v>
      </c>
      <c r="S189">
        <f t="shared" ca="1" si="46"/>
        <v>0</v>
      </c>
      <c r="T189">
        <f t="shared" ca="1" si="47"/>
        <v>0</v>
      </c>
      <c r="U189">
        <f t="shared" ca="1" si="48"/>
        <v>0</v>
      </c>
      <c r="V189">
        <f t="shared" ca="1" si="49"/>
        <v>0</v>
      </c>
      <c r="W189">
        <f t="shared" ca="1" si="50"/>
        <v>0</v>
      </c>
      <c r="X189">
        <f t="shared" ca="1" si="51"/>
        <v>0</v>
      </c>
      <c r="Y189">
        <f t="shared" ca="1" si="52"/>
        <v>0</v>
      </c>
      <c r="Z189">
        <f t="shared" ca="1" si="53"/>
        <v>0</v>
      </c>
      <c r="AA189">
        <f t="shared" ca="1" si="54"/>
        <v>3.4781200000000001</v>
      </c>
      <c r="AB189">
        <f t="shared" ca="1" si="55"/>
        <v>0</v>
      </c>
      <c r="AC189">
        <f t="shared" ca="1" si="56"/>
        <v>0</v>
      </c>
      <c r="AD189">
        <f t="shared" ca="1" si="57"/>
        <v>20.863130000000002</v>
      </c>
      <c r="AE189">
        <f t="shared" ca="1" si="58"/>
        <v>0</v>
      </c>
      <c r="AF189">
        <f t="shared" ca="1" si="59"/>
        <v>0</v>
      </c>
      <c r="AG189">
        <f t="shared" ca="1" si="60"/>
        <v>0</v>
      </c>
      <c r="AH189">
        <f t="shared" ca="1" si="61"/>
        <v>93.927819999999997</v>
      </c>
    </row>
    <row r="190" spans="1:34" x14ac:dyDescent="0.3">
      <c r="A190" t="s">
        <v>57</v>
      </c>
      <c r="B190" t="s">
        <v>39</v>
      </c>
      <c r="C190" t="s">
        <v>44</v>
      </c>
      <c r="D190" t="s">
        <v>13</v>
      </c>
      <c r="E190">
        <v>69.495900000000006</v>
      </c>
      <c r="F190" t="s">
        <v>17</v>
      </c>
      <c r="G190">
        <v>29.93834</v>
      </c>
      <c r="H190" t="s">
        <v>14</v>
      </c>
      <c r="I190">
        <v>0.29361999999999999</v>
      </c>
      <c r="J190" t="s">
        <v>29</v>
      </c>
      <c r="K190">
        <v>0.21961</v>
      </c>
      <c r="L190" t="s">
        <v>26</v>
      </c>
      <c r="M190">
        <v>4.6300000000000001E-2</v>
      </c>
      <c r="N190">
        <f t="shared" ca="1" si="41"/>
        <v>69.495900000000006</v>
      </c>
      <c r="O190">
        <f t="shared" ca="1" si="42"/>
        <v>0.29361999999999999</v>
      </c>
      <c r="P190">
        <f t="shared" ca="1" si="43"/>
        <v>0</v>
      </c>
      <c r="Q190">
        <f t="shared" ca="1" si="44"/>
        <v>0</v>
      </c>
      <c r="R190">
        <f t="shared" ca="1" si="45"/>
        <v>29.93834</v>
      </c>
      <c r="S190">
        <f t="shared" ca="1" si="46"/>
        <v>0</v>
      </c>
      <c r="T190">
        <f t="shared" ca="1" si="47"/>
        <v>0</v>
      </c>
      <c r="U190">
        <f t="shared" ca="1" si="48"/>
        <v>0</v>
      </c>
      <c r="V190">
        <f t="shared" ca="1" si="49"/>
        <v>0</v>
      </c>
      <c r="W190">
        <f t="shared" ca="1" si="50"/>
        <v>0</v>
      </c>
      <c r="X190">
        <f t="shared" ca="1" si="51"/>
        <v>0</v>
      </c>
      <c r="Y190">
        <f t="shared" ca="1" si="52"/>
        <v>0</v>
      </c>
      <c r="Z190">
        <f t="shared" ca="1" si="53"/>
        <v>0</v>
      </c>
      <c r="AA190">
        <f t="shared" ca="1" si="54"/>
        <v>4.6300000000000001E-2</v>
      </c>
      <c r="AB190">
        <f t="shared" ca="1" si="55"/>
        <v>0</v>
      </c>
      <c r="AC190">
        <f t="shared" ca="1" si="56"/>
        <v>0</v>
      </c>
      <c r="AD190">
        <f t="shared" ca="1" si="57"/>
        <v>0.21961</v>
      </c>
      <c r="AE190">
        <f t="shared" ca="1" si="58"/>
        <v>0</v>
      </c>
      <c r="AF190">
        <f t="shared" ca="1" si="59"/>
        <v>0</v>
      </c>
      <c r="AG190">
        <f t="shared" ca="1" si="60"/>
        <v>0</v>
      </c>
      <c r="AH190">
        <f t="shared" ca="1" si="61"/>
        <v>99.993770000000012</v>
      </c>
    </row>
    <row r="191" spans="1:34" x14ac:dyDescent="0.3">
      <c r="A191" t="s">
        <v>57</v>
      </c>
      <c r="B191" t="s">
        <v>39</v>
      </c>
      <c r="C191" t="s">
        <v>40</v>
      </c>
      <c r="D191" t="s">
        <v>24</v>
      </c>
      <c r="E191">
        <v>99.999949999999998</v>
      </c>
      <c r="F191" t="s">
        <v>14</v>
      </c>
      <c r="G191">
        <v>2.0000000000000002E-5</v>
      </c>
      <c r="H191" t="s">
        <v>27</v>
      </c>
      <c r="I191">
        <v>1.0000000000000001E-5</v>
      </c>
      <c r="J191" t="s">
        <v>16</v>
      </c>
      <c r="K191">
        <v>1.0000000000000001E-5</v>
      </c>
      <c r="L191" t="s">
        <v>37</v>
      </c>
      <c r="M191">
        <v>0</v>
      </c>
      <c r="N191">
        <f t="shared" ca="1" si="41"/>
        <v>0</v>
      </c>
      <c r="O191">
        <f t="shared" ca="1" si="42"/>
        <v>2.0000000000000002E-5</v>
      </c>
      <c r="P191">
        <f t="shared" ca="1" si="43"/>
        <v>0</v>
      </c>
      <c r="Q191">
        <f t="shared" ca="1" si="44"/>
        <v>1.0000000000000001E-5</v>
      </c>
      <c r="R191">
        <f t="shared" ca="1" si="45"/>
        <v>0</v>
      </c>
      <c r="S191">
        <f t="shared" ca="1" si="46"/>
        <v>0</v>
      </c>
      <c r="T191">
        <f t="shared" ca="1" si="47"/>
        <v>0</v>
      </c>
      <c r="U191">
        <f t="shared" ca="1" si="48"/>
        <v>0</v>
      </c>
      <c r="V191">
        <f t="shared" ca="1" si="49"/>
        <v>0</v>
      </c>
      <c r="W191">
        <f t="shared" ca="1" si="50"/>
        <v>0</v>
      </c>
      <c r="X191">
        <f t="shared" ca="1" si="51"/>
        <v>0</v>
      </c>
      <c r="Y191">
        <f t="shared" ca="1" si="52"/>
        <v>99.999949999999998</v>
      </c>
      <c r="Z191">
        <f t="shared" ca="1" si="53"/>
        <v>0</v>
      </c>
      <c r="AA191">
        <f t="shared" ca="1" si="54"/>
        <v>0</v>
      </c>
      <c r="AB191">
        <f t="shared" ca="1" si="55"/>
        <v>1.0000000000000001E-5</v>
      </c>
      <c r="AC191">
        <f t="shared" ca="1" si="56"/>
        <v>0</v>
      </c>
      <c r="AD191">
        <f t="shared" ca="1" si="57"/>
        <v>0</v>
      </c>
      <c r="AE191">
        <f t="shared" ca="1" si="58"/>
        <v>0</v>
      </c>
      <c r="AF191">
        <f t="shared" ca="1" si="59"/>
        <v>0</v>
      </c>
      <c r="AG191">
        <f t="shared" ca="1" si="60"/>
        <v>0</v>
      </c>
      <c r="AH191">
        <f t="shared" ca="1" si="61"/>
        <v>99.999989999999997</v>
      </c>
    </row>
    <row r="192" spans="1:34" x14ac:dyDescent="0.3">
      <c r="A192" t="s">
        <v>57</v>
      </c>
      <c r="B192" t="s">
        <v>39</v>
      </c>
      <c r="C192" t="s">
        <v>40</v>
      </c>
      <c r="D192" t="s">
        <v>16</v>
      </c>
      <c r="E192">
        <v>96.767960000000002</v>
      </c>
      <c r="F192" t="s">
        <v>29</v>
      </c>
      <c r="G192">
        <v>1.6450800000000001</v>
      </c>
      <c r="H192" t="s">
        <v>27</v>
      </c>
      <c r="I192">
        <v>0.86168</v>
      </c>
      <c r="J192" t="s">
        <v>14</v>
      </c>
      <c r="K192">
        <v>0.53380000000000005</v>
      </c>
      <c r="L192" t="s">
        <v>24</v>
      </c>
      <c r="M192">
        <v>0.16805</v>
      </c>
      <c r="N192">
        <f t="shared" ca="1" si="41"/>
        <v>0</v>
      </c>
      <c r="O192">
        <f t="shared" ca="1" si="42"/>
        <v>0.53380000000000005</v>
      </c>
      <c r="P192">
        <f t="shared" ca="1" si="43"/>
        <v>0</v>
      </c>
      <c r="Q192">
        <f t="shared" ca="1" si="44"/>
        <v>96.767960000000002</v>
      </c>
      <c r="R192">
        <f t="shared" ca="1" si="45"/>
        <v>0</v>
      </c>
      <c r="S192">
        <f t="shared" ca="1" si="46"/>
        <v>0</v>
      </c>
      <c r="T192">
        <f t="shared" ca="1" si="47"/>
        <v>0</v>
      </c>
      <c r="U192">
        <f t="shared" ca="1" si="48"/>
        <v>0</v>
      </c>
      <c r="V192">
        <f t="shared" ca="1" si="49"/>
        <v>0</v>
      </c>
      <c r="W192">
        <f t="shared" ca="1" si="50"/>
        <v>0</v>
      </c>
      <c r="X192">
        <f t="shared" ca="1" si="51"/>
        <v>0</v>
      </c>
      <c r="Y192">
        <f t="shared" ca="1" si="52"/>
        <v>0.16805</v>
      </c>
      <c r="Z192">
        <f t="shared" ca="1" si="53"/>
        <v>0</v>
      </c>
      <c r="AA192">
        <f t="shared" ca="1" si="54"/>
        <v>0</v>
      </c>
      <c r="AB192">
        <f t="shared" ca="1" si="55"/>
        <v>0.86168</v>
      </c>
      <c r="AC192">
        <f t="shared" ca="1" si="56"/>
        <v>0</v>
      </c>
      <c r="AD192">
        <f t="shared" ca="1" si="57"/>
        <v>1.6450800000000001</v>
      </c>
      <c r="AE192">
        <f t="shared" ca="1" si="58"/>
        <v>0</v>
      </c>
      <c r="AF192">
        <f t="shared" ca="1" si="59"/>
        <v>0</v>
      </c>
      <c r="AG192">
        <f t="shared" ca="1" si="60"/>
        <v>0</v>
      </c>
      <c r="AH192">
        <f t="shared" ca="1" si="61"/>
        <v>99.976570000000009</v>
      </c>
    </row>
    <row r="193" spans="1:34" x14ac:dyDescent="0.3">
      <c r="A193" t="s">
        <v>57</v>
      </c>
      <c r="B193" t="s">
        <v>39</v>
      </c>
      <c r="C193" t="s">
        <v>40</v>
      </c>
      <c r="D193" t="s">
        <v>14</v>
      </c>
      <c r="E193">
        <v>53.985950000000003</v>
      </c>
      <c r="F193" t="s">
        <v>27</v>
      </c>
      <c r="G193">
        <v>17.627569999999999</v>
      </c>
      <c r="H193" t="s">
        <v>13</v>
      </c>
      <c r="I193">
        <v>15.93441</v>
      </c>
      <c r="J193" t="s">
        <v>26</v>
      </c>
      <c r="K193">
        <v>4.7668400000000002</v>
      </c>
      <c r="L193" t="s">
        <v>28</v>
      </c>
      <c r="M193">
        <v>2.82761</v>
      </c>
      <c r="N193">
        <f t="shared" ca="1" si="41"/>
        <v>15.93441</v>
      </c>
      <c r="O193">
        <f t="shared" ca="1" si="42"/>
        <v>53.985950000000003</v>
      </c>
      <c r="P193">
        <f t="shared" ca="1" si="43"/>
        <v>0</v>
      </c>
      <c r="Q193">
        <f t="shared" ca="1" si="44"/>
        <v>0</v>
      </c>
      <c r="R193">
        <f t="shared" ca="1" si="45"/>
        <v>0</v>
      </c>
      <c r="S193">
        <f t="shared" ca="1" si="46"/>
        <v>0</v>
      </c>
      <c r="T193">
        <f t="shared" ca="1" si="47"/>
        <v>0</v>
      </c>
      <c r="U193">
        <f t="shared" ca="1" si="48"/>
        <v>0</v>
      </c>
      <c r="V193">
        <f t="shared" ca="1" si="49"/>
        <v>0</v>
      </c>
      <c r="W193">
        <f t="shared" ca="1" si="50"/>
        <v>0</v>
      </c>
      <c r="X193">
        <f t="shared" ca="1" si="51"/>
        <v>0</v>
      </c>
      <c r="Y193">
        <f t="shared" ca="1" si="52"/>
        <v>0</v>
      </c>
      <c r="Z193">
        <f t="shared" ca="1" si="53"/>
        <v>0</v>
      </c>
      <c r="AA193">
        <f t="shared" ca="1" si="54"/>
        <v>4.7668400000000002</v>
      </c>
      <c r="AB193">
        <f t="shared" ca="1" si="55"/>
        <v>17.627569999999999</v>
      </c>
      <c r="AC193">
        <f t="shared" ca="1" si="56"/>
        <v>2.82761</v>
      </c>
      <c r="AD193">
        <f t="shared" ca="1" si="57"/>
        <v>0</v>
      </c>
      <c r="AE193">
        <f t="shared" ca="1" si="58"/>
        <v>0</v>
      </c>
      <c r="AF193">
        <f t="shared" ca="1" si="59"/>
        <v>0</v>
      </c>
      <c r="AG193">
        <f t="shared" ca="1" si="60"/>
        <v>0</v>
      </c>
      <c r="AH193">
        <f t="shared" ca="1" si="61"/>
        <v>95.142380000000003</v>
      </c>
    </row>
    <row r="194" spans="1:34" x14ac:dyDescent="0.3">
      <c r="A194" t="s">
        <v>57</v>
      </c>
      <c r="B194" t="s">
        <v>39</v>
      </c>
      <c r="C194" t="s">
        <v>40</v>
      </c>
      <c r="D194" t="s">
        <v>16</v>
      </c>
      <c r="E194">
        <v>87.602220000000003</v>
      </c>
      <c r="F194" t="s">
        <v>29</v>
      </c>
      <c r="G194">
        <v>8.4038900000000005</v>
      </c>
      <c r="H194" t="s">
        <v>27</v>
      </c>
      <c r="I194">
        <v>2.5061599999999999</v>
      </c>
      <c r="J194" t="s">
        <v>14</v>
      </c>
      <c r="K194">
        <v>1.1596500000000001</v>
      </c>
      <c r="L194" t="s">
        <v>13</v>
      </c>
      <c r="M194">
        <v>0.17021</v>
      </c>
      <c r="N194">
        <f t="shared" ca="1" si="41"/>
        <v>0.17021</v>
      </c>
      <c r="O194">
        <f t="shared" ca="1" si="42"/>
        <v>1.1596500000000001</v>
      </c>
      <c r="P194">
        <f t="shared" ca="1" si="43"/>
        <v>0</v>
      </c>
      <c r="Q194">
        <f t="shared" ca="1" si="44"/>
        <v>87.602220000000003</v>
      </c>
      <c r="R194">
        <f t="shared" ca="1" si="45"/>
        <v>0</v>
      </c>
      <c r="S194">
        <f t="shared" ca="1" si="46"/>
        <v>0</v>
      </c>
      <c r="T194">
        <f t="shared" ca="1" si="47"/>
        <v>0</v>
      </c>
      <c r="U194">
        <f t="shared" ca="1" si="48"/>
        <v>0</v>
      </c>
      <c r="V194">
        <f t="shared" ca="1" si="49"/>
        <v>0</v>
      </c>
      <c r="W194">
        <f t="shared" ca="1" si="50"/>
        <v>0</v>
      </c>
      <c r="X194">
        <f t="shared" ca="1" si="51"/>
        <v>0</v>
      </c>
      <c r="Y194">
        <f t="shared" ca="1" si="52"/>
        <v>0</v>
      </c>
      <c r="Z194">
        <f t="shared" ca="1" si="53"/>
        <v>0</v>
      </c>
      <c r="AA194">
        <f t="shared" ca="1" si="54"/>
        <v>0</v>
      </c>
      <c r="AB194">
        <f t="shared" ca="1" si="55"/>
        <v>2.5061599999999999</v>
      </c>
      <c r="AC194">
        <f t="shared" ca="1" si="56"/>
        <v>0</v>
      </c>
      <c r="AD194">
        <f t="shared" ca="1" si="57"/>
        <v>8.4038900000000005</v>
      </c>
      <c r="AE194">
        <f t="shared" ca="1" si="58"/>
        <v>0</v>
      </c>
      <c r="AF194">
        <f t="shared" ca="1" si="59"/>
        <v>0</v>
      </c>
      <c r="AG194">
        <f t="shared" ca="1" si="60"/>
        <v>0</v>
      </c>
      <c r="AH194">
        <f t="shared" ca="1" si="61"/>
        <v>99.842129999999997</v>
      </c>
    </row>
    <row r="195" spans="1:34" x14ac:dyDescent="0.3">
      <c r="A195" t="s">
        <v>57</v>
      </c>
      <c r="B195" t="s">
        <v>39</v>
      </c>
      <c r="C195" t="s">
        <v>40</v>
      </c>
      <c r="D195" t="s">
        <v>17</v>
      </c>
      <c r="E195">
        <v>58.034680000000002</v>
      </c>
      <c r="F195" t="s">
        <v>13</v>
      </c>
      <c r="G195">
        <v>41.563409999999998</v>
      </c>
      <c r="H195" t="s">
        <v>14</v>
      </c>
      <c r="I195">
        <v>0.18836</v>
      </c>
      <c r="J195" t="s">
        <v>29</v>
      </c>
      <c r="K195">
        <v>0.13406000000000001</v>
      </c>
      <c r="L195" t="s">
        <v>27</v>
      </c>
      <c r="M195">
        <v>7.7350000000000002E-2</v>
      </c>
      <c r="N195">
        <f t="shared" ref="N195:N258" ca="1" si="62">SUM(IF($H195="BCD",$I195,0),IF($J195="BCD",$K195,0),IF($L195="BCD",$M195,0),IF($N195="BCD",$O195,0),IF($P195="BCD",$Q195,0))</f>
        <v>41.563409999999998</v>
      </c>
      <c r="O195">
        <f t="shared" ref="O195:O258" ca="1" si="63">SUM(IF($H195="DOUG",$I195,0),IF($J195="DOUG",$K195,0),IF($L195="DOUG",$M195,0),IF($N195="DOUG",$O195,0),IF($P195="DOUG",$Q195,0))</f>
        <v>0.18836</v>
      </c>
      <c r="P195">
        <f t="shared" ref="P195:P258" ca="1" si="64">SUM(IF($H195="EVI+GStr",$I195,0),IF($J195="EVI+GStr",$K195,0),IF($L195="EVI+GStr",$M195,0),IF($N195="EVI+GStr",$O195,0),IF($P195="EVI+GStr",$Q195,0))</f>
        <v>0</v>
      </c>
      <c r="Q195">
        <f t="shared" ref="Q195:Q258" ca="1" si="65">SUM(IF($H195="HecLow+HStr",$I195,0),IF($J195="HecLow+HStr",$K195,0),IF($L195="HecLow+HStr",$M195,0),IF($N195="HecLow+HStr",$O195,0),IF($P195="HecLow+HStr",$Q195,0))</f>
        <v>0</v>
      </c>
      <c r="R195">
        <f t="shared" ref="R195:R258" ca="1" si="66">SUM(IF($H195="HK",$I195,0),IF($J195="HK",$K195,0),IF($L195="HK",$M195,0),IF($N195="HK",$O195,0),IF($P195="HK",$Q195,0))</f>
        <v>58.034680000000002</v>
      </c>
      <c r="S195">
        <f t="shared" ref="S195:S258" ca="1" si="67">SUM(IF($H195="Howe-Burrard",$I195,0),IF($J195="Howe-Burrard",$K195,0),IF($L195="Howe-Burrard",$M195,0),IF($N195="Howe-Burrard",$O195,0),IF($P195="Howe-Burrard",$Q195,0))</f>
        <v>0</v>
      </c>
      <c r="T195">
        <f t="shared" ref="T195:T258" ca="1" si="68">SUM(IF($H195="JdF",$I195,0),IF($J195="JdF",$K195,0),IF($L195="JdF",$M195,0),IF($N195="JdF",$O195,0),IF($P195="JdF",$Q195,0))</f>
        <v>0</v>
      </c>
      <c r="U195">
        <f t="shared" ref="U195:U258" ca="1" si="69">SUM(IF($H195="LFR",$I195,0),IF($J195="LFR",$K195,0),IF($L195="LFR",$M195,0),IF($N195="LFR",$O195,0),IF($P195="LFR",$Q195,0))</f>
        <v>0</v>
      </c>
      <c r="V195">
        <f t="shared" ref="V195:V258" ca="1" si="70">SUM(IF($H195="LILL",$I195,0),IF($J195="LILL",$K195,0),IF($L195="LILL",$M195,0),IF($N195="LILL",$O195,0),IF($P195="LILL",$Q195,0))</f>
        <v>0</v>
      </c>
      <c r="W195">
        <f t="shared" ref="W195:W258" ca="1" si="71">SUM(IF($H195="LNASS",$I195,0),IF($J195="LNASS",$K195,0),IF($L195="LNASS",$M195,0),IF($N195="LNASS",$O195,0),IF($P195="LNASS",$Q195,0))</f>
        <v>0</v>
      </c>
      <c r="X195">
        <f t="shared" ref="X195:X258" ca="1" si="72">SUM(IF($H195="LSKNA",$I195,0),IF($J195="LSKNA",$K195,0),IF($L195="LSKNA",$M195,0),IF($N195="LSKNA",$O195,0),IF($P195="LSKNA",$Q195,0))</f>
        <v>0</v>
      </c>
      <c r="Y195">
        <f t="shared" ref="Y195:Y258" ca="1" si="73">SUM(IF($H195="MusKyn",$I195,0),IF($J195="MusKyn",$K195,0),IF($L195="MusKyn",$M195,0),IF($N195="MusKyn",$O195,0),IF($P195="MusKyn",$Q195,0))</f>
        <v>0</v>
      </c>
      <c r="Z195">
        <f t="shared" ref="Z195:Z258" ca="1" si="74">SUM(IF($H195="Nahwitti",$I195,0),IF($J195="Nahwitti",$K195,0),IF($L195="Nahwitti",$M195,0),IF($N195="Nahwitti",$O195,0),IF($P195="Nahwitti",$Q195,0))</f>
        <v>0</v>
      </c>
      <c r="AA195">
        <f t="shared" ref="AA195:AA258" ca="1" si="75">SUM(IF($H195="NCS",$I195,0),IF($J195="NCS",$K195,0),IF($L195="NCS",$M195,0),IF($N195="NCS",$O195,0),IF($P195="NCS",$Q195,0))</f>
        <v>0</v>
      </c>
      <c r="AB195">
        <f t="shared" ref="AB195:AB258" ca="1" si="76">SUM(IF($H195="Rivers",$I195,0),IF($J195="Rivers",$K195,0),IF($L195="Rivers",$M195,0),IF($N195="Rivers",$O195,0),IF($P195="Rivers",$Q195,0))</f>
        <v>7.7350000000000002E-2</v>
      </c>
      <c r="AC195">
        <f t="shared" ref="AC195:AC258" ca="1" si="77">SUM(IF($H195="SC+GStr",$I195,0),IF($J195="SC+GStr",$K195,0),IF($L195="SC+GStr",$M195,0),IF($N195="SC+GStr",$O195,0),IF($P195="SC+GStr",$Q195,0))</f>
        <v>0</v>
      </c>
      <c r="AD195">
        <f t="shared" ref="AD195:AD258" ca="1" si="78">SUM(IF($H195="SC+SFj",$I195,0),IF($J195="SC+SFj",$K195,0),IF($L195="SC+SFj",$M195,0),IF($N195="SC+SFj",$O195,0),IF($P195="SC+SFj",$Q195,0))</f>
        <v>0.13406000000000001</v>
      </c>
      <c r="AE195">
        <f t="shared" ref="AE195:AE258" ca="1" si="79">SUM(IF($H195="SEAK",$I195,0),IF($J195="SEAK",$K195,0),IF($L195="SEAK",$M195,0),IF($N195="SEAK",$O195,0),IF($P195="SEAK",$Q195,0))</f>
        <v>0</v>
      </c>
      <c r="AF195">
        <f t="shared" ref="AF195:AF258" ca="1" si="80">SUM(IF($H195="Smith",$I195,0),IF($J195="Smith",$K195,0),IF($L195="Smith",$M195,0),IF($N195="Smith",$O195,0),IF($P195="Smith",$Q195,0))</f>
        <v>0</v>
      </c>
      <c r="AG195">
        <f t="shared" ref="AG195:AG258" ca="1" si="81">SUM(IF($H195="USKNA",$I195,0),IF($J195="USKNA",$K195,0),IF($L195="USKNA",$M195,0),IF($N195="USKNA",$O195,0),IF($P195="USKNA",$Q195,0))</f>
        <v>0</v>
      </c>
      <c r="AH195">
        <f t="shared" ca="1" si="61"/>
        <v>99.997860000000003</v>
      </c>
    </row>
    <row r="196" spans="1:34" x14ac:dyDescent="0.3">
      <c r="A196" t="s">
        <v>57</v>
      </c>
      <c r="B196" t="s">
        <v>39</v>
      </c>
      <c r="C196" t="s">
        <v>43</v>
      </c>
      <c r="D196" t="s">
        <v>13</v>
      </c>
      <c r="E196">
        <v>89.502210000000005</v>
      </c>
      <c r="F196" t="s">
        <v>14</v>
      </c>
      <c r="G196">
        <v>8.7895299999999992</v>
      </c>
      <c r="H196" t="s">
        <v>26</v>
      </c>
      <c r="I196">
        <v>0.64251000000000003</v>
      </c>
      <c r="J196" t="s">
        <v>29</v>
      </c>
      <c r="K196">
        <v>0.44695000000000001</v>
      </c>
      <c r="L196" t="s">
        <v>27</v>
      </c>
      <c r="M196">
        <v>0.2727</v>
      </c>
      <c r="N196">
        <f t="shared" ca="1" si="62"/>
        <v>89.502210000000005</v>
      </c>
      <c r="O196">
        <f t="shared" ca="1" si="63"/>
        <v>8.7895299999999992</v>
      </c>
      <c r="P196">
        <f t="shared" ca="1" si="64"/>
        <v>0</v>
      </c>
      <c r="Q196">
        <f t="shared" ca="1" si="65"/>
        <v>0</v>
      </c>
      <c r="R196">
        <f t="shared" ca="1" si="66"/>
        <v>0</v>
      </c>
      <c r="S196">
        <f t="shared" ca="1" si="67"/>
        <v>0</v>
      </c>
      <c r="T196">
        <f t="shared" ca="1" si="68"/>
        <v>0</v>
      </c>
      <c r="U196">
        <f t="shared" ca="1" si="69"/>
        <v>0</v>
      </c>
      <c r="V196">
        <f t="shared" ca="1" si="70"/>
        <v>0</v>
      </c>
      <c r="W196">
        <f t="shared" ca="1" si="71"/>
        <v>0</v>
      </c>
      <c r="X196">
        <f t="shared" ca="1" si="72"/>
        <v>0</v>
      </c>
      <c r="Y196">
        <f t="shared" ca="1" si="73"/>
        <v>0</v>
      </c>
      <c r="Z196">
        <f t="shared" ca="1" si="74"/>
        <v>0</v>
      </c>
      <c r="AA196">
        <f t="shared" ca="1" si="75"/>
        <v>0.64251000000000003</v>
      </c>
      <c r="AB196">
        <f t="shared" ca="1" si="76"/>
        <v>0.2727</v>
      </c>
      <c r="AC196">
        <f t="shared" ca="1" si="77"/>
        <v>0</v>
      </c>
      <c r="AD196">
        <f t="shared" ca="1" si="78"/>
        <v>0.44695000000000001</v>
      </c>
      <c r="AE196">
        <f t="shared" ca="1" si="79"/>
        <v>0</v>
      </c>
      <c r="AF196">
        <f t="shared" ca="1" si="80"/>
        <v>0</v>
      </c>
      <c r="AG196">
        <f t="shared" ca="1" si="81"/>
        <v>0</v>
      </c>
      <c r="AH196">
        <f t="shared" ca="1" si="61"/>
        <v>99.653900000000007</v>
      </c>
    </row>
    <row r="197" spans="1:34" x14ac:dyDescent="0.3">
      <c r="A197" t="s">
        <v>57</v>
      </c>
      <c r="B197" t="s">
        <v>39</v>
      </c>
      <c r="C197" t="s">
        <v>43</v>
      </c>
      <c r="D197" t="s">
        <v>16</v>
      </c>
      <c r="E197">
        <v>92.385419999999996</v>
      </c>
      <c r="F197" t="s">
        <v>28</v>
      </c>
      <c r="G197">
        <v>4.0712200000000003</v>
      </c>
      <c r="H197" t="s">
        <v>14</v>
      </c>
      <c r="I197">
        <v>1.3240099999999999</v>
      </c>
      <c r="J197" t="s">
        <v>26</v>
      </c>
      <c r="K197">
        <v>1.0357000000000001</v>
      </c>
      <c r="L197" t="s">
        <v>13</v>
      </c>
      <c r="M197">
        <v>0.38223000000000001</v>
      </c>
      <c r="N197">
        <f t="shared" ca="1" si="62"/>
        <v>0.38223000000000001</v>
      </c>
      <c r="O197">
        <f t="shared" ca="1" si="63"/>
        <v>1.3240099999999999</v>
      </c>
      <c r="P197">
        <f t="shared" ca="1" si="64"/>
        <v>0</v>
      </c>
      <c r="Q197">
        <f t="shared" ca="1" si="65"/>
        <v>92.385419999999996</v>
      </c>
      <c r="R197">
        <f t="shared" ca="1" si="66"/>
        <v>0</v>
      </c>
      <c r="S197">
        <f t="shared" ca="1" si="67"/>
        <v>0</v>
      </c>
      <c r="T197">
        <f t="shared" ca="1" si="68"/>
        <v>0</v>
      </c>
      <c r="U197">
        <f t="shared" ca="1" si="69"/>
        <v>0</v>
      </c>
      <c r="V197">
        <f t="shared" ca="1" si="70"/>
        <v>0</v>
      </c>
      <c r="W197">
        <f t="shared" ca="1" si="71"/>
        <v>0</v>
      </c>
      <c r="X197">
        <f t="shared" ca="1" si="72"/>
        <v>0</v>
      </c>
      <c r="Y197">
        <f t="shared" ca="1" si="73"/>
        <v>0</v>
      </c>
      <c r="Z197">
        <f t="shared" ca="1" si="74"/>
        <v>0</v>
      </c>
      <c r="AA197">
        <f t="shared" ca="1" si="75"/>
        <v>1.0357000000000001</v>
      </c>
      <c r="AB197">
        <f t="shared" ca="1" si="76"/>
        <v>0</v>
      </c>
      <c r="AC197">
        <f t="shared" ca="1" si="77"/>
        <v>4.0712200000000003</v>
      </c>
      <c r="AD197">
        <f t="shared" ca="1" si="78"/>
        <v>0</v>
      </c>
      <c r="AE197">
        <f t="shared" ca="1" si="79"/>
        <v>0</v>
      </c>
      <c r="AF197">
        <f t="shared" ca="1" si="80"/>
        <v>0</v>
      </c>
      <c r="AG197">
        <f t="shared" ca="1" si="81"/>
        <v>0</v>
      </c>
      <c r="AH197">
        <f t="shared" ca="1" si="61"/>
        <v>99.198579999999993</v>
      </c>
    </row>
    <row r="198" spans="1:34" x14ac:dyDescent="0.3">
      <c r="A198" t="s">
        <v>57</v>
      </c>
      <c r="B198" t="s">
        <v>39</v>
      </c>
      <c r="C198" t="s">
        <v>43</v>
      </c>
      <c r="D198" t="s">
        <v>16</v>
      </c>
      <c r="E198">
        <v>89.765839999999997</v>
      </c>
      <c r="F198" t="s">
        <v>26</v>
      </c>
      <c r="G198">
        <v>8.1370100000000001</v>
      </c>
      <c r="H198" t="s">
        <v>46</v>
      </c>
      <c r="I198">
        <v>1.9419999999999999</v>
      </c>
      <c r="J198" t="s">
        <v>15</v>
      </c>
      <c r="K198">
        <v>6.8479999999999999E-2</v>
      </c>
      <c r="L198" t="s">
        <v>25</v>
      </c>
      <c r="M198">
        <v>5.568E-2</v>
      </c>
      <c r="N198">
        <f t="shared" ca="1" si="62"/>
        <v>0</v>
      </c>
      <c r="O198">
        <f t="shared" ca="1" si="63"/>
        <v>0</v>
      </c>
      <c r="P198">
        <f t="shared" ca="1" si="64"/>
        <v>6.8479999999999999E-2</v>
      </c>
      <c r="Q198">
        <f t="shared" ca="1" si="65"/>
        <v>89.765839999999997</v>
      </c>
      <c r="R198">
        <f t="shared" ca="1" si="66"/>
        <v>0</v>
      </c>
      <c r="S198">
        <f t="shared" ca="1" si="67"/>
        <v>0</v>
      </c>
      <c r="T198">
        <f t="shared" ca="1" si="68"/>
        <v>0</v>
      </c>
      <c r="U198">
        <f t="shared" ca="1" si="69"/>
        <v>0</v>
      </c>
      <c r="V198">
        <f t="shared" ca="1" si="70"/>
        <v>0</v>
      </c>
      <c r="W198">
        <f t="shared" ca="1" si="71"/>
        <v>0</v>
      </c>
      <c r="X198">
        <f t="shared" ca="1" si="72"/>
        <v>0</v>
      </c>
      <c r="Y198">
        <f t="shared" ca="1" si="73"/>
        <v>0</v>
      </c>
      <c r="Z198">
        <f t="shared" ca="1" si="74"/>
        <v>5.568E-2</v>
      </c>
      <c r="AA198">
        <f t="shared" ca="1" si="75"/>
        <v>8.1370100000000001</v>
      </c>
      <c r="AB198">
        <f t="shared" ca="1" si="76"/>
        <v>0</v>
      </c>
      <c r="AC198">
        <f t="shared" ca="1" si="77"/>
        <v>0</v>
      </c>
      <c r="AD198">
        <f t="shared" ca="1" si="78"/>
        <v>0</v>
      </c>
      <c r="AE198">
        <f t="shared" ca="1" si="79"/>
        <v>0</v>
      </c>
      <c r="AF198">
        <f t="shared" ca="1" si="80"/>
        <v>0</v>
      </c>
      <c r="AG198">
        <f t="shared" ca="1" si="81"/>
        <v>0</v>
      </c>
      <c r="AH198">
        <f t="shared" ca="1" si="61"/>
        <v>98.02700999999999</v>
      </c>
    </row>
    <row r="199" spans="1:34" x14ac:dyDescent="0.3">
      <c r="A199" t="s">
        <v>57</v>
      </c>
      <c r="B199" t="s">
        <v>39</v>
      </c>
      <c r="C199" t="s">
        <v>43</v>
      </c>
      <c r="D199" t="s">
        <v>26</v>
      </c>
      <c r="E199">
        <v>57.525730000000003</v>
      </c>
      <c r="F199" t="s">
        <v>13</v>
      </c>
      <c r="G199">
        <v>22.07009</v>
      </c>
      <c r="H199" t="s">
        <v>14</v>
      </c>
      <c r="I199">
        <v>15.721500000000001</v>
      </c>
      <c r="J199" t="s">
        <v>27</v>
      </c>
      <c r="K199">
        <v>4.3811400000000003</v>
      </c>
      <c r="L199" t="s">
        <v>29</v>
      </c>
      <c r="M199">
        <v>0.1305</v>
      </c>
      <c r="N199">
        <f t="shared" ca="1" si="62"/>
        <v>22.07009</v>
      </c>
      <c r="O199">
        <f t="shared" ca="1" si="63"/>
        <v>15.721500000000001</v>
      </c>
      <c r="P199">
        <f t="shared" ca="1" si="64"/>
        <v>0</v>
      </c>
      <c r="Q199">
        <f t="shared" ca="1" si="65"/>
        <v>0</v>
      </c>
      <c r="R199">
        <f t="shared" ca="1" si="66"/>
        <v>0</v>
      </c>
      <c r="S199">
        <f t="shared" ca="1" si="67"/>
        <v>0</v>
      </c>
      <c r="T199">
        <f t="shared" ca="1" si="68"/>
        <v>0</v>
      </c>
      <c r="U199">
        <f t="shared" ca="1" si="69"/>
        <v>0</v>
      </c>
      <c r="V199">
        <f t="shared" ca="1" si="70"/>
        <v>0</v>
      </c>
      <c r="W199">
        <f t="shared" ca="1" si="71"/>
        <v>0</v>
      </c>
      <c r="X199">
        <f t="shared" ca="1" si="72"/>
        <v>0</v>
      </c>
      <c r="Y199">
        <f t="shared" ca="1" si="73"/>
        <v>0</v>
      </c>
      <c r="Z199">
        <f t="shared" ca="1" si="74"/>
        <v>0</v>
      </c>
      <c r="AA199">
        <f t="shared" ca="1" si="75"/>
        <v>57.525730000000003</v>
      </c>
      <c r="AB199">
        <f t="shared" ca="1" si="76"/>
        <v>4.3811400000000003</v>
      </c>
      <c r="AC199">
        <f t="shared" ca="1" si="77"/>
        <v>0</v>
      </c>
      <c r="AD199">
        <f t="shared" ca="1" si="78"/>
        <v>0.1305</v>
      </c>
      <c r="AE199">
        <f t="shared" ca="1" si="79"/>
        <v>0</v>
      </c>
      <c r="AF199">
        <f t="shared" ca="1" si="80"/>
        <v>0</v>
      </c>
      <c r="AG199">
        <f t="shared" ca="1" si="81"/>
        <v>0</v>
      </c>
      <c r="AH199">
        <f t="shared" ca="1" si="61"/>
        <v>99.828959999999995</v>
      </c>
    </row>
    <row r="200" spans="1:34" x14ac:dyDescent="0.3">
      <c r="A200" t="s">
        <v>57</v>
      </c>
      <c r="B200" t="s">
        <v>39</v>
      </c>
      <c r="C200" t="s">
        <v>40</v>
      </c>
      <c r="D200" t="s">
        <v>16</v>
      </c>
      <c r="E200">
        <v>70.400779999999997</v>
      </c>
      <c r="F200" t="s">
        <v>27</v>
      </c>
      <c r="G200">
        <v>23.618300000000001</v>
      </c>
      <c r="H200" t="s">
        <v>14</v>
      </c>
      <c r="I200">
        <v>4.2631699999999997</v>
      </c>
      <c r="J200" t="s">
        <v>25</v>
      </c>
      <c r="K200">
        <v>1.00925</v>
      </c>
      <c r="L200" t="s">
        <v>28</v>
      </c>
      <c r="M200">
        <v>0.23563999999999999</v>
      </c>
      <c r="N200">
        <f t="shared" ca="1" si="62"/>
        <v>0</v>
      </c>
      <c r="O200">
        <f t="shared" ca="1" si="63"/>
        <v>4.2631699999999997</v>
      </c>
      <c r="P200">
        <f t="shared" ca="1" si="64"/>
        <v>0</v>
      </c>
      <c r="Q200">
        <f t="shared" ca="1" si="65"/>
        <v>70.400779999999997</v>
      </c>
      <c r="R200">
        <f t="shared" ca="1" si="66"/>
        <v>0</v>
      </c>
      <c r="S200">
        <f t="shared" ca="1" si="67"/>
        <v>0</v>
      </c>
      <c r="T200">
        <f t="shared" ca="1" si="68"/>
        <v>0</v>
      </c>
      <c r="U200">
        <f t="shared" ca="1" si="69"/>
        <v>0</v>
      </c>
      <c r="V200">
        <f t="shared" ca="1" si="70"/>
        <v>0</v>
      </c>
      <c r="W200">
        <f t="shared" ca="1" si="71"/>
        <v>0</v>
      </c>
      <c r="X200">
        <f t="shared" ca="1" si="72"/>
        <v>0</v>
      </c>
      <c r="Y200">
        <f t="shared" ca="1" si="73"/>
        <v>0</v>
      </c>
      <c r="Z200">
        <f t="shared" ca="1" si="74"/>
        <v>1.00925</v>
      </c>
      <c r="AA200">
        <f t="shared" ca="1" si="75"/>
        <v>0</v>
      </c>
      <c r="AB200">
        <f t="shared" ca="1" si="76"/>
        <v>23.618300000000001</v>
      </c>
      <c r="AC200">
        <f t="shared" ca="1" si="77"/>
        <v>0.23563999999999999</v>
      </c>
      <c r="AD200">
        <f t="shared" ca="1" si="78"/>
        <v>0</v>
      </c>
      <c r="AE200">
        <f t="shared" ca="1" si="79"/>
        <v>0</v>
      </c>
      <c r="AF200">
        <f t="shared" ca="1" si="80"/>
        <v>0</v>
      </c>
      <c r="AG200">
        <f t="shared" ca="1" si="81"/>
        <v>0</v>
      </c>
      <c r="AH200">
        <f t="shared" ca="1" si="61"/>
        <v>99.527140000000003</v>
      </c>
    </row>
    <row r="201" spans="1:34" x14ac:dyDescent="0.3">
      <c r="A201" t="s">
        <v>57</v>
      </c>
      <c r="B201" t="s">
        <v>39</v>
      </c>
      <c r="C201" t="s">
        <v>40</v>
      </c>
      <c r="D201" t="s">
        <v>27</v>
      </c>
      <c r="E201">
        <v>65.248419999999996</v>
      </c>
      <c r="F201" t="s">
        <v>16</v>
      </c>
      <c r="G201">
        <v>31.982959999999999</v>
      </c>
      <c r="H201" t="s">
        <v>29</v>
      </c>
      <c r="I201">
        <v>1.73583</v>
      </c>
      <c r="J201" t="s">
        <v>14</v>
      </c>
      <c r="K201">
        <v>0.54903000000000002</v>
      </c>
      <c r="L201" t="s">
        <v>26</v>
      </c>
      <c r="M201">
        <v>0.42093000000000003</v>
      </c>
      <c r="N201">
        <f t="shared" ca="1" si="62"/>
        <v>0</v>
      </c>
      <c r="O201">
        <f t="shared" ca="1" si="63"/>
        <v>0.54903000000000002</v>
      </c>
      <c r="P201">
        <f t="shared" ca="1" si="64"/>
        <v>0</v>
      </c>
      <c r="Q201">
        <f t="shared" ca="1" si="65"/>
        <v>31.982959999999999</v>
      </c>
      <c r="R201">
        <f t="shared" ca="1" si="66"/>
        <v>0</v>
      </c>
      <c r="S201">
        <f t="shared" ca="1" si="67"/>
        <v>0</v>
      </c>
      <c r="T201">
        <f t="shared" ca="1" si="68"/>
        <v>0</v>
      </c>
      <c r="U201">
        <f t="shared" ca="1" si="69"/>
        <v>0</v>
      </c>
      <c r="V201">
        <f t="shared" ca="1" si="70"/>
        <v>0</v>
      </c>
      <c r="W201">
        <f t="shared" ca="1" si="71"/>
        <v>0</v>
      </c>
      <c r="X201">
        <f t="shared" ca="1" si="72"/>
        <v>0</v>
      </c>
      <c r="Y201">
        <f t="shared" ca="1" si="73"/>
        <v>0</v>
      </c>
      <c r="Z201">
        <f t="shared" ca="1" si="74"/>
        <v>0</v>
      </c>
      <c r="AA201">
        <f t="shared" ca="1" si="75"/>
        <v>0.42093000000000003</v>
      </c>
      <c r="AB201">
        <f t="shared" ca="1" si="76"/>
        <v>65.248419999999996</v>
      </c>
      <c r="AC201">
        <f t="shared" ca="1" si="77"/>
        <v>0</v>
      </c>
      <c r="AD201">
        <f t="shared" ca="1" si="78"/>
        <v>1.73583</v>
      </c>
      <c r="AE201">
        <f t="shared" ca="1" si="79"/>
        <v>0</v>
      </c>
      <c r="AF201">
        <f t="shared" ca="1" si="80"/>
        <v>0</v>
      </c>
      <c r="AG201">
        <f t="shared" ca="1" si="81"/>
        <v>0</v>
      </c>
      <c r="AH201">
        <f t="shared" ca="1" si="61"/>
        <v>99.937169999999981</v>
      </c>
    </row>
    <row r="202" spans="1:34" x14ac:dyDescent="0.3">
      <c r="A202" t="s">
        <v>57</v>
      </c>
      <c r="B202" t="s">
        <v>39</v>
      </c>
      <c r="C202" t="s">
        <v>40</v>
      </c>
      <c r="D202" t="s">
        <v>13</v>
      </c>
      <c r="E202">
        <v>98.809169999999995</v>
      </c>
      <c r="F202" t="s">
        <v>14</v>
      </c>
      <c r="G202">
        <v>1.1233</v>
      </c>
      <c r="H202" t="s">
        <v>27</v>
      </c>
      <c r="I202">
        <v>4.9779999999999998E-2</v>
      </c>
      <c r="J202" t="s">
        <v>26</v>
      </c>
      <c r="K202">
        <v>1.031E-2</v>
      </c>
      <c r="L202" t="s">
        <v>29</v>
      </c>
      <c r="M202">
        <v>5.7000000000000002E-3</v>
      </c>
      <c r="N202">
        <f t="shared" ca="1" si="62"/>
        <v>98.809169999999995</v>
      </c>
      <c r="O202">
        <f t="shared" ca="1" si="63"/>
        <v>1.1233</v>
      </c>
      <c r="P202">
        <f t="shared" ca="1" si="64"/>
        <v>0</v>
      </c>
      <c r="Q202">
        <f t="shared" ca="1" si="65"/>
        <v>0</v>
      </c>
      <c r="R202">
        <f t="shared" ca="1" si="66"/>
        <v>0</v>
      </c>
      <c r="S202">
        <f t="shared" ca="1" si="67"/>
        <v>0</v>
      </c>
      <c r="T202">
        <f t="shared" ca="1" si="68"/>
        <v>0</v>
      </c>
      <c r="U202">
        <f t="shared" ca="1" si="69"/>
        <v>0</v>
      </c>
      <c r="V202">
        <f t="shared" ca="1" si="70"/>
        <v>0</v>
      </c>
      <c r="W202">
        <f t="shared" ca="1" si="71"/>
        <v>0</v>
      </c>
      <c r="X202">
        <f t="shared" ca="1" si="72"/>
        <v>0</v>
      </c>
      <c r="Y202">
        <f t="shared" ca="1" si="73"/>
        <v>0</v>
      </c>
      <c r="Z202">
        <f t="shared" ca="1" si="74"/>
        <v>0</v>
      </c>
      <c r="AA202">
        <f t="shared" ca="1" si="75"/>
        <v>1.031E-2</v>
      </c>
      <c r="AB202">
        <f t="shared" ca="1" si="76"/>
        <v>4.9779999999999998E-2</v>
      </c>
      <c r="AC202">
        <f t="shared" ca="1" si="77"/>
        <v>0</v>
      </c>
      <c r="AD202">
        <f t="shared" ca="1" si="78"/>
        <v>5.7000000000000002E-3</v>
      </c>
      <c r="AE202">
        <f t="shared" ca="1" si="79"/>
        <v>0</v>
      </c>
      <c r="AF202">
        <f t="shared" ca="1" si="80"/>
        <v>0</v>
      </c>
      <c r="AG202">
        <f t="shared" ca="1" si="81"/>
        <v>0</v>
      </c>
      <c r="AH202">
        <f t="shared" ca="1" si="61"/>
        <v>99.998260000000002</v>
      </c>
    </row>
    <row r="203" spans="1:34" x14ac:dyDescent="0.3">
      <c r="A203" t="s">
        <v>57</v>
      </c>
      <c r="B203" t="s">
        <v>35</v>
      </c>
      <c r="C203" t="s">
        <v>60</v>
      </c>
      <c r="D203" t="s">
        <v>27</v>
      </c>
      <c r="E203">
        <v>86.702529999999996</v>
      </c>
      <c r="F203" t="s">
        <v>26</v>
      </c>
      <c r="G203">
        <v>3.9626199999999998</v>
      </c>
      <c r="H203" t="s">
        <v>29</v>
      </c>
      <c r="I203">
        <v>3.2206700000000001</v>
      </c>
      <c r="J203" t="s">
        <v>28</v>
      </c>
      <c r="K203">
        <v>2.6337100000000002</v>
      </c>
      <c r="L203" t="s">
        <v>16</v>
      </c>
      <c r="M203">
        <v>1.7821899999999999</v>
      </c>
      <c r="N203">
        <f t="shared" ca="1" si="62"/>
        <v>0</v>
      </c>
      <c r="O203">
        <f t="shared" ca="1" si="63"/>
        <v>0</v>
      </c>
      <c r="P203">
        <f t="shared" ca="1" si="64"/>
        <v>0</v>
      </c>
      <c r="Q203">
        <f t="shared" ca="1" si="65"/>
        <v>1.7821899999999999</v>
      </c>
      <c r="R203">
        <f t="shared" ca="1" si="66"/>
        <v>0</v>
      </c>
      <c r="S203">
        <f t="shared" ca="1" si="67"/>
        <v>0</v>
      </c>
      <c r="T203">
        <f t="shared" ca="1" si="68"/>
        <v>0</v>
      </c>
      <c r="U203">
        <f t="shared" ca="1" si="69"/>
        <v>0</v>
      </c>
      <c r="V203">
        <f t="shared" ca="1" si="70"/>
        <v>0</v>
      </c>
      <c r="W203">
        <f t="shared" ca="1" si="71"/>
        <v>0</v>
      </c>
      <c r="X203">
        <f t="shared" ca="1" si="72"/>
        <v>0</v>
      </c>
      <c r="Y203">
        <f t="shared" ca="1" si="73"/>
        <v>0</v>
      </c>
      <c r="Z203">
        <f t="shared" ca="1" si="74"/>
        <v>0</v>
      </c>
      <c r="AA203">
        <f t="shared" ca="1" si="75"/>
        <v>3.9626199999999998</v>
      </c>
      <c r="AB203">
        <f t="shared" ca="1" si="76"/>
        <v>86.702529999999996</v>
      </c>
      <c r="AC203">
        <f t="shared" ca="1" si="77"/>
        <v>2.6337100000000002</v>
      </c>
      <c r="AD203">
        <f t="shared" ca="1" si="78"/>
        <v>3.2206700000000001</v>
      </c>
      <c r="AE203">
        <f t="shared" ca="1" si="79"/>
        <v>0</v>
      </c>
      <c r="AF203">
        <f t="shared" ca="1" si="80"/>
        <v>0</v>
      </c>
      <c r="AG203">
        <f t="shared" ca="1" si="81"/>
        <v>0</v>
      </c>
      <c r="AH203">
        <f t="shared" ca="1" si="61"/>
        <v>98.301719999999989</v>
      </c>
    </row>
    <row r="204" spans="1:34" x14ac:dyDescent="0.3">
      <c r="A204" t="s">
        <v>57</v>
      </c>
      <c r="B204" t="s">
        <v>39</v>
      </c>
      <c r="C204" t="s">
        <v>43</v>
      </c>
      <c r="D204" t="s">
        <v>26</v>
      </c>
      <c r="E204">
        <v>99.996589999999998</v>
      </c>
      <c r="F204" t="s">
        <v>27</v>
      </c>
      <c r="G204">
        <v>2.2100000000000002E-3</v>
      </c>
      <c r="H204" t="s">
        <v>13</v>
      </c>
      <c r="I204">
        <v>5.4000000000000001E-4</v>
      </c>
      <c r="J204" t="s">
        <v>16</v>
      </c>
      <c r="K204">
        <v>3.3E-4</v>
      </c>
      <c r="L204" t="s">
        <v>14</v>
      </c>
      <c r="M204">
        <v>3.2000000000000003E-4</v>
      </c>
      <c r="N204">
        <f t="shared" ca="1" si="62"/>
        <v>5.4000000000000001E-4</v>
      </c>
      <c r="O204">
        <f t="shared" ca="1" si="63"/>
        <v>3.2000000000000003E-4</v>
      </c>
      <c r="P204">
        <f t="shared" ca="1" si="64"/>
        <v>0</v>
      </c>
      <c r="Q204">
        <f t="shared" ca="1" si="65"/>
        <v>3.3E-4</v>
      </c>
      <c r="R204">
        <f t="shared" ca="1" si="66"/>
        <v>0</v>
      </c>
      <c r="S204">
        <f t="shared" ca="1" si="67"/>
        <v>0</v>
      </c>
      <c r="T204">
        <f t="shared" ca="1" si="68"/>
        <v>0</v>
      </c>
      <c r="U204">
        <f t="shared" ca="1" si="69"/>
        <v>0</v>
      </c>
      <c r="V204">
        <f t="shared" ca="1" si="70"/>
        <v>0</v>
      </c>
      <c r="W204">
        <f t="shared" ca="1" si="71"/>
        <v>0</v>
      </c>
      <c r="X204">
        <f t="shared" ca="1" si="72"/>
        <v>0</v>
      </c>
      <c r="Y204">
        <f t="shared" ca="1" si="73"/>
        <v>0</v>
      </c>
      <c r="Z204">
        <f t="shared" ca="1" si="74"/>
        <v>0</v>
      </c>
      <c r="AA204">
        <f t="shared" ca="1" si="75"/>
        <v>99.996589999999998</v>
      </c>
      <c r="AB204">
        <f t="shared" ca="1" si="76"/>
        <v>2.2100000000000002E-3</v>
      </c>
      <c r="AC204">
        <f t="shared" ca="1" si="77"/>
        <v>0</v>
      </c>
      <c r="AD204">
        <f t="shared" ca="1" si="78"/>
        <v>0</v>
      </c>
      <c r="AE204">
        <f t="shared" ca="1" si="79"/>
        <v>0</v>
      </c>
      <c r="AF204">
        <f t="shared" ca="1" si="80"/>
        <v>0</v>
      </c>
      <c r="AG204">
        <f t="shared" ca="1" si="81"/>
        <v>0</v>
      </c>
      <c r="AH204">
        <f t="shared" ca="1" si="61"/>
        <v>99.999989999999997</v>
      </c>
    </row>
    <row r="205" spans="1:34" x14ac:dyDescent="0.3">
      <c r="A205" t="s">
        <v>57</v>
      </c>
      <c r="B205" t="s">
        <v>39</v>
      </c>
      <c r="C205" t="s">
        <v>43</v>
      </c>
      <c r="D205" t="s">
        <v>27</v>
      </c>
      <c r="E205">
        <v>97.082840000000004</v>
      </c>
      <c r="F205" t="s">
        <v>29</v>
      </c>
      <c r="G205">
        <v>2.8296899999999998</v>
      </c>
      <c r="H205" t="s">
        <v>16</v>
      </c>
      <c r="I205">
        <v>3.8159999999999999E-2</v>
      </c>
      <c r="J205" t="s">
        <v>13</v>
      </c>
      <c r="K205">
        <v>1.951E-2</v>
      </c>
      <c r="L205" t="s">
        <v>14</v>
      </c>
      <c r="M205">
        <v>1.2880000000000001E-2</v>
      </c>
      <c r="N205">
        <f t="shared" ca="1" si="62"/>
        <v>1.951E-2</v>
      </c>
      <c r="O205">
        <f t="shared" ca="1" si="63"/>
        <v>1.2880000000000001E-2</v>
      </c>
      <c r="P205">
        <f t="shared" ca="1" si="64"/>
        <v>0</v>
      </c>
      <c r="Q205">
        <f t="shared" ca="1" si="65"/>
        <v>3.8159999999999999E-2</v>
      </c>
      <c r="R205">
        <f t="shared" ca="1" si="66"/>
        <v>0</v>
      </c>
      <c r="S205">
        <f t="shared" ca="1" si="67"/>
        <v>0</v>
      </c>
      <c r="T205">
        <f t="shared" ca="1" si="68"/>
        <v>0</v>
      </c>
      <c r="U205">
        <f t="shared" ca="1" si="69"/>
        <v>0</v>
      </c>
      <c r="V205">
        <f t="shared" ca="1" si="70"/>
        <v>0</v>
      </c>
      <c r="W205">
        <f t="shared" ca="1" si="71"/>
        <v>0</v>
      </c>
      <c r="X205">
        <f t="shared" ca="1" si="72"/>
        <v>0</v>
      </c>
      <c r="Y205">
        <f t="shared" ca="1" si="73"/>
        <v>0</v>
      </c>
      <c r="Z205">
        <f t="shared" ca="1" si="74"/>
        <v>0</v>
      </c>
      <c r="AA205">
        <f t="shared" ca="1" si="75"/>
        <v>0</v>
      </c>
      <c r="AB205">
        <f t="shared" ca="1" si="76"/>
        <v>97.082840000000004</v>
      </c>
      <c r="AC205">
        <f t="shared" ca="1" si="77"/>
        <v>0</v>
      </c>
      <c r="AD205">
        <f t="shared" ca="1" si="78"/>
        <v>2.8296899999999998</v>
      </c>
      <c r="AE205">
        <f t="shared" ca="1" si="79"/>
        <v>0</v>
      </c>
      <c r="AF205">
        <f t="shared" ca="1" si="80"/>
        <v>0</v>
      </c>
      <c r="AG205">
        <f t="shared" ca="1" si="81"/>
        <v>0</v>
      </c>
      <c r="AH205">
        <f t="shared" ca="1" si="61"/>
        <v>99.983080000000001</v>
      </c>
    </row>
    <row r="206" spans="1:34" x14ac:dyDescent="0.3">
      <c r="A206" t="s">
        <v>57</v>
      </c>
      <c r="B206" t="s">
        <v>39</v>
      </c>
      <c r="C206" t="s">
        <v>40</v>
      </c>
      <c r="D206" t="s">
        <v>27</v>
      </c>
      <c r="E206">
        <v>58.24729</v>
      </c>
      <c r="F206" t="s">
        <v>14</v>
      </c>
      <c r="G206">
        <v>22.201059999999998</v>
      </c>
      <c r="H206" t="s">
        <v>16</v>
      </c>
      <c r="I206">
        <v>14.094519999999999</v>
      </c>
      <c r="J206" t="s">
        <v>13</v>
      </c>
      <c r="K206">
        <v>4.8431800000000003</v>
      </c>
      <c r="L206" t="s">
        <v>29</v>
      </c>
      <c r="M206">
        <v>0.42126999999999998</v>
      </c>
      <c r="N206">
        <f t="shared" ca="1" si="62"/>
        <v>4.8431800000000003</v>
      </c>
      <c r="O206">
        <f t="shared" ca="1" si="63"/>
        <v>22.201059999999998</v>
      </c>
      <c r="P206">
        <f t="shared" ca="1" si="64"/>
        <v>0</v>
      </c>
      <c r="Q206">
        <f t="shared" ca="1" si="65"/>
        <v>14.094519999999999</v>
      </c>
      <c r="R206">
        <f t="shared" ca="1" si="66"/>
        <v>0</v>
      </c>
      <c r="S206">
        <f t="shared" ca="1" si="67"/>
        <v>0</v>
      </c>
      <c r="T206">
        <f t="shared" ca="1" si="68"/>
        <v>0</v>
      </c>
      <c r="U206">
        <f t="shared" ca="1" si="69"/>
        <v>0</v>
      </c>
      <c r="V206">
        <f t="shared" ca="1" si="70"/>
        <v>0</v>
      </c>
      <c r="W206">
        <f t="shared" ca="1" si="71"/>
        <v>0</v>
      </c>
      <c r="X206">
        <f t="shared" ca="1" si="72"/>
        <v>0</v>
      </c>
      <c r="Y206">
        <f t="shared" ca="1" si="73"/>
        <v>0</v>
      </c>
      <c r="Z206">
        <f t="shared" ca="1" si="74"/>
        <v>0</v>
      </c>
      <c r="AA206">
        <f t="shared" ca="1" si="75"/>
        <v>0</v>
      </c>
      <c r="AB206">
        <f t="shared" ca="1" si="76"/>
        <v>58.24729</v>
      </c>
      <c r="AC206">
        <f t="shared" ca="1" si="77"/>
        <v>0</v>
      </c>
      <c r="AD206">
        <f t="shared" ca="1" si="78"/>
        <v>0.42126999999999998</v>
      </c>
      <c r="AE206">
        <f t="shared" ca="1" si="79"/>
        <v>0</v>
      </c>
      <c r="AF206">
        <f t="shared" ca="1" si="80"/>
        <v>0</v>
      </c>
      <c r="AG206">
        <f t="shared" ca="1" si="81"/>
        <v>0</v>
      </c>
      <c r="AH206">
        <f t="shared" ca="1" si="61"/>
        <v>99.807320000000004</v>
      </c>
    </row>
    <row r="207" spans="1:34" x14ac:dyDescent="0.3">
      <c r="A207" t="s">
        <v>57</v>
      </c>
      <c r="B207" t="s">
        <v>39</v>
      </c>
      <c r="C207" t="s">
        <v>40</v>
      </c>
      <c r="D207" t="s">
        <v>16</v>
      </c>
      <c r="E207">
        <v>98.128720000000001</v>
      </c>
      <c r="F207" t="s">
        <v>14</v>
      </c>
      <c r="G207">
        <v>1.2218800000000001</v>
      </c>
      <c r="H207" t="s">
        <v>27</v>
      </c>
      <c r="I207">
        <v>0.59111999999999998</v>
      </c>
      <c r="J207" t="s">
        <v>13</v>
      </c>
      <c r="K207">
        <v>3.7780000000000001E-2</v>
      </c>
      <c r="L207" t="s">
        <v>26</v>
      </c>
      <c r="M207">
        <v>1.3899999999999999E-2</v>
      </c>
      <c r="N207">
        <f t="shared" ca="1" si="62"/>
        <v>3.7780000000000001E-2</v>
      </c>
      <c r="O207">
        <f t="shared" ca="1" si="63"/>
        <v>1.2218800000000001</v>
      </c>
      <c r="P207">
        <f t="shared" ca="1" si="64"/>
        <v>0</v>
      </c>
      <c r="Q207">
        <f t="shared" ca="1" si="65"/>
        <v>98.128720000000001</v>
      </c>
      <c r="R207">
        <f t="shared" ca="1" si="66"/>
        <v>0</v>
      </c>
      <c r="S207">
        <f t="shared" ca="1" si="67"/>
        <v>0</v>
      </c>
      <c r="T207">
        <f t="shared" ca="1" si="68"/>
        <v>0</v>
      </c>
      <c r="U207">
        <f t="shared" ca="1" si="69"/>
        <v>0</v>
      </c>
      <c r="V207">
        <f t="shared" ca="1" si="70"/>
        <v>0</v>
      </c>
      <c r="W207">
        <f t="shared" ca="1" si="71"/>
        <v>0</v>
      </c>
      <c r="X207">
        <f t="shared" ca="1" si="72"/>
        <v>0</v>
      </c>
      <c r="Y207">
        <f t="shared" ca="1" si="73"/>
        <v>0</v>
      </c>
      <c r="Z207">
        <f t="shared" ca="1" si="74"/>
        <v>0</v>
      </c>
      <c r="AA207">
        <f t="shared" ca="1" si="75"/>
        <v>1.3899999999999999E-2</v>
      </c>
      <c r="AB207">
        <f t="shared" ca="1" si="76"/>
        <v>0.59111999999999998</v>
      </c>
      <c r="AC207">
        <f t="shared" ca="1" si="77"/>
        <v>0</v>
      </c>
      <c r="AD207">
        <f t="shared" ca="1" si="78"/>
        <v>0</v>
      </c>
      <c r="AE207">
        <f t="shared" ca="1" si="79"/>
        <v>0</v>
      </c>
      <c r="AF207">
        <f t="shared" ca="1" si="80"/>
        <v>0</v>
      </c>
      <c r="AG207">
        <f t="shared" ca="1" si="81"/>
        <v>0</v>
      </c>
      <c r="AH207">
        <f t="shared" ca="1" si="61"/>
        <v>99.993400000000008</v>
      </c>
    </row>
    <row r="208" spans="1:34" x14ac:dyDescent="0.3">
      <c r="A208" t="s">
        <v>57</v>
      </c>
      <c r="B208" t="s">
        <v>39</v>
      </c>
      <c r="C208" t="s">
        <v>40</v>
      </c>
      <c r="D208" t="s">
        <v>16</v>
      </c>
      <c r="E208">
        <v>86.073869999999999</v>
      </c>
      <c r="F208" t="s">
        <v>27</v>
      </c>
      <c r="G208">
        <v>11.129099999999999</v>
      </c>
      <c r="H208" t="s">
        <v>26</v>
      </c>
      <c r="I208">
        <v>1.71248</v>
      </c>
      <c r="J208" t="s">
        <v>14</v>
      </c>
      <c r="K208">
        <v>0.50931000000000004</v>
      </c>
      <c r="L208" t="s">
        <v>29</v>
      </c>
      <c r="M208">
        <v>0.44683</v>
      </c>
      <c r="N208">
        <f t="shared" ca="1" si="62"/>
        <v>0</v>
      </c>
      <c r="O208">
        <f t="shared" ca="1" si="63"/>
        <v>0.50931000000000004</v>
      </c>
      <c r="P208">
        <f t="shared" ca="1" si="64"/>
        <v>0</v>
      </c>
      <c r="Q208">
        <f t="shared" ca="1" si="65"/>
        <v>86.073869999999999</v>
      </c>
      <c r="R208">
        <f t="shared" ca="1" si="66"/>
        <v>0</v>
      </c>
      <c r="S208">
        <f t="shared" ca="1" si="67"/>
        <v>0</v>
      </c>
      <c r="T208">
        <f t="shared" ca="1" si="68"/>
        <v>0</v>
      </c>
      <c r="U208">
        <f t="shared" ca="1" si="69"/>
        <v>0</v>
      </c>
      <c r="V208">
        <f t="shared" ca="1" si="70"/>
        <v>0</v>
      </c>
      <c r="W208">
        <f t="shared" ca="1" si="71"/>
        <v>0</v>
      </c>
      <c r="X208">
        <f t="shared" ca="1" si="72"/>
        <v>0</v>
      </c>
      <c r="Y208">
        <f t="shared" ca="1" si="73"/>
        <v>0</v>
      </c>
      <c r="Z208">
        <f t="shared" ca="1" si="74"/>
        <v>0</v>
      </c>
      <c r="AA208">
        <f t="shared" ca="1" si="75"/>
        <v>1.71248</v>
      </c>
      <c r="AB208">
        <f t="shared" ca="1" si="76"/>
        <v>11.129099999999999</v>
      </c>
      <c r="AC208">
        <f t="shared" ca="1" si="77"/>
        <v>0</v>
      </c>
      <c r="AD208">
        <f t="shared" ca="1" si="78"/>
        <v>0.44683</v>
      </c>
      <c r="AE208">
        <f t="shared" ca="1" si="79"/>
        <v>0</v>
      </c>
      <c r="AF208">
        <f t="shared" ca="1" si="80"/>
        <v>0</v>
      </c>
      <c r="AG208">
        <f t="shared" ca="1" si="81"/>
        <v>0</v>
      </c>
      <c r="AH208">
        <f t="shared" ca="1" si="61"/>
        <v>99.871589999999998</v>
      </c>
    </row>
    <row r="209" spans="1:34" x14ac:dyDescent="0.3">
      <c r="A209" t="s">
        <v>57</v>
      </c>
      <c r="B209" t="s">
        <v>39</v>
      </c>
      <c r="C209" t="s">
        <v>40</v>
      </c>
      <c r="D209" t="s">
        <v>16</v>
      </c>
      <c r="E209">
        <v>99.997879999999995</v>
      </c>
      <c r="F209" t="s">
        <v>27</v>
      </c>
      <c r="G209">
        <v>1.98E-3</v>
      </c>
      <c r="H209" t="s">
        <v>29</v>
      </c>
      <c r="I209">
        <v>1E-4</v>
      </c>
      <c r="J209" t="s">
        <v>13</v>
      </c>
      <c r="K209">
        <v>3.0000000000000001E-5</v>
      </c>
      <c r="L209" t="s">
        <v>14</v>
      </c>
      <c r="M209">
        <v>1.0000000000000001E-5</v>
      </c>
      <c r="N209">
        <f t="shared" ca="1" si="62"/>
        <v>3.0000000000000001E-5</v>
      </c>
      <c r="O209">
        <f t="shared" ca="1" si="63"/>
        <v>1.0000000000000001E-5</v>
      </c>
      <c r="P209">
        <f t="shared" ca="1" si="64"/>
        <v>0</v>
      </c>
      <c r="Q209">
        <f t="shared" ca="1" si="65"/>
        <v>99.997879999999995</v>
      </c>
      <c r="R209">
        <f t="shared" ca="1" si="66"/>
        <v>0</v>
      </c>
      <c r="S209">
        <f t="shared" ca="1" si="67"/>
        <v>0</v>
      </c>
      <c r="T209">
        <f t="shared" ca="1" si="68"/>
        <v>0</v>
      </c>
      <c r="U209">
        <f t="shared" ca="1" si="69"/>
        <v>0</v>
      </c>
      <c r="V209">
        <f t="shared" ca="1" si="70"/>
        <v>0</v>
      </c>
      <c r="W209">
        <f t="shared" ca="1" si="71"/>
        <v>0</v>
      </c>
      <c r="X209">
        <f t="shared" ca="1" si="72"/>
        <v>0</v>
      </c>
      <c r="Y209">
        <f t="shared" ca="1" si="73"/>
        <v>0</v>
      </c>
      <c r="Z209">
        <f t="shared" ca="1" si="74"/>
        <v>0</v>
      </c>
      <c r="AA209">
        <f t="shared" ca="1" si="75"/>
        <v>0</v>
      </c>
      <c r="AB209">
        <f t="shared" ca="1" si="76"/>
        <v>1.98E-3</v>
      </c>
      <c r="AC209">
        <f t="shared" ca="1" si="77"/>
        <v>0</v>
      </c>
      <c r="AD209">
        <f t="shared" ca="1" si="78"/>
        <v>1E-4</v>
      </c>
      <c r="AE209">
        <f t="shared" ca="1" si="79"/>
        <v>0</v>
      </c>
      <c r="AF209">
        <f t="shared" ca="1" si="80"/>
        <v>0</v>
      </c>
      <c r="AG209">
        <f t="shared" ca="1" si="81"/>
        <v>0</v>
      </c>
      <c r="AH209">
        <f t="shared" ca="1" si="61"/>
        <v>100</v>
      </c>
    </row>
    <row r="210" spans="1:34" x14ac:dyDescent="0.3">
      <c r="A210" t="s">
        <v>57</v>
      </c>
      <c r="B210" t="s">
        <v>39</v>
      </c>
      <c r="C210" t="s">
        <v>40</v>
      </c>
      <c r="D210" t="s">
        <v>29</v>
      </c>
      <c r="E210">
        <v>93.684280000000001</v>
      </c>
      <c r="F210" t="s">
        <v>27</v>
      </c>
      <c r="G210">
        <v>2.8721800000000002</v>
      </c>
      <c r="H210" t="s">
        <v>14</v>
      </c>
      <c r="I210">
        <v>1.8158099999999999</v>
      </c>
      <c r="J210" t="s">
        <v>26</v>
      </c>
      <c r="K210">
        <v>1.52098</v>
      </c>
      <c r="L210" t="s">
        <v>18</v>
      </c>
      <c r="M210">
        <v>5.355E-2</v>
      </c>
      <c r="N210">
        <f t="shared" ca="1" si="62"/>
        <v>0</v>
      </c>
      <c r="O210">
        <f t="shared" ca="1" si="63"/>
        <v>1.8158099999999999</v>
      </c>
      <c r="P210">
        <f t="shared" ca="1" si="64"/>
        <v>0</v>
      </c>
      <c r="Q210">
        <f t="shared" ca="1" si="65"/>
        <v>0</v>
      </c>
      <c r="R210">
        <f t="shared" ca="1" si="66"/>
        <v>0</v>
      </c>
      <c r="S210">
        <f t="shared" ca="1" si="67"/>
        <v>5.355E-2</v>
      </c>
      <c r="T210">
        <f t="shared" ca="1" si="68"/>
        <v>0</v>
      </c>
      <c r="U210">
        <f t="shared" ca="1" si="69"/>
        <v>0</v>
      </c>
      <c r="V210">
        <f t="shared" ca="1" si="70"/>
        <v>0</v>
      </c>
      <c r="W210">
        <f t="shared" ca="1" si="71"/>
        <v>0</v>
      </c>
      <c r="X210">
        <f t="shared" ca="1" si="72"/>
        <v>0</v>
      </c>
      <c r="Y210">
        <f t="shared" ca="1" si="73"/>
        <v>0</v>
      </c>
      <c r="Z210">
        <f t="shared" ca="1" si="74"/>
        <v>0</v>
      </c>
      <c r="AA210">
        <f t="shared" ca="1" si="75"/>
        <v>1.52098</v>
      </c>
      <c r="AB210">
        <f t="shared" ca="1" si="76"/>
        <v>2.8721800000000002</v>
      </c>
      <c r="AC210">
        <f t="shared" ca="1" si="77"/>
        <v>0</v>
      </c>
      <c r="AD210">
        <f t="shared" ca="1" si="78"/>
        <v>93.684280000000001</v>
      </c>
      <c r="AE210">
        <f t="shared" ca="1" si="79"/>
        <v>0</v>
      </c>
      <c r="AF210">
        <f t="shared" ca="1" si="80"/>
        <v>0</v>
      </c>
      <c r="AG210">
        <f t="shared" ca="1" si="81"/>
        <v>0</v>
      </c>
      <c r="AH210">
        <f t="shared" ca="1" si="61"/>
        <v>99.946799999999996</v>
      </c>
    </row>
    <row r="211" spans="1:34" x14ac:dyDescent="0.3">
      <c r="A211" t="s">
        <v>57</v>
      </c>
      <c r="B211" t="s">
        <v>39</v>
      </c>
      <c r="C211" t="s">
        <v>44</v>
      </c>
      <c r="D211" t="s">
        <v>27</v>
      </c>
      <c r="E211">
        <v>97.967560000000006</v>
      </c>
      <c r="F211" t="s">
        <v>16</v>
      </c>
      <c r="G211">
        <v>1.0248699999999999</v>
      </c>
      <c r="H211" t="s">
        <v>29</v>
      </c>
      <c r="I211">
        <v>0.98187000000000002</v>
      </c>
      <c r="J211" t="s">
        <v>26</v>
      </c>
      <c r="K211">
        <v>1.5469999999999999E-2</v>
      </c>
      <c r="L211" t="s">
        <v>13</v>
      </c>
      <c r="M211">
        <v>3.79E-3</v>
      </c>
      <c r="N211">
        <f t="shared" ca="1" si="62"/>
        <v>3.79E-3</v>
      </c>
      <c r="O211">
        <f t="shared" ca="1" si="63"/>
        <v>0</v>
      </c>
      <c r="P211">
        <f t="shared" ca="1" si="64"/>
        <v>0</v>
      </c>
      <c r="Q211">
        <f t="shared" ca="1" si="65"/>
        <v>1.0248699999999999</v>
      </c>
      <c r="R211">
        <f t="shared" ca="1" si="66"/>
        <v>0</v>
      </c>
      <c r="S211">
        <f t="shared" ca="1" si="67"/>
        <v>0</v>
      </c>
      <c r="T211">
        <f t="shared" ca="1" si="68"/>
        <v>0</v>
      </c>
      <c r="U211">
        <f t="shared" ca="1" si="69"/>
        <v>0</v>
      </c>
      <c r="V211">
        <f t="shared" ca="1" si="70"/>
        <v>0</v>
      </c>
      <c r="W211">
        <f t="shared" ca="1" si="71"/>
        <v>0</v>
      </c>
      <c r="X211">
        <f t="shared" ca="1" si="72"/>
        <v>0</v>
      </c>
      <c r="Y211">
        <f t="shared" ca="1" si="73"/>
        <v>0</v>
      </c>
      <c r="Z211">
        <f t="shared" ca="1" si="74"/>
        <v>0</v>
      </c>
      <c r="AA211">
        <f t="shared" ca="1" si="75"/>
        <v>1.5469999999999999E-2</v>
      </c>
      <c r="AB211">
        <f t="shared" ca="1" si="76"/>
        <v>97.967560000000006</v>
      </c>
      <c r="AC211">
        <f t="shared" ca="1" si="77"/>
        <v>0</v>
      </c>
      <c r="AD211">
        <f t="shared" ca="1" si="78"/>
        <v>0.98187000000000002</v>
      </c>
      <c r="AE211">
        <f t="shared" ca="1" si="79"/>
        <v>0</v>
      </c>
      <c r="AF211">
        <f t="shared" ca="1" si="80"/>
        <v>0</v>
      </c>
      <c r="AG211">
        <f t="shared" ca="1" si="81"/>
        <v>0</v>
      </c>
      <c r="AH211">
        <f t="shared" ca="1" si="61"/>
        <v>99.993560000000002</v>
      </c>
    </row>
    <row r="212" spans="1:34" x14ac:dyDescent="0.3">
      <c r="A212" t="s">
        <v>57</v>
      </c>
      <c r="B212" t="s">
        <v>39</v>
      </c>
      <c r="C212" t="s">
        <v>44</v>
      </c>
      <c r="D212" t="s">
        <v>27</v>
      </c>
      <c r="E212">
        <v>99.398679999999999</v>
      </c>
      <c r="F212" t="s">
        <v>14</v>
      </c>
      <c r="G212">
        <v>0.25879000000000002</v>
      </c>
      <c r="H212" t="s">
        <v>29</v>
      </c>
      <c r="I212">
        <v>0.14032</v>
      </c>
      <c r="J212" t="s">
        <v>13</v>
      </c>
      <c r="K212">
        <v>0.10514999999999999</v>
      </c>
      <c r="L212" t="s">
        <v>16</v>
      </c>
      <c r="M212">
        <v>5.2690000000000001E-2</v>
      </c>
      <c r="N212">
        <f t="shared" ca="1" si="62"/>
        <v>0.10514999999999999</v>
      </c>
      <c r="O212">
        <f t="shared" ca="1" si="63"/>
        <v>0.25879000000000002</v>
      </c>
      <c r="P212">
        <f t="shared" ca="1" si="64"/>
        <v>0</v>
      </c>
      <c r="Q212">
        <f t="shared" ca="1" si="65"/>
        <v>5.2690000000000001E-2</v>
      </c>
      <c r="R212">
        <f t="shared" ca="1" si="66"/>
        <v>0</v>
      </c>
      <c r="S212">
        <f t="shared" ca="1" si="67"/>
        <v>0</v>
      </c>
      <c r="T212">
        <f t="shared" ca="1" si="68"/>
        <v>0</v>
      </c>
      <c r="U212">
        <f t="shared" ca="1" si="69"/>
        <v>0</v>
      </c>
      <c r="V212">
        <f t="shared" ca="1" si="70"/>
        <v>0</v>
      </c>
      <c r="W212">
        <f t="shared" ca="1" si="71"/>
        <v>0</v>
      </c>
      <c r="X212">
        <f t="shared" ca="1" si="72"/>
        <v>0</v>
      </c>
      <c r="Y212">
        <f t="shared" ca="1" si="73"/>
        <v>0</v>
      </c>
      <c r="Z212">
        <f t="shared" ca="1" si="74"/>
        <v>0</v>
      </c>
      <c r="AA212">
        <f t="shared" ca="1" si="75"/>
        <v>0</v>
      </c>
      <c r="AB212">
        <f t="shared" ca="1" si="76"/>
        <v>99.398679999999999</v>
      </c>
      <c r="AC212">
        <f t="shared" ca="1" si="77"/>
        <v>0</v>
      </c>
      <c r="AD212">
        <f t="shared" ca="1" si="78"/>
        <v>0.14032</v>
      </c>
      <c r="AE212">
        <f t="shared" ca="1" si="79"/>
        <v>0</v>
      </c>
      <c r="AF212">
        <f t="shared" ca="1" si="80"/>
        <v>0</v>
      </c>
      <c r="AG212">
        <f t="shared" ca="1" si="81"/>
        <v>0</v>
      </c>
      <c r="AH212">
        <f t="shared" ca="1" si="61"/>
        <v>99.955629999999999</v>
      </c>
    </row>
    <row r="213" spans="1:34" x14ac:dyDescent="0.3">
      <c r="A213" t="s">
        <v>57</v>
      </c>
      <c r="B213" t="s">
        <v>39</v>
      </c>
      <c r="C213" t="s">
        <v>44</v>
      </c>
      <c r="D213" t="s">
        <v>29</v>
      </c>
      <c r="E213">
        <v>69.737700000000004</v>
      </c>
      <c r="F213" t="s">
        <v>16</v>
      </c>
      <c r="G213">
        <v>15.1356</v>
      </c>
      <c r="H213" t="s">
        <v>28</v>
      </c>
      <c r="I213">
        <v>5.8402599999999998</v>
      </c>
      <c r="J213" t="s">
        <v>19</v>
      </c>
      <c r="K213">
        <v>4.0154699999999997</v>
      </c>
      <c r="L213" t="s">
        <v>15</v>
      </c>
      <c r="M213">
        <v>1.5420100000000001</v>
      </c>
      <c r="N213">
        <f t="shared" ca="1" si="62"/>
        <v>0</v>
      </c>
      <c r="O213">
        <f t="shared" ca="1" si="63"/>
        <v>0</v>
      </c>
      <c r="P213">
        <f t="shared" ca="1" si="64"/>
        <v>1.5420100000000001</v>
      </c>
      <c r="Q213">
        <f t="shared" ca="1" si="65"/>
        <v>15.1356</v>
      </c>
      <c r="R213">
        <f t="shared" ca="1" si="66"/>
        <v>0</v>
      </c>
      <c r="S213">
        <f t="shared" ca="1" si="67"/>
        <v>0</v>
      </c>
      <c r="T213">
        <f t="shared" ca="1" si="68"/>
        <v>4.0154699999999997</v>
      </c>
      <c r="U213">
        <f t="shared" ca="1" si="69"/>
        <v>0</v>
      </c>
      <c r="V213">
        <f t="shared" ca="1" si="70"/>
        <v>0</v>
      </c>
      <c r="W213">
        <f t="shared" ca="1" si="71"/>
        <v>0</v>
      </c>
      <c r="X213">
        <f t="shared" ca="1" si="72"/>
        <v>0</v>
      </c>
      <c r="Y213">
        <f t="shared" ca="1" si="73"/>
        <v>0</v>
      </c>
      <c r="Z213">
        <f t="shared" ca="1" si="74"/>
        <v>0</v>
      </c>
      <c r="AA213">
        <f t="shared" ca="1" si="75"/>
        <v>0</v>
      </c>
      <c r="AB213">
        <f t="shared" ca="1" si="76"/>
        <v>0</v>
      </c>
      <c r="AC213">
        <f t="shared" ca="1" si="77"/>
        <v>5.8402599999999998</v>
      </c>
      <c r="AD213">
        <f t="shared" ca="1" si="78"/>
        <v>69.737700000000004</v>
      </c>
      <c r="AE213">
        <f t="shared" ca="1" si="79"/>
        <v>0</v>
      </c>
      <c r="AF213">
        <f t="shared" ca="1" si="80"/>
        <v>0</v>
      </c>
      <c r="AG213">
        <f t="shared" ca="1" si="81"/>
        <v>0</v>
      </c>
      <c r="AH213">
        <f t="shared" ca="1" si="61"/>
        <v>96.271039999999999</v>
      </c>
    </row>
    <row r="214" spans="1:34" x14ac:dyDescent="0.3">
      <c r="A214" t="s">
        <v>57</v>
      </c>
      <c r="B214" t="s">
        <v>39</v>
      </c>
      <c r="C214" t="s">
        <v>44</v>
      </c>
      <c r="D214" t="s">
        <v>16</v>
      </c>
      <c r="E214">
        <v>78.346720000000005</v>
      </c>
      <c r="F214" t="s">
        <v>14</v>
      </c>
      <c r="G214">
        <v>11.05963</v>
      </c>
      <c r="H214" t="s">
        <v>26</v>
      </c>
      <c r="I214">
        <v>5.9753999999999996</v>
      </c>
      <c r="J214" t="s">
        <v>29</v>
      </c>
      <c r="K214">
        <v>3.1693199999999999</v>
      </c>
      <c r="L214" t="s">
        <v>27</v>
      </c>
      <c r="M214">
        <v>1.2639400000000001</v>
      </c>
      <c r="N214">
        <f t="shared" ca="1" si="62"/>
        <v>0</v>
      </c>
      <c r="O214">
        <f t="shared" ca="1" si="63"/>
        <v>11.05963</v>
      </c>
      <c r="P214">
        <f t="shared" ca="1" si="64"/>
        <v>0</v>
      </c>
      <c r="Q214">
        <f t="shared" ca="1" si="65"/>
        <v>78.346720000000005</v>
      </c>
      <c r="R214">
        <f t="shared" ca="1" si="66"/>
        <v>0</v>
      </c>
      <c r="S214">
        <f t="shared" ca="1" si="67"/>
        <v>0</v>
      </c>
      <c r="T214">
        <f t="shared" ca="1" si="68"/>
        <v>0</v>
      </c>
      <c r="U214">
        <f t="shared" ca="1" si="69"/>
        <v>0</v>
      </c>
      <c r="V214">
        <f t="shared" ca="1" si="70"/>
        <v>0</v>
      </c>
      <c r="W214">
        <f t="shared" ca="1" si="71"/>
        <v>0</v>
      </c>
      <c r="X214">
        <f t="shared" ca="1" si="72"/>
        <v>0</v>
      </c>
      <c r="Y214">
        <f t="shared" ca="1" si="73"/>
        <v>0</v>
      </c>
      <c r="Z214">
        <f t="shared" ca="1" si="74"/>
        <v>0</v>
      </c>
      <c r="AA214">
        <f t="shared" ca="1" si="75"/>
        <v>5.9753999999999996</v>
      </c>
      <c r="AB214">
        <f t="shared" ca="1" si="76"/>
        <v>1.2639400000000001</v>
      </c>
      <c r="AC214">
        <f t="shared" ca="1" si="77"/>
        <v>0</v>
      </c>
      <c r="AD214">
        <f t="shared" ca="1" si="78"/>
        <v>3.1693199999999999</v>
      </c>
      <c r="AE214">
        <f t="shared" ca="1" si="79"/>
        <v>0</v>
      </c>
      <c r="AF214">
        <f t="shared" ca="1" si="80"/>
        <v>0</v>
      </c>
      <c r="AG214">
        <f t="shared" ca="1" si="81"/>
        <v>0</v>
      </c>
      <c r="AH214">
        <f t="shared" ca="1" si="61"/>
        <v>99.815010000000001</v>
      </c>
    </row>
    <row r="215" spans="1:34" x14ac:dyDescent="0.3">
      <c r="A215" t="s">
        <v>57</v>
      </c>
      <c r="B215" t="s">
        <v>39</v>
      </c>
      <c r="C215" t="s">
        <v>44</v>
      </c>
      <c r="D215" t="s">
        <v>13</v>
      </c>
      <c r="E215">
        <v>58.594270000000002</v>
      </c>
      <c r="F215" t="s">
        <v>17</v>
      </c>
      <c r="G215">
        <v>40.228360000000002</v>
      </c>
      <c r="H215" t="s">
        <v>14</v>
      </c>
      <c r="I215">
        <v>1.0580499999999999</v>
      </c>
      <c r="J215" t="s">
        <v>26</v>
      </c>
      <c r="K215">
        <v>5.5010000000000003E-2</v>
      </c>
      <c r="L215" t="s">
        <v>16</v>
      </c>
      <c r="M215">
        <v>2.4639999999999999E-2</v>
      </c>
      <c r="N215">
        <f t="shared" ca="1" si="62"/>
        <v>58.594270000000002</v>
      </c>
      <c r="O215">
        <f t="shared" ca="1" si="63"/>
        <v>1.0580499999999999</v>
      </c>
      <c r="P215">
        <f t="shared" ca="1" si="64"/>
        <v>0</v>
      </c>
      <c r="Q215">
        <f t="shared" ca="1" si="65"/>
        <v>2.4639999999999999E-2</v>
      </c>
      <c r="R215">
        <f t="shared" ca="1" si="66"/>
        <v>40.228360000000002</v>
      </c>
      <c r="S215">
        <f t="shared" ca="1" si="67"/>
        <v>0</v>
      </c>
      <c r="T215">
        <f t="shared" ca="1" si="68"/>
        <v>0</v>
      </c>
      <c r="U215">
        <f t="shared" ca="1" si="69"/>
        <v>0</v>
      </c>
      <c r="V215">
        <f t="shared" ca="1" si="70"/>
        <v>0</v>
      </c>
      <c r="W215">
        <f t="shared" ca="1" si="71"/>
        <v>0</v>
      </c>
      <c r="X215">
        <f t="shared" ca="1" si="72"/>
        <v>0</v>
      </c>
      <c r="Y215">
        <f t="shared" ca="1" si="73"/>
        <v>0</v>
      </c>
      <c r="Z215">
        <f t="shared" ca="1" si="74"/>
        <v>0</v>
      </c>
      <c r="AA215">
        <f t="shared" ca="1" si="75"/>
        <v>5.5010000000000003E-2</v>
      </c>
      <c r="AB215">
        <f t="shared" ca="1" si="76"/>
        <v>0</v>
      </c>
      <c r="AC215">
        <f t="shared" ca="1" si="77"/>
        <v>0</v>
      </c>
      <c r="AD215">
        <f t="shared" ca="1" si="78"/>
        <v>0</v>
      </c>
      <c r="AE215">
        <f t="shared" ca="1" si="79"/>
        <v>0</v>
      </c>
      <c r="AF215">
        <f t="shared" ca="1" si="80"/>
        <v>0</v>
      </c>
      <c r="AG215">
        <f t="shared" ca="1" si="81"/>
        <v>0</v>
      </c>
      <c r="AH215">
        <f t="shared" ca="1" si="61"/>
        <v>99.960329999999999</v>
      </c>
    </row>
    <row r="216" spans="1:34" x14ac:dyDescent="0.3">
      <c r="A216" t="s">
        <v>57</v>
      </c>
      <c r="B216" t="s">
        <v>39</v>
      </c>
      <c r="C216" t="s">
        <v>44</v>
      </c>
      <c r="D216" t="s">
        <v>26</v>
      </c>
      <c r="E216">
        <v>43.731929999999998</v>
      </c>
      <c r="F216" t="s">
        <v>14</v>
      </c>
      <c r="G216">
        <v>34.51343</v>
      </c>
      <c r="H216" t="s">
        <v>27</v>
      </c>
      <c r="I216">
        <v>13.732989999999999</v>
      </c>
      <c r="J216" t="s">
        <v>13</v>
      </c>
      <c r="K216">
        <v>4.9321099999999998</v>
      </c>
      <c r="L216" t="s">
        <v>24</v>
      </c>
      <c r="M216">
        <v>2.0559099999999999</v>
      </c>
      <c r="N216">
        <f t="shared" ca="1" si="62"/>
        <v>4.9321099999999998</v>
      </c>
      <c r="O216">
        <f t="shared" ca="1" si="63"/>
        <v>34.51343</v>
      </c>
      <c r="P216">
        <f t="shared" ca="1" si="64"/>
        <v>0</v>
      </c>
      <c r="Q216">
        <f t="shared" ca="1" si="65"/>
        <v>0</v>
      </c>
      <c r="R216">
        <f t="shared" ca="1" si="66"/>
        <v>0</v>
      </c>
      <c r="S216">
        <f t="shared" ca="1" si="67"/>
        <v>0</v>
      </c>
      <c r="T216">
        <f t="shared" ca="1" si="68"/>
        <v>0</v>
      </c>
      <c r="U216">
        <f t="shared" ca="1" si="69"/>
        <v>0</v>
      </c>
      <c r="V216">
        <f t="shared" ca="1" si="70"/>
        <v>0</v>
      </c>
      <c r="W216">
        <f t="shared" ca="1" si="71"/>
        <v>0</v>
      </c>
      <c r="X216">
        <f t="shared" ca="1" si="72"/>
        <v>0</v>
      </c>
      <c r="Y216">
        <f t="shared" ca="1" si="73"/>
        <v>2.0559099999999999</v>
      </c>
      <c r="Z216">
        <f t="shared" ca="1" si="74"/>
        <v>0</v>
      </c>
      <c r="AA216">
        <f t="shared" ca="1" si="75"/>
        <v>43.731929999999998</v>
      </c>
      <c r="AB216">
        <f t="shared" ca="1" si="76"/>
        <v>13.732989999999999</v>
      </c>
      <c r="AC216">
        <f t="shared" ca="1" si="77"/>
        <v>0</v>
      </c>
      <c r="AD216">
        <f t="shared" ca="1" si="78"/>
        <v>0</v>
      </c>
      <c r="AE216">
        <f t="shared" ca="1" si="79"/>
        <v>0</v>
      </c>
      <c r="AF216">
        <f t="shared" ca="1" si="80"/>
        <v>0</v>
      </c>
      <c r="AG216">
        <f t="shared" ca="1" si="81"/>
        <v>0</v>
      </c>
      <c r="AH216">
        <f t="shared" ca="1" si="61"/>
        <v>98.966369999999998</v>
      </c>
    </row>
    <row r="217" spans="1:34" x14ac:dyDescent="0.3">
      <c r="A217" t="s">
        <v>57</v>
      </c>
      <c r="B217" t="s">
        <v>39</v>
      </c>
      <c r="C217" t="s">
        <v>44</v>
      </c>
      <c r="D217" t="s">
        <v>29</v>
      </c>
      <c r="E217">
        <v>65.409829999999999</v>
      </c>
      <c r="F217" t="s">
        <v>14</v>
      </c>
      <c r="G217">
        <v>22.215579999999999</v>
      </c>
      <c r="H217" t="s">
        <v>27</v>
      </c>
      <c r="I217">
        <v>5.7853700000000003</v>
      </c>
      <c r="J217" t="s">
        <v>16</v>
      </c>
      <c r="K217">
        <v>3.01498</v>
      </c>
      <c r="L217" t="s">
        <v>28</v>
      </c>
      <c r="M217">
        <v>1.5949599999999999</v>
      </c>
      <c r="N217">
        <f t="shared" ca="1" si="62"/>
        <v>0</v>
      </c>
      <c r="O217">
        <f t="shared" ca="1" si="63"/>
        <v>22.215579999999999</v>
      </c>
      <c r="P217">
        <f t="shared" ca="1" si="64"/>
        <v>0</v>
      </c>
      <c r="Q217">
        <f t="shared" ca="1" si="65"/>
        <v>3.01498</v>
      </c>
      <c r="R217">
        <f t="shared" ca="1" si="66"/>
        <v>0</v>
      </c>
      <c r="S217">
        <f t="shared" ca="1" si="67"/>
        <v>0</v>
      </c>
      <c r="T217">
        <f t="shared" ca="1" si="68"/>
        <v>0</v>
      </c>
      <c r="U217">
        <f t="shared" ca="1" si="69"/>
        <v>0</v>
      </c>
      <c r="V217">
        <f t="shared" ca="1" si="70"/>
        <v>0</v>
      </c>
      <c r="W217">
        <f t="shared" ca="1" si="71"/>
        <v>0</v>
      </c>
      <c r="X217">
        <f t="shared" ca="1" si="72"/>
        <v>0</v>
      </c>
      <c r="Y217">
        <f t="shared" ca="1" si="73"/>
        <v>0</v>
      </c>
      <c r="Z217">
        <f t="shared" ca="1" si="74"/>
        <v>0</v>
      </c>
      <c r="AA217">
        <f t="shared" ca="1" si="75"/>
        <v>0</v>
      </c>
      <c r="AB217">
        <f t="shared" ca="1" si="76"/>
        <v>5.7853700000000003</v>
      </c>
      <c r="AC217">
        <f t="shared" ca="1" si="77"/>
        <v>1.5949599999999999</v>
      </c>
      <c r="AD217">
        <f t="shared" ca="1" si="78"/>
        <v>65.409829999999999</v>
      </c>
      <c r="AE217">
        <f t="shared" ca="1" si="79"/>
        <v>0</v>
      </c>
      <c r="AF217">
        <f t="shared" ca="1" si="80"/>
        <v>0</v>
      </c>
      <c r="AG217">
        <f t="shared" ca="1" si="81"/>
        <v>0</v>
      </c>
      <c r="AH217">
        <f t="shared" ca="1" si="61"/>
        <v>98.020719999999997</v>
      </c>
    </row>
    <row r="218" spans="1:34" x14ac:dyDescent="0.3">
      <c r="A218" t="s">
        <v>57</v>
      </c>
      <c r="B218" t="s">
        <v>39</v>
      </c>
      <c r="C218" t="s">
        <v>44</v>
      </c>
      <c r="D218" t="s">
        <v>17</v>
      </c>
      <c r="E218">
        <v>58.410499999999999</v>
      </c>
      <c r="F218" t="s">
        <v>13</v>
      </c>
      <c r="G218">
        <v>41.316980000000001</v>
      </c>
      <c r="H218" t="s">
        <v>29</v>
      </c>
      <c r="I218">
        <v>0.15157000000000001</v>
      </c>
      <c r="J218" t="s">
        <v>18</v>
      </c>
      <c r="K218">
        <v>9.7500000000000003E-2</v>
      </c>
      <c r="L218" t="s">
        <v>14</v>
      </c>
      <c r="M218">
        <v>1.162E-2</v>
      </c>
      <c r="N218">
        <f t="shared" ca="1" si="62"/>
        <v>41.316980000000001</v>
      </c>
      <c r="O218">
        <f t="shared" ca="1" si="63"/>
        <v>1.162E-2</v>
      </c>
      <c r="P218">
        <f t="shared" ca="1" si="64"/>
        <v>0</v>
      </c>
      <c r="Q218">
        <f t="shared" ca="1" si="65"/>
        <v>0</v>
      </c>
      <c r="R218">
        <f t="shared" ca="1" si="66"/>
        <v>58.410499999999999</v>
      </c>
      <c r="S218">
        <f t="shared" ca="1" si="67"/>
        <v>9.7500000000000003E-2</v>
      </c>
      <c r="T218">
        <f t="shared" ca="1" si="68"/>
        <v>0</v>
      </c>
      <c r="U218">
        <f t="shared" ca="1" si="69"/>
        <v>0</v>
      </c>
      <c r="V218">
        <f t="shared" ca="1" si="70"/>
        <v>0</v>
      </c>
      <c r="W218">
        <f t="shared" ca="1" si="71"/>
        <v>0</v>
      </c>
      <c r="X218">
        <f t="shared" ca="1" si="72"/>
        <v>0</v>
      </c>
      <c r="Y218">
        <f t="shared" ca="1" si="73"/>
        <v>0</v>
      </c>
      <c r="Z218">
        <f t="shared" ca="1" si="74"/>
        <v>0</v>
      </c>
      <c r="AA218">
        <f t="shared" ca="1" si="75"/>
        <v>0</v>
      </c>
      <c r="AB218">
        <f t="shared" ca="1" si="76"/>
        <v>0</v>
      </c>
      <c r="AC218">
        <f t="shared" ca="1" si="77"/>
        <v>0</v>
      </c>
      <c r="AD218">
        <f t="shared" ca="1" si="78"/>
        <v>0.15157000000000001</v>
      </c>
      <c r="AE218">
        <f t="shared" ca="1" si="79"/>
        <v>0</v>
      </c>
      <c r="AF218">
        <f t="shared" ca="1" si="80"/>
        <v>0</v>
      </c>
      <c r="AG218">
        <f t="shared" ca="1" si="81"/>
        <v>0</v>
      </c>
      <c r="AH218">
        <f t="shared" ca="1" si="61"/>
        <v>99.988170000000011</v>
      </c>
    </row>
    <row r="219" spans="1:34" x14ac:dyDescent="0.3">
      <c r="A219" t="s">
        <v>57</v>
      </c>
      <c r="B219" t="s">
        <v>39</v>
      </c>
      <c r="C219" t="s">
        <v>44</v>
      </c>
      <c r="D219" t="s">
        <v>13</v>
      </c>
      <c r="E219">
        <v>50.793140000000001</v>
      </c>
      <c r="F219" t="s">
        <v>16</v>
      </c>
      <c r="G219">
        <v>47.808959999999999</v>
      </c>
      <c r="H219" t="s">
        <v>27</v>
      </c>
      <c r="I219">
        <v>1.03305</v>
      </c>
      <c r="J219" t="s">
        <v>14</v>
      </c>
      <c r="K219">
        <v>0.33975</v>
      </c>
      <c r="L219" t="s">
        <v>29</v>
      </c>
      <c r="M219">
        <v>1.6490000000000001E-2</v>
      </c>
      <c r="N219">
        <f t="shared" ca="1" si="62"/>
        <v>50.793140000000001</v>
      </c>
      <c r="O219">
        <f t="shared" ca="1" si="63"/>
        <v>0.33975</v>
      </c>
      <c r="P219">
        <f t="shared" ca="1" si="64"/>
        <v>0</v>
      </c>
      <c r="Q219">
        <f t="shared" ca="1" si="65"/>
        <v>47.808959999999999</v>
      </c>
      <c r="R219">
        <f t="shared" ca="1" si="66"/>
        <v>0</v>
      </c>
      <c r="S219">
        <f t="shared" ca="1" si="67"/>
        <v>0</v>
      </c>
      <c r="T219">
        <f t="shared" ca="1" si="68"/>
        <v>0</v>
      </c>
      <c r="U219">
        <f t="shared" ca="1" si="69"/>
        <v>0</v>
      </c>
      <c r="V219">
        <f t="shared" ca="1" si="70"/>
        <v>0</v>
      </c>
      <c r="W219">
        <f t="shared" ca="1" si="71"/>
        <v>0</v>
      </c>
      <c r="X219">
        <f t="shared" ca="1" si="72"/>
        <v>0</v>
      </c>
      <c r="Y219">
        <f t="shared" ca="1" si="73"/>
        <v>0</v>
      </c>
      <c r="Z219">
        <f t="shared" ca="1" si="74"/>
        <v>0</v>
      </c>
      <c r="AA219">
        <f t="shared" ca="1" si="75"/>
        <v>0</v>
      </c>
      <c r="AB219">
        <f t="shared" ca="1" si="76"/>
        <v>1.03305</v>
      </c>
      <c r="AC219">
        <f t="shared" ca="1" si="77"/>
        <v>0</v>
      </c>
      <c r="AD219">
        <f t="shared" ca="1" si="78"/>
        <v>1.6490000000000001E-2</v>
      </c>
      <c r="AE219">
        <f t="shared" ca="1" si="79"/>
        <v>0</v>
      </c>
      <c r="AF219">
        <f t="shared" ca="1" si="80"/>
        <v>0</v>
      </c>
      <c r="AG219">
        <f t="shared" ca="1" si="81"/>
        <v>0</v>
      </c>
      <c r="AH219">
        <f t="shared" ca="1" si="61"/>
        <v>99.99139000000001</v>
      </c>
    </row>
    <row r="220" spans="1:34" x14ac:dyDescent="0.3">
      <c r="A220" t="s">
        <v>57</v>
      </c>
      <c r="B220" t="s">
        <v>39</v>
      </c>
      <c r="C220" t="s">
        <v>44</v>
      </c>
      <c r="D220" t="s">
        <v>13</v>
      </c>
      <c r="E220">
        <v>97.269440000000003</v>
      </c>
      <c r="F220" t="s">
        <v>17</v>
      </c>
      <c r="G220">
        <v>2.4974099999999999</v>
      </c>
      <c r="H220" t="s">
        <v>14</v>
      </c>
      <c r="I220">
        <v>0.20524000000000001</v>
      </c>
      <c r="J220" t="s">
        <v>27</v>
      </c>
      <c r="K220">
        <v>2.2880000000000001E-2</v>
      </c>
      <c r="L220" t="s">
        <v>29</v>
      </c>
      <c r="M220">
        <v>2.81E-3</v>
      </c>
      <c r="N220">
        <f t="shared" ca="1" si="62"/>
        <v>97.269440000000003</v>
      </c>
      <c r="O220">
        <f t="shared" ca="1" si="63"/>
        <v>0.20524000000000001</v>
      </c>
      <c r="P220">
        <f t="shared" ca="1" si="64"/>
        <v>0</v>
      </c>
      <c r="Q220">
        <f t="shared" ca="1" si="65"/>
        <v>0</v>
      </c>
      <c r="R220">
        <f t="shared" ca="1" si="66"/>
        <v>2.4974099999999999</v>
      </c>
      <c r="S220">
        <f t="shared" ca="1" si="67"/>
        <v>0</v>
      </c>
      <c r="T220">
        <f t="shared" ca="1" si="68"/>
        <v>0</v>
      </c>
      <c r="U220">
        <f t="shared" ca="1" si="69"/>
        <v>0</v>
      </c>
      <c r="V220">
        <f t="shared" ca="1" si="70"/>
        <v>0</v>
      </c>
      <c r="W220">
        <f t="shared" ca="1" si="71"/>
        <v>0</v>
      </c>
      <c r="X220">
        <f t="shared" ca="1" si="72"/>
        <v>0</v>
      </c>
      <c r="Y220">
        <f t="shared" ca="1" si="73"/>
        <v>0</v>
      </c>
      <c r="Z220">
        <f t="shared" ca="1" si="74"/>
        <v>0</v>
      </c>
      <c r="AA220">
        <f t="shared" ca="1" si="75"/>
        <v>0</v>
      </c>
      <c r="AB220">
        <f t="shared" ca="1" si="76"/>
        <v>2.2880000000000001E-2</v>
      </c>
      <c r="AC220">
        <f t="shared" ca="1" si="77"/>
        <v>0</v>
      </c>
      <c r="AD220">
        <f t="shared" ca="1" si="78"/>
        <v>2.81E-3</v>
      </c>
      <c r="AE220">
        <f t="shared" ca="1" si="79"/>
        <v>0</v>
      </c>
      <c r="AF220">
        <f t="shared" ca="1" si="80"/>
        <v>0</v>
      </c>
      <c r="AG220">
        <f t="shared" ca="1" si="81"/>
        <v>0</v>
      </c>
      <c r="AH220">
        <f t="shared" ca="1" si="61"/>
        <v>99.997780000000006</v>
      </c>
    </row>
    <row r="221" spans="1:34" x14ac:dyDescent="0.3">
      <c r="A221" t="s">
        <v>57</v>
      </c>
      <c r="B221" t="s">
        <v>39</v>
      </c>
      <c r="C221" t="s">
        <v>44</v>
      </c>
      <c r="D221" t="s">
        <v>27</v>
      </c>
      <c r="E221">
        <v>53.408639999999998</v>
      </c>
      <c r="F221" t="s">
        <v>13</v>
      </c>
      <c r="G221">
        <v>41.056800000000003</v>
      </c>
      <c r="H221" t="s">
        <v>14</v>
      </c>
      <c r="I221">
        <v>2.74275</v>
      </c>
      <c r="J221" t="s">
        <v>26</v>
      </c>
      <c r="K221">
        <v>1.9598199999999999</v>
      </c>
      <c r="L221" t="s">
        <v>16</v>
      </c>
      <c r="M221">
        <v>0.58892</v>
      </c>
      <c r="N221">
        <f t="shared" ca="1" si="62"/>
        <v>41.056800000000003</v>
      </c>
      <c r="O221">
        <f t="shared" ca="1" si="63"/>
        <v>2.74275</v>
      </c>
      <c r="P221">
        <f t="shared" ca="1" si="64"/>
        <v>0</v>
      </c>
      <c r="Q221">
        <f t="shared" ca="1" si="65"/>
        <v>0.58892</v>
      </c>
      <c r="R221">
        <f t="shared" ca="1" si="66"/>
        <v>0</v>
      </c>
      <c r="S221">
        <f t="shared" ca="1" si="67"/>
        <v>0</v>
      </c>
      <c r="T221">
        <f t="shared" ca="1" si="68"/>
        <v>0</v>
      </c>
      <c r="U221">
        <f t="shared" ca="1" si="69"/>
        <v>0</v>
      </c>
      <c r="V221">
        <f t="shared" ca="1" si="70"/>
        <v>0</v>
      </c>
      <c r="W221">
        <f t="shared" ca="1" si="71"/>
        <v>0</v>
      </c>
      <c r="X221">
        <f t="shared" ca="1" si="72"/>
        <v>0</v>
      </c>
      <c r="Y221">
        <f t="shared" ca="1" si="73"/>
        <v>0</v>
      </c>
      <c r="Z221">
        <f t="shared" ca="1" si="74"/>
        <v>0</v>
      </c>
      <c r="AA221">
        <f t="shared" ca="1" si="75"/>
        <v>1.9598199999999999</v>
      </c>
      <c r="AB221">
        <f t="shared" ca="1" si="76"/>
        <v>53.408639999999998</v>
      </c>
      <c r="AC221">
        <f t="shared" ca="1" si="77"/>
        <v>0</v>
      </c>
      <c r="AD221">
        <f t="shared" ca="1" si="78"/>
        <v>0</v>
      </c>
      <c r="AE221">
        <f t="shared" ca="1" si="79"/>
        <v>0</v>
      </c>
      <c r="AF221">
        <f t="shared" ca="1" si="80"/>
        <v>0</v>
      </c>
      <c r="AG221">
        <f t="shared" ca="1" si="81"/>
        <v>0</v>
      </c>
      <c r="AH221">
        <f t="shared" ca="1" si="61"/>
        <v>99.756930000000011</v>
      </c>
    </row>
    <row r="222" spans="1:34" x14ac:dyDescent="0.3">
      <c r="A222" t="s">
        <v>57</v>
      </c>
      <c r="B222" t="s">
        <v>39</v>
      </c>
      <c r="C222" t="s">
        <v>44</v>
      </c>
      <c r="D222" t="s">
        <v>13</v>
      </c>
      <c r="E222">
        <v>97.896889999999999</v>
      </c>
      <c r="F222" t="s">
        <v>26</v>
      </c>
      <c r="G222">
        <v>1.1770099999999999</v>
      </c>
      <c r="H222" t="s">
        <v>14</v>
      </c>
      <c r="I222">
        <v>0.80088999999999999</v>
      </c>
      <c r="J222" t="s">
        <v>17</v>
      </c>
      <c r="K222">
        <v>0.10111000000000001</v>
      </c>
      <c r="L222" t="s">
        <v>29</v>
      </c>
      <c r="M222">
        <v>1.7239999999999998E-2</v>
      </c>
      <c r="N222">
        <f t="shared" ca="1" si="62"/>
        <v>97.896889999999999</v>
      </c>
      <c r="O222">
        <f t="shared" ca="1" si="63"/>
        <v>0.80088999999999999</v>
      </c>
      <c r="P222">
        <f t="shared" ca="1" si="64"/>
        <v>0</v>
      </c>
      <c r="Q222">
        <f t="shared" ca="1" si="65"/>
        <v>0</v>
      </c>
      <c r="R222">
        <f t="shared" ca="1" si="66"/>
        <v>0.10111000000000001</v>
      </c>
      <c r="S222">
        <f t="shared" ca="1" si="67"/>
        <v>0</v>
      </c>
      <c r="T222">
        <f t="shared" ca="1" si="68"/>
        <v>0</v>
      </c>
      <c r="U222">
        <f t="shared" ca="1" si="69"/>
        <v>0</v>
      </c>
      <c r="V222">
        <f t="shared" ca="1" si="70"/>
        <v>0</v>
      </c>
      <c r="W222">
        <f t="shared" ca="1" si="71"/>
        <v>0</v>
      </c>
      <c r="X222">
        <f t="shared" ca="1" si="72"/>
        <v>0</v>
      </c>
      <c r="Y222">
        <f t="shared" ca="1" si="73"/>
        <v>0</v>
      </c>
      <c r="Z222">
        <f t="shared" ca="1" si="74"/>
        <v>0</v>
      </c>
      <c r="AA222">
        <f t="shared" ca="1" si="75"/>
        <v>1.1770099999999999</v>
      </c>
      <c r="AB222">
        <f t="shared" ca="1" si="76"/>
        <v>0</v>
      </c>
      <c r="AC222">
        <f t="shared" ca="1" si="77"/>
        <v>0</v>
      </c>
      <c r="AD222">
        <f t="shared" ca="1" si="78"/>
        <v>1.7239999999999998E-2</v>
      </c>
      <c r="AE222">
        <f t="shared" ca="1" si="79"/>
        <v>0</v>
      </c>
      <c r="AF222">
        <f t="shared" ca="1" si="80"/>
        <v>0</v>
      </c>
      <c r="AG222">
        <f t="shared" ca="1" si="81"/>
        <v>0</v>
      </c>
      <c r="AH222">
        <f t="shared" ca="1" si="61"/>
        <v>99.993139999999997</v>
      </c>
    </row>
    <row r="223" spans="1:34" x14ac:dyDescent="0.3">
      <c r="A223" t="s">
        <v>57</v>
      </c>
      <c r="B223" t="s">
        <v>35</v>
      </c>
      <c r="C223" t="s">
        <v>42</v>
      </c>
      <c r="D223" t="s">
        <v>13</v>
      </c>
      <c r="E223">
        <v>78.226780000000005</v>
      </c>
      <c r="F223" t="s">
        <v>27</v>
      </c>
      <c r="G223">
        <v>19.156330000000001</v>
      </c>
      <c r="H223" t="s">
        <v>17</v>
      </c>
      <c r="I223">
        <v>1.52094</v>
      </c>
      <c r="J223" t="s">
        <v>16</v>
      </c>
      <c r="K223">
        <v>0.39913999999999999</v>
      </c>
      <c r="L223" t="s">
        <v>29</v>
      </c>
      <c r="M223">
        <v>0.34018999999999999</v>
      </c>
      <c r="N223">
        <f t="shared" ca="1" si="62"/>
        <v>78.226780000000005</v>
      </c>
      <c r="O223">
        <f t="shared" ca="1" si="63"/>
        <v>0</v>
      </c>
      <c r="P223">
        <f t="shared" ca="1" si="64"/>
        <v>0</v>
      </c>
      <c r="Q223">
        <f t="shared" ca="1" si="65"/>
        <v>0.39913999999999999</v>
      </c>
      <c r="R223">
        <f t="shared" ca="1" si="66"/>
        <v>1.52094</v>
      </c>
      <c r="S223">
        <f t="shared" ca="1" si="67"/>
        <v>0</v>
      </c>
      <c r="T223">
        <f t="shared" ca="1" si="68"/>
        <v>0</v>
      </c>
      <c r="U223">
        <f t="shared" ca="1" si="69"/>
        <v>0</v>
      </c>
      <c r="V223">
        <f t="shared" ca="1" si="70"/>
        <v>0</v>
      </c>
      <c r="W223">
        <f t="shared" ca="1" si="71"/>
        <v>0</v>
      </c>
      <c r="X223">
        <f t="shared" ca="1" si="72"/>
        <v>0</v>
      </c>
      <c r="Y223">
        <f t="shared" ca="1" si="73"/>
        <v>0</v>
      </c>
      <c r="Z223">
        <f t="shared" ca="1" si="74"/>
        <v>0</v>
      </c>
      <c r="AA223">
        <f t="shared" ca="1" si="75"/>
        <v>0</v>
      </c>
      <c r="AB223">
        <f t="shared" ca="1" si="76"/>
        <v>19.156330000000001</v>
      </c>
      <c r="AC223">
        <f t="shared" ca="1" si="77"/>
        <v>0</v>
      </c>
      <c r="AD223">
        <f t="shared" ca="1" si="78"/>
        <v>0.34018999999999999</v>
      </c>
      <c r="AE223">
        <f t="shared" ca="1" si="79"/>
        <v>0</v>
      </c>
      <c r="AF223">
        <f t="shared" ca="1" si="80"/>
        <v>0</v>
      </c>
      <c r="AG223">
        <f t="shared" ca="1" si="81"/>
        <v>0</v>
      </c>
      <c r="AH223">
        <f t="shared" ca="1" si="61"/>
        <v>99.643380000000008</v>
      </c>
    </row>
    <row r="224" spans="1:34" x14ac:dyDescent="0.3">
      <c r="A224" t="s">
        <v>57</v>
      </c>
      <c r="B224" t="s">
        <v>39</v>
      </c>
      <c r="C224" t="s">
        <v>44</v>
      </c>
      <c r="D224" t="s">
        <v>13</v>
      </c>
      <c r="E224">
        <v>93.153559999999999</v>
      </c>
      <c r="F224" t="s">
        <v>14</v>
      </c>
      <c r="G224">
        <v>6.1670800000000003</v>
      </c>
      <c r="H224" t="s">
        <v>26</v>
      </c>
      <c r="I224">
        <v>0.54339000000000004</v>
      </c>
      <c r="J224" t="s">
        <v>29</v>
      </c>
      <c r="K224">
        <v>0.10979999999999999</v>
      </c>
      <c r="L224" t="s">
        <v>17</v>
      </c>
      <c r="M224">
        <v>8.3400000000000002E-3</v>
      </c>
      <c r="N224">
        <f t="shared" ca="1" si="62"/>
        <v>93.153559999999999</v>
      </c>
      <c r="O224">
        <f t="shared" ca="1" si="63"/>
        <v>6.1670800000000003</v>
      </c>
      <c r="P224">
        <f t="shared" ca="1" si="64"/>
        <v>0</v>
      </c>
      <c r="Q224">
        <f t="shared" ca="1" si="65"/>
        <v>0</v>
      </c>
      <c r="R224">
        <f t="shared" ca="1" si="66"/>
        <v>8.3400000000000002E-3</v>
      </c>
      <c r="S224">
        <f t="shared" ca="1" si="67"/>
        <v>0</v>
      </c>
      <c r="T224">
        <f t="shared" ca="1" si="68"/>
        <v>0</v>
      </c>
      <c r="U224">
        <f t="shared" ca="1" si="69"/>
        <v>0</v>
      </c>
      <c r="V224">
        <f t="shared" ca="1" si="70"/>
        <v>0</v>
      </c>
      <c r="W224">
        <f t="shared" ca="1" si="71"/>
        <v>0</v>
      </c>
      <c r="X224">
        <f t="shared" ca="1" si="72"/>
        <v>0</v>
      </c>
      <c r="Y224">
        <f t="shared" ca="1" si="73"/>
        <v>0</v>
      </c>
      <c r="Z224">
        <f t="shared" ca="1" si="74"/>
        <v>0</v>
      </c>
      <c r="AA224">
        <f t="shared" ca="1" si="75"/>
        <v>0.54339000000000004</v>
      </c>
      <c r="AB224">
        <f t="shared" ca="1" si="76"/>
        <v>0</v>
      </c>
      <c r="AC224">
        <f t="shared" ca="1" si="77"/>
        <v>0</v>
      </c>
      <c r="AD224">
        <f t="shared" ca="1" si="78"/>
        <v>0.10979999999999999</v>
      </c>
      <c r="AE224">
        <f t="shared" ca="1" si="79"/>
        <v>0</v>
      </c>
      <c r="AF224">
        <f t="shared" ca="1" si="80"/>
        <v>0</v>
      </c>
      <c r="AG224">
        <f t="shared" ca="1" si="81"/>
        <v>0</v>
      </c>
      <c r="AH224">
        <f t="shared" ca="1" si="61"/>
        <v>99.982170000000011</v>
      </c>
    </row>
    <row r="225" spans="1:34" x14ac:dyDescent="0.3">
      <c r="A225" t="s">
        <v>57</v>
      </c>
      <c r="B225" t="s">
        <v>35</v>
      </c>
      <c r="C225" t="s">
        <v>42</v>
      </c>
      <c r="D225" t="s">
        <v>26</v>
      </c>
      <c r="E225">
        <v>100</v>
      </c>
      <c r="F225" t="s">
        <v>37</v>
      </c>
      <c r="G225">
        <v>0</v>
      </c>
      <c r="H225" t="s">
        <v>37</v>
      </c>
      <c r="I225">
        <v>0</v>
      </c>
      <c r="J225" t="s">
        <v>37</v>
      </c>
      <c r="K225">
        <v>0</v>
      </c>
      <c r="L225" t="s">
        <v>37</v>
      </c>
      <c r="M225">
        <v>0</v>
      </c>
      <c r="N225">
        <f t="shared" ca="1" si="62"/>
        <v>0</v>
      </c>
      <c r="O225">
        <f t="shared" ca="1" si="63"/>
        <v>0</v>
      </c>
      <c r="P225">
        <f t="shared" ca="1" si="64"/>
        <v>0</v>
      </c>
      <c r="Q225">
        <f t="shared" ca="1" si="65"/>
        <v>0</v>
      </c>
      <c r="R225">
        <f t="shared" ca="1" si="66"/>
        <v>0</v>
      </c>
      <c r="S225">
        <f t="shared" ca="1" si="67"/>
        <v>0</v>
      </c>
      <c r="T225">
        <f t="shared" ca="1" si="68"/>
        <v>0</v>
      </c>
      <c r="U225">
        <f t="shared" ca="1" si="69"/>
        <v>0</v>
      </c>
      <c r="V225">
        <f t="shared" ca="1" si="70"/>
        <v>0</v>
      </c>
      <c r="W225">
        <f t="shared" ca="1" si="71"/>
        <v>0</v>
      </c>
      <c r="X225">
        <f t="shared" ca="1" si="72"/>
        <v>0</v>
      </c>
      <c r="Y225">
        <f t="shared" ca="1" si="73"/>
        <v>0</v>
      </c>
      <c r="Z225">
        <f t="shared" ca="1" si="74"/>
        <v>0</v>
      </c>
      <c r="AA225">
        <f t="shared" ca="1" si="75"/>
        <v>100</v>
      </c>
      <c r="AB225">
        <f t="shared" ca="1" si="76"/>
        <v>0</v>
      </c>
      <c r="AC225">
        <f t="shared" ca="1" si="77"/>
        <v>0</v>
      </c>
      <c r="AD225">
        <f t="shared" ca="1" si="78"/>
        <v>0</v>
      </c>
      <c r="AE225">
        <f t="shared" ca="1" si="79"/>
        <v>0</v>
      </c>
      <c r="AF225">
        <f t="shared" ca="1" si="80"/>
        <v>0</v>
      </c>
      <c r="AG225">
        <f t="shared" ca="1" si="81"/>
        <v>0</v>
      </c>
      <c r="AH225">
        <f t="shared" ca="1" si="61"/>
        <v>100</v>
      </c>
    </row>
    <row r="226" spans="1:34" x14ac:dyDescent="0.3">
      <c r="A226" t="s">
        <v>57</v>
      </c>
      <c r="B226" t="s">
        <v>35</v>
      </c>
      <c r="C226" t="s">
        <v>42</v>
      </c>
      <c r="D226" t="s">
        <v>24</v>
      </c>
      <c r="E226">
        <v>99.976169999999996</v>
      </c>
      <c r="F226" t="s">
        <v>14</v>
      </c>
      <c r="G226">
        <v>1.4919999999999999E-2</v>
      </c>
      <c r="H226" t="s">
        <v>26</v>
      </c>
      <c r="I226">
        <v>4.9699999999999996E-3</v>
      </c>
      <c r="J226" t="s">
        <v>13</v>
      </c>
      <c r="K226">
        <v>3.8E-3</v>
      </c>
      <c r="L226" t="s">
        <v>16</v>
      </c>
      <c r="M226">
        <v>1E-4</v>
      </c>
      <c r="N226">
        <f t="shared" ca="1" si="62"/>
        <v>3.8E-3</v>
      </c>
      <c r="O226">
        <f t="shared" ca="1" si="63"/>
        <v>1.4919999999999999E-2</v>
      </c>
      <c r="P226">
        <f t="shared" ca="1" si="64"/>
        <v>0</v>
      </c>
      <c r="Q226">
        <f t="shared" ca="1" si="65"/>
        <v>1E-4</v>
      </c>
      <c r="R226">
        <f t="shared" ca="1" si="66"/>
        <v>0</v>
      </c>
      <c r="S226">
        <f t="shared" ca="1" si="67"/>
        <v>0</v>
      </c>
      <c r="T226">
        <f t="shared" ca="1" si="68"/>
        <v>0</v>
      </c>
      <c r="U226">
        <f t="shared" ca="1" si="69"/>
        <v>0</v>
      </c>
      <c r="V226">
        <f t="shared" ca="1" si="70"/>
        <v>0</v>
      </c>
      <c r="W226">
        <f t="shared" ca="1" si="71"/>
        <v>0</v>
      </c>
      <c r="X226">
        <f t="shared" ca="1" si="72"/>
        <v>0</v>
      </c>
      <c r="Y226">
        <f t="shared" ca="1" si="73"/>
        <v>99.976169999999996</v>
      </c>
      <c r="Z226">
        <f t="shared" ca="1" si="74"/>
        <v>0</v>
      </c>
      <c r="AA226">
        <f t="shared" ca="1" si="75"/>
        <v>4.9699999999999996E-3</v>
      </c>
      <c r="AB226">
        <f t="shared" ca="1" si="76"/>
        <v>0</v>
      </c>
      <c r="AC226">
        <f t="shared" ca="1" si="77"/>
        <v>0</v>
      </c>
      <c r="AD226">
        <f t="shared" ca="1" si="78"/>
        <v>0</v>
      </c>
      <c r="AE226">
        <f t="shared" ca="1" si="79"/>
        <v>0</v>
      </c>
      <c r="AF226">
        <f t="shared" ca="1" si="80"/>
        <v>0</v>
      </c>
      <c r="AG226">
        <f t="shared" ca="1" si="81"/>
        <v>0</v>
      </c>
      <c r="AH226">
        <f t="shared" ca="1" si="61"/>
        <v>99.999960000000002</v>
      </c>
    </row>
    <row r="227" spans="1:34" x14ac:dyDescent="0.3">
      <c r="A227" t="s">
        <v>57</v>
      </c>
      <c r="B227" t="s">
        <v>35</v>
      </c>
      <c r="C227" t="s">
        <v>42</v>
      </c>
      <c r="D227" t="s">
        <v>16</v>
      </c>
      <c r="E227">
        <v>99.119159999999994</v>
      </c>
      <c r="F227" t="s">
        <v>26</v>
      </c>
      <c r="G227">
        <v>0.37419000000000002</v>
      </c>
      <c r="H227" t="s">
        <v>14</v>
      </c>
      <c r="I227">
        <v>0.31746999999999997</v>
      </c>
      <c r="J227" t="s">
        <v>29</v>
      </c>
      <c r="K227">
        <v>0.10815</v>
      </c>
      <c r="L227" t="s">
        <v>13</v>
      </c>
      <c r="M227">
        <v>2.6939999999999999E-2</v>
      </c>
      <c r="N227">
        <f t="shared" ca="1" si="62"/>
        <v>2.6939999999999999E-2</v>
      </c>
      <c r="O227">
        <f t="shared" ca="1" si="63"/>
        <v>0.31746999999999997</v>
      </c>
      <c r="P227">
        <f t="shared" ca="1" si="64"/>
        <v>0</v>
      </c>
      <c r="Q227">
        <f t="shared" ca="1" si="65"/>
        <v>99.119159999999994</v>
      </c>
      <c r="R227">
        <f t="shared" ca="1" si="66"/>
        <v>0</v>
      </c>
      <c r="S227">
        <f t="shared" ca="1" si="67"/>
        <v>0</v>
      </c>
      <c r="T227">
        <f t="shared" ca="1" si="68"/>
        <v>0</v>
      </c>
      <c r="U227">
        <f t="shared" ca="1" si="69"/>
        <v>0</v>
      </c>
      <c r="V227">
        <f t="shared" ca="1" si="70"/>
        <v>0</v>
      </c>
      <c r="W227">
        <f t="shared" ca="1" si="71"/>
        <v>0</v>
      </c>
      <c r="X227">
        <f t="shared" ca="1" si="72"/>
        <v>0</v>
      </c>
      <c r="Y227">
        <f t="shared" ca="1" si="73"/>
        <v>0</v>
      </c>
      <c r="Z227">
        <f t="shared" ca="1" si="74"/>
        <v>0</v>
      </c>
      <c r="AA227">
        <f t="shared" ca="1" si="75"/>
        <v>0.37419000000000002</v>
      </c>
      <c r="AB227">
        <f t="shared" ca="1" si="76"/>
        <v>0</v>
      </c>
      <c r="AC227">
        <f t="shared" ca="1" si="77"/>
        <v>0</v>
      </c>
      <c r="AD227">
        <f t="shared" ca="1" si="78"/>
        <v>0.10815</v>
      </c>
      <c r="AE227">
        <f t="shared" ca="1" si="79"/>
        <v>0</v>
      </c>
      <c r="AF227">
        <f t="shared" ca="1" si="80"/>
        <v>0</v>
      </c>
      <c r="AG227">
        <f t="shared" ca="1" si="81"/>
        <v>0</v>
      </c>
      <c r="AH227">
        <f t="shared" ca="1" si="61"/>
        <v>99.945909999999984</v>
      </c>
    </row>
    <row r="228" spans="1:34" x14ac:dyDescent="0.3">
      <c r="A228" t="s">
        <v>57</v>
      </c>
      <c r="B228" t="s">
        <v>35</v>
      </c>
      <c r="C228" t="s">
        <v>42</v>
      </c>
      <c r="D228" t="s">
        <v>14</v>
      </c>
      <c r="E228">
        <v>50.691980000000001</v>
      </c>
      <c r="F228" t="s">
        <v>13</v>
      </c>
      <c r="G228">
        <v>43.994289999999999</v>
      </c>
      <c r="H228" t="s">
        <v>29</v>
      </c>
      <c r="I228">
        <v>3.0928900000000001</v>
      </c>
      <c r="J228" t="s">
        <v>26</v>
      </c>
      <c r="K228">
        <v>1.3457600000000001</v>
      </c>
      <c r="L228" t="s">
        <v>27</v>
      </c>
      <c r="M228">
        <v>0.48159999999999997</v>
      </c>
      <c r="N228">
        <f t="shared" ca="1" si="62"/>
        <v>43.994289999999999</v>
      </c>
      <c r="O228">
        <f t="shared" ca="1" si="63"/>
        <v>50.691980000000001</v>
      </c>
      <c r="P228">
        <f t="shared" ca="1" si="64"/>
        <v>0</v>
      </c>
      <c r="Q228">
        <f t="shared" ca="1" si="65"/>
        <v>0</v>
      </c>
      <c r="R228">
        <f t="shared" ca="1" si="66"/>
        <v>0</v>
      </c>
      <c r="S228">
        <f t="shared" ca="1" si="67"/>
        <v>0</v>
      </c>
      <c r="T228">
        <f t="shared" ca="1" si="68"/>
        <v>0</v>
      </c>
      <c r="U228">
        <f t="shared" ca="1" si="69"/>
        <v>0</v>
      </c>
      <c r="V228">
        <f t="shared" ca="1" si="70"/>
        <v>0</v>
      </c>
      <c r="W228">
        <f t="shared" ca="1" si="71"/>
        <v>0</v>
      </c>
      <c r="X228">
        <f t="shared" ca="1" si="72"/>
        <v>0</v>
      </c>
      <c r="Y228">
        <f t="shared" ca="1" si="73"/>
        <v>0</v>
      </c>
      <c r="Z228">
        <f t="shared" ca="1" si="74"/>
        <v>0</v>
      </c>
      <c r="AA228">
        <f t="shared" ca="1" si="75"/>
        <v>1.3457600000000001</v>
      </c>
      <c r="AB228">
        <f t="shared" ca="1" si="76"/>
        <v>0.48159999999999997</v>
      </c>
      <c r="AC228">
        <f t="shared" ca="1" si="77"/>
        <v>0</v>
      </c>
      <c r="AD228">
        <f t="shared" ca="1" si="78"/>
        <v>3.0928900000000001</v>
      </c>
      <c r="AE228">
        <f t="shared" ca="1" si="79"/>
        <v>0</v>
      </c>
      <c r="AF228">
        <f t="shared" ca="1" si="80"/>
        <v>0</v>
      </c>
      <c r="AG228">
        <f t="shared" ca="1" si="81"/>
        <v>0</v>
      </c>
      <c r="AH228">
        <f t="shared" ca="1" si="61"/>
        <v>99.606520000000003</v>
      </c>
    </row>
    <row r="229" spans="1:34" x14ac:dyDescent="0.3">
      <c r="A229" t="s">
        <v>57</v>
      </c>
      <c r="B229" t="s">
        <v>35</v>
      </c>
      <c r="C229" t="s">
        <v>42</v>
      </c>
      <c r="D229" t="s">
        <v>13</v>
      </c>
      <c r="E229">
        <v>31.801200000000001</v>
      </c>
      <c r="F229" t="s">
        <v>26</v>
      </c>
      <c r="G229">
        <v>24.194739999999999</v>
      </c>
      <c r="H229" t="s">
        <v>14</v>
      </c>
      <c r="I229">
        <v>21.733090000000001</v>
      </c>
      <c r="J229" t="s">
        <v>27</v>
      </c>
      <c r="K229">
        <v>21.333590000000001</v>
      </c>
      <c r="L229" t="s">
        <v>17</v>
      </c>
      <c r="M229">
        <v>0.76056000000000001</v>
      </c>
      <c r="N229">
        <f t="shared" ca="1" si="62"/>
        <v>31.801200000000001</v>
      </c>
      <c r="O229">
        <f t="shared" ca="1" si="63"/>
        <v>21.733090000000001</v>
      </c>
      <c r="P229">
        <f t="shared" ca="1" si="64"/>
        <v>0</v>
      </c>
      <c r="Q229">
        <f t="shared" ca="1" si="65"/>
        <v>0</v>
      </c>
      <c r="R229">
        <f t="shared" ca="1" si="66"/>
        <v>0.76056000000000001</v>
      </c>
      <c r="S229">
        <f t="shared" ca="1" si="67"/>
        <v>0</v>
      </c>
      <c r="T229">
        <f t="shared" ca="1" si="68"/>
        <v>0</v>
      </c>
      <c r="U229">
        <f t="shared" ca="1" si="69"/>
        <v>0</v>
      </c>
      <c r="V229">
        <f t="shared" ca="1" si="70"/>
        <v>0</v>
      </c>
      <c r="W229">
        <f t="shared" ca="1" si="71"/>
        <v>0</v>
      </c>
      <c r="X229">
        <f t="shared" ca="1" si="72"/>
        <v>0</v>
      </c>
      <c r="Y229">
        <f t="shared" ca="1" si="73"/>
        <v>0</v>
      </c>
      <c r="Z229">
        <f t="shared" ca="1" si="74"/>
        <v>0</v>
      </c>
      <c r="AA229">
        <f t="shared" ca="1" si="75"/>
        <v>24.194739999999999</v>
      </c>
      <c r="AB229">
        <f t="shared" ca="1" si="76"/>
        <v>21.333590000000001</v>
      </c>
      <c r="AC229">
        <f t="shared" ca="1" si="77"/>
        <v>0</v>
      </c>
      <c r="AD229">
        <f t="shared" ca="1" si="78"/>
        <v>0</v>
      </c>
      <c r="AE229">
        <f t="shared" ca="1" si="79"/>
        <v>0</v>
      </c>
      <c r="AF229">
        <f t="shared" ca="1" si="80"/>
        <v>0</v>
      </c>
      <c r="AG229">
        <f t="shared" ca="1" si="81"/>
        <v>0</v>
      </c>
      <c r="AH229">
        <f t="shared" ca="1" si="61"/>
        <v>99.823179999999994</v>
      </c>
    </row>
    <row r="230" spans="1:34" x14ac:dyDescent="0.3">
      <c r="A230" t="s">
        <v>57</v>
      </c>
      <c r="B230" t="s">
        <v>39</v>
      </c>
      <c r="C230" t="s">
        <v>61</v>
      </c>
      <c r="D230" t="s">
        <v>16</v>
      </c>
      <c r="E230">
        <v>86.492649999999998</v>
      </c>
      <c r="F230" t="s">
        <v>13</v>
      </c>
      <c r="G230">
        <v>5.4880899999999997</v>
      </c>
      <c r="H230" t="s">
        <v>26</v>
      </c>
      <c r="I230">
        <v>4.5792599999999997</v>
      </c>
      <c r="J230" t="s">
        <v>27</v>
      </c>
      <c r="K230">
        <v>1.6060099999999999</v>
      </c>
      <c r="L230" t="s">
        <v>14</v>
      </c>
      <c r="M230">
        <v>1.18882</v>
      </c>
      <c r="N230">
        <f t="shared" ca="1" si="62"/>
        <v>5.4880899999999997</v>
      </c>
      <c r="O230">
        <f t="shared" ca="1" si="63"/>
        <v>1.18882</v>
      </c>
      <c r="P230">
        <f t="shared" ca="1" si="64"/>
        <v>0</v>
      </c>
      <c r="Q230">
        <f t="shared" ca="1" si="65"/>
        <v>86.492649999999998</v>
      </c>
      <c r="R230">
        <f t="shared" ca="1" si="66"/>
        <v>0</v>
      </c>
      <c r="S230">
        <f t="shared" ca="1" si="67"/>
        <v>0</v>
      </c>
      <c r="T230">
        <f t="shared" ca="1" si="68"/>
        <v>0</v>
      </c>
      <c r="U230">
        <f t="shared" ca="1" si="69"/>
        <v>0</v>
      </c>
      <c r="V230">
        <f t="shared" ca="1" si="70"/>
        <v>0</v>
      </c>
      <c r="W230">
        <f t="shared" ca="1" si="71"/>
        <v>0</v>
      </c>
      <c r="X230">
        <f t="shared" ca="1" si="72"/>
        <v>0</v>
      </c>
      <c r="Y230">
        <f t="shared" ca="1" si="73"/>
        <v>0</v>
      </c>
      <c r="Z230">
        <f t="shared" ca="1" si="74"/>
        <v>0</v>
      </c>
      <c r="AA230">
        <f t="shared" ca="1" si="75"/>
        <v>4.5792599999999997</v>
      </c>
      <c r="AB230">
        <f t="shared" ca="1" si="76"/>
        <v>1.6060099999999999</v>
      </c>
      <c r="AC230">
        <f t="shared" ca="1" si="77"/>
        <v>0</v>
      </c>
      <c r="AD230">
        <f t="shared" ca="1" si="78"/>
        <v>0</v>
      </c>
      <c r="AE230">
        <f t="shared" ca="1" si="79"/>
        <v>0</v>
      </c>
      <c r="AF230">
        <f t="shared" ca="1" si="80"/>
        <v>0</v>
      </c>
      <c r="AG230">
        <f t="shared" ca="1" si="81"/>
        <v>0</v>
      </c>
      <c r="AH230">
        <f t="shared" ca="1" si="61"/>
        <v>99.354829999999993</v>
      </c>
    </row>
    <row r="231" spans="1:34" x14ac:dyDescent="0.3">
      <c r="A231" t="s">
        <v>57</v>
      </c>
      <c r="B231" t="s">
        <v>39</v>
      </c>
      <c r="C231" t="s">
        <v>44</v>
      </c>
      <c r="D231" t="s">
        <v>13</v>
      </c>
      <c r="E231">
        <v>96.769040000000004</v>
      </c>
      <c r="F231" t="s">
        <v>17</v>
      </c>
      <c r="G231">
        <v>2.4781300000000002</v>
      </c>
      <c r="H231" t="s">
        <v>14</v>
      </c>
      <c r="I231">
        <v>0.40209</v>
      </c>
      <c r="J231" t="s">
        <v>27</v>
      </c>
      <c r="K231">
        <v>0.19832</v>
      </c>
      <c r="L231" t="s">
        <v>26</v>
      </c>
      <c r="M231">
        <v>0.13642000000000001</v>
      </c>
      <c r="N231">
        <f t="shared" ca="1" si="62"/>
        <v>96.769040000000004</v>
      </c>
      <c r="O231">
        <f t="shared" ca="1" si="63"/>
        <v>0.40209</v>
      </c>
      <c r="P231">
        <f t="shared" ca="1" si="64"/>
        <v>0</v>
      </c>
      <c r="Q231">
        <f t="shared" ca="1" si="65"/>
        <v>0</v>
      </c>
      <c r="R231">
        <f t="shared" ca="1" si="66"/>
        <v>2.4781300000000002</v>
      </c>
      <c r="S231">
        <f t="shared" ca="1" si="67"/>
        <v>0</v>
      </c>
      <c r="T231">
        <f t="shared" ca="1" si="68"/>
        <v>0</v>
      </c>
      <c r="U231">
        <f t="shared" ca="1" si="69"/>
        <v>0</v>
      </c>
      <c r="V231">
        <f t="shared" ca="1" si="70"/>
        <v>0</v>
      </c>
      <c r="W231">
        <f t="shared" ca="1" si="71"/>
        <v>0</v>
      </c>
      <c r="X231">
        <f t="shared" ca="1" si="72"/>
        <v>0</v>
      </c>
      <c r="Y231">
        <f t="shared" ca="1" si="73"/>
        <v>0</v>
      </c>
      <c r="Z231">
        <f t="shared" ca="1" si="74"/>
        <v>0</v>
      </c>
      <c r="AA231">
        <f t="shared" ca="1" si="75"/>
        <v>0.13642000000000001</v>
      </c>
      <c r="AB231">
        <f t="shared" ca="1" si="76"/>
        <v>0.19832</v>
      </c>
      <c r="AC231">
        <f t="shared" ca="1" si="77"/>
        <v>0</v>
      </c>
      <c r="AD231">
        <f t="shared" ca="1" si="78"/>
        <v>0</v>
      </c>
      <c r="AE231">
        <f t="shared" ca="1" si="79"/>
        <v>0</v>
      </c>
      <c r="AF231">
        <f t="shared" ca="1" si="80"/>
        <v>0</v>
      </c>
      <c r="AG231">
        <f t="shared" ca="1" si="81"/>
        <v>0</v>
      </c>
      <c r="AH231">
        <f t="shared" ca="1" si="61"/>
        <v>99.983999999999995</v>
      </c>
    </row>
    <row r="232" spans="1:34" x14ac:dyDescent="0.3">
      <c r="A232" t="s">
        <v>57</v>
      </c>
      <c r="B232" t="s">
        <v>39</v>
      </c>
      <c r="C232" t="s">
        <v>44</v>
      </c>
      <c r="D232" t="s">
        <v>17</v>
      </c>
      <c r="E232">
        <v>82.442530000000005</v>
      </c>
      <c r="F232" t="s">
        <v>14</v>
      </c>
      <c r="G232">
        <v>8.3998100000000004</v>
      </c>
      <c r="H232" t="s">
        <v>26</v>
      </c>
      <c r="I232">
        <v>5.4086499999999997</v>
      </c>
      <c r="J232" t="s">
        <v>13</v>
      </c>
      <c r="K232">
        <v>2.5702799999999999</v>
      </c>
      <c r="L232" t="s">
        <v>29</v>
      </c>
      <c r="M232">
        <v>0.79813000000000001</v>
      </c>
      <c r="N232">
        <f t="shared" ca="1" si="62"/>
        <v>2.5702799999999999</v>
      </c>
      <c r="O232">
        <f t="shared" ca="1" si="63"/>
        <v>8.3998100000000004</v>
      </c>
      <c r="P232">
        <f t="shared" ca="1" si="64"/>
        <v>0</v>
      </c>
      <c r="Q232">
        <f t="shared" ca="1" si="65"/>
        <v>0</v>
      </c>
      <c r="R232">
        <f t="shared" ca="1" si="66"/>
        <v>82.442530000000005</v>
      </c>
      <c r="S232">
        <f t="shared" ca="1" si="67"/>
        <v>0</v>
      </c>
      <c r="T232">
        <f t="shared" ca="1" si="68"/>
        <v>0</v>
      </c>
      <c r="U232">
        <f t="shared" ca="1" si="69"/>
        <v>0</v>
      </c>
      <c r="V232">
        <f t="shared" ca="1" si="70"/>
        <v>0</v>
      </c>
      <c r="W232">
        <f t="shared" ca="1" si="71"/>
        <v>0</v>
      </c>
      <c r="X232">
        <f t="shared" ca="1" si="72"/>
        <v>0</v>
      </c>
      <c r="Y232">
        <f t="shared" ca="1" si="73"/>
        <v>0</v>
      </c>
      <c r="Z232">
        <f t="shared" ca="1" si="74"/>
        <v>0</v>
      </c>
      <c r="AA232">
        <f t="shared" ca="1" si="75"/>
        <v>5.4086499999999997</v>
      </c>
      <c r="AB232">
        <f t="shared" ca="1" si="76"/>
        <v>0</v>
      </c>
      <c r="AC232">
        <f t="shared" ca="1" si="77"/>
        <v>0</v>
      </c>
      <c r="AD232">
        <f t="shared" ca="1" si="78"/>
        <v>0.79813000000000001</v>
      </c>
      <c r="AE232">
        <f t="shared" ca="1" si="79"/>
        <v>0</v>
      </c>
      <c r="AF232">
        <f t="shared" ca="1" si="80"/>
        <v>0</v>
      </c>
      <c r="AG232">
        <f t="shared" ca="1" si="81"/>
        <v>0</v>
      </c>
      <c r="AH232">
        <f t="shared" ca="1" si="61"/>
        <v>99.619399999999999</v>
      </c>
    </row>
    <row r="233" spans="1:34" x14ac:dyDescent="0.3">
      <c r="A233" t="s">
        <v>57</v>
      </c>
      <c r="B233" t="s">
        <v>39</v>
      </c>
      <c r="C233" t="s">
        <v>44</v>
      </c>
      <c r="D233" t="s">
        <v>17</v>
      </c>
      <c r="E233">
        <v>85.674440000000004</v>
      </c>
      <c r="F233" t="s">
        <v>29</v>
      </c>
      <c r="G233">
        <v>6.1587300000000003</v>
      </c>
      <c r="H233" t="s">
        <v>27</v>
      </c>
      <c r="I233">
        <v>4.9248399999999997</v>
      </c>
      <c r="J233" t="s">
        <v>28</v>
      </c>
      <c r="K233">
        <v>1.32138</v>
      </c>
      <c r="L233" t="s">
        <v>13</v>
      </c>
      <c r="M233">
        <v>1.2563599999999999</v>
      </c>
      <c r="N233">
        <f t="shared" ca="1" si="62"/>
        <v>1.2563599999999999</v>
      </c>
      <c r="O233">
        <f t="shared" ca="1" si="63"/>
        <v>0</v>
      </c>
      <c r="P233">
        <f t="shared" ca="1" si="64"/>
        <v>0</v>
      </c>
      <c r="Q233">
        <f t="shared" ca="1" si="65"/>
        <v>0</v>
      </c>
      <c r="R233">
        <f t="shared" ca="1" si="66"/>
        <v>85.674440000000004</v>
      </c>
      <c r="S233">
        <f t="shared" ca="1" si="67"/>
        <v>0</v>
      </c>
      <c r="T233">
        <f t="shared" ca="1" si="68"/>
        <v>0</v>
      </c>
      <c r="U233">
        <f t="shared" ca="1" si="69"/>
        <v>0</v>
      </c>
      <c r="V233">
        <f t="shared" ca="1" si="70"/>
        <v>0</v>
      </c>
      <c r="W233">
        <f t="shared" ca="1" si="71"/>
        <v>0</v>
      </c>
      <c r="X233">
        <f t="shared" ca="1" si="72"/>
        <v>0</v>
      </c>
      <c r="Y233">
        <f t="shared" ca="1" si="73"/>
        <v>0</v>
      </c>
      <c r="Z233">
        <f t="shared" ca="1" si="74"/>
        <v>0</v>
      </c>
      <c r="AA233">
        <f t="shared" ca="1" si="75"/>
        <v>0</v>
      </c>
      <c r="AB233">
        <f t="shared" ca="1" si="76"/>
        <v>4.9248399999999997</v>
      </c>
      <c r="AC233">
        <f t="shared" ca="1" si="77"/>
        <v>1.32138</v>
      </c>
      <c r="AD233">
        <f t="shared" ca="1" si="78"/>
        <v>6.1587300000000003</v>
      </c>
      <c r="AE233">
        <f t="shared" ca="1" si="79"/>
        <v>0</v>
      </c>
      <c r="AF233">
        <f t="shared" ca="1" si="80"/>
        <v>0</v>
      </c>
      <c r="AG233">
        <f t="shared" ca="1" si="81"/>
        <v>0</v>
      </c>
      <c r="AH233">
        <f t="shared" ca="1" si="61"/>
        <v>99.335750000000019</v>
      </c>
    </row>
    <row r="234" spans="1:34" x14ac:dyDescent="0.3">
      <c r="A234" t="s">
        <v>57</v>
      </c>
      <c r="B234" t="s">
        <v>39</v>
      </c>
      <c r="C234" t="s">
        <v>61</v>
      </c>
      <c r="D234" t="s">
        <v>16</v>
      </c>
      <c r="E234">
        <v>99.988510000000005</v>
      </c>
      <c r="F234" t="s">
        <v>29</v>
      </c>
      <c r="G234">
        <v>8.6899999999999998E-3</v>
      </c>
      <c r="H234" t="s">
        <v>27</v>
      </c>
      <c r="I234">
        <v>1.4E-3</v>
      </c>
      <c r="J234" t="s">
        <v>14</v>
      </c>
      <c r="K234">
        <v>6.0999999999999997E-4</v>
      </c>
      <c r="L234" t="s">
        <v>13</v>
      </c>
      <c r="M234">
        <v>2.7E-4</v>
      </c>
      <c r="N234">
        <f t="shared" ca="1" si="62"/>
        <v>2.7E-4</v>
      </c>
      <c r="O234">
        <f t="shared" ca="1" si="63"/>
        <v>6.0999999999999997E-4</v>
      </c>
      <c r="P234">
        <f t="shared" ca="1" si="64"/>
        <v>0</v>
      </c>
      <c r="Q234">
        <f t="shared" ca="1" si="65"/>
        <v>99.988510000000005</v>
      </c>
      <c r="R234">
        <f t="shared" ca="1" si="66"/>
        <v>0</v>
      </c>
      <c r="S234">
        <f t="shared" ca="1" si="67"/>
        <v>0</v>
      </c>
      <c r="T234">
        <f t="shared" ca="1" si="68"/>
        <v>0</v>
      </c>
      <c r="U234">
        <f t="shared" ca="1" si="69"/>
        <v>0</v>
      </c>
      <c r="V234">
        <f t="shared" ca="1" si="70"/>
        <v>0</v>
      </c>
      <c r="W234">
        <f t="shared" ca="1" si="71"/>
        <v>0</v>
      </c>
      <c r="X234">
        <f t="shared" ca="1" si="72"/>
        <v>0</v>
      </c>
      <c r="Y234">
        <f t="shared" ca="1" si="73"/>
        <v>0</v>
      </c>
      <c r="Z234">
        <f t="shared" ca="1" si="74"/>
        <v>0</v>
      </c>
      <c r="AA234">
        <f t="shared" ca="1" si="75"/>
        <v>0</v>
      </c>
      <c r="AB234">
        <f t="shared" ca="1" si="76"/>
        <v>1.4E-3</v>
      </c>
      <c r="AC234">
        <f t="shared" ca="1" si="77"/>
        <v>0</v>
      </c>
      <c r="AD234">
        <f t="shared" ca="1" si="78"/>
        <v>8.6899999999999998E-3</v>
      </c>
      <c r="AE234">
        <f t="shared" ca="1" si="79"/>
        <v>0</v>
      </c>
      <c r="AF234">
        <f t="shared" ca="1" si="80"/>
        <v>0</v>
      </c>
      <c r="AG234">
        <f t="shared" ca="1" si="81"/>
        <v>0</v>
      </c>
      <c r="AH234">
        <f t="shared" ca="1" si="61"/>
        <v>99.999480000000005</v>
      </c>
    </row>
    <row r="235" spans="1:34" x14ac:dyDescent="0.3">
      <c r="A235" t="s">
        <v>57</v>
      </c>
      <c r="B235" t="s">
        <v>39</v>
      </c>
      <c r="C235" t="s">
        <v>61</v>
      </c>
      <c r="D235" t="s">
        <v>14</v>
      </c>
      <c r="E235">
        <v>47.943649999999998</v>
      </c>
      <c r="F235" t="s">
        <v>16</v>
      </c>
      <c r="G235">
        <v>39.074289999999998</v>
      </c>
      <c r="H235" t="s">
        <v>26</v>
      </c>
      <c r="I235">
        <v>9.7069899999999993</v>
      </c>
      <c r="J235" t="s">
        <v>13</v>
      </c>
      <c r="K235">
        <v>2.5773799999999998</v>
      </c>
      <c r="L235" t="s">
        <v>27</v>
      </c>
      <c r="M235">
        <v>0.50063999999999997</v>
      </c>
      <c r="N235">
        <f t="shared" ca="1" si="62"/>
        <v>2.5773799999999998</v>
      </c>
      <c r="O235">
        <f t="shared" ca="1" si="63"/>
        <v>47.943649999999998</v>
      </c>
      <c r="P235">
        <f t="shared" ca="1" si="64"/>
        <v>0</v>
      </c>
      <c r="Q235">
        <f t="shared" ca="1" si="65"/>
        <v>39.074289999999998</v>
      </c>
      <c r="R235">
        <f t="shared" ca="1" si="66"/>
        <v>0</v>
      </c>
      <c r="S235">
        <f t="shared" ca="1" si="67"/>
        <v>0</v>
      </c>
      <c r="T235">
        <f t="shared" ca="1" si="68"/>
        <v>0</v>
      </c>
      <c r="U235">
        <f t="shared" ca="1" si="69"/>
        <v>0</v>
      </c>
      <c r="V235">
        <f t="shared" ca="1" si="70"/>
        <v>0</v>
      </c>
      <c r="W235">
        <f t="shared" ca="1" si="71"/>
        <v>0</v>
      </c>
      <c r="X235">
        <f t="shared" ca="1" si="72"/>
        <v>0</v>
      </c>
      <c r="Y235">
        <f t="shared" ca="1" si="73"/>
        <v>0</v>
      </c>
      <c r="Z235">
        <f t="shared" ca="1" si="74"/>
        <v>0</v>
      </c>
      <c r="AA235">
        <f t="shared" ca="1" si="75"/>
        <v>9.7069899999999993</v>
      </c>
      <c r="AB235">
        <f t="shared" ca="1" si="76"/>
        <v>0.50063999999999997</v>
      </c>
      <c r="AC235">
        <f t="shared" ca="1" si="77"/>
        <v>0</v>
      </c>
      <c r="AD235">
        <f t="shared" ca="1" si="78"/>
        <v>0</v>
      </c>
      <c r="AE235">
        <f t="shared" ca="1" si="79"/>
        <v>0</v>
      </c>
      <c r="AF235">
        <f t="shared" ca="1" si="80"/>
        <v>0</v>
      </c>
      <c r="AG235">
        <f t="shared" ca="1" si="81"/>
        <v>0</v>
      </c>
      <c r="AH235">
        <f t="shared" ref="AH235:AH298" ca="1" si="82">SUM(N235:AG235)</f>
        <v>99.802949999999996</v>
      </c>
    </row>
    <row r="236" spans="1:34" x14ac:dyDescent="0.3">
      <c r="A236" t="s">
        <v>57</v>
      </c>
      <c r="B236" t="s">
        <v>39</v>
      </c>
      <c r="C236" t="s">
        <v>61</v>
      </c>
      <c r="D236" t="s">
        <v>13</v>
      </c>
      <c r="E236">
        <v>98.575209999999998</v>
      </c>
      <c r="F236" t="s">
        <v>17</v>
      </c>
      <c r="G236">
        <v>1.2296199999999999</v>
      </c>
      <c r="H236" t="s">
        <v>14</v>
      </c>
      <c r="I236">
        <v>9.0660000000000004E-2</v>
      </c>
      <c r="J236" t="s">
        <v>26</v>
      </c>
      <c r="K236">
        <v>5.8000000000000003E-2</v>
      </c>
      <c r="L236" t="s">
        <v>29</v>
      </c>
      <c r="M236">
        <v>4.002E-2</v>
      </c>
      <c r="N236">
        <f t="shared" ca="1" si="62"/>
        <v>98.575209999999998</v>
      </c>
      <c r="O236">
        <f t="shared" ca="1" si="63"/>
        <v>9.0660000000000004E-2</v>
      </c>
      <c r="P236">
        <f t="shared" ca="1" si="64"/>
        <v>0</v>
      </c>
      <c r="Q236">
        <f t="shared" ca="1" si="65"/>
        <v>0</v>
      </c>
      <c r="R236">
        <f t="shared" ca="1" si="66"/>
        <v>1.2296199999999999</v>
      </c>
      <c r="S236">
        <f t="shared" ca="1" si="67"/>
        <v>0</v>
      </c>
      <c r="T236">
        <f t="shared" ca="1" si="68"/>
        <v>0</v>
      </c>
      <c r="U236">
        <f t="shared" ca="1" si="69"/>
        <v>0</v>
      </c>
      <c r="V236">
        <f t="shared" ca="1" si="70"/>
        <v>0</v>
      </c>
      <c r="W236">
        <f t="shared" ca="1" si="71"/>
        <v>0</v>
      </c>
      <c r="X236">
        <f t="shared" ca="1" si="72"/>
        <v>0</v>
      </c>
      <c r="Y236">
        <f t="shared" ca="1" si="73"/>
        <v>0</v>
      </c>
      <c r="Z236">
        <f t="shared" ca="1" si="74"/>
        <v>0</v>
      </c>
      <c r="AA236">
        <f t="shared" ca="1" si="75"/>
        <v>5.8000000000000003E-2</v>
      </c>
      <c r="AB236">
        <f t="shared" ca="1" si="76"/>
        <v>0</v>
      </c>
      <c r="AC236">
        <f t="shared" ca="1" si="77"/>
        <v>0</v>
      </c>
      <c r="AD236">
        <f t="shared" ca="1" si="78"/>
        <v>4.002E-2</v>
      </c>
      <c r="AE236">
        <f t="shared" ca="1" si="79"/>
        <v>0</v>
      </c>
      <c r="AF236">
        <f t="shared" ca="1" si="80"/>
        <v>0</v>
      </c>
      <c r="AG236">
        <f t="shared" ca="1" si="81"/>
        <v>0</v>
      </c>
      <c r="AH236">
        <f t="shared" ca="1" si="82"/>
        <v>99.993510000000001</v>
      </c>
    </row>
    <row r="237" spans="1:34" x14ac:dyDescent="0.3">
      <c r="A237" t="s">
        <v>57</v>
      </c>
      <c r="B237" t="s">
        <v>39</v>
      </c>
      <c r="C237" t="s">
        <v>61</v>
      </c>
      <c r="D237" t="s">
        <v>16</v>
      </c>
      <c r="E237">
        <v>99.574640000000002</v>
      </c>
      <c r="F237" t="s">
        <v>13</v>
      </c>
      <c r="G237">
        <v>0.28827000000000003</v>
      </c>
      <c r="H237" t="s">
        <v>27</v>
      </c>
      <c r="I237">
        <v>0.11681999999999999</v>
      </c>
      <c r="J237" t="s">
        <v>26</v>
      </c>
      <c r="K237">
        <v>1.052E-2</v>
      </c>
      <c r="L237" t="s">
        <v>14</v>
      </c>
      <c r="M237">
        <v>4.2399999999999998E-3</v>
      </c>
      <c r="N237">
        <f t="shared" ca="1" si="62"/>
        <v>0.28827000000000003</v>
      </c>
      <c r="O237">
        <f t="shared" ca="1" si="63"/>
        <v>4.2399999999999998E-3</v>
      </c>
      <c r="P237">
        <f t="shared" ca="1" si="64"/>
        <v>0</v>
      </c>
      <c r="Q237">
        <f t="shared" ca="1" si="65"/>
        <v>99.574640000000002</v>
      </c>
      <c r="R237">
        <f t="shared" ca="1" si="66"/>
        <v>0</v>
      </c>
      <c r="S237">
        <f t="shared" ca="1" si="67"/>
        <v>0</v>
      </c>
      <c r="T237">
        <f t="shared" ca="1" si="68"/>
        <v>0</v>
      </c>
      <c r="U237">
        <f t="shared" ca="1" si="69"/>
        <v>0</v>
      </c>
      <c r="V237">
        <f t="shared" ca="1" si="70"/>
        <v>0</v>
      </c>
      <c r="W237">
        <f t="shared" ca="1" si="71"/>
        <v>0</v>
      </c>
      <c r="X237">
        <f t="shared" ca="1" si="72"/>
        <v>0</v>
      </c>
      <c r="Y237">
        <f t="shared" ca="1" si="73"/>
        <v>0</v>
      </c>
      <c r="Z237">
        <f t="shared" ca="1" si="74"/>
        <v>0</v>
      </c>
      <c r="AA237">
        <f t="shared" ca="1" si="75"/>
        <v>1.052E-2</v>
      </c>
      <c r="AB237">
        <f t="shared" ca="1" si="76"/>
        <v>0.11681999999999999</v>
      </c>
      <c r="AC237">
        <f t="shared" ca="1" si="77"/>
        <v>0</v>
      </c>
      <c r="AD237">
        <f t="shared" ca="1" si="78"/>
        <v>0</v>
      </c>
      <c r="AE237">
        <f t="shared" ca="1" si="79"/>
        <v>0</v>
      </c>
      <c r="AF237">
        <f t="shared" ca="1" si="80"/>
        <v>0</v>
      </c>
      <c r="AG237">
        <f t="shared" ca="1" si="81"/>
        <v>0</v>
      </c>
      <c r="AH237">
        <f t="shared" ca="1" si="82"/>
        <v>99.994490000000013</v>
      </c>
    </row>
    <row r="238" spans="1:34" x14ac:dyDescent="0.3">
      <c r="A238" t="s">
        <v>57</v>
      </c>
      <c r="B238" t="s">
        <v>39</v>
      </c>
      <c r="C238" t="s">
        <v>47</v>
      </c>
      <c r="D238" t="s">
        <v>16</v>
      </c>
      <c r="E238">
        <v>99.952190000000002</v>
      </c>
      <c r="F238" t="s">
        <v>14</v>
      </c>
      <c r="G238">
        <v>2.8219999999999999E-2</v>
      </c>
      <c r="H238" t="s">
        <v>26</v>
      </c>
      <c r="I238">
        <v>1.7160000000000002E-2</v>
      </c>
      <c r="J238" t="s">
        <v>30</v>
      </c>
      <c r="K238">
        <v>1.1199999999999999E-3</v>
      </c>
      <c r="L238" t="s">
        <v>29</v>
      </c>
      <c r="M238">
        <v>5.4000000000000001E-4</v>
      </c>
      <c r="N238">
        <f t="shared" ca="1" si="62"/>
        <v>0</v>
      </c>
      <c r="O238">
        <f t="shared" ca="1" si="63"/>
        <v>2.8219999999999999E-2</v>
      </c>
      <c r="P238">
        <f t="shared" ca="1" si="64"/>
        <v>0</v>
      </c>
      <c r="Q238">
        <f t="shared" ca="1" si="65"/>
        <v>99.952190000000002</v>
      </c>
      <c r="R238">
        <f t="shared" ca="1" si="66"/>
        <v>0</v>
      </c>
      <c r="S238">
        <f t="shared" ca="1" si="67"/>
        <v>0</v>
      </c>
      <c r="T238">
        <f t="shared" ca="1" si="68"/>
        <v>0</v>
      </c>
      <c r="U238">
        <f t="shared" ca="1" si="69"/>
        <v>0</v>
      </c>
      <c r="V238">
        <f t="shared" ca="1" si="70"/>
        <v>0</v>
      </c>
      <c r="W238">
        <f t="shared" ca="1" si="71"/>
        <v>0</v>
      </c>
      <c r="X238">
        <f t="shared" ca="1" si="72"/>
        <v>0</v>
      </c>
      <c r="Y238">
        <f t="shared" ca="1" si="73"/>
        <v>0</v>
      </c>
      <c r="Z238">
        <f t="shared" ca="1" si="74"/>
        <v>0</v>
      </c>
      <c r="AA238">
        <f t="shared" ca="1" si="75"/>
        <v>1.7160000000000002E-2</v>
      </c>
      <c r="AB238">
        <f t="shared" ca="1" si="76"/>
        <v>0</v>
      </c>
      <c r="AC238">
        <f t="shared" ca="1" si="77"/>
        <v>0</v>
      </c>
      <c r="AD238">
        <f t="shared" ca="1" si="78"/>
        <v>5.4000000000000001E-4</v>
      </c>
      <c r="AE238">
        <f t="shared" ca="1" si="79"/>
        <v>1.1199999999999999E-3</v>
      </c>
      <c r="AF238">
        <f t="shared" ca="1" si="80"/>
        <v>0</v>
      </c>
      <c r="AG238">
        <f t="shared" ca="1" si="81"/>
        <v>0</v>
      </c>
      <c r="AH238">
        <f t="shared" ca="1" si="82"/>
        <v>99.999230000000011</v>
      </c>
    </row>
    <row r="239" spans="1:34" x14ac:dyDescent="0.3">
      <c r="A239" t="s">
        <v>57</v>
      </c>
      <c r="B239" t="s">
        <v>39</v>
      </c>
      <c r="C239" t="s">
        <v>47</v>
      </c>
      <c r="D239" t="s">
        <v>27</v>
      </c>
      <c r="E239">
        <v>49.518439999999998</v>
      </c>
      <c r="F239" t="s">
        <v>13</v>
      </c>
      <c r="G239">
        <v>29.554079999999999</v>
      </c>
      <c r="H239" t="s">
        <v>14</v>
      </c>
      <c r="I239">
        <v>14.55913</v>
      </c>
      <c r="J239" t="s">
        <v>29</v>
      </c>
      <c r="K239">
        <v>3.92258</v>
      </c>
      <c r="L239" t="s">
        <v>16</v>
      </c>
      <c r="M239">
        <v>1.8895299999999999</v>
      </c>
      <c r="N239">
        <f t="shared" ca="1" si="62"/>
        <v>29.554079999999999</v>
      </c>
      <c r="O239">
        <f t="shared" ca="1" si="63"/>
        <v>14.55913</v>
      </c>
      <c r="P239">
        <f t="shared" ca="1" si="64"/>
        <v>0</v>
      </c>
      <c r="Q239">
        <f t="shared" ca="1" si="65"/>
        <v>1.8895299999999999</v>
      </c>
      <c r="R239">
        <f t="shared" ca="1" si="66"/>
        <v>0</v>
      </c>
      <c r="S239">
        <f t="shared" ca="1" si="67"/>
        <v>0</v>
      </c>
      <c r="T239">
        <f t="shared" ca="1" si="68"/>
        <v>0</v>
      </c>
      <c r="U239">
        <f t="shared" ca="1" si="69"/>
        <v>0</v>
      </c>
      <c r="V239">
        <f t="shared" ca="1" si="70"/>
        <v>0</v>
      </c>
      <c r="W239">
        <f t="shared" ca="1" si="71"/>
        <v>0</v>
      </c>
      <c r="X239">
        <f t="shared" ca="1" si="72"/>
        <v>0</v>
      </c>
      <c r="Y239">
        <f t="shared" ca="1" si="73"/>
        <v>0</v>
      </c>
      <c r="Z239">
        <f t="shared" ca="1" si="74"/>
        <v>0</v>
      </c>
      <c r="AA239">
        <f t="shared" ca="1" si="75"/>
        <v>0</v>
      </c>
      <c r="AB239">
        <f t="shared" ca="1" si="76"/>
        <v>49.518439999999998</v>
      </c>
      <c r="AC239">
        <f t="shared" ca="1" si="77"/>
        <v>0</v>
      </c>
      <c r="AD239">
        <f t="shared" ca="1" si="78"/>
        <v>3.92258</v>
      </c>
      <c r="AE239">
        <f t="shared" ca="1" si="79"/>
        <v>0</v>
      </c>
      <c r="AF239">
        <f t="shared" ca="1" si="80"/>
        <v>0</v>
      </c>
      <c r="AG239">
        <f t="shared" ca="1" si="81"/>
        <v>0</v>
      </c>
      <c r="AH239">
        <f t="shared" ca="1" si="82"/>
        <v>99.443759999999983</v>
      </c>
    </row>
    <row r="240" spans="1:34" x14ac:dyDescent="0.3">
      <c r="A240" t="s">
        <v>57</v>
      </c>
      <c r="B240" t="s">
        <v>39</v>
      </c>
      <c r="C240" t="s">
        <v>44</v>
      </c>
      <c r="D240" t="s">
        <v>13</v>
      </c>
      <c r="E240">
        <v>99.364739999999998</v>
      </c>
      <c r="F240" t="s">
        <v>27</v>
      </c>
      <c r="G240">
        <v>0.44534000000000001</v>
      </c>
      <c r="H240" t="s">
        <v>29</v>
      </c>
      <c r="I240">
        <v>7.9380000000000006E-2</v>
      </c>
      <c r="J240" t="s">
        <v>15</v>
      </c>
      <c r="K240">
        <v>4.2900000000000001E-2</v>
      </c>
      <c r="L240" t="s">
        <v>26</v>
      </c>
      <c r="M240">
        <v>2.4840000000000001E-2</v>
      </c>
      <c r="N240">
        <f t="shared" ca="1" si="62"/>
        <v>99.364739999999998</v>
      </c>
      <c r="O240">
        <f t="shared" ca="1" si="63"/>
        <v>0</v>
      </c>
      <c r="P240">
        <f t="shared" ca="1" si="64"/>
        <v>4.2900000000000001E-2</v>
      </c>
      <c r="Q240">
        <f t="shared" ca="1" si="65"/>
        <v>0</v>
      </c>
      <c r="R240">
        <f t="shared" ca="1" si="66"/>
        <v>0</v>
      </c>
      <c r="S240">
        <f t="shared" ca="1" si="67"/>
        <v>0</v>
      </c>
      <c r="T240">
        <f t="shared" ca="1" si="68"/>
        <v>0</v>
      </c>
      <c r="U240">
        <f t="shared" ca="1" si="69"/>
        <v>0</v>
      </c>
      <c r="V240">
        <f t="shared" ca="1" si="70"/>
        <v>0</v>
      </c>
      <c r="W240">
        <f t="shared" ca="1" si="71"/>
        <v>0</v>
      </c>
      <c r="X240">
        <f t="shared" ca="1" si="72"/>
        <v>0</v>
      </c>
      <c r="Y240">
        <f t="shared" ca="1" si="73"/>
        <v>0</v>
      </c>
      <c r="Z240">
        <f t="shared" ca="1" si="74"/>
        <v>0</v>
      </c>
      <c r="AA240">
        <f t="shared" ca="1" si="75"/>
        <v>2.4840000000000001E-2</v>
      </c>
      <c r="AB240">
        <f t="shared" ca="1" si="76"/>
        <v>0.44534000000000001</v>
      </c>
      <c r="AC240">
        <f t="shared" ca="1" si="77"/>
        <v>0</v>
      </c>
      <c r="AD240">
        <f t="shared" ca="1" si="78"/>
        <v>7.9380000000000006E-2</v>
      </c>
      <c r="AE240">
        <f t="shared" ca="1" si="79"/>
        <v>0</v>
      </c>
      <c r="AF240">
        <f t="shared" ca="1" si="80"/>
        <v>0</v>
      </c>
      <c r="AG240">
        <f t="shared" ca="1" si="81"/>
        <v>0</v>
      </c>
      <c r="AH240">
        <f t="shared" ca="1" si="82"/>
        <v>99.9572</v>
      </c>
    </row>
    <row r="241" spans="1:34" x14ac:dyDescent="0.3">
      <c r="A241" t="s">
        <v>57</v>
      </c>
      <c r="B241" t="s">
        <v>35</v>
      </c>
      <c r="C241" t="s">
        <v>62</v>
      </c>
      <c r="D241" t="s">
        <v>16</v>
      </c>
      <c r="E241">
        <v>99.992490000000004</v>
      </c>
      <c r="F241" t="s">
        <v>14</v>
      </c>
      <c r="G241">
        <v>4.4299999999999999E-3</v>
      </c>
      <c r="H241" t="s">
        <v>26</v>
      </c>
      <c r="I241">
        <v>1.4400000000000001E-3</v>
      </c>
      <c r="J241" t="s">
        <v>27</v>
      </c>
      <c r="K241">
        <v>1.0200000000000001E-3</v>
      </c>
      <c r="L241" t="s">
        <v>13</v>
      </c>
      <c r="M241">
        <v>4.8000000000000001E-4</v>
      </c>
      <c r="N241">
        <f t="shared" ca="1" si="62"/>
        <v>4.8000000000000001E-4</v>
      </c>
      <c r="O241">
        <f t="shared" ca="1" si="63"/>
        <v>4.4299999999999999E-3</v>
      </c>
      <c r="P241">
        <f t="shared" ca="1" si="64"/>
        <v>0</v>
      </c>
      <c r="Q241">
        <f t="shared" ca="1" si="65"/>
        <v>99.992490000000004</v>
      </c>
      <c r="R241">
        <f t="shared" ca="1" si="66"/>
        <v>0</v>
      </c>
      <c r="S241">
        <f t="shared" ca="1" si="67"/>
        <v>0</v>
      </c>
      <c r="T241">
        <f t="shared" ca="1" si="68"/>
        <v>0</v>
      </c>
      <c r="U241">
        <f t="shared" ca="1" si="69"/>
        <v>0</v>
      </c>
      <c r="V241">
        <f t="shared" ca="1" si="70"/>
        <v>0</v>
      </c>
      <c r="W241">
        <f t="shared" ca="1" si="71"/>
        <v>0</v>
      </c>
      <c r="X241">
        <f t="shared" ca="1" si="72"/>
        <v>0</v>
      </c>
      <c r="Y241">
        <f t="shared" ca="1" si="73"/>
        <v>0</v>
      </c>
      <c r="Z241">
        <f t="shared" ca="1" si="74"/>
        <v>0</v>
      </c>
      <c r="AA241">
        <f t="shared" ca="1" si="75"/>
        <v>1.4400000000000001E-3</v>
      </c>
      <c r="AB241">
        <f t="shared" ca="1" si="76"/>
        <v>1.0200000000000001E-3</v>
      </c>
      <c r="AC241">
        <f t="shared" ca="1" si="77"/>
        <v>0</v>
      </c>
      <c r="AD241">
        <f t="shared" ca="1" si="78"/>
        <v>0</v>
      </c>
      <c r="AE241">
        <f t="shared" ca="1" si="79"/>
        <v>0</v>
      </c>
      <c r="AF241">
        <f t="shared" ca="1" si="80"/>
        <v>0</v>
      </c>
      <c r="AG241">
        <f t="shared" ca="1" si="81"/>
        <v>0</v>
      </c>
      <c r="AH241">
        <f t="shared" ca="1" si="82"/>
        <v>99.999859999999998</v>
      </c>
    </row>
    <row r="242" spans="1:34" x14ac:dyDescent="0.3">
      <c r="A242" t="s">
        <v>57</v>
      </c>
      <c r="B242" t="s">
        <v>35</v>
      </c>
      <c r="C242" t="s">
        <v>62</v>
      </c>
      <c r="D242" t="s">
        <v>27</v>
      </c>
      <c r="E242">
        <v>84.735309999999998</v>
      </c>
      <c r="F242" t="s">
        <v>26</v>
      </c>
      <c r="G242">
        <v>8.6834000000000007</v>
      </c>
      <c r="H242" t="s">
        <v>13</v>
      </c>
      <c r="I242">
        <v>2.8039499999999999</v>
      </c>
      <c r="J242" t="s">
        <v>14</v>
      </c>
      <c r="K242">
        <v>2.00149</v>
      </c>
      <c r="L242" t="s">
        <v>16</v>
      </c>
      <c r="M242">
        <v>1.49139</v>
      </c>
      <c r="N242">
        <f t="shared" ca="1" si="62"/>
        <v>2.8039499999999999</v>
      </c>
      <c r="O242">
        <f t="shared" ca="1" si="63"/>
        <v>2.00149</v>
      </c>
      <c r="P242">
        <f t="shared" ca="1" si="64"/>
        <v>0</v>
      </c>
      <c r="Q242">
        <f t="shared" ca="1" si="65"/>
        <v>1.49139</v>
      </c>
      <c r="R242">
        <f t="shared" ca="1" si="66"/>
        <v>0</v>
      </c>
      <c r="S242">
        <f t="shared" ca="1" si="67"/>
        <v>0</v>
      </c>
      <c r="T242">
        <f t="shared" ca="1" si="68"/>
        <v>0</v>
      </c>
      <c r="U242">
        <f t="shared" ca="1" si="69"/>
        <v>0</v>
      </c>
      <c r="V242">
        <f t="shared" ca="1" si="70"/>
        <v>0</v>
      </c>
      <c r="W242">
        <f t="shared" ca="1" si="71"/>
        <v>0</v>
      </c>
      <c r="X242">
        <f t="shared" ca="1" si="72"/>
        <v>0</v>
      </c>
      <c r="Y242">
        <f t="shared" ca="1" si="73"/>
        <v>0</v>
      </c>
      <c r="Z242">
        <f t="shared" ca="1" si="74"/>
        <v>0</v>
      </c>
      <c r="AA242">
        <f t="shared" ca="1" si="75"/>
        <v>8.6834000000000007</v>
      </c>
      <c r="AB242">
        <f t="shared" ca="1" si="76"/>
        <v>84.735309999999998</v>
      </c>
      <c r="AC242">
        <f t="shared" ca="1" si="77"/>
        <v>0</v>
      </c>
      <c r="AD242">
        <f t="shared" ca="1" si="78"/>
        <v>0</v>
      </c>
      <c r="AE242">
        <f t="shared" ca="1" si="79"/>
        <v>0</v>
      </c>
      <c r="AF242">
        <f t="shared" ca="1" si="80"/>
        <v>0</v>
      </c>
      <c r="AG242">
        <f t="shared" ca="1" si="81"/>
        <v>0</v>
      </c>
      <c r="AH242">
        <f t="shared" ca="1" si="82"/>
        <v>99.715540000000004</v>
      </c>
    </row>
    <row r="243" spans="1:34" x14ac:dyDescent="0.3">
      <c r="A243" t="s">
        <v>57</v>
      </c>
      <c r="B243" t="s">
        <v>35</v>
      </c>
      <c r="C243" t="s">
        <v>62</v>
      </c>
      <c r="D243" t="s">
        <v>14</v>
      </c>
      <c r="E243">
        <v>51.786000000000001</v>
      </c>
      <c r="F243" t="s">
        <v>27</v>
      </c>
      <c r="G243">
        <v>22.724360000000001</v>
      </c>
      <c r="H243" t="s">
        <v>13</v>
      </c>
      <c r="I243">
        <v>22.282430000000002</v>
      </c>
      <c r="J243" t="s">
        <v>26</v>
      </c>
      <c r="K243">
        <v>3.1263399999999999</v>
      </c>
      <c r="L243" t="s">
        <v>16</v>
      </c>
      <c r="M243">
        <v>7.5620000000000007E-2</v>
      </c>
      <c r="N243">
        <f t="shared" ca="1" si="62"/>
        <v>22.282430000000002</v>
      </c>
      <c r="O243">
        <f t="shared" ca="1" si="63"/>
        <v>51.786000000000001</v>
      </c>
      <c r="P243">
        <f t="shared" ca="1" si="64"/>
        <v>0</v>
      </c>
      <c r="Q243">
        <f t="shared" ca="1" si="65"/>
        <v>7.5620000000000007E-2</v>
      </c>
      <c r="R243">
        <f t="shared" ca="1" si="66"/>
        <v>0</v>
      </c>
      <c r="S243">
        <f t="shared" ca="1" si="67"/>
        <v>0</v>
      </c>
      <c r="T243">
        <f t="shared" ca="1" si="68"/>
        <v>0</v>
      </c>
      <c r="U243">
        <f t="shared" ca="1" si="69"/>
        <v>0</v>
      </c>
      <c r="V243">
        <f t="shared" ca="1" si="70"/>
        <v>0</v>
      </c>
      <c r="W243">
        <f t="shared" ca="1" si="71"/>
        <v>0</v>
      </c>
      <c r="X243">
        <f t="shared" ca="1" si="72"/>
        <v>0</v>
      </c>
      <c r="Y243">
        <f t="shared" ca="1" si="73"/>
        <v>0</v>
      </c>
      <c r="Z243">
        <f t="shared" ca="1" si="74"/>
        <v>0</v>
      </c>
      <c r="AA243">
        <f t="shared" ca="1" si="75"/>
        <v>3.1263399999999999</v>
      </c>
      <c r="AB243">
        <f t="shared" ca="1" si="76"/>
        <v>22.724360000000001</v>
      </c>
      <c r="AC243">
        <f t="shared" ca="1" si="77"/>
        <v>0</v>
      </c>
      <c r="AD243">
        <f t="shared" ca="1" si="78"/>
        <v>0</v>
      </c>
      <c r="AE243">
        <f t="shared" ca="1" si="79"/>
        <v>0</v>
      </c>
      <c r="AF243">
        <f t="shared" ca="1" si="80"/>
        <v>0</v>
      </c>
      <c r="AG243">
        <f t="shared" ca="1" si="81"/>
        <v>0</v>
      </c>
      <c r="AH243">
        <f t="shared" ca="1" si="82"/>
        <v>99.99475000000001</v>
      </c>
    </row>
    <row r="244" spans="1:34" x14ac:dyDescent="0.3">
      <c r="A244" t="s">
        <v>57</v>
      </c>
      <c r="B244" t="s">
        <v>39</v>
      </c>
      <c r="C244" t="s">
        <v>44</v>
      </c>
      <c r="D244" t="s">
        <v>13</v>
      </c>
      <c r="E244">
        <v>95.74485</v>
      </c>
      <c r="F244" t="s">
        <v>29</v>
      </c>
      <c r="G244">
        <v>1.5633999999999999</v>
      </c>
      <c r="H244" t="s">
        <v>14</v>
      </c>
      <c r="I244">
        <v>1.4980899999999999</v>
      </c>
      <c r="J244" t="s">
        <v>27</v>
      </c>
      <c r="K244">
        <v>0.96250999999999998</v>
      </c>
      <c r="L244" t="s">
        <v>26</v>
      </c>
      <c r="M244">
        <v>0.13852999999999999</v>
      </c>
      <c r="N244">
        <f t="shared" ca="1" si="62"/>
        <v>95.74485</v>
      </c>
      <c r="O244">
        <f t="shared" ca="1" si="63"/>
        <v>1.4980899999999999</v>
      </c>
      <c r="P244">
        <f t="shared" ca="1" si="64"/>
        <v>0</v>
      </c>
      <c r="Q244">
        <f t="shared" ca="1" si="65"/>
        <v>0</v>
      </c>
      <c r="R244">
        <f t="shared" ca="1" si="66"/>
        <v>0</v>
      </c>
      <c r="S244">
        <f t="shared" ca="1" si="67"/>
        <v>0</v>
      </c>
      <c r="T244">
        <f t="shared" ca="1" si="68"/>
        <v>0</v>
      </c>
      <c r="U244">
        <f t="shared" ca="1" si="69"/>
        <v>0</v>
      </c>
      <c r="V244">
        <f t="shared" ca="1" si="70"/>
        <v>0</v>
      </c>
      <c r="W244">
        <f t="shared" ca="1" si="71"/>
        <v>0</v>
      </c>
      <c r="X244">
        <f t="shared" ca="1" si="72"/>
        <v>0</v>
      </c>
      <c r="Y244">
        <f t="shared" ca="1" si="73"/>
        <v>0</v>
      </c>
      <c r="Z244">
        <f t="shared" ca="1" si="74"/>
        <v>0</v>
      </c>
      <c r="AA244">
        <f t="shared" ca="1" si="75"/>
        <v>0.13852999999999999</v>
      </c>
      <c r="AB244">
        <f t="shared" ca="1" si="76"/>
        <v>0.96250999999999998</v>
      </c>
      <c r="AC244">
        <f t="shared" ca="1" si="77"/>
        <v>0</v>
      </c>
      <c r="AD244">
        <f t="shared" ca="1" si="78"/>
        <v>1.5633999999999999</v>
      </c>
      <c r="AE244">
        <f t="shared" ca="1" si="79"/>
        <v>0</v>
      </c>
      <c r="AF244">
        <f t="shared" ca="1" si="80"/>
        <v>0</v>
      </c>
      <c r="AG244">
        <f t="shared" ca="1" si="81"/>
        <v>0</v>
      </c>
      <c r="AH244">
        <f t="shared" ca="1" si="82"/>
        <v>99.907380000000003</v>
      </c>
    </row>
    <row r="245" spans="1:34" x14ac:dyDescent="0.3">
      <c r="A245" t="s">
        <v>57</v>
      </c>
      <c r="B245" t="s">
        <v>39</v>
      </c>
      <c r="C245" t="s">
        <v>44</v>
      </c>
      <c r="D245" t="s">
        <v>17</v>
      </c>
      <c r="E245">
        <v>94.83287</v>
      </c>
      <c r="F245" t="s">
        <v>18</v>
      </c>
      <c r="G245">
        <v>4.0645300000000004</v>
      </c>
      <c r="H245" t="s">
        <v>28</v>
      </c>
      <c r="I245">
        <v>0.42892000000000002</v>
      </c>
      <c r="J245" t="s">
        <v>13</v>
      </c>
      <c r="K245">
        <v>0.3463</v>
      </c>
      <c r="L245" t="s">
        <v>29</v>
      </c>
      <c r="M245">
        <v>0.24773999999999999</v>
      </c>
      <c r="N245">
        <f t="shared" ca="1" si="62"/>
        <v>0.3463</v>
      </c>
      <c r="O245">
        <f t="shared" ca="1" si="63"/>
        <v>0</v>
      </c>
      <c r="P245">
        <f t="shared" ca="1" si="64"/>
        <v>0</v>
      </c>
      <c r="Q245">
        <f t="shared" ca="1" si="65"/>
        <v>0</v>
      </c>
      <c r="R245">
        <f t="shared" ca="1" si="66"/>
        <v>94.83287</v>
      </c>
      <c r="S245">
        <f t="shared" ca="1" si="67"/>
        <v>4.0645300000000004</v>
      </c>
      <c r="T245">
        <f t="shared" ca="1" si="68"/>
        <v>0</v>
      </c>
      <c r="U245">
        <f t="shared" ca="1" si="69"/>
        <v>0</v>
      </c>
      <c r="V245">
        <f t="shared" ca="1" si="70"/>
        <v>0</v>
      </c>
      <c r="W245">
        <f t="shared" ca="1" si="71"/>
        <v>0</v>
      </c>
      <c r="X245">
        <f t="shared" ca="1" si="72"/>
        <v>0</v>
      </c>
      <c r="Y245">
        <f t="shared" ca="1" si="73"/>
        <v>0</v>
      </c>
      <c r="Z245">
        <f t="shared" ca="1" si="74"/>
        <v>0</v>
      </c>
      <c r="AA245">
        <f t="shared" ca="1" si="75"/>
        <v>0</v>
      </c>
      <c r="AB245">
        <f t="shared" ca="1" si="76"/>
        <v>0</v>
      </c>
      <c r="AC245">
        <f t="shared" ca="1" si="77"/>
        <v>0.42892000000000002</v>
      </c>
      <c r="AD245">
        <f t="shared" ca="1" si="78"/>
        <v>0.24773999999999999</v>
      </c>
      <c r="AE245">
        <f t="shared" ca="1" si="79"/>
        <v>0</v>
      </c>
      <c r="AF245">
        <f t="shared" ca="1" si="80"/>
        <v>0</v>
      </c>
      <c r="AG245">
        <f t="shared" ca="1" si="81"/>
        <v>0</v>
      </c>
      <c r="AH245">
        <f t="shared" ca="1" si="82"/>
        <v>99.920360000000002</v>
      </c>
    </row>
    <row r="246" spans="1:34" x14ac:dyDescent="0.3">
      <c r="A246" t="s">
        <v>57</v>
      </c>
      <c r="B246" t="s">
        <v>39</v>
      </c>
      <c r="C246" t="s">
        <v>44</v>
      </c>
      <c r="D246" t="s">
        <v>13</v>
      </c>
      <c r="E246">
        <v>89.715369999999993</v>
      </c>
      <c r="F246" t="s">
        <v>27</v>
      </c>
      <c r="G246">
        <v>8.0033499999999993</v>
      </c>
      <c r="H246" t="s">
        <v>14</v>
      </c>
      <c r="I246">
        <v>2.0450400000000002</v>
      </c>
      <c r="J246" t="s">
        <v>26</v>
      </c>
      <c r="K246">
        <v>0.14813000000000001</v>
      </c>
      <c r="L246" t="s">
        <v>17</v>
      </c>
      <c r="M246">
        <v>7.3910000000000003E-2</v>
      </c>
      <c r="N246">
        <f t="shared" ca="1" si="62"/>
        <v>89.715369999999993</v>
      </c>
      <c r="O246">
        <f t="shared" ca="1" si="63"/>
        <v>2.0450400000000002</v>
      </c>
      <c r="P246">
        <f t="shared" ca="1" si="64"/>
        <v>0</v>
      </c>
      <c r="Q246">
        <f t="shared" ca="1" si="65"/>
        <v>0</v>
      </c>
      <c r="R246">
        <f t="shared" ca="1" si="66"/>
        <v>7.3910000000000003E-2</v>
      </c>
      <c r="S246">
        <f t="shared" ca="1" si="67"/>
        <v>0</v>
      </c>
      <c r="T246">
        <f t="shared" ca="1" si="68"/>
        <v>0</v>
      </c>
      <c r="U246">
        <f t="shared" ca="1" si="69"/>
        <v>0</v>
      </c>
      <c r="V246">
        <f t="shared" ca="1" si="70"/>
        <v>0</v>
      </c>
      <c r="W246">
        <f t="shared" ca="1" si="71"/>
        <v>0</v>
      </c>
      <c r="X246">
        <f t="shared" ca="1" si="72"/>
        <v>0</v>
      </c>
      <c r="Y246">
        <f t="shared" ca="1" si="73"/>
        <v>0</v>
      </c>
      <c r="Z246">
        <f t="shared" ca="1" si="74"/>
        <v>0</v>
      </c>
      <c r="AA246">
        <f t="shared" ca="1" si="75"/>
        <v>0.14813000000000001</v>
      </c>
      <c r="AB246">
        <f t="shared" ca="1" si="76"/>
        <v>8.0033499999999993</v>
      </c>
      <c r="AC246">
        <f t="shared" ca="1" si="77"/>
        <v>0</v>
      </c>
      <c r="AD246">
        <f t="shared" ca="1" si="78"/>
        <v>0</v>
      </c>
      <c r="AE246">
        <f t="shared" ca="1" si="79"/>
        <v>0</v>
      </c>
      <c r="AF246">
        <f t="shared" ca="1" si="80"/>
        <v>0</v>
      </c>
      <c r="AG246">
        <f t="shared" ca="1" si="81"/>
        <v>0</v>
      </c>
      <c r="AH246">
        <f t="shared" ca="1" si="82"/>
        <v>99.985799999999983</v>
      </c>
    </row>
    <row r="247" spans="1:34" x14ac:dyDescent="0.3">
      <c r="A247" t="s">
        <v>57</v>
      </c>
      <c r="B247" t="s">
        <v>39</v>
      </c>
      <c r="C247" t="s">
        <v>40</v>
      </c>
      <c r="D247" t="s">
        <v>16</v>
      </c>
      <c r="E247">
        <v>99.893119999999996</v>
      </c>
      <c r="F247" t="s">
        <v>26</v>
      </c>
      <c r="G247">
        <v>0.10495</v>
      </c>
      <c r="H247" t="s">
        <v>14</v>
      </c>
      <c r="I247">
        <v>1.89E-3</v>
      </c>
      <c r="J247" t="s">
        <v>27</v>
      </c>
      <c r="K247">
        <v>3.0000000000000001E-5</v>
      </c>
      <c r="L247" t="s">
        <v>13</v>
      </c>
      <c r="M247">
        <v>1.0000000000000001E-5</v>
      </c>
      <c r="N247">
        <f t="shared" ca="1" si="62"/>
        <v>1.0000000000000001E-5</v>
      </c>
      <c r="O247">
        <f t="shared" ca="1" si="63"/>
        <v>1.89E-3</v>
      </c>
      <c r="P247">
        <f t="shared" ca="1" si="64"/>
        <v>0</v>
      </c>
      <c r="Q247">
        <f t="shared" ca="1" si="65"/>
        <v>99.893119999999996</v>
      </c>
      <c r="R247">
        <f t="shared" ca="1" si="66"/>
        <v>0</v>
      </c>
      <c r="S247">
        <f t="shared" ca="1" si="67"/>
        <v>0</v>
      </c>
      <c r="T247">
        <f t="shared" ca="1" si="68"/>
        <v>0</v>
      </c>
      <c r="U247">
        <f t="shared" ca="1" si="69"/>
        <v>0</v>
      </c>
      <c r="V247">
        <f t="shared" ca="1" si="70"/>
        <v>0</v>
      </c>
      <c r="W247">
        <f t="shared" ca="1" si="71"/>
        <v>0</v>
      </c>
      <c r="X247">
        <f t="shared" ca="1" si="72"/>
        <v>0</v>
      </c>
      <c r="Y247">
        <f t="shared" ca="1" si="73"/>
        <v>0</v>
      </c>
      <c r="Z247">
        <f t="shared" ca="1" si="74"/>
        <v>0</v>
      </c>
      <c r="AA247">
        <f t="shared" ca="1" si="75"/>
        <v>0.10495</v>
      </c>
      <c r="AB247">
        <f t="shared" ca="1" si="76"/>
        <v>3.0000000000000001E-5</v>
      </c>
      <c r="AC247">
        <f t="shared" ca="1" si="77"/>
        <v>0</v>
      </c>
      <c r="AD247">
        <f t="shared" ca="1" si="78"/>
        <v>0</v>
      </c>
      <c r="AE247">
        <f t="shared" ca="1" si="79"/>
        <v>0</v>
      </c>
      <c r="AF247">
        <f t="shared" ca="1" si="80"/>
        <v>0</v>
      </c>
      <c r="AG247">
        <f t="shared" ca="1" si="81"/>
        <v>0</v>
      </c>
      <c r="AH247">
        <f t="shared" ca="1" si="82"/>
        <v>100</v>
      </c>
    </row>
    <row r="248" spans="1:34" x14ac:dyDescent="0.3">
      <c r="A248" t="s">
        <v>57</v>
      </c>
      <c r="B248" t="s">
        <v>39</v>
      </c>
      <c r="C248" t="s">
        <v>40</v>
      </c>
      <c r="D248" t="s">
        <v>16</v>
      </c>
      <c r="E248">
        <v>96.436549999999997</v>
      </c>
      <c r="F248" t="s">
        <v>14</v>
      </c>
      <c r="G248">
        <v>2.8453599999999999</v>
      </c>
      <c r="H248" t="s">
        <v>13</v>
      </c>
      <c r="I248">
        <v>0.34126000000000001</v>
      </c>
      <c r="J248" t="s">
        <v>26</v>
      </c>
      <c r="K248">
        <v>0.26882</v>
      </c>
      <c r="L248" t="s">
        <v>29</v>
      </c>
      <c r="M248">
        <v>6.1330000000000003E-2</v>
      </c>
      <c r="N248">
        <f t="shared" ca="1" si="62"/>
        <v>0.34126000000000001</v>
      </c>
      <c r="O248">
        <f t="shared" ca="1" si="63"/>
        <v>2.8453599999999999</v>
      </c>
      <c r="P248">
        <f t="shared" ca="1" si="64"/>
        <v>0</v>
      </c>
      <c r="Q248">
        <f t="shared" ca="1" si="65"/>
        <v>96.436549999999997</v>
      </c>
      <c r="R248">
        <f t="shared" ca="1" si="66"/>
        <v>0</v>
      </c>
      <c r="S248">
        <f t="shared" ca="1" si="67"/>
        <v>0</v>
      </c>
      <c r="T248">
        <f t="shared" ca="1" si="68"/>
        <v>0</v>
      </c>
      <c r="U248">
        <f t="shared" ca="1" si="69"/>
        <v>0</v>
      </c>
      <c r="V248">
        <f t="shared" ca="1" si="70"/>
        <v>0</v>
      </c>
      <c r="W248">
        <f t="shared" ca="1" si="71"/>
        <v>0</v>
      </c>
      <c r="X248">
        <f t="shared" ca="1" si="72"/>
        <v>0</v>
      </c>
      <c r="Y248">
        <f t="shared" ca="1" si="73"/>
        <v>0</v>
      </c>
      <c r="Z248">
        <f t="shared" ca="1" si="74"/>
        <v>0</v>
      </c>
      <c r="AA248">
        <f t="shared" ca="1" si="75"/>
        <v>0.26882</v>
      </c>
      <c r="AB248">
        <f t="shared" ca="1" si="76"/>
        <v>0</v>
      </c>
      <c r="AC248">
        <f t="shared" ca="1" si="77"/>
        <v>0</v>
      </c>
      <c r="AD248">
        <f t="shared" ca="1" si="78"/>
        <v>6.1330000000000003E-2</v>
      </c>
      <c r="AE248">
        <f t="shared" ca="1" si="79"/>
        <v>0</v>
      </c>
      <c r="AF248">
        <f t="shared" ca="1" si="80"/>
        <v>0</v>
      </c>
      <c r="AG248">
        <f t="shared" ca="1" si="81"/>
        <v>0</v>
      </c>
      <c r="AH248">
        <f t="shared" ca="1" si="82"/>
        <v>99.953320000000005</v>
      </c>
    </row>
    <row r="249" spans="1:34" x14ac:dyDescent="0.3">
      <c r="A249" t="s">
        <v>57</v>
      </c>
      <c r="B249" t="s">
        <v>39</v>
      </c>
      <c r="C249" t="s">
        <v>40</v>
      </c>
      <c r="D249" t="s">
        <v>16</v>
      </c>
      <c r="E249">
        <v>99.857910000000004</v>
      </c>
      <c r="F249" t="s">
        <v>26</v>
      </c>
      <c r="G249">
        <v>0.13661999999999999</v>
      </c>
      <c r="H249" t="s">
        <v>14</v>
      </c>
      <c r="I249">
        <v>4.7999999999999996E-3</v>
      </c>
      <c r="J249" t="s">
        <v>29</v>
      </c>
      <c r="K249">
        <v>4.0000000000000002E-4</v>
      </c>
      <c r="L249" t="s">
        <v>24</v>
      </c>
      <c r="M249">
        <v>1.2E-4</v>
      </c>
      <c r="N249">
        <f t="shared" ca="1" si="62"/>
        <v>0</v>
      </c>
      <c r="O249">
        <f t="shared" ca="1" si="63"/>
        <v>4.7999999999999996E-3</v>
      </c>
      <c r="P249">
        <f t="shared" ca="1" si="64"/>
        <v>0</v>
      </c>
      <c r="Q249">
        <f t="shared" ca="1" si="65"/>
        <v>99.857910000000004</v>
      </c>
      <c r="R249">
        <f t="shared" ca="1" si="66"/>
        <v>0</v>
      </c>
      <c r="S249">
        <f t="shared" ca="1" si="67"/>
        <v>0</v>
      </c>
      <c r="T249">
        <f t="shared" ca="1" si="68"/>
        <v>0</v>
      </c>
      <c r="U249">
        <f t="shared" ca="1" si="69"/>
        <v>0</v>
      </c>
      <c r="V249">
        <f t="shared" ca="1" si="70"/>
        <v>0</v>
      </c>
      <c r="W249">
        <f t="shared" ca="1" si="71"/>
        <v>0</v>
      </c>
      <c r="X249">
        <f t="shared" ca="1" si="72"/>
        <v>0</v>
      </c>
      <c r="Y249">
        <f t="shared" ca="1" si="73"/>
        <v>1.2E-4</v>
      </c>
      <c r="Z249">
        <f t="shared" ca="1" si="74"/>
        <v>0</v>
      </c>
      <c r="AA249">
        <f t="shared" ca="1" si="75"/>
        <v>0.13661999999999999</v>
      </c>
      <c r="AB249">
        <f t="shared" ca="1" si="76"/>
        <v>0</v>
      </c>
      <c r="AC249">
        <f t="shared" ca="1" si="77"/>
        <v>0</v>
      </c>
      <c r="AD249">
        <f t="shared" ca="1" si="78"/>
        <v>4.0000000000000002E-4</v>
      </c>
      <c r="AE249">
        <f t="shared" ca="1" si="79"/>
        <v>0</v>
      </c>
      <c r="AF249">
        <f t="shared" ca="1" si="80"/>
        <v>0</v>
      </c>
      <c r="AG249">
        <f t="shared" ca="1" si="81"/>
        <v>0</v>
      </c>
      <c r="AH249">
        <f t="shared" ca="1" si="82"/>
        <v>99.999849999999995</v>
      </c>
    </row>
    <row r="250" spans="1:34" x14ac:dyDescent="0.3">
      <c r="A250" t="s">
        <v>57</v>
      </c>
      <c r="B250" t="s">
        <v>39</v>
      </c>
      <c r="C250" t="s">
        <v>40</v>
      </c>
      <c r="D250" t="s">
        <v>13</v>
      </c>
      <c r="E250">
        <v>62.661700000000003</v>
      </c>
      <c r="F250" t="s">
        <v>27</v>
      </c>
      <c r="G250">
        <v>13.745089999999999</v>
      </c>
      <c r="H250" t="s">
        <v>16</v>
      </c>
      <c r="I250">
        <v>11.18595</v>
      </c>
      <c r="J250" t="s">
        <v>14</v>
      </c>
      <c r="K250">
        <v>9.0101099999999992</v>
      </c>
      <c r="L250" t="s">
        <v>26</v>
      </c>
      <c r="M250">
        <v>3.1700699999999999</v>
      </c>
      <c r="N250">
        <f t="shared" ca="1" si="62"/>
        <v>62.661700000000003</v>
      </c>
      <c r="O250">
        <f t="shared" ca="1" si="63"/>
        <v>9.0101099999999992</v>
      </c>
      <c r="P250">
        <f t="shared" ca="1" si="64"/>
        <v>0</v>
      </c>
      <c r="Q250">
        <f t="shared" ca="1" si="65"/>
        <v>11.18595</v>
      </c>
      <c r="R250">
        <f t="shared" ca="1" si="66"/>
        <v>0</v>
      </c>
      <c r="S250">
        <f t="shared" ca="1" si="67"/>
        <v>0</v>
      </c>
      <c r="T250">
        <f t="shared" ca="1" si="68"/>
        <v>0</v>
      </c>
      <c r="U250">
        <f t="shared" ca="1" si="69"/>
        <v>0</v>
      </c>
      <c r="V250">
        <f t="shared" ca="1" si="70"/>
        <v>0</v>
      </c>
      <c r="W250">
        <f t="shared" ca="1" si="71"/>
        <v>0</v>
      </c>
      <c r="X250">
        <f t="shared" ca="1" si="72"/>
        <v>0</v>
      </c>
      <c r="Y250">
        <f t="shared" ca="1" si="73"/>
        <v>0</v>
      </c>
      <c r="Z250">
        <f t="shared" ca="1" si="74"/>
        <v>0</v>
      </c>
      <c r="AA250">
        <f t="shared" ca="1" si="75"/>
        <v>3.1700699999999999</v>
      </c>
      <c r="AB250">
        <f t="shared" ca="1" si="76"/>
        <v>13.745089999999999</v>
      </c>
      <c r="AC250">
        <f t="shared" ca="1" si="77"/>
        <v>0</v>
      </c>
      <c r="AD250">
        <f t="shared" ca="1" si="78"/>
        <v>0</v>
      </c>
      <c r="AE250">
        <f t="shared" ca="1" si="79"/>
        <v>0</v>
      </c>
      <c r="AF250">
        <f t="shared" ca="1" si="80"/>
        <v>0</v>
      </c>
      <c r="AG250">
        <f t="shared" ca="1" si="81"/>
        <v>0</v>
      </c>
      <c r="AH250">
        <f t="shared" ca="1" si="82"/>
        <v>99.772920000000013</v>
      </c>
    </row>
    <row r="251" spans="1:34" x14ac:dyDescent="0.3">
      <c r="A251" t="s">
        <v>57</v>
      </c>
      <c r="B251" t="s">
        <v>39</v>
      </c>
      <c r="C251" t="s">
        <v>40</v>
      </c>
      <c r="D251" t="s">
        <v>28</v>
      </c>
      <c r="E251">
        <v>37.120089999999998</v>
      </c>
      <c r="F251" t="s">
        <v>29</v>
      </c>
      <c r="G251">
        <v>31.600670000000001</v>
      </c>
      <c r="H251" t="s">
        <v>15</v>
      </c>
      <c r="I251">
        <v>14.53797</v>
      </c>
      <c r="J251" t="s">
        <v>13</v>
      </c>
      <c r="K251">
        <v>9.6025299999999998</v>
      </c>
      <c r="L251" t="s">
        <v>18</v>
      </c>
      <c r="M251">
        <v>4.0405300000000004</v>
      </c>
      <c r="N251">
        <f t="shared" ca="1" si="62"/>
        <v>9.6025299999999998</v>
      </c>
      <c r="O251">
        <f t="shared" ca="1" si="63"/>
        <v>0</v>
      </c>
      <c r="P251">
        <f t="shared" ca="1" si="64"/>
        <v>14.53797</v>
      </c>
      <c r="Q251">
        <f t="shared" ca="1" si="65"/>
        <v>0</v>
      </c>
      <c r="R251">
        <f t="shared" ca="1" si="66"/>
        <v>0</v>
      </c>
      <c r="S251">
        <f t="shared" ca="1" si="67"/>
        <v>4.0405300000000004</v>
      </c>
      <c r="T251">
        <f t="shared" ca="1" si="68"/>
        <v>0</v>
      </c>
      <c r="U251">
        <f t="shared" ca="1" si="69"/>
        <v>0</v>
      </c>
      <c r="V251">
        <f t="shared" ca="1" si="70"/>
        <v>0</v>
      </c>
      <c r="W251">
        <f t="shared" ca="1" si="71"/>
        <v>0</v>
      </c>
      <c r="X251">
        <f t="shared" ca="1" si="72"/>
        <v>0</v>
      </c>
      <c r="Y251">
        <f t="shared" ca="1" si="73"/>
        <v>0</v>
      </c>
      <c r="Z251">
        <f t="shared" ca="1" si="74"/>
        <v>0</v>
      </c>
      <c r="AA251">
        <f t="shared" ca="1" si="75"/>
        <v>0</v>
      </c>
      <c r="AB251">
        <f t="shared" ca="1" si="76"/>
        <v>0</v>
      </c>
      <c r="AC251">
        <f t="shared" ca="1" si="77"/>
        <v>37.120089999999998</v>
      </c>
      <c r="AD251">
        <f t="shared" ca="1" si="78"/>
        <v>31.600670000000001</v>
      </c>
      <c r="AE251">
        <f t="shared" ca="1" si="79"/>
        <v>0</v>
      </c>
      <c r="AF251">
        <f t="shared" ca="1" si="80"/>
        <v>0</v>
      </c>
      <c r="AG251">
        <f t="shared" ca="1" si="81"/>
        <v>0</v>
      </c>
      <c r="AH251">
        <f t="shared" ca="1" si="82"/>
        <v>96.901790000000005</v>
      </c>
    </row>
    <row r="252" spans="1:34" x14ac:dyDescent="0.3">
      <c r="A252" t="s">
        <v>57</v>
      </c>
      <c r="B252" t="s">
        <v>39</v>
      </c>
      <c r="C252" t="s">
        <v>47</v>
      </c>
      <c r="D252" t="s">
        <v>16</v>
      </c>
      <c r="E252">
        <v>98.503839999999997</v>
      </c>
      <c r="F252" t="s">
        <v>26</v>
      </c>
      <c r="G252">
        <v>0.48155999999999999</v>
      </c>
      <c r="H252" t="s">
        <v>23</v>
      </c>
      <c r="I252">
        <v>0.45944000000000002</v>
      </c>
      <c r="J252" t="s">
        <v>27</v>
      </c>
      <c r="K252">
        <v>0.42969000000000002</v>
      </c>
      <c r="L252" t="s">
        <v>29</v>
      </c>
      <c r="M252">
        <v>8.1180000000000002E-2</v>
      </c>
      <c r="N252">
        <f t="shared" ca="1" si="62"/>
        <v>0</v>
      </c>
      <c r="O252">
        <f t="shared" ca="1" si="63"/>
        <v>0</v>
      </c>
      <c r="P252">
        <f t="shared" ca="1" si="64"/>
        <v>0</v>
      </c>
      <c r="Q252">
        <f t="shared" ca="1" si="65"/>
        <v>98.503839999999997</v>
      </c>
      <c r="R252">
        <f t="shared" ca="1" si="66"/>
        <v>0</v>
      </c>
      <c r="S252">
        <f t="shared" ca="1" si="67"/>
        <v>0</v>
      </c>
      <c r="T252">
        <f t="shared" ca="1" si="68"/>
        <v>0</v>
      </c>
      <c r="U252">
        <f t="shared" ca="1" si="69"/>
        <v>0</v>
      </c>
      <c r="V252">
        <f t="shared" ca="1" si="70"/>
        <v>0</v>
      </c>
      <c r="W252">
        <f t="shared" ca="1" si="71"/>
        <v>0</v>
      </c>
      <c r="X252">
        <f t="shared" ca="1" si="72"/>
        <v>0.45944000000000002</v>
      </c>
      <c r="Y252">
        <f t="shared" ca="1" si="73"/>
        <v>0</v>
      </c>
      <c r="Z252">
        <f t="shared" ca="1" si="74"/>
        <v>0</v>
      </c>
      <c r="AA252">
        <f t="shared" ca="1" si="75"/>
        <v>0.48155999999999999</v>
      </c>
      <c r="AB252">
        <f t="shared" ca="1" si="76"/>
        <v>0.42969000000000002</v>
      </c>
      <c r="AC252">
        <f t="shared" ca="1" si="77"/>
        <v>0</v>
      </c>
      <c r="AD252">
        <f t="shared" ca="1" si="78"/>
        <v>8.1180000000000002E-2</v>
      </c>
      <c r="AE252">
        <f t="shared" ca="1" si="79"/>
        <v>0</v>
      </c>
      <c r="AF252">
        <f t="shared" ca="1" si="80"/>
        <v>0</v>
      </c>
      <c r="AG252">
        <f t="shared" ca="1" si="81"/>
        <v>0</v>
      </c>
      <c r="AH252">
        <f t="shared" ca="1" si="82"/>
        <v>99.955709999999996</v>
      </c>
    </row>
    <row r="253" spans="1:34" x14ac:dyDescent="0.3">
      <c r="A253" t="s">
        <v>57</v>
      </c>
      <c r="B253" t="s">
        <v>39</v>
      </c>
      <c r="C253" t="s">
        <v>44</v>
      </c>
      <c r="D253" t="s">
        <v>16</v>
      </c>
      <c r="E253">
        <v>99.963210000000004</v>
      </c>
      <c r="F253" t="s">
        <v>26</v>
      </c>
      <c r="G253">
        <v>2.1499999999999998E-2</v>
      </c>
      <c r="H253" t="s">
        <v>27</v>
      </c>
      <c r="I253">
        <v>1.5259999999999999E-2</v>
      </c>
      <c r="J253" t="s">
        <v>14</v>
      </c>
      <c r="K253">
        <v>1.0000000000000001E-5</v>
      </c>
      <c r="L253" t="s">
        <v>29</v>
      </c>
      <c r="M253">
        <v>1.0000000000000001E-5</v>
      </c>
      <c r="N253">
        <f t="shared" ca="1" si="62"/>
        <v>0</v>
      </c>
      <c r="O253">
        <f t="shared" ca="1" si="63"/>
        <v>1.0000000000000001E-5</v>
      </c>
      <c r="P253">
        <f t="shared" ca="1" si="64"/>
        <v>0</v>
      </c>
      <c r="Q253">
        <f t="shared" ca="1" si="65"/>
        <v>99.963210000000004</v>
      </c>
      <c r="R253">
        <f t="shared" ca="1" si="66"/>
        <v>0</v>
      </c>
      <c r="S253">
        <f t="shared" ca="1" si="67"/>
        <v>0</v>
      </c>
      <c r="T253">
        <f t="shared" ca="1" si="68"/>
        <v>0</v>
      </c>
      <c r="U253">
        <f t="shared" ca="1" si="69"/>
        <v>0</v>
      </c>
      <c r="V253">
        <f t="shared" ca="1" si="70"/>
        <v>0</v>
      </c>
      <c r="W253">
        <f t="shared" ca="1" si="71"/>
        <v>0</v>
      </c>
      <c r="X253">
        <f t="shared" ca="1" si="72"/>
        <v>0</v>
      </c>
      <c r="Y253">
        <f t="shared" ca="1" si="73"/>
        <v>0</v>
      </c>
      <c r="Z253">
        <f t="shared" ca="1" si="74"/>
        <v>0</v>
      </c>
      <c r="AA253">
        <f t="shared" ca="1" si="75"/>
        <v>2.1499999999999998E-2</v>
      </c>
      <c r="AB253">
        <f t="shared" ca="1" si="76"/>
        <v>1.5259999999999999E-2</v>
      </c>
      <c r="AC253">
        <f t="shared" ca="1" si="77"/>
        <v>0</v>
      </c>
      <c r="AD253">
        <f t="shared" ca="1" si="78"/>
        <v>1.0000000000000001E-5</v>
      </c>
      <c r="AE253">
        <f t="shared" ca="1" si="79"/>
        <v>0</v>
      </c>
      <c r="AF253">
        <f t="shared" ca="1" si="80"/>
        <v>0</v>
      </c>
      <c r="AG253">
        <f t="shared" ca="1" si="81"/>
        <v>0</v>
      </c>
      <c r="AH253">
        <f t="shared" ca="1" si="82"/>
        <v>99.999990000000011</v>
      </c>
    </row>
    <row r="254" spans="1:34" x14ac:dyDescent="0.3">
      <c r="A254" t="s">
        <v>57</v>
      </c>
      <c r="B254" t="s">
        <v>39</v>
      </c>
      <c r="C254" t="s">
        <v>40</v>
      </c>
      <c r="D254" t="s">
        <v>13</v>
      </c>
      <c r="E254">
        <v>85.390429999999995</v>
      </c>
      <c r="F254" t="s">
        <v>17</v>
      </c>
      <c r="G254">
        <v>14.193239999999999</v>
      </c>
      <c r="H254" t="s">
        <v>27</v>
      </c>
      <c r="I254">
        <v>0.27700000000000002</v>
      </c>
      <c r="J254" t="s">
        <v>29</v>
      </c>
      <c r="K254">
        <v>7.2669999999999998E-2</v>
      </c>
      <c r="L254" t="s">
        <v>28</v>
      </c>
      <c r="M254">
        <v>3.0689999999999999E-2</v>
      </c>
      <c r="N254">
        <f t="shared" ca="1" si="62"/>
        <v>85.390429999999995</v>
      </c>
      <c r="O254">
        <f t="shared" ca="1" si="63"/>
        <v>0</v>
      </c>
      <c r="P254">
        <f t="shared" ca="1" si="64"/>
        <v>0</v>
      </c>
      <c r="Q254">
        <f t="shared" ca="1" si="65"/>
        <v>0</v>
      </c>
      <c r="R254">
        <f t="shared" ca="1" si="66"/>
        <v>14.193239999999999</v>
      </c>
      <c r="S254">
        <f t="shared" ca="1" si="67"/>
        <v>0</v>
      </c>
      <c r="T254">
        <f t="shared" ca="1" si="68"/>
        <v>0</v>
      </c>
      <c r="U254">
        <f t="shared" ca="1" si="69"/>
        <v>0</v>
      </c>
      <c r="V254">
        <f t="shared" ca="1" si="70"/>
        <v>0</v>
      </c>
      <c r="W254">
        <f t="shared" ca="1" si="71"/>
        <v>0</v>
      </c>
      <c r="X254">
        <f t="shared" ca="1" si="72"/>
        <v>0</v>
      </c>
      <c r="Y254">
        <f t="shared" ca="1" si="73"/>
        <v>0</v>
      </c>
      <c r="Z254">
        <f t="shared" ca="1" si="74"/>
        <v>0</v>
      </c>
      <c r="AA254">
        <f t="shared" ca="1" si="75"/>
        <v>0</v>
      </c>
      <c r="AB254">
        <f t="shared" ca="1" si="76"/>
        <v>0.27700000000000002</v>
      </c>
      <c r="AC254">
        <f t="shared" ca="1" si="77"/>
        <v>3.0689999999999999E-2</v>
      </c>
      <c r="AD254">
        <f t="shared" ca="1" si="78"/>
        <v>7.2669999999999998E-2</v>
      </c>
      <c r="AE254">
        <f t="shared" ca="1" si="79"/>
        <v>0</v>
      </c>
      <c r="AF254">
        <f t="shared" ca="1" si="80"/>
        <v>0</v>
      </c>
      <c r="AG254">
        <f t="shared" ca="1" si="81"/>
        <v>0</v>
      </c>
      <c r="AH254">
        <f t="shared" ca="1" si="82"/>
        <v>99.964030000000008</v>
      </c>
    </row>
    <row r="255" spans="1:34" x14ac:dyDescent="0.3">
      <c r="A255" t="s">
        <v>57</v>
      </c>
      <c r="B255" t="s">
        <v>39</v>
      </c>
      <c r="C255" t="s">
        <v>43</v>
      </c>
      <c r="D255" t="s">
        <v>13</v>
      </c>
      <c r="E255">
        <v>99.781859999999995</v>
      </c>
      <c r="F255" t="s">
        <v>29</v>
      </c>
      <c r="G255">
        <v>0.1133</v>
      </c>
      <c r="H255" t="s">
        <v>14</v>
      </c>
      <c r="I255">
        <v>5.0430000000000003E-2</v>
      </c>
      <c r="J255" t="s">
        <v>26</v>
      </c>
      <c r="K255">
        <v>4.0120000000000003E-2</v>
      </c>
      <c r="L255" t="s">
        <v>17</v>
      </c>
      <c r="M255">
        <v>6.3899999999999998E-3</v>
      </c>
      <c r="N255">
        <f t="shared" ca="1" si="62"/>
        <v>99.781859999999995</v>
      </c>
      <c r="O255">
        <f t="shared" ca="1" si="63"/>
        <v>5.0430000000000003E-2</v>
      </c>
      <c r="P255">
        <f t="shared" ca="1" si="64"/>
        <v>0</v>
      </c>
      <c r="Q255">
        <f t="shared" ca="1" si="65"/>
        <v>0</v>
      </c>
      <c r="R255">
        <f t="shared" ca="1" si="66"/>
        <v>6.3899999999999998E-3</v>
      </c>
      <c r="S255">
        <f t="shared" ca="1" si="67"/>
        <v>0</v>
      </c>
      <c r="T255">
        <f t="shared" ca="1" si="68"/>
        <v>0</v>
      </c>
      <c r="U255">
        <f t="shared" ca="1" si="69"/>
        <v>0</v>
      </c>
      <c r="V255">
        <f t="shared" ca="1" si="70"/>
        <v>0</v>
      </c>
      <c r="W255">
        <f t="shared" ca="1" si="71"/>
        <v>0</v>
      </c>
      <c r="X255">
        <f t="shared" ca="1" si="72"/>
        <v>0</v>
      </c>
      <c r="Y255">
        <f t="shared" ca="1" si="73"/>
        <v>0</v>
      </c>
      <c r="Z255">
        <f t="shared" ca="1" si="74"/>
        <v>0</v>
      </c>
      <c r="AA255">
        <f t="shared" ca="1" si="75"/>
        <v>4.0120000000000003E-2</v>
      </c>
      <c r="AB255">
        <f t="shared" ca="1" si="76"/>
        <v>0</v>
      </c>
      <c r="AC255">
        <f t="shared" ca="1" si="77"/>
        <v>0</v>
      </c>
      <c r="AD255">
        <f t="shared" ca="1" si="78"/>
        <v>0.1133</v>
      </c>
      <c r="AE255">
        <f t="shared" ca="1" si="79"/>
        <v>0</v>
      </c>
      <c r="AF255">
        <f t="shared" ca="1" si="80"/>
        <v>0</v>
      </c>
      <c r="AG255">
        <f t="shared" ca="1" si="81"/>
        <v>0</v>
      </c>
      <c r="AH255">
        <f t="shared" ca="1" si="82"/>
        <v>99.992099999999994</v>
      </c>
    </row>
    <row r="256" spans="1:34" x14ac:dyDescent="0.3">
      <c r="A256" t="s">
        <v>57</v>
      </c>
      <c r="B256" t="s">
        <v>39</v>
      </c>
      <c r="C256" t="s">
        <v>43</v>
      </c>
      <c r="D256" t="s">
        <v>27</v>
      </c>
      <c r="E256">
        <v>38.362110000000001</v>
      </c>
      <c r="F256" t="s">
        <v>14</v>
      </c>
      <c r="G256">
        <v>29.208939999999998</v>
      </c>
      <c r="H256" t="s">
        <v>13</v>
      </c>
      <c r="I256">
        <v>18.178429999999999</v>
      </c>
      <c r="J256" t="s">
        <v>16</v>
      </c>
      <c r="K256">
        <v>7.7070299999999996</v>
      </c>
      <c r="L256" t="s">
        <v>26</v>
      </c>
      <c r="M256">
        <v>5.9113899999999999</v>
      </c>
      <c r="N256">
        <f t="shared" ca="1" si="62"/>
        <v>18.178429999999999</v>
      </c>
      <c r="O256">
        <f t="shared" ca="1" si="63"/>
        <v>29.208939999999998</v>
      </c>
      <c r="P256">
        <f t="shared" ca="1" si="64"/>
        <v>0</v>
      </c>
      <c r="Q256">
        <f t="shared" ca="1" si="65"/>
        <v>7.7070299999999996</v>
      </c>
      <c r="R256">
        <f t="shared" ca="1" si="66"/>
        <v>0</v>
      </c>
      <c r="S256">
        <f t="shared" ca="1" si="67"/>
        <v>0</v>
      </c>
      <c r="T256">
        <f t="shared" ca="1" si="68"/>
        <v>0</v>
      </c>
      <c r="U256">
        <f t="shared" ca="1" si="69"/>
        <v>0</v>
      </c>
      <c r="V256">
        <f t="shared" ca="1" si="70"/>
        <v>0</v>
      </c>
      <c r="W256">
        <f t="shared" ca="1" si="71"/>
        <v>0</v>
      </c>
      <c r="X256">
        <f t="shared" ca="1" si="72"/>
        <v>0</v>
      </c>
      <c r="Y256">
        <f t="shared" ca="1" si="73"/>
        <v>0</v>
      </c>
      <c r="Z256">
        <f t="shared" ca="1" si="74"/>
        <v>0</v>
      </c>
      <c r="AA256">
        <f t="shared" ca="1" si="75"/>
        <v>5.9113899999999999</v>
      </c>
      <c r="AB256">
        <f t="shared" ca="1" si="76"/>
        <v>38.362110000000001</v>
      </c>
      <c r="AC256">
        <f t="shared" ca="1" si="77"/>
        <v>0</v>
      </c>
      <c r="AD256">
        <f t="shared" ca="1" si="78"/>
        <v>0</v>
      </c>
      <c r="AE256">
        <f t="shared" ca="1" si="79"/>
        <v>0</v>
      </c>
      <c r="AF256">
        <f t="shared" ca="1" si="80"/>
        <v>0</v>
      </c>
      <c r="AG256">
        <f t="shared" ca="1" si="81"/>
        <v>0</v>
      </c>
      <c r="AH256">
        <f t="shared" ca="1" si="82"/>
        <v>99.367899999999992</v>
      </c>
    </row>
    <row r="257" spans="1:34" x14ac:dyDescent="0.3">
      <c r="A257" t="s">
        <v>57</v>
      </c>
      <c r="B257" t="s">
        <v>39</v>
      </c>
      <c r="C257" t="s">
        <v>41</v>
      </c>
      <c r="D257" t="s">
        <v>16</v>
      </c>
      <c r="E257">
        <v>97.650970000000001</v>
      </c>
      <c r="F257" t="s">
        <v>27</v>
      </c>
      <c r="G257">
        <v>1.5649900000000001</v>
      </c>
      <c r="H257" t="s">
        <v>29</v>
      </c>
      <c r="I257">
        <v>0.30648999999999998</v>
      </c>
      <c r="J257" t="s">
        <v>24</v>
      </c>
      <c r="K257">
        <v>0.20305000000000001</v>
      </c>
      <c r="L257" t="s">
        <v>26</v>
      </c>
      <c r="M257">
        <v>0.16045999999999999</v>
      </c>
      <c r="N257">
        <f t="shared" ca="1" si="62"/>
        <v>0</v>
      </c>
      <c r="O257">
        <f t="shared" ca="1" si="63"/>
        <v>0</v>
      </c>
      <c r="P257">
        <f t="shared" ca="1" si="64"/>
        <v>0</v>
      </c>
      <c r="Q257">
        <f t="shared" ca="1" si="65"/>
        <v>97.650970000000001</v>
      </c>
      <c r="R257">
        <f t="shared" ca="1" si="66"/>
        <v>0</v>
      </c>
      <c r="S257">
        <f t="shared" ca="1" si="67"/>
        <v>0</v>
      </c>
      <c r="T257">
        <f t="shared" ca="1" si="68"/>
        <v>0</v>
      </c>
      <c r="U257">
        <f t="shared" ca="1" si="69"/>
        <v>0</v>
      </c>
      <c r="V257">
        <f t="shared" ca="1" si="70"/>
        <v>0</v>
      </c>
      <c r="W257">
        <f t="shared" ca="1" si="71"/>
        <v>0</v>
      </c>
      <c r="X257">
        <f t="shared" ca="1" si="72"/>
        <v>0</v>
      </c>
      <c r="Y257">
        <f t="shared" ca="1" si="73"/>
        <v>0.20305000000000001</v>
      </c>
      <c r="Z257">
        <f t="shared" ca="1" si="74"/>
        <v>0</v>
      </c>
      <c r="AA257">
        <f t="shared" ca="1" si="75"/>
        <v>0.16045999999999999</v>
      </c>
      <c r="AB257">
        <f t="shared" ca="1" si="76"/>
        <v>1.5649900000000001</v>
      </c>
      <c r="AC257">
        <f t="shared" ca="1" si="77"/>
        <v>0</v>
      </c>
      <c r="AD257">
        <f t="shared" ca="1" si="78"/>
        <v>0.30648999999999998</v>
      </c>
      <c r="AE257">
        <f t="shared" ca="1" si="79"/>
        <v>0</v>
      </c>
      <c r="AF257">
        <f t="shared" ca="1" si="80"/>
        <v>0</v>
      </c>
      <c r="AG257">
        <f t="shared" ca="1" si="81"/>
        <v>0</v>
      </c>
      <c r="AH257">
        <f t="shared" ca="1" si="82"/>
        <v>99.885959999999997</v>
      </c>
    </row>
    <row r="258" spans="1:34" x14ac:dyDescent="0.3">
      <c r="A258" t="s">
        <v>57</v>
      </c>
      <c r="B258" t="s">
        <v>39</v>
      </c>
      <c r="C258" t="s">
        <v>41</v>
      </c>
      <c r="D258" t="s">
        <v>27</v>
      </c>
      <c r="E258">
        <v>80.807299999999998</v>
      </c>
      <c r="F258" t="s">
        <v>14</v>
      </c>
      <c r="G258">
        <v>15.75535</v>
      </c>
      <c r="H258" t="s">
        <v>13</v>
      </c>
      <c r="I258">
        <v>3.1016900000000001</v>
      </c>
      <c r="J258" t="s">
        <v>29</v>
      </c>
      <c r="K258">
        <v>0.20602999999999999</v>
      </c>
      <c r="L258" t="s">
        <v>26</v>
      </c>
      <c r="M258">
        <v>0.12182</v>
      </c>
      <c r="N258">
        <f t="shared" ca="1" si="62"/>
        <v>3.1016900000000001</v>
      </c>
      <c r="O258">
        <f t="shared" ca="1" si="63"/>
        <v>15.75535</v>
      </c>
      <c r="P258">
        <f t="shared" ca="1" si="64"/>
        <v>0</v>
      </c>
      <c r="Q258">
        <f t="shared" ca="1" si="65"/>
        <v>0</v>
      </c>
      <c r="R258">
        <f t="shared" ca="1" si="66"/>
        <v>0</v>
      </c>
      <c r="S258">
        <f t="shared" ca="1" si="67"/>
        <v>0</v>
      </c>
      <c r="T258">
        <f t="shared" ca="1" si="68"/>
        <v>0</v>
      </c>
      <c r="U258">
        <f t="shared" ca="1" si="69"/>
        <v>0</v>
      </c>
      <c r="V258">
        <f t="shared" ca="1" si="70"/>
        <v>0</v>
      </c>
      <c r="W258">
        <f t="shared" ca="1" si="71"/>
        <v>0</v>
      </c>
      <c r="X258">
        <f t="shared" ca="1" si="72"/>
        <v>0</v>
      </c>
      <c r="Y258">
        <f t="shared" ca="1" si="73"/>
        <v>0</v>
      </c>
      <c r="Z258">
        <f t="shared" ca="1" si="74"/>
        <v>0</v>
      </c>
      <c r="AA258">
        <f t="shared" ca="1" si="75"/>
        <v>0.12182</v>
      </c>
      <c r="AB258">
        <f t="shared" ca="1" si="76"/>
        <v>80.807299999999998</v>
      </c>
      <c r="AC258">
        <f t="shared" ca="1" si="77"/>
        <v>0</v>
      </c>
      <c r="AD258">
        <f t="shared" ca="1" si="78"/>
        <v>0.20602999999999999</v>
      </c>
      <c r="AE258">
        <f t="shared" ca="1" si="79"/>
        <v>0</v>
      </c>
      <c r="AF258">
        <f t="shared" ca="1" si="80"/>
        <v>0</v>
      </c>
      <c r="AG258">
        <f t="shared" ca="1" si="81"/>
        <v>0</v>
      </c>
      <c r="AH258">
        <f t="shared" ca="1" si="82"/>
        <v>99.992189999999994</v>
      </c>
    </row>
    <row r="259" spans="1:34" x14ac:dyDescent="0.3">
      <c r="A259" t="s">
        <v>57</v>
      </c>
      <c r="B259" t="s">
        <v>39</v>
      </c>
      <c r="C259" t="s">
        <v>40</v>
      </c>
      <c r="D259" t="s">
        <v>16</v>
      </c>
      <c r="E259">
        <v>99.048940000000002</v>
      </c>
      <c r="F259" t="s">
        <v>27</v>
      </c>
      <c r="G259">
        <v>0.79098000000000002</v>
      </c>
      <c r="H259" t="s">
        <v>29</v>
      </c>
      <c r="I259">
        <v>0.12934000000000001</v>
      </c>
      <c r="J259" t="s">
        <v>26</v>
      </c>
      <c r="K259">
        <v>2.444E-2</v>
      </c>
      <c r="L259" t="s">
        <v>14</v>
      </c>
      <c r="M259">
        <v>5.9699999999999996E-3</v>
      </c>
      <c r="N259">
        <f t="shared" ref="N259:N322" ca="1" si="83">SUM(IF($H259="BCD",$I259,0),IF($J259="BCD",$K259,0),IF($L259="BCD",$M259,0),IF($N259="BCD",$O259,0),IF($P259="BCD",$Q259,0))</f>
        <v>0</v>
      </c>
      <c r="O259">
        <f t="shared" ref="O259:O322" ca="1" si="84">SUM(IF($H259="DOUG",$I259,0),IF($J259="DOUG",$K259,0),IF($L259="DOUG",$M259,0),IF($N259="DOUG",$O259,0),IF($P259="DOUG",$Q259,0))</f>
        <v>5.9699999999999996E-3</v>
      </c>
      <c r="P259">
        <f t="shared" ref="P259:P322" ca="1" si="85">SUM(IF($H259="EVI+GStr",$I259,0),IF($J259="EVI+GStr",$K259,0),IF($L259="EVI+GStr",$M259,0),IF($N259="EVI+GStr",$O259,0),IF($P259="EVI+GStr",$Q259,0))</f>
        <v>0</v>
      </c>
      <c r="Q259">
        <f t="shared" ref="Q259:Q322" ca="1" si="86">SUM(IF($H259="HecLow+HStr",$I259,0),IF($J259="HecLow+HStr",$K259,0),IF($L259="HecLow+HStr",$M259,0),IF($N259="HecLow+HStr",$O259,0),IF($P259="HecLow+HStr",$Q259,0))</f>
        <v>99.048940000000002</v>
      </c>
      <c r="R259">
        <f t="shared" ref="R259:R322" ca="1" si="87">SUM(IF($H259="HK",$I259,0),IF($J259="HK",$K259,0),IF($L259="HK",$M259,0),IF($N259="HK",$O259,0),IF($P259="HK",$Q259,0))</f>
        <v>0</v>
      </c>
      <c r="S259">
        <f t="shared" ref="S259:S322" ca="1" si="88">SUM(IF($H259="Howe-Burrard",$I259,0),IF($J259="Howe-Burrard",$K259,0),IF($L259="Howe-Burrard",$M259,0),IF($N259="Howe-Burrard",$O259,0),IF($P259="Howe-Burrard",$Q259,0))</f>
        <v>0</v>
      </c>
      <c r="T259">
        <f t="shared" ref="T259:T322" ca="1" si="89">SUM(IF($H259="JdF",$I259,0),IF($J259="JdF",$K259,0),IF($L259="JdF",$M259,0),IF($N259="JdF",$O259,0),IF($P259="JdF",$Q259,0))</f>
        <v>0</v>
      </c>
      <c r="U259">
        <f t="shared" ref="U259:U322" ca="1" si="90">SUM(IF($H259="LFR",$I259,0),IF($J259="LFR",$K259,0),IF($L259="LFR",$M259,0),IF($N259="LFR",$O259,0),IF($P259="LFR",$Q259,0))</f>
        <v>0</v>
      </c>
      <c r="V259">
        <f t="shared" ref="V259:V322" ca="1" si="91">SUM(IF($H259="LILL",$I259,0),IF($J259="LILL",$K259,0),IF($L259="LILL",$M259,0),IF($N259="LILL",$O259,0),IF($P259="LILL",$Q259,0))</f>
        <v>0</v>
      </c>
      <c r="W259">
        <f t="shared" ref="W259:W322" ca="1" si="92">SUM(IF($H259="LNASS",$I259,0),IF($J259="LNASS",$K259,0),IF($L259="LNASS",$M259,0),IF($N259="LNASS",$O259,0),IF($P259="LNASS",$Q259,0))</f>
        <v>0</v>
      </c>
      <c r="X259">
        <f t="shared" ref="X259:X322" ca="1" si="93">SUM(IF($H259="LSKNA",$I259,0),IF($J259="LSKNA",$K259,0),IF($L259="LSKNA",$M259,0),IF($N259="LSKNA",$O259,0),IF($P259="LSKNA",$Q259,0))</f>
        <v>0</v>
      </c>
      <c r="Y259">
        <f t="shared" ref="Y259:Y322" ca="1" si="94">SUM(IF($H259="MusKyn",$I259,0),IF($J259="MusKyn",$K259,0),IF($L259="MusKyn",$M259,0),IF($N259="MusKyn",$O259,0),IF($P259="MusKyn",$Q259,0))</f>
        <v>0</v>
      </c>
      <c r="Z259">
        <f t="shared" ref="Z259:Z322" ca="1" si="95">SUM(IF($H259="Nahwitti",$I259,0),IF($J259="Nahwitti",$K259,0),IF($L259="Nahwitti",$M259,0),IF($N259="Nahwitti",$O259,0),IF($P259="Nahwitti",$Q259,0))</f>
        <v>0</v>
      </c>
      <c r="AA259">
        <f t="shared" ref="AA259:AA322" ca="1" si="96">SUM(IF($H259="NCS",$I259,0),IF($J259="NCS",$K259,0),IF($L259="NCS",$M259,0),IF($N259="NCS",$O259,0),IF($P259="NCS",$Q259,0))</f>
        <v>2.444E-2</v>
      </c>
      <c r="AB259">
        <f t="shared" ref="AB259:AB322" ca="1" si="97">SUM(IF($H259="Rivers",$I259,0),IF($J259="Rivers",$K259,0),IF($L259="Rivers",$M259,0),IF($N259="Rivers",$O259,0),IF($P259="Rivers",$Q259,0))</f>
        <v>0.79098000000000002</v>
      </c>
      <c r="AC259">
        <f t="shared" ref="AC259:AC322" ca="1" si="98">SUM(IF($H259="SC+GStr",$I259,0),IF($J259="SC+GStr",$K259,0),IF($L259="SC+GStr",$M259,0),IF($N259="SC+GStr",$O259,0),IF($P259="SC+GStr",$Q259,0))</f>
        <v>0</v>
      </c>
      <c r="AD259">
        <f t="shared" ref="AD259:AD322" ca="1" si="99">SUM(IF($H259="SC+SFj",$I259,0),IF($J259="SC+SFj",$K259,0),IF($L259="SC+SFj",$M259,0),IF($N259="SC+SFj",$O259,0),IF($P259="SC+SFj",$Q259,0))</f>
        <v>0.12934000000000001</v>
      </c>
      <c r="AE259">
        <f t="shared" ref="AE259:AE322" ca="1" si="100">SUM(IF($H259="SEAK",$I259,0),IF($J259="SEAK",$K259,0),IF($L259="SEAK",$M259,0),IF($N259="SEAK",$O259,0),IF($P259="SEAK",$Q259,0))</f>
        <v>0</v>
      </c>
      <c r="AF259">
        <f t="shared" ref="AF259:AF322" ca="1" si="101">SUM(IF($H259="Smith",$I259,0),IF($J259="Smith",$K259,0),IF($L259="Smith",$M259,0),IF($N259="Smith",$O259,0),IF($P259="Smith",$Q259,0))</f>
        <v>0</v>
      </c>
      <c r="AG259">
        <f t="shared" ref="AG259:AG322" ca="1" si="102">SUM(IF($H259="USKNA",$I259,0),IF($J259="USKNA",$K259,0),IF($L259="USKNA",$M259,0),IF($N259="USKNA",$O259,0),IF($P259="USKNA",$Q259,0))</f>
        <v>0</v>
      </c>
      <c r="AH259">
        <f t="shared" ca="1" si="82"/>
        <v>99.999670000000009</v>
      </c>
    </row>
    <row r="260" spans="1:34" x14ac:dyDescent="0.3">
      <c r="A260" t="s">
        <v>57</v>
      </c>
      <c r="B260" t="s">
        <v>39</v>
      </c>
      <c r="C260" t="s">
        <v>40</v>
      </c>
      <c r="D260" t="s">
        <v>16</v>
      </c>
      <c r="E260">
        <v>99.999939999999995</v>
      </c>
      <c r="F260" t="s">
        <v>14</v>
      </c>
      <c r="G260">
        <v>3.0000000000000001E-5</v>
      </c>
      <c r="H260" t="s">
        <v>26</v>
      </c>
      <c r="I260">
        <v>2.0000000000000002E-5</v>
      </c>
      <c r="J260" t="s">
        <v>27</v>
      </c>
      <c r="K260">
        <v>1.0000000000000001E-5</v>
      </c>
      <c r="L260" t="s">
        <v>37</v>
      </c>
      <c r="M260">
        <v>0</v>
      </c>
      <c r="N260">
        <f t="shared" ca="1" si="83"/>
        <v>0</v>
      </c>
      <c r="O260">
        <f t="shared" ca="1" si="84"/>
        <v>3.0000000000000001E-5</v>
      </c>
      <c r="P260">
        <f t="shared" ca="1" si="85"/>
        <v>0</v>
      </c>
      <c r="Q260">
        <f t="shared" ca="1" si="86"/>
        <v>99.999939999999995</v>
      </c>
      <c r="R260">
        <f t="shared" ca="1" si="87"/>
        <v>0</v>
      </c>
      <c r="S260">
        <f t="shared" ca="1" si="88"/>
        <v>0</v>
      </c>
      <c r="T260">
        <f t="shared" ca="1" si="89"/>
        <v>0</v>
      </c>
      <c r="U260">
        <f t="shared" ca="1" si="90"/>
        <v>0</v>
      </c>
      <c r="V260">
        <f t="shared" ca="1" si="91"/>
        <v>0</v>
      </c>
      <c r="W260">
        <f t="shared" ca="1" si="92"/>
        <v>0</v>
      </c>
      <c r="X260">
        <f t="shared" ca="1" si="93"/>
        <v>0</v>
      </c>
      <c r="Y260">
        <f t="shared" ca="1" si="94"/>
        <v>0</v>
      </c>
      <c r="Z260">
        <f t="shared" ca="1" si="95"/>
        <v>0</v>
      </c>
      <c r="AA260">
        <f t="shared" ca="1" si="96"/>
        <v>2.0000000000000002E-5</v>
      </c>
      <c r="AB260">
        <f t="shared" ca="1" si="97"/>
        <v>1.0000000000000001E-5</v>
      </c>
      <c r="AC260">
        <f t="shared" ca="1" si="98"/>
        <v>0</v>
      </c>
      <c r="AD260">
        <f t="shared" ca="1" si="99"/>
        <v>0</v>
      </c>
      <c r="AE260">
        <f t="shared" ca="1" si="100"/>
        <v>0</v>
      </c>
      <c r="AF260">
        <f t="shared" ca="1" si="101"/>
        <v>0</v>
      </c>
      <c r="AG260">
        <f t="shared" ca="1" si="102"/>
        <v>0</v>
      </c>
      <c r="AH260">
        <f t="shared" ca="1" si="82"/>
        <v>100</v>
      </c>
    </row>
    <row r="261" spans="1:34" x14ac:dyDescent="0.3">
      <c r="A261" t="s">
        <v>57</v>
      </c>
      <c r="B261" t="s">
        <v>35</v>
      </c>
      <c r="C261" t="s">
        <v>42</v>
      </c>
      <c r="D261" t="s">
        <v>13</v>
      </c>
      <c r="E261">
        <v>83.69014</v>
      </c>
      <c r="F261" t="s">
        <v>16</v>
      </c>
      <c r="G261">
        <v>10.800509999999999</v>
      </c>
      <c r="H261" t="s">
        <v>29</v>
      </c>
      <c r="I261">
        <v>2.1701299999999999</v>
      </c>
      <c r="J261" t="s">
        <v>14</v>
      </c>
      <c r="K261">
        <v>1.6452199999999999</v>
      </c>
      <c r="L261" t="s">
        <v>27</v>
      </c>
      <c r="M261">
        <v>1.4313499999999999</v>
      </c>
      <c r="N261">
        <f t="shared" ca="1" si="83"/>
        <v>83.69014</v>
      </c>
      <c r="O261">
        <f t="shared" ca="1" si="84"/>
        <v>1.6452199999999999</v>
      </c>
      <c r="P261">
        <f t="shared" ca="1" si="85"/>
        <v>0</v>
      </c>
      <c r="Q261">
        <f t="shared" ca="1" si="86"/>
        <v>10.800509999999999</v>
      </c>
      <c r="R261">
        <f t="shared" ca="1" si="87"/>
        <v>0</v>
      </c>
      <c r="S261">
        <f t="shared" ca="1" si="88"/>
        <v>0</v>
      </c>
      <c r="T261">
        <f t="shared" ca="1" si="89"/>
        <v>0</v>
      </c>
      <c r="U261">
        <f t="shared" ca="1" si="90"/>
        <v>0</v>
      </c>
      <c r="V261">
        <f t="shared" ca="1" si="91"/>
        <v>0</v>
      </c>
      <c r="W261">
        <f t="shared" ca="1" si="92"/>
        <v>0</v>
      </c>
      <c r="X261">
        <f t="shared" ca="1" si="93"/>
        <v>0</v>
      </c>
      <c r="Y261">
        <f t="shared" ca="1" si="94"/>
        <v>0</v>
      </c>
      <c r="Z261">
        <f t="shared" ca="1" si="95"/>
        <v>0</v>
      </c>
      <c r="AA261">
        <f t="shared" ca="1" si="96"/>
        <v>0</v>
      </c>
      <c r="AB261">
        <f t="shared" ca="1" si="97"/>
        <v>1.4313499999999999</v>
      </c>
      <c r="AC261">
        <f t="shared" ca="1" si="98"/>
        <v>0</v>
      </c>
      <c r="AD261">
        <f t="shared" ca="1" si="99"/>
        <v>2.1701299999999999</v>
      </c>
      <c r="AE261">
        <f t="shared" ca="1" si="100"/>
        <v>0</v>
      </c>
      <c r="AF261">
        <f t="shared" ca="1" si="101"/>
        <v>0</v>
      </c>
      <c r="AG261">
        <f t="shared" ca="1" si="102"/>
        <v>0</v>
      </c>
      <c r="AH261">
        <f t="shared" ca="1" si="82"/>
        <v>99.737349999999992</v>
      </c>
    </row>
    <row r="262" spans="1:34" x14ac:dyDescent="0.3">
      <c r="A262" t="s">
        <v>57</v>
      </c>
      <c r="B262" t="s">
        <v>35</v>
      </c>
      <c r="C262" t="s">
        <v>42</v>
      </c>
      <c r="D262" t="s">
        <v>13</v>
      </c>
      <c r="E262">
        <v>93.018690000000007</v>
      </c>
      <c r="F262" t="s">
        <v>14</v>
      </c>
      <c r="G262">
        <v>4.9662199999999999</v>
      </c>
      <c r="H262" t="s">
        <v>17</v>
      </c>
      <c r="I262">
        <v>1.63564</v>
      </c>
      <c r="J262" t="s">
        <v>29</v>
      </c>
      <c r="K262">
        <v>0.20132</v>
      </c>
      <c r="L262" t="s">
        <v>27</v>
      </c>
      <c r="M262">
        <v>9.1310000000000002E-2</v>
      </c>
      <c r="N262">
        <f t="shared" ca="1" si="83"/>
        <v>93.018690000000007</v>
      </c>
      <c r="O262">
        <f t="shared" ca="1" si="84"/>
        <v>4.9662199999999999</v>
      </c>
      <c r="P262">
        <f t="shared" ca="1" si="85"/>
        <v>0</v>
      </c>
      <c r="Q262">
        <f t="shared" ca="1" si="86"/>
        <v>0</v>
      </c>
      <c r="R262">
        <f t="shared" ca="1" si="87"/>
        <v>1.63564</v>
      </c>
      <c r="S262">
        <f t="shared" ca="1" si="88"/>
        <v>0</v>
      </c>
      <c r="T262">
        <f t="shared" ca="1" si="89"/>
        <v>0</v>
      </c>
      <c r="U262">
        <f t="shared" ca="1" si="90"/>
        <v>0</v>
      </c>
      <c r="V262">
        <f t="shared" ca="1" si="91"/>
        <v>0</v>
      </c>
      <c r="W262">
        <f t="shared" ca="1" si="92"/>
        <v>0</v>
      </c>
      <c r="X262">
        <f t="shared" ca="1" si="93"/>
        <v>0</v>
      </c>
      <c r="Y262">
        <f t="shared" ca="1" si="94"/>
        <v>0</v>
      </c>
      <c r="Z262">
        <f t="shared" ca="1" si="95"/>
        <v>0</v>
      </c>
      <c r="AA262">
        <f t="shared" ca="1" si="96"/>
        <v>0</v>
      </c>
      <c r="AB262">
        <f t="shared" ca="1" si="97"/>
        <v>9.1310000000000002E-2</v>
      </c>
      <c r="AC262">
        <f t="shared" ca="1" si="98"/>
        <v>0</v>
      </c>
      <c r="AD262">
        <f t="shared" ca="1" si="99"/>
        <v>0.20132</v>
      </c>
      <c r="AE262">
        <f t="shared" ca="1" si="100"/>
        <v>0</v>
      </c>
      <c r="AF262">
        <f t="shared" ca="1" si="101"/>
        <v>0</v>
      </c>
      <c r="AG262">
        <f t="shared" ca="1" si="102"/>
        <v>0</v>
      </c>
      <c r="AH262">
        <f t="shared" ca="1" si="82"/>
        <v>99.913179999999997</v>
      </c>
    </row>
    <row r="263" spans="1:34" x14ac:dyDescent="0.3">
      <c r="A263" t="s">
        <v>57</v>
      </c>
      <c r="B263" t="s">
        <v>35</v>
      </c>
      <c r="C263" t="s">
        <v>42</v>
      </c>
      <c r="D263" t="s">
        <v>13</v>
      </c>
      <c r="E263">
        <v>96.015349999999998</v>
      </c>
      <c r="F263" t="s">
        <v>29</v>
      </c>
      <c r="G263">
        <v>1.4107499999999999</v>
      </c>
      <c r="H263" t="s">
        <v>27</v>
      </c>
      <c r="I263">
        <v>1.1084099999999999</v>
      </c>
      <c r="J263" t="s">
        <v>17</v>
      </c>
      <c r="K263">
        <v>0.67547999999999997</v>
      </c>
      <c r="L263" t="s">
        <v>26</v>
      </c>
      <c r="M263">
        <v>0.38216</v>
      </c>
      <c r="N263">
        <f t="shared" ca="1" si="83"/>
        <v>96.015349999999998</v>
      </c>
      <c r="O263">
        <f t="shared" ca="1" si="84"/>
        <v>0</v>
      </c>
      <c r="P263">
        <f t="shared" ca="1" si="85"/>
        <v>0</v>
      </c>
      <c r="Q263">
        <f t="shared" ca="1" si="86"/>
        <v>0</v>
      </c>
      <c r="R263">
        <f t="shared" ca="1" si="87"/>
        <v>0.67547999999999997</v>
      </c>
      <c r="S263">
        <f t="shared" ca="1" si="88"/>
        <v>0</v>
      </c>
      <c r="T263">
        <f t="shared" ca="1" si="89"/>
        <v>0</v>
      </c>
      <c r="U263">
        <f t="shared" ca="1" si="90"/>
        <v>0</v>
      </c>
      <c r="V263">
        <f t="shared" ca="1" si="91"/>
        <v>0</v>
      </c>
      <c r="W263">
        <f t="shared" ca="1" si="92"/>
        <v>0</v>
      </c>
      <c r="X263">
        <f t="shared" ca="1" si="93"/>
        <v>0</v>
      </c>
      <c r="Y263">
        <f t="shared" ca="1" si="94"/>
        <v>0</v>
      </c>
      <c r="Z263">
        <f t="shared" ca="1" si="95"/>
        <v>0</v>
      </c>
      <c r="AA263">
        <f t="shared" ca="1" si="96"/>
        <v>0.38216</v>
      </c>
      <c r="AB263">
        <f t="shared" ca="1" si="97"/>
        <v>1.1084099999999999</v>
      </c>
      <c r="AC263">
        <f t="shared" ca="1" si="98"/>
        <v>0</v>
      </c>
      <c r="AD263">
        <f t="shared" ca="1" si="99"/>
        <v>1.4107499999999999</v>
      </c>
      <c r="AE263">
        <f t="shared" ca="1" si="100"/>
        <v>0</v>
      </c>
      <c r="AF263">
        <f t="shared" ca="1" si="101"/>
        <v>0</v>
      </c>
      <c r="AG263">
        <f t="shared" ca="1" si="102"/>
        <v>0</v>
      </c>
      <c r="AH263">
        <f t="shared" ca="1" si="82"/>
        <v>99.59214999999999</v>
      </c>
    </row>
    <row r="264" spans="1:34" x14ac:dyDescent="0.3">
      <c r="A264" t="s">
        <v>57</v>
      </c>
      <c r="B264" t="s">
        <v>35</v>
      </c>
      <c r="C264" t="s">
        <v>60</v>
      </c>
      <c r="D264" t="s">
        <v>27</v>
      </c>
      <c r="E264">
        <v>99.887569999999997</v>
      </c>
      <c r="F264" t="s">
        <v>13</v>
      </c>
      <c r="G264">
        <v>9.7960000000000005E-2</v>
      </c>
      <c r="H264" t="s">
        <v>14</v>
      </c>
      <c r="I264">
        <v>1.1820000000000001E-2</v>
      </c>
      <c r="J264" t="s">
        <v>29</v>
      </c>
      <c r="K264">
        <v>2.4399999999999999E-3</v>
      </c>
      <c r="L264" t="s">
        <v>26</v>
      </c>
      <c r="M264">
        <v>1.6000000000000001E-4</v>
      </c>
      <c r="N264">
        <f t="shared" ca="1" si="83"/>
        <v>9.7960000000000005E-2</v>
      </c>
      <c r="O264">
        <f t="shared" ca="1" si="84"/>
        <v>1.1820000000000001E-2</v>
      </c>
      <c r="P264">
        <f t="shared" ca="1" si="85"/>
        <v>0</v>
      </c>
      <c r="Q264">
        <f t="shared" ca="1" si="86"/>
        <v>0</v>
      </c>
      <c r="R264">
        <f t="shared" ca="1" si="87"/>
        <v>0</v>
      </c>
      <c r="S264">
        <f t="shared" ca="1" si="88"/>
        <v>0</v>
      </c>
      <c r="T264">
        <f t="shared" ca="1" si="89"/>
        <v>0</v>
      </c>
      <c r="U264">
        <f t="shared" ca="1" si="90"/>
        <v>0</v>
      </c>
      <c r="V264">
        <f t="shared" ca="1" si="91"/>
        <v>0</v>
      </c>
      <c r="W264">
        <f t="shared" ca="1" si="92"/>
        <v>0</v>
      </c>
      <c r="X264">
        <f t="shared" ca="1" si="93"/>
        <v>0</v>
      </c>
      <c r="Y264">
        <f t="shared" ca="1" si="94"/>
        <v>0</v>
      </c>
      <c r="Z264">
        <f t="shared" ca="1" si="95"/>
        <v>0</v>
      </c>
      <c r="AA264">
        <f t="shared" ca="1" si="96"/>
        <v>1.6000000000000001E-4</v>
      </c>
      <c r="AB264">
        <f t="shared" ca="1" si="97"/>
        <v>99.887569999999997</v>
      </c>
      <c r="AC264">
        <f t="shared" ca="1" si="98"/>
        <v>0</v>
      </c>
      <c r="AD264">
        <f t="shared" ca="1" si="99"/>
        <v>2.4399999999999999E-3</v>
      </c>
      <c r="AE264">
        <f t="shared" ca="1" si="100"/>
        <v>0</v>
      </c>
      <c r="AF264">
        <f t="shared" ca="1" si="101"/>
        <v>0</v>
      </c>
      <c r="AG264">
        <f t="shared" ca="1" si="102"/>
        <v>0</v>
      </c>
      <c r="AH264">
        <f t="shared" ca="1" si="82"/>
        <v>99.999949999999984</v>
      </c>
    </row>
    <row r="265" spans="1:34" x14ac:dyDescent="0.3">
      <c r="A265" t="s">
        <v>57</v>
      </c>
      <c r="B265" t="s">
        <v>35</v>
      </c>
      <c r="C265" t="s">
        <v>60</v>
      </c>
      <c r="D265" t="s">
        <v>27</v>
      </c>
      <c r="E265">
        <v>91.333960000000005</v>
      </c>
      <c r="F265" t="s">
        <v>16</v>
      </c>
      <c r="G265">
        <v>6.2012900000000002</v>
      </c>
      <c r="H265" t="s">
        <v>13</v>
      </c>
      <c r="I265">
        <v>1.6272</v>
      </c>
      <c r="J265" t="s">
        <v>14</v>
      </c>
      <c r="K265">
        <v>0.65942999999999996</v>
      </c>
      <c r="L265" t="s">
        <v>26</v>
      </c>
      <c r="M265">
        <v>0.14809</v>
      </c>
      <c r="N265">
        <f t="shared" ca="1" si="83"/>
        <v>1.6272</v>
      </c>
      <c r="O265">
        <f t="shared" ca="1" si="84"/>
        <v>0.65942999999999996</v>
      </c>
      <c r="P265">
        <f t="shared" ca="1" si="85"/>
        <v>0</v>
      </c>
      <c r="Q265">
        <f t="shared" ca="1" si="86"/>
        <v>6.2012900000000002</v>
      </c>
      <c r="R265">
        <f t="shared" ca="1" si="87"/>
        <v>0</v>
      </c>
      <c r="S265">
        <f t="shared" ca="1" si="88"/>
        <v>0</v>
      </c>
      <c r="T265">
        <f t="shared" ca="1" si="89"/>
        <v>0</v>
      </c>
      <c r="U265">
        <f t="shared" ca="1" si="90"/>
        <v>0</v>
      </c>
      <c r="V265">
        <f t="shared" ca="1" si="91"/>
        <v>0</v>
      </c>
      <c r="W265">
        <f t="shared" ca="1" si="92"/>
        <v>0</v>
      </c>
      <c r="X265">
        <f t="shared" ca="1" si="93"/>
        <v>0</v>
      </c>
      <c r="Y265">
        <f t="shared" ca="1" si="94"/>
        <v>0</v>
      </c>
      <c r="Z265">
        <f t="shared" ca="1" si="95"/>
        <v>0</v>
      </c>
      <c r="AA265">
        <f t="shared" ca="1" si="96"/>
        <v>0.14809</v>
      </c>
      <c r="AB265">
        <f t="shared" ca="1" si="97"/>
        <v>91.333960000000005</v>
      </c>
      <c r="AC265">
        <f t="shared" ca="1" si="98"/>
        <v>0</v>
      </c>
      <c r="AD265">
        <f t="shared" ca="1" si="99"/>
        <v>0</v>
      </c>
      <c r="AE265">
        <f t="shared" ca="1" si="100"/>
        <v>0</v>
      </c>
      <c r="AF265">
        <f t="shared" ca="1" si="101"/>
        <v>0</v>
      </c>
      <c r="AG265">
        <f t="shared" ca="1" si="102"/>
        <v>0</v>
      </c>
      <c r="AH265">
        <f t="shared" ca="1" si="82"/>
        <v>99.969970000000004</v>
      </c>
    </row>
    <row r="266" spans="1:34" x14ac:dyDescent="0.3">
      <c r="A266" t="s">
        <v>57</v>
      </c>
      <c r="B266" t="s">
        <v>35</v>
      </c>
      <c r="C266" t="s">
        <v>60</v>
      </c>
      <c r="D266" t="s">
        <v>13</v>
      </c>
      <c r="E266">
        <v>74.632350000000002</v>
      </c>
      <c r="F266" t="s">
        <v>27</v>
      </c>
      <c r="G266">
        <v>24.735569999999999</v>
      </c>
      <c r="H266" t="s">
        <v>14</v>
      </c>
      <c r="I266">
        <v>0.40076000000000001</v>
      </c>
      <c r="J266" t="s">
        <v>26</v>
      </c>
      <c r="K266">
        <v>0.18228</v>
      </c>
      <c r="L266" t="s">
        <v>17</v>
      </c>
      <c r="M266">
        <v>3.32E-2</v>
      </c>
      <c r="N266">
        <f t="shared" ca="1" si="83"/>
        <v>74.632350000000002</v>
      </c>
      <c r="O266">
        <f t="shared" ca="1" si="84"/>
        <v>0.40076000000000001</v>
      </c>
      <c r="P266">
        <f t="shared" ca="1" si="85"/>
        <v>0</v>
      </c>
      <c r="Q266">
        <f t="shared" ca="1" si="86"/>
        <v>0</v>
      </c>
      <c r="R266">
        <f t="shared" ca="1" si="87"/>
        <v>3.32E-2</v>
      </c>
      <c r="S266">
        <f t="shared" ca="1" si="88"/>
        <v>0</v>
      </c>
      <c r="T266">
        <f t="shared" ca="1" si="89"/>
        <v>0</v>
      </c>
      <c r="U266">
        <f t="shared" ca="1" si="90"/>
        <v>0</v>
      </c>
      <c r="V266">
        <f t="shared" ca="1" si="91"/>
        <v>0</v>
      </c>
      <c r="W266">
        <f t="shared" ca="1" si="92"/>
        <v>0</v>
      </c>
      <c r="X266">
        <f t="shared" ca="1" si="93"/>
        <v>0</v>
      </c>
      <c r="Y266">
        <f t="shared" ca="1" si="94"/>
        <v>0</v>
      </c>
      <c r="Z266">
        <f t="shared" ca="1" si="95"/>
        <v>0</v>
      </c>
      <c r="AA266">
        <f t="shared" ca="1" si="96"/>
        <v>0.18228</v>
      </c>
      <c r="AB266">
        <f t="shared" ca="1" si="97"/>
        <v>24.735569999999999</v>
      </c>
      <c r="AC266">
        <f t="shared" ca="1" si="98"/>
        <v>0</v>
      </c>
      <c r="AD266">
        <f t="shared" ca="1" si="99"/>
        <v>0</v>
      </c>
      <c r="AE266">
        <f t="shared" ca="1" si="100"/>
        <v>0</v>
      </c>
      <c r="AF266">
        <f t="shared" ca="1" si="101"/>
        <v>0</v>
      </c>
      <c r="AG266">
        <f t="shared" ca="1" si="102"/>
        <v>0</v>
      </c>
      <c r="AH266">
        <f t="shared" ca="1" si="82"/>
        <v>99.984160000000003</v>
      </c>
    </row>
    <row r="267" spans="1:34" x14ac:dyDescent="0.3">
      <c r="A267" t="s">
        <v>57</v>
      </c>
      <c r="B267" t="s">
        <v>35</v>
      </c>
      <c r="C267" t="s">
        <v>60</v>
      </c>
      <c r="D267" t="s">
        <v>13</v>
      </c>
      <c r="E267">
        <v>82.433210000000003</v>
      </c>
      <c r="F267" t="s">
        <v>17</v>
      </c>
      <c r="G267">
        <v>12.06691</v>
      </c>
      <c r="H267" t="s">
        <v>28</v>
      </c>
      <c r="I267">
        <v>3.4855200000000002</v>
      </c>
      <c r="J267" t="s">
        <v>29</v>
      </c>
      <c r="K267">
        <v>1.3574600000000001</v>
      </c>
      <c r="L267" t="s">
        <v>18</v>
      </c>
      <c r="M267">
        <v>0.61143000000000003</v>
      </c>
      <c r="N267">
        <f t="shared" ca="1" si="83"/>
        <v>82.433210000000003</v>
      </c>
      <c r="O267">
        <f t="shared" ca="1" si="84"/>
        <v>0</v>
      </c>
      <c r="P267">
        <f t="shared" ca="1" si="85"/>
        <v>0</v>
      </c>
      <c r="Q267">
        <f t="shared" ca="1" si="86"/>
        <v>0</v>
      </c>
      <c r="R267">
        <f t="shared" ca="1" si="87"/>
        <v>12.06691</v>
      </c>
      <c r="S267">
        <f t="shared" ca="1" si="88"/>
        <v>0.61143000000000003</v>
      </c>
      <c r="T267">
        <f t="shared" ca="1" si="89"/>
        <v>0</v>
      </c>
      <c r="U267">
        <f t="shared" ca="1" si="90"/>
        <v>0</v>
      </c>
      <c r="V267">
        <f t="shared" ca="1" si="91"/>
        <v>0</v>
      </c>
      <c r="W267">
        <f t="shared" ca="1" si="92"/>
        <v>0</v>
      </c>
      <c r="X267">
        <f t="shared" ca="1" si="93"/>
        <v>0</v>
      </c>
      <c r="Y267">
        <f t="shared" ca="1" si="94"/>
        <v>0</v>
      </c>
      <c r="Z267">
        <f t="shared" ca="1" si="95"/>
        <v>0</v>
      </c>
      <c r="AA267">
        <f t="shared" ca="1" si="96"/>
        <v>0</v>
      </c>
      <c r="AB267">
        <f t="shared" ca="1" si="97"/>
        <v>0</v>
      </c>
      <c r="AC267">
        <f t="shared" ca="1" si="98"/>
        <v>3.4855200000000002</v>
      </c>
      <c r="AD267">
        <f t="shared" ca="1" si="99"/>
        <v>1.3574600000000001</v>
      </c>
      <c r="AE267">
        <f t="shared" ca="1" si="100"/>
        <v>0</v>
      </c>
      <c r="AF267">
        <f t="shared" ca="1" si="101"/>
        <v>0</v>
      </c>
      <c r="AG267">
        <f t="shared" ca="1" si="102"/>
        <v>0</v>
      </c>
      <c r="AH267">
        <f t="shared" ca="1" si="82"/>
        <v>99.954530000000005</v>
      </c>
    </row>
    <row r="268" spans="1:34" x14ac:dyDescent="0.3">
      <c r="A268" t="s">
        <v>57</v>
      </c>
      <c r="B268" t="s">
        <v>35</v>
      </c>
      <c r="C268" t="s">
        <v>60</v>
      </c>
      <c r="D268" t="s">
        <v>13</v>
      </c>
      <c r="E268">
        <v>94.726380000000006</v>
      </c>
      <c r="F268" t="s">
        <v>14</v>
      </c>
      <c r="G268">
        <v>4.4549799999999999</v>
      </c>
      <c r="H268" t="s">
        <v>27</v>
      </c>
      <c r="I268">
        <v>0.33201000000000003</v>
      </c>
      <c r="J268" t="s">
        <v>26</v>
      </c>
      <c r="K268">
        <v>0.19952</v>
      </c>
      <c r="L268" t="s">
        <v>17</v>
      </c>
      <c r="M268">
        <v>0.13696</v>
      </c>
      <c r="N268">
        <f t="shared" ca="1" si="83"/>
        <v>94.726380000000006</v>
      </c>
      <c r="O268">
        <f t="shared" ca="1" si="84"/>
        <v>4.4549799999999999</v>
      </c>
      <c r="P268">
        <f t="shared" ca="1" si="85"/>
        <v>0</v>
      </c>
      <c r="Q268">
        <f t="shared" ca="1" si="86"/>
        <v>0</v>
      </c>
      <c r="R268">
        <f t="shared" ca="1" si="87"/>
        <v>0.13696</v>
      </c>
      <c r="S268">
        <f t="shared" ca="1" si="88"/>
        <v>0</v>
      </c>
      <c r="T268">
        <f t="shared" ca="1" si="89"/>
        <v>0</v>
      </c>
      <c r="U268">
        <f t="shared" ca="1" si="90"/>
        <v>0</v>
      </c>
      <c r="V268">
        <f t="shared" ca="1" si="91"/>
        <v>0</v>
      </c>
      <c r="W268">
        <f t="shared" ca="1" si="92"/>
        <v>0</v>
      </c>
      <c r="X268">
        <f t="shared" ca="1" si="93"/>
        <v>0</v>
      </c>
      <c r="Y268">
        <f t="shared" ca="1" si="94"/>
        <v>0</v>
      </c>
      <c r="Z268">
        <f t="shared" ca="1" si="95"/>
        <v>0</v>
      </c>
      <c r="AA268">
        <f t="shared" ca="1" si="96"/>
        <v>0.19952</v>
      </c>
      <c r="AB268">
        <f t="shared" ca="1" si="97"/>
        <v>0.33201000000000003</v>
      </c>
      <c r="AC268">
        <f t="shared" ca="1" si="98"/>
        <v>0</v>
      </c>
      <c r="AD268">
        <f t="shared" ca="1" si="99"/>
        <v>0</v>
      </c>
      <c r="AE268">
        <f t="shared" ca="1" si="100"/>
        <v>0</v>
      </c>
      <c r="AF268">
        <f t="shared" ca="1" si="101"/>
        <v>0</v>
      </c>
      <c r="AG268">
        <f t="shared" ca="1" si="102"/>
        <v>0</v>
      </c>
      <c r="AH268">
        <f t="shared" ca="1" si="82"/>
        <v>99.849850000000018</v>
      </c>
    </row>
    <row r="269" spans="1:34" x14ac:dyDescent="0.3">
      <c r="A269" t="s">
        <v>57</v>
      </c>
      <c r="B269" t="s">
        <v>35</v>
      </c>
      <c r="C269" t="s">
        <v>42</v>
      </c>
      <c r="D269" t="s">
        <v>13</v>
      </c>
      <c r="E269">
        <v>90.466710000000006</v>
      </c>
      <c r="F269" t="s">
        <v>17</v>
      </c>
      <c r="G269">
        <v>4.6798400000000004</v>
      </c>
      <c r="H269" t="s">
        <v>26</v>
      </c>
      <c r="I269">
        <v>3.1193</v>
      </c>
      <c r="J269" t="s">
        <v>29</v>
      </c>
      <c r="K269">
        <v>0.79257</v>
      </c>
      <c r="L269" t="s">
        <v>27</v>
      </c>
      <c r="M269">
        <v>0.65159999999999996</v>
      </c>
      <c r="N269">
        <f t="shared" ca="1" si="83"/>
        <v>90.466710000000006</v>
      </c>
      <c r="O269">
        <f t="shared" ca="1" si="84"/>
        <v>0</v>
      </c>
      <c r="P269">
        <f t="shared" ca="1" si="85"/>
        <v>0</v>
      </c>
      <c r="Q269">
        <f t="shared" ca="1" si="86"/>
        <v>0</v>
      </c>
      <c r="R269">
        <f t="shared" ca="1" si="87"/>
        <v>4.6798400000000004</v>
      </c>
      <c r="S269">
        <f t="shared" ca="1" si="88"/>
        <v>0</v>
      </c>
      <c r="T269">
        <f t="shared" ca="1" si="89"/>
        <v>0</v>
      </c>
      <c r="U269">
        <f t="shared" ca="1" si="90"/>
        <v>0</v>
      </c>
      <c r="V269">
        <f t="shared" ca="1" si="91"/>
        <v>0</v>
      </c>
      <c r="W269">
        <f t="shared" ca="1" si="92"/>
        <v>0</v>
      </c>
      <c r="X269">
        <f t="shared" ca="1" si="93"/>
        <v>0</v>
      </c>
      <c r="Y269">
        <f t="shared" ca="1" si="94"/>
        <v>0</v>
      </c>
      <c r="Z269">
        <f t="shared" ca="1" si="95"/>
        <v>0</v>
      </c>
      <c r="AA269">
        <f t="shared" ca="1" si="96"/>
        <v>3.1193</v>
      </c>
      <c r="AB269">
        <f t="shared" ca="1" si="97"/>
        <v>0.65159999999999996</v>
      </c>
      <c r="AC269">
        <f t="shared" ca="1" si="98"/>
        <v>0</v>
      </c>
      <c r="AD269">
        <f t="shared" ca="1" si="99"/>
        <v>0.79257</v>
      </c>
      <c r="AE269">
        <f t="shared" ca="1" si="100"/>
        <v>0</v>
      </c>
      <c r="AF269">
        <f t="shared" ca="1" si="101"/>
        <v>0</v>
      </c>
      <c r="AG269">
        <f t="shared" ca="1" si="102"/>
        <v>0</v>
      </c>
      <c r="AH269">
        <f t="shared" ca="1" si="82"/>
        <v>99.71002</v>
      </c>
    </row>
    <row r="270" spans="1:34" x14ac:dyDescent="0.3">
      <c r="A270" t="s">
        <v>57</v>
      </c>
      <c r="B270" t="s">
        <v>35</v>
      </c>
      <c r="C270" t="s">
        <v>42</v>
      </c>
      <c r="D270" t="s">
        <v>13</v>
      </c>
      <c r="E270">
        <v>99.721029999999999</v>
      </c>
      <c r="F270" t="s">
        <v>14</v>
      </c>
      <c r="G270">
        <v>0.26882</v>
      </c>
      <c r="H270" t="s">
        <v>27</v>
      </c>
      <c r="I270">
        <v>7.9900000000000006E-3</v>
      </c>
      <c r="J270" t="s">
        <v>16</v>
      </c>
      <c r="K270">
        <v>7.5000000000000002E-4</v>
      </c>
      <c r="L270" t="s">
        <v>17</v>
      </c>
      <c r="M270">
        <v>5.6999999999999998E-4</v>
      </c>
      <c r="N270">
        <f t="shared" ca="1" si="83"/>
        <v>99.721029999999999</v>
      </c>
      <c r="O270">
        <f t="shared" ca="1" si="84"/>
        <v>0.26882</v>
      </c>
      <c r="P270">
        <f t="shared" ca="1" si="85"/>
        <v>0</v>
      </c>
      <c r="Q270">
        <f t="shared" ca="1" si="86"/>
        <v>7.5000000000000002E-4</v>
      </c>
      <c r="R270">
        <f t="shared" ca="1" si="87"/>
        <v>5.6999999999999998E-4</v>
      </c>
      <c r="S270">
        <f t="shared" ca="1" si="88"/>
        <v>0</v>
      </c>
      <c r="T270">
        <f t="shared" ca="1" si="89"/>
        <v>0</v>
      </c>
      <c r="U270">
        <f t="shared" ca="1" si="90"/>
        <v>0</v>
      </c>
      <c r="V270">
        <f t="shared" ca="1" si="91"/>
        <v>0</v>
      </c>
      <c r="W270">
        <f t="shared" ca="1" si="92"/>
        <v>0</v>
      </c>
      <c r="X270">
        <f t="shared" ca="1" si="93"/>
        <v>0</v>
      </c>
      <c r="Y270">
        <f t="shared" ca="1" si="94"/>
        <v>0</v>
      </c>
      <c r="Z270">
        <f t="shared" ca="1" si="95"/>
        <v>0</v>
      </c>
      <c r="AA270">
        <f t="shared" ca="1" si="96"/>
        <v>0</v>
      </c>
      <c r="AB270">
        <f t="shared" ca="1" si="97"/>
        <v>7.9900000000000006E-3</v>
      </c>
      <c r="AC270">
        <f t="shared" ca="1" si="98"/>
        <v>0</v>
      </c>
      <c r="AD270">
        <f t="shared" ca="1" si="99"/>
        <v>0</v>
      </c>
      <c r="AE270">
        <f t="shared" ca="1" si="100"/>
        <v>0</v>
      </c>
      <c r="AF270">
        <f t="shared" ca="1" si="101"/>
        <v>0</v>
      </c>
      <c r="AG270">
        <f t="shared" ca="1" si="102"/>
        <v>0</v>
      </c>
      <c r="AH270">
        <f t="shared" ca="1" si="82"/>
        <v>99.999160000000003</v>
      </c>
    </row>
    <row r="271" spans="1:34" x14ac:dyDescent="0.3">
      <c r="A271" t="s">
        <v>57</v>
      </c>
      <c r="B271" t="s">
        <v>35</v>
      </c>
      <c r="C271" t="s">
        <v>42</v>
      </c>
      <c r="D271" t="s">
        <v>27</v>
      </c>
      <c r="E271">
        <v>49.451790000000003</v>
      </c>
      <c r="F271" t="s">
        <v>14</v>
      </c>
      <c r="G271">
        <v>31.412210000000002</v>
      </c>
      <c r="H271" t="s">
        <v>13</v>
      </c>
      <c r="I271">
        <v>6.07409</v>
      </c>
      <c r="J271" t="s">
        <v>29</v>
      </c>
      <c r="K271">
        <v>5.0462800000000003</v>
      </c>
      <c r="L271" t="s">
        <v>26</v>
      </c>
      <c r="M271">
        <v>4.6175100000000002</v>
      </c>
      <c r="N271">
        <f t="shared" ca="1" si="83"/>
        <v>6.07409</v>
      </c>
      <c r="O271">
        <f t="shared" ca="1" si="84"/>
        <v>31.412210000000002</v>
      </c>
      <c r="P271">
        <f t="shared" ca="1" si="85"/>
        <v>0</v>
      </c>
      <c r="Q271">
        <f t="shared" ca="1" si="86"/>
        <v>0</v>
      </c>
      <c r="R271">
        <f t="shared" ca="1" si="87"/>
        <v>0</v>
      </c>
      <c r="S271">
        <f t="shared" ca="1" si="88"/>
        <v>0</v>
      </c>
      <c r="T271">
        <f t="shared" ca="1" si="89"/>
        <v>0</v>
      </c>
      <c r="U271">
        <f t="shared" ca="1" si="90"/>
        <v>0</v>
      </c>
      <c r="V271">
        <f t="shared" ca="1" si="91"/>
        <v>0</v>
      </c>
      <c r="W271">
        <f t="shared" ca="1" si="92"/>
        <v>0</v>
      </c>
      <c r="X271">
        <f t="shared" ca="1" si="93"/>
        <v>0</v>
      </c>
      <c r="Y271">
        <f t="shared" ca="1" si="94"/>
        <v>0</v>
      </c>
      <c r="Z271">
        <f t="shared" ca="1" si="95"/>
        <v>0</v>
      </c>
      <c r="AA271">
        <f t="shared" ca="1" si="96"/>
        <v>4.6175100000000002</v>
      </c>
      <c r="AB271">
        <f t="shared" ca="1" si="97"/>
        <v>49.451790000000003</v>
      </c>
      <c r="AC271">
        <f t="shared" ca="1" si="98"/>
        <v>0</v>
      </c>
      <c r="AD271">
        <f t="shared" ca="1" si="99"/>
        <v>5.0462800000000003</v>
      </c>
      <c r="AE271">
        <f t="shared" ca="1" si="100"/>
        <v>0</v>
      </c>
      <c r="AF271">
        <f t="shared" ca="1" si="101"/>
        <v>0</v>
      </c>
      <c r="AG271">
        <f t="shared" ca="1" si="102"/>
        <v>0</v>
      </c>
      <c r="AH271">
        <f t="shared" ca="1" si="82"/>
        <v>96.601879999999994</v>
      </c>
    </row>
    <row r="272" spans="1:34" x14ac:dyDescent="0.3">
      <c r="A272" t="s">
        <v>57</v>
      </c>
      <c r="B272" t="s">
        <v>35</v>
      </c>
      <c r="C272" t="s">
        <v>42</v>
      </c>
      <c r="D272" t="s">
        <v>27</v>
      </c>
      <c r="E272">
        <v>93.688779999999994</v>
      </c>
      <c r="F272" t="s">
        <v>13</v>
      </c>
      <c r="G272">
        <v>4.2627100000000002</v>
      </c>
      <c r="H272" t="s">
        <v>14</v>
      </c>
      <c r="I272">
        <v>1.09301</v>
      </c>
      <c r="J272" t="s">
        <v>16</v>
      </c>
      <c r="K272">
        <v>0.42314000000000002</v>
      </c>
      <c r="L272" t="s">
        <v>29</v>
      </c>
      <c r="M272">
        <v>0.23277999999999999</v>
      </c>
      <c r="N272">
        <f t="shared" ca="1" si="83"/>
        <v>4.2627100000000002</v>
      </c>
      <c r="O272">
        <f t="shared" ca="1" si="84"/>
        <v>1.09301</v>
      </c>
      <c r="P272">
        <f t="shared" ca="1" si="85"/>
        <v>0</v>
      </c>
      <c r="Q272">
        <f t="shared" ca="1" si="86"/>
        <v>0.42314000000000002</v>
      </c>
      <c r="R272">
        <f t="shared" ca="1" si="87"/>
        <v>0</v>
      </c>
      <c r="S272">
        <f t="shared" ca="1" si="88"/>
        <v>0</v>
      </c>
      <c r="T272">
        <f t="shared" ca="1" si="89"/>
        <v>0</v>
      </c>
      <c r="U272">
        <f t="shared" ca="1" si="90"/>
        <v>0</v>
      </c>
      <c r="V272">
        <f t="shared" ca="1" si="91"/>
        <v>0</v>
      </c>
      <c r="W272">
        <f t="shared" ca="1" si="92"/>
        <v>0</v>
      </c>
      <c r="X272">
        <f t="shared" ca="1" si="93"/>
        <v>0</v>
      </c>
      <c r="Y272">
        <f t="shared" ca="1" si="94"/>
        <v>0</v>
      </c>
      <c r="Z272">
        <f t="shared" ca="1" si="95"/>
        <v>0</v>
      </c>
      <c r="AA272">
        <f t="shared" ca="1" si="96"/>
        <v>0</v>
      </c>
      <c r="AB272">
        <f t="shared" ca="1" si="97"/>
        <v>93.688779999999994</v>
      </c>
      <c r="AC272">
        <f t="shared" ca="1" si="98"/>
        <v>0</v>
      </c>
      <c r="AD272">
        <f t="shared" ca="1" si="99"/>
        <v>0.23277999999999999</v>
      </c>
      <c r="AE272">
        <f t="shared" ca="1" si="100"/>
        <v>0</v>
      </c>
      <c r="AF272">
        <f t="shared" ca="1" si="101"/>
        <v>0</v>
      </c>
      <c r="AG272">
        <f t="shared" ca="1" si="102"/>
        <v>0</v>
      </c>
      <c r="AH272">
        <f t="shared" ca="1" si="82"/>
        <v>99.700419999999994</v>
      </c>
    </row>
    <row r="273" spans="1:34" x14ac:dyDescent="0.3">
      <c r="A273" t="s">
        <v>57</v>
      </c>
      <c r="B273" t="s">
        <v>35</v>
      </c>
      <c r="C273" t="s">
        <v>42</v>
      </c>
      <c r="D273" t="s">
        <v>27</v>
      </c>
      <c r="E273">
        <v>82.408649999999994</v>
      </c>
      <c r="F273" t="s">
        <v>26</v>
      </c>
      <c r="G273">
        <v>11.12457</v>
      </c>
      <c r="H273" t="s">
        <v>16</v>
      </c>
      <c r="I273">
        <v>2.78667</v>
      </c>
      <c r="J273" t="s">
        <v>14</v>
      </c>
      <c r="K273">
        <v>2.4284300000000001</v>
      </c>
      <c r="L273" t="s">
        <v>13</v>
      </c>
      <c r="M273">
        <v>1.1602600000000001</v>
      </c>
      <c r="N273">
        <f t="shared" ca="1" si="83"/>
        <v>1.1602600000000001</v>
      </c>
      <c r="O273">
        <f t="shared" ca="1" si="84"/>
        <v>2.4284300000000001</v>
      </c>
      <c r="P273">
        <f t="shared" ca="1" si="85"/>
        <v>0</v>
      </c>
      <c r="Q273">
        <f t="shared" ca="1" si="86"/>
        <v>2.78667</v>
      </c>
      <c r="R273">
        <f t="shared" ca="1" si="87"/>
        <v>0</v>
      </c>
      <c r="S273">
        <f t="shared" ca="1" si="88"/>
        <v>0</v>
      </c>
      <c r="T273">
        <f t="shared" ca="1" si="89"/>
        <v>0</v>
      </c>
      <c r="U273">
        <f t="shared" ca="1" si="90"/>
        <v>0</v>
      </c>
      <c r="V273">
        <f t="shared" ca="1" si="91"/>
        <v>0</v>
      </c>
      <c r="W273">
        <f t="shared" ca="1" si="92"/>
        <v>0</v>
      </c>
      <c r="X273">
        <f t="shared" ca="1" si="93"/>
        <v>0</v>
      </c>
      <c r="Y273">
        <f t="shared" ca="1" si="94"/>
        <v>0</v>
      </c>
      <c r="Z273">
        <f t="shared" ca="1" si="95"/>
        <v>0</v>
      </c>
      <c r="AA273">
        <f t="shared" ca="1" si="96"/>
        <v>11.12457</v>
      </c>
      <c r="AB273">
        <f t="shared" ca="1" si="97"/>
        <v>82.408649999999994</v>
      </c>
      <c r="AC273">
        <f t="shared" ca="1" si="98"/>
        <v>0</v>
      </c>
      <c r="AD273">
        <f t="shared" ca="1" si="99"/>
        <v>0</v>
      </c>
      <c r="AE273">
        <f t="shared" ca="1" si="100"/>
        <v>0</v>
      </c>
      <c r="AF273">
        <f t="shared" ca="1" si="101"/>
        <v>0</v>
      </c>
      <c r="AG273">
        <f t="shared" ca="1" si="102"/>
        <v>0</v>
      </c>
      <c r="AH273">
        <f t="shared" ca="1" si="82"/>
        <v>99.908580000000001</v>
      </c>
    </row>
    <row r="274" spans="1:34" x14ac:dyDescent="0.3">
      <c r="A274" t="s">
        <v>57</v>
      </c>
      <c r="B274" t="s">
        <v>35</v>
      </c>
      <c r="C274" t="s">
        <v>42</v>
      </c>
      <c r="D274" t="s">
        <v>13</v>
      </c>
      <c r="E274">
        <v>66.385069999999999</v>
      </c>
      <c r="F274" t="s">
        <v>14</v>
      </c>
      <c r="G274">
        <v>29.740729999999999</v>
      </c>
      <c r="H274" t="s">
        <v>26</v>
      </c>
      <c r="I274">
        <v>3.05254</v>
      </c>
      <c r="J274" t="s">
        <v>27</v>
      </c>
      <c r="K274">
        <v>0.34919</v>
      </c>
      <c r="L274" t="s">
        <v>16</v>
      </c>
      <c r="M274">
        <v>0.30184</v>
      </c>
      <c r="N274">
        <f t="shared" ca="1" si="83"/>
        <v>66.385069999999999</v>
      </c>
      <c r="O274">
        <f t="shared" ca="1" si="84"/>
        <v>29.740729999999999</v>
      </c>
      <c r="P274">
        <f t="shared" ca="1" si="85"/>
        <v>0</v>
      </c>
      <c r="Q274">
        <f t="shared" ca="1" si="86"/>
        <v>0.30184</v>
      </c>
      <c r="R274">
        <f t="shared" ca="1" si="87"/>
        <v>0</v>
      </c>
      <c r="S274">
        <f t="shared" ca="1" si="88"/>
        <v>0</v>
      </c>
      <c r="T274">
        <f t="shared" ca="1" si="89"/>
        <v>0</v>
      </c>
      <c r="U274">
        <f t="shared" ca="1" si="90"/>
        <v>0</v>
      </c>
      <c r="V274">
        <f t="shared" ca="1" si="91"/>
        <v>0</v>
      </c>
      <c r="W274">
        <f t="shared" ca="1" si="92"/>
        <v>0</v>
      </c>
      <c r="X274">
        <f t="shared" ca="1" si="93"/>
        <v>0</v>
      </c>
      <c r="Y274">
        <f t="shared" ca="1" si="94"/>
        <v>0</v>
      </c>
      <c r="Z274">
        <f t="shared" ca="1" si="95"/>
        <v>0</v>
      </c>
      <c r="AA274">
        <f t="shared" ca="1" si="96"/>
        <v>3.05254</v>
      </c>
      <c r="AB274">
        <f t="shared" ca="1" si="97"/>
        <v>0.34919</v>
      </c>
      <c r="AC274">
        <f t="shared" ca="1" si="98"/>
        <v>0</v>
      </c>
      <c r="AD274">
        <f t="shared" ca="1" si="99"/>
        <v>0</v>
      </c>
      <c r="AE274">
        <f t="shared" ca="1" si="100"/>
        <v>0</v>
      </c>
      <c r="AF274">
        <f t="shared" ca="1" si="101"/>
        <v>0</v>
      </c>
      <c r="AG274">
        <f t="shared" ca="1" si="102"/>
        <v>0</v>
      </c>
      <c r="AH274">
        <f t="shared" ca="1" si="82"/>
        <v>99.829369999999983</v>
      </c>
    </row>
    <row r="275" spans="1:34" x14ac:dyDescent="0.3">
      <c r="A275" t="s">
        <v>57</v>
      </c>
      <c r="B275" t="s">
        <v>39</v>
      </c>
      <c r="C275" t="s">
        <v>40</v>
      </c>
      <c r="D275" t="s">
        <v>13</v>
      </c>
      <c r="E275">
        <v>87.556560000000005</v>
      </c>
      <c r="F275" t="s">
        <v>14</v>
      </c>
      <c r="G275">
        <v>10.072559999999999</v>
      </c>
      <c r="H275" t="s">
        <v>27</v>
      </c>
      <c r="I275">
        <v>1.73854</v>
      </c>
      <c r="J275" t="s">
        <v>26</v>
      </c>
      <c r="K275">
        <v>0.34165000000000001</v>
      </c>
      <c r="L275" t="s">
        <v>24</v>
      </c>
      <c r="M275">
        <v>0.11644</v>
      </c>
      <c r="N275">
        <f t="shared" ca="1" si="83"/>
        <v>87.556560000000005</v>
      </c>
      <c r="O275">
        <f t="shared" ca="1" si="84"/>
        <v>10.072559999999999</v>
      </c>
      <c r="P275">
        <f t="shared" ca="1" si="85"/>
        <v>0</v>
      </c>
      <c r="Q275">
        <f t="shared" ca="1" si="86"/>
        <v>0</v>
      </c>
      <c r="R275">
        <f t="shared" ca="1" si="87"/>
        <v>0</v>
      </c>
      <c r="S275">
        <f t="shared" ca="1" si="88"/>
        <v>0</v>
      </c>
      <c r="T275">
        <f t="shared" ca="1" si="89"/>
        <v>0</v>
      </c>
      <c r="U275">
        <f t="shared" ca="1" si="90"/>
        <v>0</v>
      </c>
      <c r="V275">
        <f t="shared" ca="1" si="91"/>
        <v>0</v>
      </c>
      <c r="W275">
        <f t="shared" ca="1" si="92"/>
        <v>0</v>
      </c>
      <c r="X275">
        <f t="shared" ca="1" si="93"/>
        <v>0</v>
      </c>
      <c r="Y275">
        <f t="shared" ca="1" si="94"/>
        <v>0.11644</v>
      </c>
      <c r="Z275">
        <f t="shared" ca="1" si="95"/>
        <v>0</v>
      </c>
      <c r="AA275">
        <f t="shared" ca="1" si="96"/>
        <v>0.34165000000000001</v>
      </c>
      <c r="AB275">
        <f t="shared" ca="1" si="97"/>
        <v>1.73854</v>
      </c>
      <c r="AC275">
        <f t="shared" ca="1" si="98"/>
        <v>0</v>
      </c>
      <c r="AD275">
        <f t="shared" ca="1" si="99"/>
        <v>0</v>
      </c>
      <c r="AE275">
        <f t="shared" ca="1" si="100"/>
        <v>0</v>
      </c>
      <c r="AF275">
        <f t="shared" ca="1" si="101"/>
        <v>0</v>
      </c>
      <c r="AG275">
        <f t="shared" ca="1" si="102"/>
        <v>0</v>
      </c>
      <c r="AH275">
        <f t="shared" ca="1" si="82"/>
        <v>99.825749999999999</v>
      </c>
    </row>
    <row r="276" spans="1:34" x14ac:dyDescent="0.3">
      <c r="A276" t="s">
        <v>57</v>
      </c>
      <c r="B276" t="s">
        <v>39</v>
      </c>
      <c r="C276" t="s">
        <v>40</v>
      </c>
      <c r="D276" t="s">
        <v>13</v>
      </c>
      <c r="E276">
        <v>50.490630000000003</v>
      </c>
      <c r="F276" t="s">
        <v>26</v>
      </c>
      <c r="G276">
        <v>47.265070000000001</v>
      </c>
      <c r="H276" t="s">
        <v>14</v>
      </c>
      <c r="I276">
        <v>2.0973999999999999</v>
      </c>
      <c r="J276" t="s">
        <v>17</v>
      </c>
      <c r="K276">
        <v>0.11261</v>
      </c>
      <c r="L276" t="s">
        <v>16</v>
      </c>
      <c r="M276">
        <v>2.5919999999999999E-2</v>
      </c>
      <c r="N276">
        <f t="shared" ca="1" si="83"/>
        <v>50.490630000000003</v>
      </c>
      <c r="O276">
        <f t="shared" ca="1" si="84"/>
        <v>2.0973999999999999</v>
      </c>
      <c r="P276">
        <f t="shared" ca="1" si="85"/>
        <v>0</v>
      </c>
      <c r="Q276">
        <f t="shared" ca="1" si="86"/>
        <v>2.5919999999999999E-2</v>
      </c>
      <c r="R276">
        <f t="shared" ca="1" si="87"/>
        <v>0.11261</v>
      </c>
      <c r="S276">
        <f t="shared" ca="1" si="88"/>
        <v>0</v>
      </c>
      <c r="T276">
        <f t="shared" ca="1" si="89"/>
        <v>0</v>
      </c>
      <c r="U276">
        <f t="shared" ca="1" si="90"/>
        <v>0</v>
      </c>
      <c r="V276">
        <f t="shared" ca="1" si="91"/>
        <v>0</v>
      </c>
      <c r="W276">
        <f t="shared" ca="1" si="92"/>
        <v>0</v>
      </c>
      <c r="X276">
        <f t="shared" ca="1" si="93"/>
        <v>0</v>
      </c>
      <c r="Y276">
        <f t="shared" ca="1" si="94"/>
        <v>0</v>
      </c>
      <c r="Z276">
        <f t="shared" ca="1" si="95"/>
        <v>0</v>
      </c>
      <c r="AA276">
        <f t="shared" ca="1" si="96"/>
        <v>47.265070000000001</v>
      </c>
      <c r="AB276">
        <f t="shared" ca="1" si="97"/>
        <v>0</v>
      </c>
      <c r="AC276">
        <f t="shared" ca="1" si="98"/>
        <v>0</v>
      </c>
      <c r="AD276">
        <f t="shared" ca="1" si="99"/>
        <v>0</v>
      </c>
      <c r="AE276">
        <f t="shared" ca="1" si="100"/>
        <v>0</v>
      </c>
      <c r="AF276">
        <f t="shared" ca="1" si="101"/>
        <v>0</v>
      </c>
      <c r="AG276">
        <f t="shared" ca="1" si="102"/>
        <v>0</v>
      </c>
      <c r="AH276">
        <f t="shared" ca="1" si="82"/>
        <v>99.991630000000001</v>
      </c>
    </row>
    <row r="277" spans="1:34" x14ac:dyDescent="0.3">
      <c r="A277" t="s">
        <v>57</v>
      </c>
      <c r="B277" t="s">
        <v>39</v>
      </c>
      <c r="C277" t="s">
        <v>40</v>
      </c>
      <c r="D277" t="s">
        <v>16</v>
      </c>
      <c r="E277">
        <v>99.999979999999994</v>
      </c>
      <c r="F277" t="s">
        <v>27</v>
      </c>
      <c r="G277">
        <v>1.0000000000000001E-5</v>
      </c>
      <c r="H277" t="s">
        <v>37</v>
      </c>
      <c r="I277">
        <v>0</v>
      </c>
      <c r="J277" t="s">
        <v>37</v>
      </c>
      <c r="K277">
        <v>0</v>
      </c>
      <c r="L277" t="s">
        <v>37</v>
      </c>
      <c r="M277">
        <v>0</v>
      </c>
      <c r="N277">
        <f t="shared" ca="1" si="83"/>
        <v>0</v>
      </c>
      <c r="O277">
        <f t="shared" ca="1" si="84"/>
        <v>0</v>
      </c>
      <c r="P277">
        <f t="shared" ca="1" si="85"/>
        <v>0</v>
      </c>
      <c r="Q277">
        <f t="shared" ca="1" si="86"/>
        <v>99.999979999999994</v>
      </c>
      <c r="R277">
        <f t="shared" ca="1" si="87"/>
        <v>0</v>
      </c>
      <c r="S277">
        <f t="shared" ca="1" si="88"/>
        <v>0</v>
      </c>
      <c r="T277">
        <f t="shared" ca="1" si="89"/>
        <v>0</v>
      </c>
      <c r="U277">
        <f t="shared" ca="1" si="90"/>
        <v>0</v>
      </c>
      <c r="V277">
        <f t="shared" ca="1" si="91"/>
        <v>0</v>
      </c>
      <c r="W277">
        <f t="shared" ca="1" si="92"/>
        <v>0</v>
      </c>
      <c r="X277">
        <f t="shared" ca="1" si="93"/>
        <v>0</v>
      </c>
      <c r="Y277">
        <f t="shared" ca="1" si="94"/>
        <v>0</v>
      </c>
      <c r="Z277">
        <f t="shared" ca="1" si="95"/>
        <v>0</v>
      </c>
      <c r="AA277">
        <f t="shared" ca="1" si="96"/>
        <v>0</v>
      </c>
      <c r="AB277">
        <f t="shared" ca="1" si="97"/>
        <v>1.0000000000000001E-5</v>
      </c>
      <c r="AC277">
        <f t="shared" ca="1" si="98"/>
        <v>0</v>
      </c>
      <c r="AD277">
        <f t="shared" ca="1" si="99"/>
        <v>0</v>
      </c>
      <c r="AE277">
        <f t="shared" ca="1" si="100"/>
        <v>0</v>
      </c>
      <c r="AF277">
        <f t="shared" ca="1" si="101"/>
        <v>0</v>
      </c>
      <c r="AG277">
        <f t="shared" ca="1" si="102"/>
        <v>0</v>
      </c>
      <c r="AH277">
        <f t="shared" ca="1" si="82"/>
        <v>99.999989999999997</v>
      </c>
    </row>
    <row r="278" spans="1:34" x14ac:dyDescent="0.3">
      <c r="A278" t="s">
        <v>57</v>
      </c>
      <c r="B278" t="s">
        <v>39</v>
      </c>
      <c r="C278" t="s">
        <v>40</v>
      </c>
      <c r="D278" t="s">
        <v>16</v>
      </c>
      <c r="E278">
        <v>99.968980000000002</v>
      </c>
      <c r="F278" t="s">
        <v>26</v>
      </c>
      <c r="G278">
        <v>2.7119999999999998E-2</v>
      </c>
      <c r="H278" t="s">
        <v>14</v>
      </c>
      <c r="I278">
        <v>3.3400000000000001E-3</v>
      </c>
      <c r="J278" t="s">
        <v>13</v>
      </c>
      <c r="K278">
        <v>2.9999999999999997E-4</v>
      </c>
      <c r="L278" t="s">
        <v>27</v>
      </c>
      <c r="M278">
        <v>2.4000000000000001E-4</v>
      </c>
      <c r="N278">
        <f t="shared" ca="1" si="83"/>
        <v>2.9999999999999997E-4</v>
      </c>
      <c r="O278">
        <f t="shared" ca="1" si="84"/>
        <v>3.3400000000000001E-3</v>
      </c>
      <c r="P278">
        <f t="shared" ca="1" si="85"/>
        <v>0</v>
      </c>
      <c r="Q278">
        <f t="shared" ca="1" si="86"/>
        <v>99.968980000000002</v>
      </c>
      <c r="R278">
        <f t="shared" ca="1" si="87"/>
        <v>0</v>
      </c>
      <c r="S278">
        <f t="shared" ca="1" si="88"/>
        <v>0</v>
      </c>
      <c r="T278">
        <f t="shared" ca="1" si="89"/>
        <v>0</v>
      </c>
      <c r="U278">
        <f t="shared" ca="1" si="90"/>
        <v>0</v>
      </c>
      <c r="V278">
        <f t="shared" ca="1" si="91"/>
        <v>0</v>
      </c>
      <c r="W278">
        <f t="shared" ca="1" si="92"/>
        <v>0</v>
      </c>
      <c r="X278">
        <f t="shared" ca="1" si="93"/>
        <v>0</v>
      </c>
      <c r="Y278">
        <f t="shared" ca="1" si="94"/>
        <v>0</v>
      </c>
      <c r="Z278">
        <f t="shared" ca="1" si="95"/>
        <v>0</v>
      </c>
      <c r="AA278">
        <f t="shared" ca="1" si="96"/>
        <v>2.7119999999999998E-2</v>
      </c>
      <c r="AB278">
        <f t="shared" ca="1" si="97"/>
        <v>2.4000000000000001E-4</v>
      </c>
      <c r="AC278">
        <f t="shared" ca="1" si="98"/>
        <v>0</v>
      </c>
      <c r="AD278">
        <f t="shared" ca="1" si="99"/>
        <v>0</v>
      </c>
      <c r="AE278">
        <f t="shared" ca="1" si="100"/>
        <v>0</v>
      </c>
      <c r="AF278">
        <f t="shared" ca="1" si="101"/>
        <v>0</v>
      </c>
      <c r="AG278">
        <f t="shared" ca="1" si="102"/>
        <v>0</v>
      </c>
      <c r="AH278">
        <f t="shared" ca="1" si="82"/>
        <v>99.999980000000008</v>
      </c>
    </row>
    <row r="279" spans="1:34" x14ac:dyDescent="0.3">
      <c r="A279" t="s">
        <v>57</v>
      </c>
      <c r="B279" t="s">
        <v>39</v>
      </c>
      <c r="C279" t="s">
        <v>40</v>
      </c>
      <c r="D279" t="s">
        <v>16</v>
      </c>
      <c r="E279">
        <v>99.321169999999995</v>
      </c>
      <c r="F279" t="s">
        <v>26</v>
      </c>
      <c r="G279">
        <v>0.45201000000000002</v>
      </c>
      <c r="H279" t="s">
        <v>14</v>
      </c>
      <c r="I279">
        <v>0.18243000000000001</v>
      </c>
      <c r="J279" t="s">
        <v>27</v>
      </c>
      <c r="K279">
        <v>3.4270000000000002E-2</v>
      </c>
      <c r="L279" t="s">
        <v>13</v>
      </c>
      <c r="M279">
        <v>6.2500000000000003E-3</v>
      </c>
      <c r="N279">
        <f t="shared" ca="1" si="83"/>
        <v>6.2500000000000003E-3</v>
      </c>
      <c r="O279">
        <f t="shared" ca="1" si="84"/>
        <v>0.18243000000000001</v>
      </c>
      <c r="P279">
        <f t="shared" ca="1" si="85"/>
        <v>0</v>
      </c>
      <c r="Q279">
        <f t="shared" ca="1" si="86"/>
        <v>99.321169999999995</v>
      </c>
      <c r="R279">
        <f t="shared" ca="1" si="87"/>
        <v>0</v>
      </c>
      <c r="S279">
        <f t="shared" ca="1" si="88"/>
        <v>0</v>
      </c>
      <c r="T279">
        <f t="shared" ca="1" si="89"/>
        <v>0</v>
      </c>
      <c r="U279">
        <f t="shared" ca="1" si="90"/>
        <v>0</v>
      </c>
      <c r="V279">
        <f t="shared" ca="1" si="91"/>
        <v>0</v>
      </c>
      <c r="W279">
        <f t="shared" ca="1" si="92"/>
        <v>0</v>
      </c>
      <c r="X279">
        <f t="shared" ca="1" si="93"/>
        <v>0</v>
      </c>
      <c r="Y279">
        <f t="shared" ca="1" si="94"/>
        <v>0</v>
      </c>
      <c r="Z279">
        <f t="shared" ca="1" si="95"/>
        <v>0</v>
      </c>
      <c r="AA279">
        <f t="shared" ca="1" si="96"/>
        <v>0.45201000000000002</v>
      </c>
      <c r="AB279">
        <f t="shared" ca="1" si="97"/>
        <v>3.4270000000000002E-2</v>
      </c>
      <c r="AC279">
        <f t="shared" ca="1" si="98"/>
        <v>0</v>
      </c>
      <c r="AD279">
        <f t="shared" ca="1" si="99"/>
        <v>0</v>
      </c>
      <c r="AE279">
        <f t="shared" ca="1" si="100"/>
        <v>0</v>
      </c>
      <c r="AF279">
        <f t="shared" ca="1" si="101"/>
        <v>0</v>
      </c>
      <c r="AG279">
        <f t="shared" ca="1" si="102"/>
        <v>0</v>
      </c>
      <c r="AH279">
        <f t="shared" ca="1" si="82"/>
        <v>99.996130000000008</v>
      </c>
    </row>
    <row r="280" spans="1:34" x14ac:dyDescent="0.3">
      <c r="A280" t="s">
        <v>57</v>
      </c>
      <c r="B280" t="s">
        <v>39</v>
      </c>
      <c r="C280" t="s">
        <v>40</v>
      </c>
      <c r="D280" t="s">
        <v>16</v>
      </c>
      <c r="E280">
        <v>99.997069999999994</v>
      </c>
      <c r="F280" t="s">
        <v>26</v>
      </c>
      <c r="G280">
        <v>2.9199999999999999E-3</v>
      </c>
      <c r="H280" t="s">
        <v>29</v>
      </c>
      <c r="I280">
        <v>1.0000000000000001E-5</v>
      </c>
      <c r="J280" t="s">
        <v>27</v>
      </c>
      <c r="K280">
        <v>1.0000000000000001E-5</v>
      </c>
      <c r="L280" t="s">
        <v>37</v>
      </c>
      <c r="M280">
        <v>0</v>
      </c>
      <c r="N280">
        <f t="shared" ca="1" si="83"/>
        <v>0</v>
      </c>
      <c r="O280">
        <f t="shared" ca="1" si="84"/>
        <v>0</v>
      </c>
      <c r="P280">
        <f t="shared" ca="1" si="85"/>
        <v>0</v>
      </c>
      <c r="Q280">
        <f t="shared" ca="1" si="86"/>
        <v>99.997069999999994</v>
      </c>
      <c r="R280">
        <f t="shared" ca="1" si="87"/>
        <v>0</v>
      </c>
      <c r="S280">
        <f t="shared" ca="1" si="88"/>
        <v>0</v>
      </c>
      <c r="T280">
        <f t="shared" ca="1" si="89"/>
        <v>0</v>
      </c>
      <c r="U280">
        <f t="shared" ca="1" si="90"/>
        <v>0</v>
      </c>
      <c r="V280">
        <f t="shared" ca="1" si="91"/>
        <v>0</v>
      </c>
      <c r="W280">
        <f t="shared" ca="1" si="92"/>
        <v>0</v>
      </c>
      <c r="X280">
        <f t="shared" ca="1" si="93"/>
        <v>0</v>
      </c>
      <c r="Y280">
        <f t="shared" ca="1" si="94"/>
        <v>0</v>
      </c>
      <c r="Z280">
        <f t="shared" ca="1" si="95"/>
        <v>0</v>
      </c>
      <c r="AA280">
        <f t="shared" ca="1" si="96"/>
        <v>2.9199999999999999E-3</v>
      </c>
      <c r="AB280">
        <f t="shared" ca="1" si="97"/>
        <v>1.0000000000000001E-5</v>
      </c>
      <c r="AC280">
        <f t="shared" ca="1" si="98"/>
        <v>0</v>
      </c>
      <c r="AD280">
        <f t="shared" ca="1" si="99"/>
        <v>1.0000000000000001E-5</v>
      </c>
      <c r="AE280">
        <f t="shared" ca="1" si="100"/>
        <v>0</v>
      </c>
      <c r="AF280">
        <f t="shared" ca="1" si="101"/>
        <v>0</v>
      </c>
      <c r="AG280">
        <f t="shared" ca="1" si="102"/>
        <v>0</v>
      </c>
      <c r="AH280">
        <f t="shared" ca="1" si="82"/>
        <v>100.00001</v>
      </c>
    </row>
    <row r="281" spans="1:34" x14ac:dyDescent="0.3">
      <c r="A281" t="s">
        <v>57</v>
      </c>
      <c r="B281" t="s">
        <v>39</v>
      </c>
      <c r="C281" t="s">
        <v>40</v>
      </c>
      <c r="D281" t="s">
        <v>16</v>
      </c>
      <c r="E281">
        <v>99.877399999999994</v>
      </c>
      <c r="F281" t="s">
        <v>26</v>
      </c>
      <c r="G281">
        <v>0.12216</v>
      </c>
      <c r="H281" t="s">
        <v>14</v>
      </c>
      <c r="I281">
        <v>2.0000000000000001E-4</v>
      </c>
      <c r="J281" t="s">
        <v>25</v>
      </c>
      <c r="K281">
        <v>1.2999999999999999E-4</v>
      </c>
      <c r="L281" t="s">
        <v>28</v>
      </c>
      <c r="M281">
        <v>4.0000000000000003E-5</v>
      </c>
      <c r="N281">
        <f t="shared" ca="1" si="83"/>
        <v>0</v>
      </c>
      <c r="O281">
        <f t="shared" ca="1" si="84"/>
        <v>2.0000000000000001E-4</v>
      </c>
      <c r="P281">
        <f t="shared" ca="1" si="85"/>
        <v>0</v>
      </c>
      <c r="Q281">
        <f t="shared" ca="1" si="86"/>
        <v>99.877399999999994</v>
      </c>
      <c r="R281">
        <f t="shared" ca="1" si="87"/>
        <v>0</v>
      </c>
      <c r="S281">
        <f t="shared" ca="1" si="88"/>
        <v>0</v>
      </c>
      <c r="T281">
        <f t="shared" ca="1" si="89"/>
        <v>0</v>
      </c>
      <c r="U281">
        <f t="shared" ca="1" si="90"/>
        <v>0</v>
      </c>
      <c r="V281">
        <f t="shared" ca="1" si="91"/>
        <v>0</v>
      </c>
      <c r="W281">
        <f t="shared" ca="1" si="92"/>
        <v>0</v>
      </c>
      <c r="X281">
        <f t="shared" ca="1" si="93"/>
        <v>0</v>
      </c>
      <c r="Y281">
        <f t="shared" ca="1" si="94"/>
        <v>0</v>
      </c>
      <c r="Z281">
        <f t="shared" ca="1" si="95"/>
        <v>1.2999999999999999E-4</v>
      </c>
      <c r="AA281">
        <f t="shared" ca="1" si="96"/>
        <v>0.12216</v>
      </c>
      <c r="AB281">
        <f t="shared" ca="1" si="97"/>
        <v>0</v>
      </c>
      <c r="AC281">
        <f t="shared" ca="1" si="98"/>
        <v>4.0000000000000003E-5</v>
      </c>
      <c r="AD281">
        <f t="shared" ca="1" si="99"/>
        <v>0</v>
      </c>
      <c r="AE281">
        <f t="shared" ca="1" si="100"/>
        <v>0</v>
      </c>
      <c r="AF281">
        <f t="shared" ca="1" si="101"/>
        <v>0</v>
      </c>
      <c r="AG281">
        <f t="shared" ca="1" si="102"/>
        <v>0</v>
      </c>
      <c r="AH281">
        <f t="shared" ca="1" si="82"/>
        <v>99.999929999999992</v>
      </c>
    </row>
    <row r="282" spans="1:34" x14ac:dyDescent="0.3">
      <c r="A282" t="s">
        <v>57</v>
      </c>
      <c r="B282" t="s">
        <v>39</v>
      </c>
      <c r="C282" t="s">
        <v>40</v>
      </c>
      <c r="D282" t="s">
        <v>13</v>
      </c>
      <c r="E282">
        <v>59.13391</v>
      </c>
      <c r="F282" t="s">
        <v>27</v>
      </c>
      <c r="G282">
        <v>26.493670000000002</v>
      </c>
      <c r="H282" t="s">
        <v>17</v>
      </c>
      <c r="I282">
        <v>5.76518</v>
      </c>
      <c r="J282" t="s">
        <v>16</v>
      </c>
      <c r="K282">
        <v>3.7172200000000002</v>
      </c>
      <c r="L282" t="s">
        <v>26</v>
      </c>
      <c r="M282">
        <v>3.6887699999999999</v>
      </c>
      <c r="N282">
        <f t="shared" ca="1" si="83"/>
        <v>59.13391</v>
      </c>
      <c r="O282">
        <f t="shared" ca="1" si="84"/>
        <v>0</v>
      </c>
      <c r="P282">
        <f t="shared" ca="1" si="85"/>
        <v>0</v>
      </c>
      <c r="Q282">
        <f t="shared" ca="1" si="86"/>
        <v>3.7172200000000002</v>
      </c>
      <c r="R282">
        <f t="shared" ca="1" si="87"/>
        <v>5.76518</v>
      </c>
      <c r="S282">
        <f t="shared" ca="1" si="88"/>
        <v>0</v>
      </c>
      <c r="T282">
        <f t="shared" ca="1" si="89"/>
        <v>0</v>
      </c>
      <c r="U282">
        <f t="shared" ca="1" si="90"/>
        <v>0</v>
      </c>
      <c r="V282">
        <f t="shared" ca="1" si="91"/>
        <v>0</v>
      </c>
      <c r="W282">
        <f t="shared" ca="1" si="92"/>
        <v>0</v>
      </c>
      <c r="X282">
        <f t="shared" ca="1" si="93"/>
        <v>0</v>
      </c>
      <c r="Y282">
        <f t="shared" ca="1" si="94"/>
        <v>0</v>
      </c>
      <c r="Z282">
        <f t="shared" ca="1" si="95"/>
        <v>0</v>
      </c>
      <c r="AA282">
        <f t="shared" ca="1" si="96"/>
        <v>3.6887699999999999</v>
      </c>
      <c r="AB282">
        <f t="shared" ca="1" si="97"/>
        <v>26.493670000000002</v>
      </c>
      <c r="AC282">
        <f t="shared" ca="1" si="98"/>
        <v>0</v>
      </c>
      <c r="AD282">
        <f t="shared" ca="1" si="99"/>
        <v>0</v>
      </c>
      <c r="AE282">
        <f t="shared" ca="1" si="100"/>
        <v>0</v>
      </c>
      <c r="AF282">
        <f t="shared" ca="1" si="101"/>
        <v>0</v>
      </c>
      <c r="AG282">
        <f t="shared" ca="1" si="102"/>
        <v>0</v>
      </c>
      <c r="AH282">
        <f t="shared" ca="1" si="82"/>
        <v>98.798750000000013</v>
      </c>
    </row>
    <row r="283" spans="1:34" x14ac:dyDescent="0.3">
      <c r="A283" t="s">
        <v>57</v>
      </c>
      <c r="B283" t="s">
        <v>39</v>
      </c>
      <c r="C283" t="s">
        <v>40</v>
      </c>
      <c r="D283" t="s">
        <v>16</v>
      </c>
      <c r="E283">
        <v>99.753659999999996</v>
      </c>
      <c r="F283" t="s">
        <v>27</v>
      </c>
      <c r="G283">
        <v>0.21917</v>
      </c>
      <c r="H283" t="s">
        <v>25</v>
      </c>
      <c r="I283">
        <v>6.8100000000000001E-3</v>
      </c>
      <c r="J283" t="s">
        <v>14</v>
      </c>
      <c r="K283">
        <v>6.6E-3</v>
      </c>
      <c r="L283" t="s">
        <v>29</v>
      </c>
      <c r="M283">
        <v>6.3800000000000003E-3</v>
      </c>
      <c r="N283">
        <f t="shared" ca="1" si="83"/>
        <v>0</v>
      </c>
      <c r="O283">
        <f t="shared" ca="1" si="84"/>
        <v>6.6E-3</v>
      </c>
      <c r="P283">
        <f t="shared" ca="1" si="85"/>
        <v>0</v>
      </c>
      <c r="Q283">
        <f t="shared" ca="1" si="86"/>
        <v>99.753659999999996</v>
      </c>
      <c r="R283">
        <f t="shared" ca="1" si="87"/>
        <v>0</v>
      </c>
      <c r="S283">
        <f t="shared" ca="1" si="88"/>
        <v>0</v>
      </c>
      <c r="T283">
        <f t="shared" ca="1" si="89"/>
        <v>0</v>
      </c>
      <c r="U283">
        <f t="shared" ca="1" si="90"/>
        <v>0</v>
      </c>
      <c r="V283">
        <f t="shared" ca="1" si="91"/>
        <v>0</v>
      </c>
      <c r="W283">
        <f t="shared" ca="1" si="92"/>
        <v>0</v>
      </c>
      <c r="X283">
        <f t="shared" ca="1" si="93"/>
        <v>0</v>
      </c>
      <c r="Y283">
        <f t="shared" ca="1" si="94"/>
        <v>0</v>
      </c>
      <c r="Z283">
        <f t="shared" ca="1" si="95"/>
        <v>6.8100000000000001E-3</v>
      </c>
      <c r="AA283">
        <f t="shared" ca="1" si="96"/>
        <v>0</v>
      </c>
      <c r="AB283">
        <f t="shared" ca="1" si="97"/>
        <v>0.21917</v>
      </c>
      <c r="AC283">
        <f t="shared" ca="1" si="98"/>
        <v>0</v>
      </c>
      <c r="AD283">
        <f t="shared" ca="1" si="99"/>
        <v>6.3800000000000003E-3</v>
      </c>
      <c r="AE283">
        <f t="shared" ca="1" si="100"/>
        <v>0</v>
      </c>
      <c r="AF283">
        <f t="shared" ca="1" si="101"/>
        <v>0</v>
      </c>
      <c r="AG283">
        <f t="shared" ca="1" si="102"/>
        <v>0</v>
      </c>
      <c r="AH283">
        <f t="shared" ca="1" si="82"/>
        <v>99.992620000000002</v>
      </c>
    </row>
    <row r="284" spans="1:34" x14ac:dyDescent="0.3">
      <c r="A284" t="s">
        <v>57</v>
      </c>
      <c r="B284" t="s">
        <v>39</v>
      </c>
      <c r="C284" t="s">
        <v>40</v>
      </c>
      <c r="D284" t="s">
        <v>16</v>
      </c>
      <c r="E284">
        <v>100</v>
      </c>
      <c r="F284" t="s">
        <v>37</v>
      </c>
      <c r="G284">
        <v>0</v>
      </c>
      <c r="H284" t="s">
        <v>37</v>
      </c>
      <c r="I284">
        <v>0</v>
      </c>
      <c r="J284" t="s">
        <v>37</v>
      </c>
      <c r="K284">
        <v>0</v>
      </c>
      <c r="L284" t="s">
        <v>37</v>
      </c>
      <c r="M284">
        <v>0</v>
      </c>
      <c r="N284">
        <f t="shared" ca="1" si="83"/>
        <v>0</v>
      </c>
      <c r="O284">
        <f t="shared" ca="1" si="84"/>
        <v>0</v>
      </c>
      <c r="P284">
        <f t="shared" ca="1" si="85"/>
        <v>0</v>
      </c>
      <c r="Q284">
        <f t="shared" ca="1" si="86"/>
        <v>100</v>
      </c>
      <c r="R284">
        <f t="shared" ca="1" si="87"/>
        <v>0</v>
      </c>
      <c r="S284">
        <f t="shared" ca="1" si="88"/>
        <v>0</v>
      </c>
      <c r="T284">
        <f t="shared" ca="1" si="89"/>
        <v>0</v>
      </c>
      <c r="U284">
        <f t="shared" ca="1" si="90"/>
        <v>0</v>
      </c>
      <c r="V284">
        <f t="shared" ca="1" si="91"/>
        <v>0</v>
      </c>
      <c r="W284">
        <f t="shared" ca="1" si="92"/>
        <v>0</v>
      </c>
      <c r="X284">
        <f t="shared" ca="1" si="93"/>
        <v>0</v>
      </c>
      <c r="Y284">
        <f t="shared" ca="1" si="94"/>
        <v>0</v>
      </c>
      <c r="Z284">
        <f t="shared" ca="1" si="95"/>
        <v>0</v>
      </c>
      <c r="AA284">
        <f t="shared" ca="1" si="96"/>
        <v>0</v>
      </c>
      <c r="AB284">
        <f t="shared" ca="1" si="97"/>
        <v>0</v>
      </c>
      <c r="AC284">
        <f t="shared" ca="1" si="98"/>
        <v>0</v>
      </c>
      <c r="AD284">
        <f t="shared" ca="1" si="99"/>
        <v>0</v>
      </c>
      <c r="AE284">
        <f t="shared" ca="1" si="100"/>
        <v>0</v>
      </c>
      <c r="AF284">
        <f t="shared" ca="1" si="101"/>
        <v>0</v>
      </c>
      <c r="AG284">
        <f t="shared" ca="1" si="102"/>
        <v>0</v>
      </c>
      <c r="AH284">
        <f t="shared" ca="1" si="82"/>
        <v>100</v>
      </c>
    </row>
    <row r="285" spans="1:34" x14ac:dyDescent="0.3">
      <c r="A285" t="s">
        <v>57</v>
      </c>
      <c r="B285" t="s">
        <v>39</v>
      </c>
      <c r="C285" t="s">
        <v>40</v>
      </c>
      <c r="D285" t="s">
        <v>16</v>
      </c>
      <c r="E285">
        <v>99.999219999999994</v>
      </c>
      <c r="F285" t="s">
        <v>28</v>
      </c>
      <c r="G285">
        <v>5.4000000000000001E-4</v>
      </c>
      <c r="H285" t="s">
        <v>13</v>
      </c>
      <c r="I285">
        <v>5.0000000000000002E-5</v>
      </c>
      <c r="J285" t="s">
        <v>15</v>
      </c>
      <c r="K285">
        <v>5.0000000000000002E-5</v>
      </c>
      <c r="L285" t="s">
        <v>29</v>
      </c>
      <c r="M285">
        <v>4.0000000000000003E-5</v>
      </c>
      <c r="N285">
        <f t="shared" ca="1" si="83"/>
        <v>5.0000000000000002E-5</v>
      </c>
      <c r="O285">
        <f t="shared" ca="1" si="84"/>
        <v>0</v>
      </c>
      <c r="P285">
        <f t="shared" ca="1" si="85"/>
        <v>5.0000000000000002E-5</v>
      </c>
      <c r="Q285">
        <f t="shared" ca="1" si="86"/>
        <v>99.999219999999994</v>
      </c>
      <c r="R285">
        <f t="shared" ca="1" si="87"/>
        <v>0</v>
      </c>
      <c r="S285">
        <f t="shared" ca="1" si="88"/>
        <v>0</v>
      </c>
      <c r="T285">
        <f t="shared" ca="1" si="89"/>
        <v>0</v>
      </c>
      <c r="U285">
        <f t="shared" ca="1" si="90"/>
        <v>0</v>
      </c>
      <c r="V285">
        <f t="shared" ca="1" si="91"/>
        <v>0</v>
      </c>
      <c r="W285">
        <f t="shared" ca="1" si="92"/>
        <v>0</v>
      </c>
      <c r="X285">
        <f t="shared" ca="1" si="93"/>
        <v>0</v>
      </c>
      <c r="Y285">
        <f t="shared" ca="1" si="94"/>
        <v>0</v>
      </c>
      <c r="Z285">
        <f t="shared" ca="1" si="95"/>
        <v>0</v>
      </c>
      <c r="AA285">
        <f t="shared" ca="1" si="96"/>
        <v>0</v>
      </c>
      <c r="AB285">
        <f t="shared" ca="1" si="97"/>
        <v>0</v>
      </c>
      <c r="AC285">
        <f t="shared" ca="1" si="98"/>
        <v>5.4000000000000001E-4</v>
      </c>
      <c r="AD285">
        <f t="shared" ca="1" si="99"/>
        <v>4.0000000000000003E-5</v>
      </c>
      <c r="AE285">
        <f t="shared" ca="1" si="100"/>
        <v>0</v>
      </c>
      <c r="AF285">
        <f t="shared" ca="1" si="101"/>
        <v>0</v>
      </c>
      <c r="AG285">
        <f t="shared" ca="1" si="102"/>
        <v>0</v>
      </c>
      <c r="AH285">
        <f t="shared" ca="1" si="82"/>
        <v>99.999899999999997</v>
      </c>
    </row>
    <row r="286" spans="1:34" x14ac:dyDescent="0.3">
      <c r="A286" t="s">
        <v>57</v>
      </c>
      <c r="B286" t="s">
        <v>39</v>
      </c>
      <c r="C286" t="s">
        <v>40</v>
      </c>
      <c r="D286" t="s">
        <v>16</v>
      </c>
      <c r="E286">
        <v>99.400379999999998</v>
      </c>
      <c r="F286" t="s">
        <v>14</v>
      </c>
      <c r="G286">
        <v>0.46888000000000002</v>
      </c>
      <c r="H286" t="s">
        <v>13</v>
      </c>
      <c r="I286">
        <v>9.1120000000000007E-2</v>
      </c>
      <c r="J286" t="s">
        <v>27</v>
      </c>
      <c r="K286">
        <v>2.3029999999999998E-2</v>
      </c>
      <c r="L286" t="s">
        <v>26</v>
      </c>
      <c r="M286">
        <v>9.7699999999999992E-3</v>
      </c>
      <c r="N286">
        <f t="shared" ca="1" si="83"/>
        <v>9.1120000000000007E-2</v>
      </c>
      <c r="O286">
        <f t="shared" ca="1" si="84"/>
        <v>0.46888000000000002</v>
      </c>
      <c r="P286">
        <f t="shared" ca="1" si="85"/>
        <v>0</v>
      </c>
      <c r="Q286">
        <f t="shared" ca="1" si="86"/>
        <v>99.400379999999998</v>
      </c>
      <c r="R286">
        <f t="shared" ca="1" si="87"/>
        <v>0</v>
      </c>
      <c r="S286">
        <f t="shared" ca="1" si="88"/>
        <v>0</v>
      </c>
      <c r="T286">
        <f t="shared" ca="1" si="89"/>
        <v>0</v>
      </c>
      <c r="U286">
        <f t="shared" ca="1" si="90"/>
        <v>0</v>
      </c>
      <c r="V286">
        <f t="shared" ca="1" si="91"/>
        <v>0</v>
      </c>
      <c r="W286">
        <f t="shared" ca="1" si="92"/>
        <v>0</v>
      </c>
      <c r="X286">
        <f t="shared" ca="1" si="93"/>
        <v>0</v>
      </c>
      <c r="Y286">
        <f t="shared" ca="1" si="94"/>
        <v>0</v>
      </c>
      <c r="Z286">
        <f t="shared" ca="1" si="95"/>
        <v>0</v>
      </c>
      <c r="AA286">
        <f t="shared" ca="1" si="96"/>
        <v>9.7699999999999992E-3</v>
      </c>
      <c r="AB286">
        <f t="shared" ca="1" si="97"/>
        <v>2.3029999999999998E-2</v>
      </c>
      <c r="AC286">
        <f t="shared" ca="1" si="98"/>
        <v>0</v>
      </c>
      <c r="AD286">
        <f t="shared" ca="1" si="99"/>
        <v>0</v>
      </c>
      <c r="AE286">
        <f t="shared" ca="1" si="100"/>
        <v>0</v>
      </c>
      <c r="AF286">
        <f t="shared" ca="1" si="101"/>
        <v>0</v>
      </c>
      <c r="AG286">
        <f t="shared" ca="1" si="102"/>
        <v>0</v>
      </c>
      <c r="AH286">
        <f t="shared" ca="1" si="82"/>
        <v>99.993180000000009</v>
      </c>
    </row>
    <row r="287" spans="1:34" x14ac:dyDescent="0.3">
      <c r="A287" t="s">
        <v>57</v>
      </c>
      <c r="B287" t="s">
        <v>39</v>
      </c>
      <c r="C287" t="s">
        <v>40</v>
      </c>
      <c r="D287" t="s">
        <v>16</v>
      </c>
      <c r="E287">
        <v>99.999989999999997</v>
      </c>
      <c r="F287" t="s">
        <v>26</v>
      </c>
      <c r="G287">
        <v>1.0000000000000001E-5</v>
      </c>
      <c r="H287" t="s">
        <v>37</v>
      </c>
      <c r="I287">
        <v>0</v>
      </c>
      <c r="J287" t="s">
        <v>37</v>
      </c>
      <c r="K287">
        <v>0</v>
      </c>
      <c r="L287" t="s">
        <v>37</v>
      </c>
      <c r="M287">
        <v>0</v>
      </c>
      <c r="N287">
        <f t="shared" ca="1" si="83"/>
        <v>0</v>
      </c>
      <c r="O287">
        <f t="shared" ca="1" si="84"/>
        <v>0</v>
      </c>
      <c r="P287">
        <f t="shared" ca="1" si="85"/>
        <v>0</v>
      </c>
      <c r="Q287">
        <f t="shared" ca="1" si="86"/>
        <v>99.999989999999997</v>
      </c>
      <c r="R287">
        <f t="shared" ca="1" si="87"/>
        <v>0</v>
      </c>
      <c r="S287">
        <f t="shared" ca="1" si="88"/>
        <v>0</v>
      </c>
      <c r="T287">
        <f t="shared" ca="1" si="89"/>
        <v>0</v>
      </c>
      <c r="U287">
        <f t="shared" ca="1" si="90"/>
        <v>0</v>
      </c>
      <c r="V287">
        <f t="shared" ca="1" si="91"/>
        <v>0</v>
      </c>
      <c r="W287">
        <f t="shared" ca="1" si="92"/>
        <v>0</v>
      </c>
      <c r="X287">
        <f t="shared" ca="1" si="93"/>
        <v>0</v>
      </c>
      <c r="Y287">
        <f t="shared" ca="1" si="94"/>
        <v>0</v>
      </c>
      <c r="Z287">
        <f t="shared" ca="1" si="95"/>
        <v>0</v>
      </c>
      <c r="AA287">
        <f t="shared" ca="1" si="96"/>
        <v>1.0000000000000001E-5</v>
      </c>
      <c r="AB287">
        <f t="shared" ca="1" si="97"/>
        <v>0</v>
      </c>
      <c r="AC287">
        <f t="shared" ca="1" si="98"/>
        <v>0</v>
      </c>
      <c r="AD287">
        <f t="shared" ca="1" si="99"/>
        <v>0</v>
      </c>
      <c r="AE287">
        <f t="shared" ca="1" si="100"/>
        <v>0</v>
      </c>
      <c r="AF287">
        <f t="shared" ca="1" si="101"/>
        <v>0</v>
      </c>
      <c r="AG287">
        <f t="shared" ca="1" si="102"/>
        <v>0</v>
      </c>
      <c r="AH287">
        <f t="shared" ca="1" si="82"/>
        <v>100</v>
      </c>
    </row>
    <row r="288" spans="1:34" x14ac:dyDescent="0.3">
      <c r="A288" t="s">
        <v>57</v>
      </c>
      <c r="B288" t="s">
        <v>39</v>
      </c>
      <c r="C288" t="s">
        <v>40</v>
      </c>
      <c r="D288" t="s">
        <v>16</v>
      </c>
      <c r="E288">
        <v>99.999939999999995</v>
      </c>
      <c r="F288" t="s">
        <v>26</v>
      </c>
      <c r="G288">
        <v>6.0000000000000002E-5</v>
      </c>
      <c r="H288" t="s">
        <v>37</v>
      </c>
      <c r="I288">
        <v>0</v>
      </c>
      <c r="J288" t="s">
        <v>37</v>
      </c>
      <c r="K288">
        <v>0</v>
      </c>
      <c r="L288" t="s">
        <v>37</v>
      </c>
      <c r="M288">
        <v>0</v>
      </c>
      <c r="N288">
        <f t="shared" ca="1" si="83"/>
        <v>0</v>
      </c>
      <c r="O288">
        <f t="shared" ca="1" si="84"/>
        <v>0</v>
      </c>
      <c r="P288">
        <f t="shared" ca="1" si="85"/>
        <v>0</v>
      </c>
      <c r="Q288">
        <f t="shared" ca="1" si="86"/>
        <v>99.999939999999995</v>
      </c>
      <c r="R288">
        <f t="shared" ca="1" si="87"/>
        <v>0</v>
      </c>
      <c r="S288">
        <f t="shared" ca="1" si="88"/>
        <v>0</v>
      </c>
      <c r="T288">
        <f t="shared" ca="1" si="89"/>
        <v>0</v>
      </c>
      <c r="U288">
        <f t="shared" ca="1" si="90"/>
        <v>0</v>
      </c>
      <c r="V288">
        <f t="shared" ca="1" si="91"/>
        <v>0</v>
      </c>
      <c r="W288">
        <f t="shared" ca="1" si="92"/>
        <v>0</v>
      </c>
      <c r="X288">
        <f t="shared" ca="1" si="93"/>
        <v>0</v>
      </c>
      <c r="Y288">
        <f t="shared" ca="1" si="94"/>
        <v>0</v>
      </c>
      <c r="Z288">
        <f t="shared" ca="1" si="95"/>
        <v>0</v>
      </c>
      <c r="AA288">
        <f t="shared" ca="1" si="96"/>
        <v>6.0000000000000002E-5</v>
      </c>
      <c r="AB288">
        <f t="shared" ca="1" si="97"/>
        <v>0</v>
      </c>
      <c r="AC288">
        <f t="shared" ca="1" si="98"/>
        <v>0</v>
      </c>
      <c r="AD288">
        <f t="shared" ca="1" si="99"/>
        <v>0</v>
      </c>
      <c r="AE288">
        <f t="shared" ca="1" si="100"/>
        <v>0</v>
      </c>
      <c r="AF288">
        <f t="shared" ca="1" si="101"/>
        <v>0</v>
      </c>
      <c r="AG288">
        <f t="shared" ca="1" si="102"/>
        <v>0</v>
      </c>
      <c r="AH288">
        <f t="shared" ca="1" si="82"/>
        <v>100</v>
      </c>
    </row>
    <row r="289" spans="1:34" x14ac:dyDescent="0.3">
      <c r="A289" t="s">
        <v>57</v>
      </c>
      <c r="B289" t="s">
        <v>39</v>
      </c>
      <c r="C289" t="s">
        <v>40</v>
      </c>
      <c r="D289" t="s">
        <v>16</v>
      </c>
      <c r="E289">
        <v>99.984210000000004</v>
      </c>
      <c r="F289" t="s">
        <v>17</v>
      </c>
      <c r="G289">
        <v>9.5300000000000003E-3</v>
      </c>
      <c r="H289" t="s">
        <v>29</v>
      </c>
      <c r="I289">
        <v>3.81E-3</v>
      </c>
      <c r="J289" t="s">
        <v>26</v>
      </c>
      <c r="K289">
        <v>1.1900000000000001E-3</v>
      </c>
      <c r="L289" t="s">
        <v>14</v>
      </c>
      <c r="M289">
        <v>1.08E-3</v>
      </c>
      <c r="N289">
        <f t="shared" ca="1" si="83"/>
        <v>0</v>
      </c>
      <c r="O289">
        <f t="shared" ca="1" si="84"/>
        <v>1.08E-3</v>
      </c>
      <c r="P289">
        <f t="shared" ca="1" si="85"/>
        <v>0</v>
      </c>
      <c r="Q289">
        <f t="shared" ca="1" si="86"/>
        <v>99.984210000000004</v>
      </c>
      <c r="R289">
        <f t="shared" ca="1" si="87"/>
        <v>9.5300000000000003E-3</v>
      </c>
      <c r="S289">
        <f t="shared" ca="1" si="88"/>
        <v>0</v>
      </c>
      <c r="T289">
        <f t="shared" ca="1" si="89"/>
        <v>0</v>
      </c>
      <c r="U289">
        <f t="shared" ca="1" si="90"/>
        <v>0</v>
      </c>
      <c r="V289">
        <f t="shared" ca="1" si="91"/>
        <v>0</v>
      </c>
      <c r="W289">
        <f t="shared" ca="1" si="92"/>
        <v>0</v>
      </c>
      <c r="X289">
        <f t="shared" ca="1" si="93"/>
        <v>0</v>
      </c>
      <c r="Y289">
        <f t="shared" ca="1" si="94"/>
        <v>0</v>
      </c>
      <c r="Z289">
        <f t="shared" ca="1" si="95"/>
        <v>0</v>
      </c>
      <c r="AA289">
        <f t="shared" ca="1" si="96"/>
        <v>1.1900000000000001E-3</v>
      </c>
      <c r="AB289">
        <f t="shared" ca="1" si="97"/>
        <v>0</v>
      </c>
      <c r="AC289">
        <f t="shared" ca="1" si="98"/>
        <v>0</v>
      </c>
      <c r="AD289">
        <f t="shared" ca="1" si="99"/>
        <v>3.81E-3</v>
      </c>
      <c r="AE289">
        <f t="shared" ca="1" si="100"/>
        <v>0</v>
      </c>
      <c r="AF289">
        <f t="shared" ca="1" si="101"/>
        <v>0</v>
      </c>
      <c r="AG289">
        <f t="shared" ca="1" si="102"/>
        <v>0</v>
      </c>
      <c r="AH289">
        <f t="shared" ca="1" si="82"/>
        <v>99.99982</v>
      </c>
    </row>
    <row r="290" spans="1:34" x14ac:dyDescent="0.3">
      <c r="A290" t="s">
        <v>57</v>
      </c>
      <c r="B290" t="s">
        <v>35</v>
      </c>
      <c r="C290" t="s">
        <v>63</v>
      </c>
      <c r="D290" t="s">
        <v>13</v>
      </c>
      <c r="E290">
        <v>79.133970000000005</v>
      </c>
      <c r="F290" t="s">
        <v>27</v>
      </c>
      <c r="G290">
        <v>11.647040000000001</v>
      </c>
      <c r="H290" t="s">
        <v>17</v>
      </c>
      <c r="I290">
        <v>6.4166100000000004</v>
      </c>
      <c r="J290" t="s">
        <v>14</v>
      </c>
      <c r="K290">
        <v>1.73492</v>
      </c>
      <c r="L290" t="s">
        <v>26</v>
      </c>
      <c r="M290">
        <v>0.88483999999999996</v>
      </c>
      <c r="N290">
        <f t="shared" ca="1" si="83"/>
        <v>79.133970000000005</v>
      </c>
      <c r="O290">
        <f t="shared" ca="1" si="84"/>
        <v>1.73492</v>
      </c>
      <c r="P290">
        <f t="shared" ca="1" si="85"/>
        <v>0</v>
      </c>
      <c r="Q290">
        <f t="shared" ca="1" si="86"/>
        <v>0</v>
      </c>
      <c r="R290">
        <f t="shared" ca="1" si="87"/>
        <v>6.4166100000000004</v>
      </c>
      <c r="S290">
        <f t="shared" ca="1" si="88"/>
        <v>0</v>
      </c>
      <c r="T290">
        <f t="shared" ca="1" si="89"/>
        <v>0</v>
      </c>
      <c r="U290">
        <f t="shared" ca="1" si="90"/>
        <v>0</v>
      </c>
      <c r="V290">
        <f t="shared" ca="1" si="91"/>
        <v>0</v>
      </c>
      <c r="W290">
        <f t="shared" ca="1" si="92"/>
        <v>0</v>
      </c>
      <c r="X290">
        <f t="shared" ca="1" si="93"/>
        <v>0</v>
      </c>
      <c r="Y290">
        <f t="shared" ca="1" si="94"/>
        <v>0</v>
      </c>
      <c r="Z290">
        <f t="shared" ca="1" si="95"/>
        <v>0</v>
      </c>
      <c r="AA290">
        <f t="shared" ca="1" si="96"/>
        <v>0.88483999999999996</v>
      </c>
      <c r="AB290">
        <f t="shared" ca="1" si="97"/>
        <v>11.647040000000001</v>
      </c>
      <c r="AC290">
        <f t="shared" ca="1" si="98"/>
        <v>0</v>
      </c>
      <c r="AD290">
        <f t="shared" ca="1" si="99"/>
        <v>0</v>
      </c>
      <c r="AE290">
        <f t="shared" ca="1" si="100"/>
        <v>0</v>
      </c>
      <c r="AF290">
        <f t="shared" ca="1" si="101"/>
        <v>0</v>
      </c>
      <c r="AG290">
        <f t="shared" ca="1" si="102"/>
        <v>0</v>
      </c>
      <c r="AH290">
        <f t="shared" ca="1" si="82"/>
        <v>99.817380000000014</v>
      </c>
    </row>
    <row r="291" spans="1:34" x14ac:dyDescent="0.3">
      <c r="A291" t="s">
        <v>57</v>
      </c>
      <c r="B291" t="s">
        <v>35</v>
      </c>
      <c r="C291" t="s">
        <v>63</v>
      </c>
      <c r="D291" t="s">
        <v>26</v>
      </c>
      <c r="E291">
        <v>99.333910000000003</v>
      </c>
      <c r="F291" t="s">
        <v>14</v>
      </c>
      <c r="G291">
        <v>0.38144</v>
      </c>
      <c r="H291" t="s">
        <v>27</v>
      </c>
      <c r="I291">
        <v>0.26699000000000001</v>
      </c>
      <c r="J291" t="s">
        <v>13</v>
      </c>
      <c r="K291">
        <v>1.6060000000000001E-2</v>
      </c>
      <c r="L291" t="s">
        <v>17</v>
      </c>
      <c r="M291">
        <v>1.34E-3</v>
      </c>
      <c r="N291">
        <f t="shared" ca="1" si="83"/>
        <v>1.6060000000000001E-2</v>
      </c>
      <c r="O291">
        <f t="shared" ca="1" si="84"/>
        <v>0.38144</v>
      </c>
      <c r="P291">
        <f t="shared" ca="1" si="85"/>
        <v>0</v>
      </c>
      <c r="Q291">
        <f t="shared" ca="1" si="86"/>
        <v>0</v>
      </c>
      <c r="R291">
        <f t="shared" ca="1" si="87"/>
        <v>1.34E-3</v>
      </c>
      <c r="S291">
        <f t="shared" ca="1" si="88"/>
        <v>0</v>
      </c>
      <c r="T291">
        <f t="shared" ca="1" si="89"/>
        <v>0</v>
      </c>
      <c r="U291">
        <f t="shared" ca="1" si="90"/>
        <v>0</v>
      </c>
      <c r="V291">
        <f t="shared" ca="1" si="91"/>
        <v>0</v>
      </c>
      <c r="W291">
        <f t="shared" ca="1" si="92"/>
        <v>0</v>
      </c>
      <c r="X291">
        <f t="shared" ca="1" si="93"/>
        <v>0</v>
      </c>
      <c r="Y291">
        <f t="shared" ca="1" si="94"/>
        <v>0</v>
      </c>
      <c r="Z291">
        <f t="shared" ca="1" si="95"/>
        <v>0</v>
      </c>
      <c r="AA291">
        <f t="shared" ca="1" si="96"/>
        <v>99.333910000000003</v>
      </c>
      <c r="AB291">
        <f t="shared" ca="1" si="97"/>
        <v>0.26699000000000001</v>
      </c>
      <c r="AC291">
        <f t="shared" ca="1" si="98"/>
        <v>0</v>
      </c>
      <c r="AD291">
        <f t="shared" ca="1" si="99"/>
        <v>0</v>
      </c>
      <c r="AE291">
        <f t="shared" ca="1" si="100"/>
        <v>0</v>
      </c>
      <c r="AF291">
        <f t="shared" ca="1" si="101"/>
        <v>0</v>
      </c>
      <c r="AG291">
        <f t="shared" ca="1" si="102"/>
        <v>0</v>
      </c>
      <c r="AH291">
        <f t="shared" ca="1" si="82"/>
        <v>99.999740000000017</v>
      </c>
    </row>
    <row r="292" spans="1:34" x14ac:dyDescent="0.3">
      <c r="A292" t="s">
        <v>57</v>
      </c>
      <c r="B292" t="s">
        <v>35</v>
      </c>
      <c r="C292" t="s">
        <v>56</v>
      </c>
      <c r="D292" t="s">
        <v>13</v>
      </c>
      <c r="E292">
        <v>98.981139999999996</v>
      </c>
      <c r="F292" t="s">
        <v>14</v>
      </c>
      <c r="G292">
        <v>0.52666000000000002</v>
      </c>
      <c r="H292" t="s">
        <v>17</v>
      </c>
      <c r="I292">
        <v>0.30763000000000001</v>
      </c>
      <c r="J292" t="s">
        <v>26</v>
      </c>
      <c r="K292">
        <v>0.15594</v>
      </c>
      <c r="L292" t="s">
        <v>29</v>
      </c>
      <c r="M292">
        <v>1.464E-2</v>
      </c>
      <c r="N292">
        <f t="shared" ca="1" si="83"/>
        <v>98.981139999999996</v>
      </c>
      <c r="O292">
        <f t="shared" ca="1" si="84"/>
        <v>0.52666000000000002</v>
      </c>
      <c r="P292">
        <f t="shared" ca="1" si="85"/>
        <v>0</v>
      </c>
      <c r="Q292">
        <f t="shared" ca="1" si="86"/>
        <v>0</v>
      </c>
      <c r="R292">
        <f t="shared" ca="1" si="87"/>
        <v>0.30763000000000001</v>
      </c>
      <c r="S292">
        <f t="shared" ca="1" si="88"/>
        <v>0</v>
      </c>
      <c r="T292">
        <f t="shared" ca="1" si="89"/>
        <v>0</v>
      </c>
      <c r="U292">
        <f t="shared" ca="1" si="90"/>
        <v>0</v>
      </c>
      <c r="V292">
        <f t="shared" ca="1" si="91"/>
        <v>0</v>
      </c>
      <c r="W292">
        <f t="shared" ca="1" si="92"/>
        <v>0</v>
      </c>
      <c r="X292">
        <f t="shared" ca="1" si="93"/>
        <v>0</v>
      </c>
      <c r="Y292">
        <f t="shared" ca="1" si="94"/>
        <v>0</v>
      </c>
      <c r="Z292">
        <f t="shared" ca="1" si="95"/>
        <v>0</v>
      </c>
      <c r="AA292">
        <f t="shared" ca="1" si="96"/>
        <v>0.15594</v>
      </c>
      <c r="AB292">
        <f t="shared" ca="1" si="97"/>
        <v>0</v>
      </c>
      <c r="AC292">
        <f t="shared" ca="1" si="98"/>
        <v>0</v>
      </c>
      <c r="AD292">
        <f t="shared" ca="1" si="99"/>
        <v>1.464E-2</v>
      </c>
      <c r="AE292">
        <f t="shared" ca="1" si="100"/>
        <v>0</v>
      </c>
      <c r="AF292">
        <f t="shared" ca="1" si="101"/>
        <v>0</v>
      </c>
      <c r="AG292">
        <f t="shared" ca="1" si="102"/>
        <v>0</v>
      </c>
      <c r="AH292">
        <f t="shared" ca="1" si="82"/>
        <v>99.986010000000007</v>
      </c>
    </row>
    <row r="293" spans="1:34" x14ac:dyDescent="0.3">
      <c r="A293" t="s">
        <v>57</v>
      </c>
      <c r="B293" t="s">
        <v>35</v>
      </c>
      <c r="C293" t="s">
        <v>56</v>
      </c>
      <c r="D293" t="s">
        <v>13</v>
      </c>
      <c r="E293">
        <v>98.837100000000007</v>
      </c>
      <c r="F293" t="s">
        <v>26</v>
      </c>
      <c r="G293">
        <v>0.91178000000000003</v>
      </c>
      <c r="H293" t="s">
        <v>14</v>
      </c>
      <c r="I293">
        <v>0.23588000000000001</v>
      </c>
      <c r="J293" t="s">
        <v>29</v>
      </c>
      <c r="K293">
        <v>6.9699999999999996E-3</v>
      </c>
      <c r="L293" t="s">
        <v>27</v>
      </c>
      <c r="M293">
        <v>3.2399999999999998E-3</v>
      </c>
      <c r="N293">
        <f t="shared" ca="1" si="83"/>
        <v>98.837100000000007</v>
      </c>
      <c r="O293">
        <f t="shared" ca="1" si="84"/>
        <v>0.23588000000000001</v>
      </c>
      <c r="P293">
        <f t="shared" ca="1" si="85"/>
        <v>0</v>
      </c>
      <c r="Q293">
        <f t="shared" ca="1" si="86"/>
        <v>0</v>
      </c>
      <c r="R293">
        <f t="shared" ca="1" si="87"/>
        <v>0</v>
      </c>
      <c r="S293">
        <f t="shared" ca="1" si="88"/>
        <v>0</v>
      </c>
      <c r="T293">
        <f t="shared" ca="1" si="89"/>
        <v>0</v>
      </c>
      <c r="U293">
        <f t="shared" ca="1" si="90"/>
        <v>0</v>
      </c>
      <c r="V293">
        <f t="shared" ca="1" si="91"/>
        <v>0</v>
      </c>
      <c r="W293">
        <f t="shared" ca="1" si="92"/>
        <v>0</v>
      </c>
      <c r="X293">
        <f t="shared" ca="1" si="93"/>
        <v>0</v>
      </c>
      <c r="Y293">
        <f t="shared" ca="1" si="94"/>
        <v>0</v>
      </c>
      <c r="Z293">
        <f t="shared" ca="1" si="95"/>
        <v>0</v>
      </c>
      <c r="AA293">
        <f t="shared" ca="1" si="96"/>
        <v>0.91178000000000003</v>
      </c>
      <c r="AB293">
        <f t="shared" ca="1" si="97"/>
        <v>3.2399999999999998E-3</v>
      </c>
      <c r="AC293">
        <f t="shared" ca="1" si="98"/>
        <v>0</v>
      </c>
      <c r="AD293">
        <f t="shared" ca="1" si="99"/>
        <v>6.9699999999999996E-3</v>
      </c>
      <c r="AE293">
        <f t="shared" ca="1" si="100"/>
        <v>0</v>
      </c>
      <c r="AF293">
        <f t="shared" ca="1" si="101"/>
        <v>0</v>
      </c>
      <c r="AG293">
        <f t="shared" ca="1" si="102"/>
        <v>0</v>
      </c>
      <c r="AH293">
        <f t="shared" ca="1" si="82"/>
        <v>99.994969999999995</v>
      </c>
    </row>
    <row r="294" spans="1:34" x14ac:dyDescent="0.3">
      <c r="A294" t="s">
        <v>57</v>
      </c>
      <c r="B294" t="s">
        <v>35</v>
      </c>
      <c r="C294" t="s">
        <v>56</v>
      </c>
      <c r="D294" t="s">
        <v>16</v>
      </c>
      <c r="E294">
        <v>91.53604</v>
      </c>
      <c r="F294" t="s">
        <v>29</v>
      </c>
      <c r="G294">
        <v>5.49444</v>
      </c>
      <c r="H294" t="s">
        <v>27</v>
      </c>
      <c r="I294">
        <v>2.5047799999999998</v>
      </c>
      <c r="J294" t="s">
        <v>14</v>
      </c>
      <c r="K294">
        <v>0.31494</v>
      </c>
      <c r="L294" t="s">
        <v>26</v>
      </c>
      <c r="M294">
        <v>7.9740000000000005E-2</v>
      </c>
      <c r="N294">
        <f t="shared" ca="1" si="83"/>
        <v>0</v>
      </c>
      <c r="O294">
        <f t="shared" ca="1" si="84"/>
        <v>0.31494</v>
      </c>
      <c r="P294">
        <f t="shared" ca="1" si="85"/>
        <v>0</v>
      </c>
      <c r="Q294">
        <f t="shared" ca="1" si="86"/>
        <v>91.53604</v>
      </c>
      <c r="R294">
        <f t="shared" ca="1" si="87"/>
        <v>0</v>
      </c>
      <c r="S294">
        <f t="shared" ca="1" si="88"/>
        <v>0</v>
      </c>
      <c r="T294">
        <f t="shared" ca="1" si="89"/>
        <v>0</v>
      </c>
      <c r="U294">
        <f t="shared" ca="1" si="90"/>
        <v>0</v>
      </c>
      <c r="V294">
        <f t="shared" ca="1" si="91"/>
        <v>0</v>
      </c>
      <c r="W294">
        <f t="shared" ca="1" si="92"/>
        <v>0</v>
      </c>
      <c r="X294">
        <f t="shared" ca="1" si="93"/>
        <v>0</v>
      </c>
      <c r="Y294">
        <f t="shared" ca="1" si="94"/>
        <v>0</v>
      </c>
      <c r="Z294">
        <f t="shared" ca="1" si="95"/>
        <v>0</v>
      </c>
      <c r="AA294">
        <f t="shared" ca="1" si="96"/>
        <v>7.9740000000000005E-2</v>
      </c>
      <c r="AB294">
        <f t="shared" ca="1" si="97"/>
        <v>2.5047799999999998</v>
      </c>
      <c r="AC294">
        <f t="shared" ca="1" si="98"/>
        <v>0</v>
      </c>
      <c r="AD294">
        <f t="shared" ca="1" si="99"/>
        <v>5.49444</v>
      </c>
      <c r="AE294">
        <f t="shared" ca="1" si="100"/>
        <v>0</v>
      </c>
      <c r="AF294">
        <f t="shared" ca="1" si="101"/>
        <v>0</v>
      </c>
      <c r="AG294">
        <f t="shared" ca="1" si="102"/>
        <v>0</v>
      </c>
      <c r="AH294">
        <f t="shared" ca="1" si="82"/>
        <v>99.929939999999988</v>
      </c>
    </row>
    <row r="295" spans="1:34" x14ac:dyDescent="0.3">
      <c r="A295" t="s">
        <v>57</v>
      </c>
      <c r="B295" t="s">
        <v>35</v>
      </c>
      <c r="C295" t="s">
        <v>56</v>
      </c>
      <c r="D295" t="s">
        <v>16</v>
      </c>
      <c r="E295">
        <v>96.834339999999997</v>
      </c>
      <c r="F295" t="s">
        <v>26</v>
      </c>
      <c r="G295">
        <v>2.56698</v>
      </c>
      <c r="H295" t="s">
        <v>13</v>
      </c>
      <c r="I295">
        <v>0.26816000000000001</v>
      </c>
      <c r="J295" t="s">
        <v>27</v>
      </c>
      <c r="K295">
        <v>0.18537999999999999</v>
      </c>
      <c r="L295" t="s">
        <v>14</v>
      </c>
      <c r="M295">
        <v>0.1371</v>
      </c>
      <c r="N295">
        <f t="shared" ca="1" si="83"/>
        <v>0.26816000000000001</v>
      </c>
      <c r="O295">
        <f t="shared" ca="1" si="84"/>
        <v>0.1371</v>
      </c>
      <c r="P295">
        <f t="shared" ca="1" si="85"/>
        <v>0</v>
      </c>
      <c r="Q295">
        <f t="shared" ca="1" si="86"/>
        <v>96.834339999999997</v>
      </c>
      <c r="R295">
        <f t="shared" ca="1" si="87"/>
        <v>0</v>
      </c>
      <c r="S295">
        <f t="shared" ca="1" si="88"/>
        <v>0</v>
      </c>
      <c r="T295">
        <f t="shared" ca="1" si="89"/>
        <v>0</v>
      </c>
      <c r="U295">
        <f t="shared" ca="1" si="90"/>
        <v>0</v>
      </c>
      <c r="V295">
        <f t="shared" ca="1" si="91"/>
        <v>0</v>
      </c>
      <c r="W295">
        <f t="shared" ca="1" si="92"/>
        <v>0</v>
      </c>
      <c r="X295">
        <f t="shared" ca="1" si="93"/>
        <v>0</v>
      </c>
      <c r="Y295">
        <f t="shared" ca="1" si="94"/>
        <v>0</v>
      </c>
      <c r="Z295">
        <f t="shared" ca="1" si="95"/>
        <v>0</v>
      </c>
      <c r="AA295">
        <f t="shared" ca="1" si="96"/>
        <v>2.56698</v>
      </c>
      <c r="AB295">
        <f t="shared" ca="1" si="97"/>
        <v>0.18537999999999999</v>
      </c>
      <c r="AC295">
        <f t="shared" ca="1" si="98"/>
        <v>0</v>
      </c>
      <c r="AD295">
        <f t="shared" ca="1" si="99"/>
        <v>0</v>
      </c>
      <c r="AE295">
        <f t="shared" ca="1" si="100"/>
        <v>0</v>
      </c>
      <c r="AF295">
        <f t="shared" ca="1" si="101"/>
        <v>0</v>
      </c>
      <c r="AG295">
        <f t="shared" ca="1" si="102"/>
        <v>0</v>
      </c>
      <c r="AH295">
        <f t="shared" ca="1" si="82"/>
        <v>99.991959999999992</v>
      </c>
    </row>
    <row r="296" spans="1:34" x14ac:dyDescent="0.3">
      <c r="A296" t="s">
        <v>57</v>
      </c>
      <c r="B296" t="s">
        <v>39</v>
      </c>
      <c r="C296" t="s">
        <v>47</v>
      </c>
      <c r="D296" t="s">
        <v>16</v>
      </c>
      <c r="E296">
        <v>74.160039999999995</v>
      </c>
      <c r="F296" t="s">
        <v>27</v>
      </c>
      <c r="G296">
        <v>16.086130000000001</v>
      </c>
      <c r="H296" t="s">
        <v>26</v>
      </c>
      <c r="I296">
        <v>7.2831099999999998</v>
      </c>
      <c r="J296" t="s">
        <v>13</v>
      </c>
      <c r="K296">
        <v>2.29088</v>
      </c>
      <c r="L296" t="s">
        <v>14</v>
      </c>
      <c r="M296">
        <v>0.17457</v>
      </c>
      <c r="N296">
        <f t="shared" ca="1" si="83"/>
        <v>2.29088</v>
      </c>
      <c r="O296">
        <f t="shared" ca="1" si="84"/>
        <v>0.17457</v>
      </c>
      <c r="P296">
        <f t="shared" ca="1" si="85"/>
        <v>0</v>
      </c>
      <c r="Q296">
        <f t="shared" ca="1" si="86"/>
        <v>74.160039999999995</v>
      </c>
      <c r="R296">
        <f t="shared" ca="1" si="87"/>
        <v>0</v>
      </c>
      <c r="S296">
        <f t="shared" ca="1" si="88"/>
        <v>0</v>
      </c>
      <c r="T296">
        <f t="shared" ca="1" si="89"/>
        <v>0</v>
      </c>
      <c r="U296">
        <f t="shared" ca="1" si="90"/>
        <v>0</v>
      </c>
      <c r="V296">
        <f t="shared" ca="1" si="91"/>
        <v>0</v>
      </c>
      <c r="W296">
        <f t="shared" ca="1" si="92"/>
        <v>0</v>
      </c>
      <c r="X296">
        <f t="shared" ca="1" si="93"/>
        <v>0</v>
      </c>
      <c r="Y296">
        <f t="shared" ca="1" si="94"/>
        <v>0</v>
      </c>
      <c r="Z296">
        <f t="shared" ca="1" si="95"/>
        <v>0</v>
      </c>
      <c r="AA296">
        <f t="shared" ca="1" si="96"/>
        <v>7.2831099999999998</v>
      </c>
      <c r="AB296">
        <f t="shared" ca="1" si="97"/>
        <v>16.086130000000001</v>
      </c>
      <c r="AC296">
        <f t="shared" ca="1" si="98"/>
        <v>0</v>
      </c>
      <c r="AD296">
        <f t="shared" ca="1" si="99"/>
        <v>0</v>
      </c>
      <c r="AE296">
        <f t="shared" ca="1" si="100"/>
        <v>0</v>
      </c>
      <c r="AF296">
        <f t="shared" ca="1" si="101"/>
        <v>0</v>
      </c>
      <c r="AG296">
        <f t="shared" ca="1" si="102"/>
        <v>0</v>
      </c>
      <c r="AH296">
        <f t="shared" ca="1" si="82"/>
        <v>99.99472999999999</v>
      </c>
    </row>
    <row r="297" spans="1:34" x14ac:dyDescent="0.3">
      <c r="A297" t="s">
        <v>57</v>
      </c>
      <c r="B297" t="s">
        <v>39</v>
      </c>
      <c r="C297" t="s">
        <v>47</v>
      </c>
      <c r="D297" t="s">
        <v>27</v>
      </c>
      <c r="E297">
        <v>94.004419999999996</v>
      </c>
      <c r="F297" t="s">
        <v>13</v>
      </c>
      <c r="G297">
        <v>4.6249799999999999</v>
      </c>
      <c r="H297" t="s">
        <v>29</v>
      </c>
      <c r="I297">
        <v>1.24753</v>
      </c>
      <c r="J297" t="s">
        <v>26</v>
      </c>
      <c r="K297">
        <v>0.10797</v>
      </c>
      <c r="L297" t="s">
        <v>14</v>
      </c>
      <c r="M297">
        <v>1.136E-2</v>
      </c>
      <c r="N297">
        <f t="shared" ca="1" si="83"/>
        <v>4.6249799999999999</v>
      </c>
      <c r="O297">
        <f t="shared" ca="1" si="84"/>
        <v>1.136E-2</v>
      </c>
      <c r="P297">
        <f t="shared" ca="1" si="85"/>
        <v>0</v>
      </c>
      <c r="Q297">
        <f t="shared" ca="1" si="86"/>
        <v>0</v>
      </c>
      <c r="R297">
        <f t="shared" ca="1" si="87"/>
        <v>0</v>
      </c>
      <c r="S297">
        <f t="shared" ca="1" si="88"/>
        <v>0</v>
      </c>
      <c r="T297">
        <f t="shared" ca="1" si="89"/>
        <v>0</v>
      </c>
      <c r="U297">
        <f t="shared" ca="1" si="90"/>
        <v>0</v>
      </c>
      <c r="V297">
        <f t="shared" ca="1" si="91"/>
        <v>0</v>
      </c>
      <c r="W297">
        <f t="shared" ca="1" si="92"/>
        <v>0</v>
      </c>
      <c r="X297">
        <f t="shared" ca="1" si="93"/>
        <v>0</v>
      </c>
      <c r="Y297">
        <f t="shared" ca="1" si="94"/>
        <v>0</v>
      </c>
      <c r="Z297">
        <f t="shared" ca="1" si="95"/>
        <v>0</v>
      </c>
      <c r="AA297">
        <f t="shared" ca="1" si="96"/>
        <v>0.10797</v>
      </c>
      <c r="AB297">
        <f t="shared" ca="1" si="97"/>
        <v>94.004419999999996</v>
      </c>
      <c r="AC297">
        <f t="shared" ca="1" si="98"/>
        <v>0</v>
      </c>
      <c r="AD297">
        <f t="shared" ca="1" si="99"/>
        <v>1.24753</v>
      </c>
      <c r="AE297">
        <f t="shared" ca="1" si="100"/>
        <v>0</v>
      </c>
      <c r="AF297">
        <f t="shared" ca="1" si="101"/>
        <v>0</v>
      </c>
      <c r="AG297">
        <f t="shared" ca="1" si="102"/>
        <v>0</v>
      </c>
      <c r="AH297">
        <f t="shared" ca="1" si="82"/>
        <v>99.996259999999992</v>
      </c>
    </row>
    <row r="298" spans="1:34" x14ac:dyDescent="0.3">
      <c r="A298" t="s">
        <v>57</v>
      </c>
      <c r="B298" t="s">
        <v>39</v>
      </c>
      <c r="C298" t="s">
        <v>47</v>
      </c>
      <c r="D298" t="s">
        <v>16</v>
      </c>
      <c r="E298">
        <v>99.935450000000003</v>
      </c>
      <c r="F298" t="s">
        <v>26</v>
      </c>
      <c r="G298">
        <v>5.824E-2</v>
      </c>
      <c r="H298" t="s">
        <v>29</v>
      </c>
      <c r="I298">
        <v>3.2200000000000002E-3</v>
      </c>
      <c r="J298" t="s">
        <v>27</v>
      </c>
      <c r="K298">
        <v>1.4599999999999999E-3</v>
      </c>
      <c r="L298" t="s">
        <v>14</v>
      </c>
      <c r="M298">
        <v>1.2800000000000001E-3</v>
      </c>
      <c r="N298">
        <f t="shared" ca="1" si="83"/>
        <v>0</v>
      </c>
      <c r="O298">
        <f t="shared" ca="1" si="84"/>
        <v>1.2800000000000001E-3</v>
      </c>
      <c r="P298">
        <f t="shared" ca="1" si="85"/>
        <v>0</v>
      </c>
      <c r="Q298">
        <f t="shared" ca="1" si="86"/>
        <v>99.935450000000003</v>
      </c>
      <c r="R298">
        <f t="shared" ca="1" si="87"/>
        <v>0</v>
      </c>
      <c r="S298">
        <f t="shared" ca="1" si="88"/>
        <v>0</v>
      </c>
      <c r="T298">
        <f t="shared" ca="1" si="89"/>
        <v>0</v>
      </c>
      <c r="U298">
        <f t="shared" ca="1" si="90"/>
        <v>0</v>
      </c>
      <c r="V298">
        <f t="shared" ca="1" si="91"/>
        <v>0</v>
      </c>
      <c r="W298">
        <f t="shared" ca="1" si="92"/>
        <v>0</v>
      </c>
      <c r="X298">
        <f t="shared" ca="1" si="93"/>
        <v>0</v>
      </c>
      <c r="Y298">
        <f t="shared" ca="1" si="94"/>
        <v>0</v>
      </c>
      <c r="Z298">
        <f t="shared" ca="1" si="95"/>
        <v>0</v>
      </c>
      <c r="AA298">
        <f t="shared" ca="1" si="96"/>
        <v>5.824E-2</v>
      </c>
      <c r="AB298">
        <f t="shared" ca="1" si="97"/>
        <v>1.4599999999999999E-3</v>
      </c>
      <c r="AC298">
        <f t="shared" ca="1" si="98"/>
        <v>0</v>
      </c>
      <c r="AD298">
        <f t="shared" ca="1" si="99"/>
        <v>3.2200000000000002E-3</v>
      </c>
      <c r="AE298">
        <f t="shared" ca="1" si="100"/>
        <v>0</v>
      </c>
      <c r="AF298">
        <f t="shared" ca="1" si="101"/>
        <v>0</v>
      </c>
      <c r="AG298">
        <f t="shared" ca="1" si="102"/>
        <v>0</v>
      </c>
      <c r="AH298">
        <f t="shared" ca="1" si="82"/>
        <v>99.999649999999988</v>
      </c>
    </row>
    <row r="299" spans="1:34" x14ac:dyDescent="0.3">
      <c r="A299" t="s">
        <v>57</v>
      </c>
      <c r="B299" t="s">
        <v>39</v>
      </c>
      <c r="C299" t="s">
        <v>47</v>
      </c>
      <c r="D299" t="s">
        <v>13</v>
      </c>
      <c r="E299">
        <v>81.603059999999999</v>
      </c>
      <c r="F299" t="s">
        <v>29</v>
      </c>
      <c r="G299">
        <v>17.199670000000001</v>
      </c>
      <c r="H299" t="s">
        <v>14</v>
      </c>
      <c r="I299">
        <v>0.63976</v>
      </c>
      <c r="J299" t="s">
        <v>17</v>
      </c>
      <c r="K299">
        <v>0.43203999999999998</v>
      </c>
      <c r="L299" t="s">
        <v>27</v>
      </c>
      <c r="M299">
        <v>6.0859999999999997E-2</v>
      </c>
      <c r="N299">
        <f t="shared" ca="1" si="83"/>
        <v>81.603059999999999</v>
      </c>
      <c r="O299">
        <f t="shared" ca="1" si="84"/>
        <v>0.63976</v>
      </c>
      <c r="P299">
        <f t="shared" ca="1" si="85"/>
        <v>0</v>
      </c>
      <c r="Q299">
        <f t="shared" ca="1" si="86"/>
        <v>0</v>
      </c>
      <c r="R299">
        <f t="shared" ca="1" si="87"/>
        <v>0.43203999999999998</v>
      </c>
      <c r="S299">
        <f t="shared" ca="1" si="88"/>
        <v>0</v>
      </c>
      <c r="T299">
        <f t="shared" ca="1" si="89"/>
        <v>0</v>
      </c>
      <c r="U299">
        <f t="shared" ca="1" si="90"/>
        <v>0</v>
      </c>
      <c r="V299">
        <f t="shared" ca="1" si="91"/>
        <v>0</v>
      </c>
      <c r="W299">
        <f t="shared" ca="1" si="92"/>
        <v>0</v>
      </c>
      <c r="X299">
        <f t="shared" ca="1" si="93"/>
        <v>0</v>
      </c>
      <c r="Y299">
        <f t="shared" ca="1" si="94"/>
        <v>0</v>
      </c>
      <c r="Z299">
        <f t="shared" ca="1" si="95"/>
        <v>0</v>
      </c>
      <c r="AA299">
        <f t="shared" ca="1" si="96"/>
        <v>0</v>
      </c>
      <c r="AB299">
        <f t="shared" ca="1" si="97"/>
        <v>6.0859999999999997E-2</v>
      </c>
      <c r="AC299">
        <f t="shared" ca="1" si="98"/>
        <v>0</v>
      </c>
      <c r="AD299">
        <f t="shared" ca="1" si="99"/>
        <v>17.199670000000001</v>
      </c>
      <c r="AE299">
        <f t="shared" ca="1" si="100"/>
        <v>0</v>
      </c>
      <c r="AF299">
        <f t="shared" ca="1" si="101"/>
        <v>0</v>
      </c>
      <c r="AG299">
        <f t="shared" ca="1" si="102"/>
        <v>0</v>
      </c>
      <c r="AH299">
        <f t="shared" ref="AH299:AH362" ca="1" si="103">SUM(N299:AG299)</f>
        <v>99.935389999999998</v>
      </c>
    </row>
    <row r="300" spans="1:34" x14ac:dyDescent="0.3">
      <c r="A300" t="s">
        <v>57</v>
      </c>
      <c r="B300" t="s">
        <v>39</v>
      </c>
      <c r="C300" t="s">
        <v>47</v>
      </c>
      <c r="D300" t="s">
        <v>13</v>
      </c>
      <c r="E300">
        <v>97.841189999999997</v>
      </c>
      <c r="F300" t="s">
        <v>27</v>
      </c>
      <c r="G300">
        <v>1.3191900000000001</v>
      </c>
      <c r="H300" t="s">
        <v>29</v>
      </c>
      <c r="I300">
        <v>0.54246000000000005</v>
      </c>
      <c r="J300" t="s">
        <v>17</v>
      </c>
      <c r="K300">
        <v>0.19513</v>
      </c>
      <c r="L300" t="s">
        <v>14</v>
      </c>
      <c r="M300">
        <v>4.9459999999999997E-2</v>
      </c>
      <c r="N300">
        <f t="shared" ca="1" si="83"/>
        <v>97.841189999999997</v>
      </c>
      <c r="O300">
        <f t="shared" ca="1" si="84"/>
        <v>4.9459999999999997E-2</v>
      </c>
      <c r="P300">
        <f t="shared" ca="1" si="85"/>
        <v>0</v>
      </c>
      <c r="Q300">
        <f t="shared" ca="1" si="86"/>
        <v>0</v>
      </c>
      <c r="R300">
        <f t="shared" ca="1" si="87"/>
        <v>0.19513</v>
      </c>
      <c r="S300">
        <f t="shared" ca="1" si="88"/>
        <v>0</v>
      </c>
      <c r="T300">
        <f t="shared" ca="1" si="89"/>
        <v>0</v>
      </c>
      <c r="U300">
        <f t="shared" ca="1" si="90"/>
        <v>0</v>
      </c>
      <c r="V300">
        <f t="shared" ca="1" si="91"/>
        <v>0</v>
      </c>
      <c r="W300">
        <f t="shared" ca="1" si="92"/>
        <v>0</v>
      </c>
      <c r="X300">
        <f t="shared" ca="1" si="93"/>
        <v>0</v>
      </c>
      <c r="Y300">
        <f t="shared" ca="1" si="94"/>
        <v>0</v>
      </c>
      <c r="Z300">
        <f t="shared" ca="1" si="95"/>
        <v>0</v>
      </c>
      <c r="AA300">
        <f t="shared" ca="1" si="96"/>
        <v>0</v>
      </c>
      <c r="AB300">
        <f t="shared" ca="1" si="97"/>
        <v>1.3191900000000001</v>
      </c>
      <c r="AC300">
        <f t="shared" ca="1" si="98"/>
        <v>0</v>
      </c>
      <c r="AD300">
        <f t="shared" ca="1" si="99"/>
        <v>0.54246000000000005</v>
      </c>
      <c r="AE300">
        <f t="shared" ca="1" si="100"/>
        <v>0</v>
      </c>
      <c r="AF300">
        <f t="shared" ca="1" si="101"/>
        <v>0</v>
      </c>
      <c r="AG300">
        <f t="shared" ca="1" si="102"/>
        <v>0</v>
      </c>
      <c r="AH300">
        <f t="shared" ca="1" si="103"/>
        <v>99.947430000000011</v>
      </c>
    </row>
    <row r="301" spans="1:34" x14ac:dyDescent="0.3">
      <c r="A301" t="s">
        <v>57</v>
      </c>
      <c r="B301" t="s">
        <v>39</v>
      </c>
      <c r="C301" t="s">
        <v>47</v>
      </c>
      <c r="D301" t="s">
        <v>27</v>
      </c>
      <c r="E301">
        <v>75.794849999999997</v>
      </c>
      <c r="F301" t="s">
        <v>29</v>
      </c>
      <c r="G301">
        <v>13.85791</v>
      </c>
      <c r="H301" t="s">
        <v>16</v>
      </c>
      <c r="I301">
        <v>9.9380799999999994</v>
      </c>
      <c r="J301" t="s">
        <v>26</v>
      </c>
      <c r="K301">
        <v>0.38345000000000001</v>
      </c>
      <c r="L301" t="s">
        <v>13</v>
      </c>
      <c r="M301">
        <v>1.4880000000000001E-2</v>
      </c>
      <c r="N301">
        <f t="shared" ca="1" si="83"/>
        <v>1.4880000000000001E-2</v>
      </c>
      <c r="O301">
        <f t="shared" ca="1" si="84"/>
        <v>0</v>
      </c>
      <c r="P301">
        <f t="shared" ca="1" si="85"/>
        <v>0</v>
      </c>
      <c r="Q301">
        <f t="shared" ca="1" si="86"/>
        <v>9.9380799999999994</v>
      </c>
      <c r="R301">
        <f t="shared" ca="1" si="87"/>
        <v>0</v>
      </c>
      <c r="S301">
        <f t="shared" ca="1" si="88"/>
        <v>0</v>
      </c>
      <c r="T301">
        <f t="shared" ca="1" si="89"/>
        <v>0</v>
      </c>
      <c r="U301">
        <f t="shared" ca="1" si="90"/>
        <v>0</v>
      </c>
      <c r="V301">
        <f t="shared" ca="1" si="91"/>
        <v>0</v>
      </c>
      <c r="W301">
        <f t="shared" ca="1" si="92"/>
        <v>0</v>
      </c>
      <c r="X301">
        <f t="shared" ca="1" si="93"/>
        <v>0</v>
      </c>
      <c r="Y301">
        <f t="shared" ca="1" si="94"/>
        <v>0</v>
      </c>
      <c r="Z301">
        <f t="shared" ca="1" si="95"/>
        <v>0</v>
      </c>
      <c r="AA301">
        <f t="shared" ca="1" si="96"/>
        <v>0.38345000000000001</v>
      </c>
      <c r="AB301">
        <f t="shared" ca="1" si="97"/>
        <v>75.794849999999997</v>
      </c>
      <c r="AC301">
        <f t="shared" ca="1" si="98"/>
        <v>0</v>
      </c>
      <c r="AD301">
        <f t="shared" ca="1" si="99"/>
        <v>13.85791</v>
      </c>
      <c r="AE301">
        <f t="shared" ca="1" si="100"/>
        <v>0</v>
      </c>
      <c r="AF301">
        <f t="shared" ca="1" si="101"/>
        <v>0</v>
      </c>
      <c r="AG301">
        <f t="shared" ca="1" si="102"/>
        <v>0</v>
      </c>
      <c r="AH301">
        <f t="shared" ca="1" si="103"/>
        <v>99.989170000000001</v>
      </c>
    </row>
    <row r="302" spans="1:34" x14ac:dyDescent="0.3">
      <c r="A302" t="s">
        <v>57</v>
      </c>
      <c r="B302" t="s">
        <v>39</v>
      </c>
      <c r="C302" t="s">
        <v>47</v>
      </c>
      <c r="D302" t="s">
        <v>16</v>
      </c>
      <c r="E302">
        <v>99.84402</v>
      </c>
      <c r="F302" t="s">
        <v>29</v>
      </c>
      <c r="G302">
        <v>0.1139</v>
      </c>
      <c r="H302" t="s">
        <v>59</v>
      </c>
      <c r="I302">
        <v>1.753E-2</v>
      </c>
      <c r="J302" t="s">
        <v>27</v>
      </c>
      <c r="K302">
        <v>1.038E-2</v>
      </c>
      <c r="L302" t="s">
        <v>26</v>
      </c>
      <c r="M302">
        <v>5.11E-3</v>
      </c>
      <c r="N302">
        <f t="shared" ca="1" si="83"/>
        <v>0</v>
      </c>
      <c r="O302">
        <f t="shared" ca="1" si="84"/>
        <v>0</v>
      </c>
      <c r="P302">
        <f t="shared" ca="1" si="85"/>
        <v>0</v>
      </c>
      <c r="Q302">
        <f t="shared" ca="1" si="86"/>
        <v>99.84402</v>
      </c>
      <c r="R302">
        <f t="shared" ca="1" si="87"/>
        <v>0</v>
      </c>
      <c r="S302">
        <f t="shared" ca="1" si="88"/>
        <v>0</v>
      </c>
      <c r="T302">
        <f t="shared" ca="1" si="89"/>
        <v>0</v>
      </c>
      <c r="U302">
        <f t="shared" ca="1" si="90"/>
        <v>0</v>
      </c>
      <c r="V302">
        <f t="shared" ca="1" si="91"/>
        <v>0</v>
      </c>
      <c r="W302">
        <f t="shared" ca="1" si="92"/>
        <v>0</v>
      </c>
      <c r="X302">
        <f t="shared" ca="1" si="93"/>
        <v>0</v>
      </c>
      <c r="Y302">
        <f t="shared" ca="1" si="94"/>
        <v>0</v>
      </c>
      <c r="Z302">
        <f t="shared" ca="1" si="95"/>
        <v>0</v>
      </c>
      <c r="AA302">
        <f t="shared" ca="1" si="96"/>
        <v>5.11E-3</v>
      </c>
      <c r="AB302">
        <f t="shared" ca="1" si="97"/>
        <v>1.038E-2</v>
      </c>
      <c r="AC302">
        <f t="shared" ca="1" si="98"/>
        <v>0</v>
      </c>
      <c r="AD302">
        <f t="shared" ca="1" si="99"/>
        <v>0.1139</v>
      </c>
      <c r="AE302">
        <f t="shared" ca="1" si="100"/>
        <v>0</v>
      </c>
      <c r="AF302">
        <f t="shared" ca="1" si="101"/>
        <v>0</v>
      </c>
      <c r="AG302">
        <f t="shared" ca="1" si="102"/>
        <v>0</v>
      </c>
      <c r="AH302">
        <f t="shared" ca="1" si="103"/>
        <v>99.973410000000001</v>
      </c>
    </row>
    <row r="303" spans="1:34" x14ac:dyDescent="0.3">
      <c r="A303" t="s">
        <v>57</v>
      </c>
      <c r="B303" t="s">
        <v>39</v>
      </c>
      <c r="C303" t="s">
        <v>47</v>
      </c>
      <c r="D303" t="s">
        <v>29</v>
      </c>
      <c r="E303">
        <v>74.914389999999997</v>
      </c>
      <c r="F303" t="s">
        <v>28</v>
      </c>
      <c r="G303">
        <v>22.814309999999999</v>
      </c>
      <c r="H303" t="s">
        <v>15</v>
      </c>
      <c r="I303">
        <v>0.97794999999999999</v>
      </c>
      <c r="J303" t="s">
        <v>64</v>
      </c>
      <c r="K303">
        <v>0.39634999999999998</v>
      </c>
      <c r="L303" t="s">
        <v>18</v>
      </c>
      <c r="M303">
        <v>0.28989999999999999</v>
      </c>
      <c r="N303">
        <f t="shared" ca="1" si="83"/>
        <v>0</v>
      </c>
      <c r="O303">
        <f t="shared" ca="1" si="84"/>
        <v>0</v>
      </c>
      <c r="P303">
        <f t="shared" ca="1" si="85"/>
        <v>0.97794999999999999</v>
      </c>
      <c r="Q303">
        <f t="shared" ca="1" si="86"/>
        <v>0</v>
      </c>
      <c r="R303">
        <f t="shared" ca="1" si="87"/>
        <v>0</v>
      </c>
      <c r="S303">
        <f t="shared" ca="1" si="88"/>
        <v>0.28989999999999999</v>
      </c>
      <c r="T303">
        <f t="shared" ca="1" si="89"/>
        <v>0</v>
      </c>
      <c r="U303">
        <f t="shared" ca="1" si="90"/>
        <v>0</v>
      </c>
      <c r="V303">
        <f t="shared" ca="1" si="91"/>
        <v>0</v>
      </c>
      <c r="W303">
        <f t="shared" ca="1" si="92"/>
        <v>0</v>
      </c>
      <c r="X303">
        <f t="shared" ca="1" si="93"/>
        <v>0</v>
      </c>
      <c r="Y303">
        <f t="shared" ca="1" si="94"/>
        <v>0</v>
      </c>
      <c r="Z303">
        <f t="shared" ca="1" si="95"/>
        <v>0</v>
      </c>
      <c r="AA303">
        <f t="shared" ca="1" si="96"/>
        <v>0</v>
      </c>
      <c r="AB303">
        <f t="shared" ca="1" si="97"/>
        <v>0</v>
      </c>
      <c r="AC303">
        <f t="shared" ca="1" si="98"/>
        <v>22.814309999999999</v>
      </c>
      <c r="AD303">
        <f t="shared" ca="1" si="99"/>
        <v>74.914389999999997</v>
      </c>
      <c r="AE303">
        <f t="shared" ca="1" si="100"/>
        <v>0</v>
      </c>
      <c r="AF303">
        <f t="shared" ca="1" si="101"/>
        <v>0</v>
      </c>
      <c r="AG303">
        <f t="shared" ca="1" si="102"/>
        <v>0</v>
      </c>
      <c r="AH303">
        <f t="shared" ca="1" si="103"/>
        <v>98.996549999999999</v>
      </c>
    </row>
    <row r="304" spans="1:34" x14ac:dyDescent="0.3">
      <c r="A304" t="s">
        <v>57</v>
      </c>
      <c r="B304" t="s">
        <v>39</v>
      </c>
      <c r="C304" t="s">
        <v>47</v>
      </c>
      <c r="D304" t="s">
        <v>16</v>
      </c>
      <c r="E304">
        <v>98.167460000000005</v>
      </c>
      <c r="F304" t="s">
        <v>14</v>
      </c>
      <c r="G304">
        <v>1.18994</v>
      </c>
      <c r="H304" t="s">
        <v>26</v>
      </c>
      <c r="I304">
        <v>0.61107999999999996</v>
      </c>
      <c r="J304" t="s">
        <v>27</v>
      </c>
      <c r="K304">
        <v>1.4109999999999999E-2</v>
      </c>
      <c r="L304" t="s">
        <v>13</v>
      </c>
      <c r="M304">
        <v>1.4030000000000001E-2</v>
      </c>
      <c r="N304">
        <f t="shared" ca="1" si="83"/>
        <v>1.4030000000000001E-2</v>
      </c>
      <c r="O304">
        <f t="shared" ca="1" si="84"/>
        <v>1.18994</v>
      </c>
      <c r="P304">
        <f t="shared" ca="1" si="85"/>
        <v>0</v>
      </c>
      <c r="Q304">
        <f t="shared" ca="1" si="86"/>
        <v>98.167460000000005</v>
      </c>
      <c r="R304">
        <f t="shared" ca="1" si="87"/>
        <v>0</v>
      </c>
      <c r="S304">
        <f t="shared" ca="1" si="88"/>
        <v>0</v>
      </c>
      <c r="T304">
        <f t="shared" ca="1" si="89"/>
        <v>0</v>
      </c>
      <c r="U304">
        <f t="shared" ca="1" si="90"/>
        <v>0</v>
      </c>
      <c r="V304">
        <f t="shared" ca="1" si="91"/>
        <v>0</v>
      </c>
      <c r="W304">
        <f t="shared" ca="1" si="92"/>
        <v>0</v>
      </c>
      <c r="X304">
        <f t="shared" ca="1" si="93"/>
        <v>0</v>
      </c>
      <c r="Y304">
        <f t="shared" ca="1" si="94"/>
        <v>0</v>
      </c>
      <c r="Z304">
        <f t="shared" ca="1" si="95"/>
        <v>0</v>
      </c>
      <c r="AA304">
        <f t="shared" ca="1" si="96"/>
        <v>0.61107999999999996</v>
      </c>
      <c r="AB304">
        <f t="shared" ca="1" si="97"/>
        <v>1.4109999999999999E-2</v>
      </c>
      <c r="AC304">
        <f t="shared" ca="1" si="98"/>
        <v>0</v>
      </c>
      <c r="AD304">
        <f t="shared" ca="1" si="99"/>
        <v>0</v>
      </c>
      <c r="AE304">
        <f t="shared" ca="1" si="100"/>
        <v>0</v>
      </c>
      <c r="AF304">
        <f t="shared" ca="1" si="101"/>
        <v>0</v>
      </c>
      <c r="AG304">
        <f t="shared" ca="1" si="102"/>
        <v>0</v>
      </c>
      <c r="AH304">
        <f t="shared" ca="1" si="103"/>
        <v>99.996620000000007</v>
      </c>
    </row>
    <row r="305" spans="1:34" x14ac:dyDescent="0.3">
      <c r="A305" t="s">
        <v>57</v>
      </c>
      <c r="B305" t="s">
        <v>39</v>
      </c>
      <c r="C305" t="s">
        <v>47</v>
      </c>
      <c r="D305" t="s">
        <v>27</v>
      </c>
      <c r="E305">
        <v>98.397450000000006</v>
      </c>
      <c r="F305" t="s">
        <v>13</v>
      </c>
      <c r="G305">
        <v>1.3258399999999999</v>
      </c>
      <c r="H305" t="s">
        <v>29</v>
      </c>
      <c r="I305">
        <v>0.13319</v>
      </c>
      <c r="J305" t="s">
        <v>14</v>
      </c>
      <c r="K305">
        <v>7.3380000000000001E-2</v>
      </c>
      <c r="L305" t="s">
        <v>16</v>
      </c>
      <c r="M305">
        <v>6.83E-2</v>
      </c>
      <c r="N305">
        <f t="shared" ca="1" si="83"/>
        <v>1.3258399999999999</v>
      </c>
      <c r="O305">
        <f t="shared" ca="1" si="84"/>
        <v>7.3380000000000001E-2</v>
      </c>
      <c r="P305">
        <f t="shared" ca="1" si="85"/>
        <v>0</v>
      </c>
      <c r="Q305">
        <f t="shared" ca="1" si="86"/>
        <v>6.83E-2</v>
      </c>
      <c r="R305">
        <f t="shared" ca="1" si="87"/>
        <v>0</v>
      </c>
      <c r="S305">
        <f t="shared" ca="1" si="88"/>
        <v>0</v>
      </c>
      <c r="T305">
        <f t="shared" ca="1" si="89"/>
        <v>0</v>
      </c>
      <c r="U305">
        <f t="shared" ca="1" si="90"/>
        <v>0</v>
      </c>
      <c r="V305">
        <f t="shared" ca="1" si="91"/>
        <v>0</v>
      </c>
      <c r="W305">
        <f t="shared" ca="1" si="92"/>
        <v>0</v>
      </c>
      <c r="X305">
        <f t="shared" ca="1" si="93"/>
        <v>0</v>
      </c>
      <c r="Y305">
        <f t="shared" ca="1" si="94"/>
        <v>0</v>
      </c>
      <c r="Z305">
        <f t="shared" ca="1" si="95"/>
        <v>0</v>
      </c>
      <c r="AA305">
        <f t="shared" ca="1" si="96"/>
        <v>0</v>
      </c>
      <c r="AB305">
        <f t="shared" ca="1" si="97"/>
        <v>98.397450000000006</v>
      </c>
      <c r="AC305">
        <f t="shared" ca="1" si="98"/>
        <v>0</v>
      </c>
      <c r="AD305">
        <f t="shared" ca="1" si="99"/>
        <v>0.13319</v>
      </c>
      <c r="AE305">
        <f t="shared" ca="1" si="100"/>
        <v>0</v>
      </c>
      <c r="AF305">
        <f t="shared" ca="1" si="101"/>
        <v>0</v>
      </c>
      <c r="AG305">
        <f t="shared" ca="1" si="102"/>
        <v>0</v>
      </c>
      <c r="AH305">
        <f t="shared" ca="1" si="103"/>
        <v>99.998159999999999</v>
      </c>
    </row>
    <row r="306" spans="1:34" x14ac:dyDescent="0.3">
      <c r="A306" t="s">
        <v>57</v>
      </c>
      <c r="B306" t="s">
        <v>39</v>
      </c>
      <c r="C306" t="s">
        <v>47</v>
      </c>
      <c r="D306" t="s">
        <v>17</v>
      </c>
      <c r="E306">
        <v>92.113870000000006</v>
      </c>
      <c r="F306" t="s">
        <v>13</v>
      </c>
      <c r="G306">
        <v>3.8372099999999998</v>
      </c>
      <c r="H306" t="s">
        <v>18</v>
      </c>
      <c r="I306">
        <v>3.7630599999999998</v>
      </c>
      <c r="J306" t="s">
        <v>29</v>
      </c>
      <c r="K306">
        <v>0.26140999999999998</v>
      </c>
      <c r="L306" t="s">
        <v>46</v>
      </c>
      <c r="M306">
        <v>1.014E-2</v>
      </c>
      <c r="N306">
        <f t="shared" ca="1" si="83"/>
        <v>3.8372099999999998</v>
      </c>
      <c r="O306">
        <f t="shared" ca="1" si="84"/>
        <v>0</v>
      </c>
      <c r="P306">
        <f t="shared" ca="1" si="85"/>
        <v>0</v>
      </c>
      <c r="Q306">
        <f t="shared" ca="1" si="86"/>
        <v>0</v>
      </c>
      <c r="R306">
        <f t="shared" ca="1" si="87"/>
        <v>92.113870000000006</v>
      </c>
      <c r="S306">
        <f t="shared" ca="1" si="88"/>
        <v>3.7630599999999998</v>
      </c>
      <c r="T306">
        <f t="shared" ca="1" si="89"/>
        <v>0</v>
      </c>
      <c r="U306">
        <f t="shared" ca="1" si="90"/>
        <v>0</v>
      </c>
      <c r="V306">
        <f t="shared" ca="1" si="91"/>
        <v>0</v>
      </c>
      <c r="W306">
        <f t="shared" ca="1" si="92"/>
        <v>0</v>
      </c>
      <c r="X306">
        <f t="shared" ca="1" si="93"/>
        <v>0</v>
      </c>
      <c r="Y306">
        <f t="shared" ca="1" si="94"/>
        <v>0</v>
      </c>
      <c r="Z306">
        <f t="shared" ca="1" si="95"/>
        <v>0</v>
      </c>
      <c r="AA306">
        <f t="shared" ca="1" si="96"/>
        <v>0</v>
      </c>
      <c r="AB306">
        <f t="shared" ca="1" si="97"/>
        <v>0</v>
      </c>
      <c r="AC306">
        <f t="shared" ca="1" si="98"/>
        <v>0</v>
      </c>
      <c r="AD306">
        <f t="shared" ca="1" si="99"/>
        <v>0.26140999999999998</v>
      </c>
      <c r="AE306">
        <f t="shared" ca="1" si="100"/>
        <v>0</v>
      </c>
      <c r="AF306">
        <f t="shared" ca="1" si="101"/>
        <v>0</v>
      </c>
      <c r="AG306">
        <f t="shared" ca="1" si="102"/>
        <v>0</v>
      </c>
      <c r="AH306">
        <f t="shared" ca="1" si="103"/>
        <v>99.975549999999998</v>
      </c>
    </row>
    <row r="307" spans="1:34" x14ac:dyDescent="0.3">
      <c r="A307" t="s">
        <v>57</v>
      </c>
      <c r="B307" t="s">
        <v>39</v>
      </c>
      <c r="C307" t="s">
        <v>47</v>
      </c>
      <c r="D307" t="s">
        <v>16</v>
      </c>
      <c r="E307">
        <v>50.776620000000001</v>
      </c>
      <c r="F307" t="s">
        <v>13</v>
      </c>
      <c r="G307">
        <v>27.50066</v>
      </c>
      <c r="H307" t="s">
        <v>14</v>
      </c>
      <c r="I307">
        <v>20.431429999999999</v>
      </c>
      <c r="J307" t="s">
        <v>29</v>
      </c>
      <c r="K307">
        <v>1.2050099999999999</v>
      </c>
      <c r="L307" t="s">
        <v>26</v>
      </c>
      <c r="M307">
        <v>6.7150000000000001E-2</v>
      </c>
      <c r="N307">
        <f t="shared" ca="1" si="83"/>
        <v>27.50066</v>
      </c>
      <c r="O307">
        <f t="shared" ca="1" si="84"/>
        <v>20.431429999999999</v>
      </c>
      <c r="P307">
        <f t="shared" ca="1" si="85"/>
        <v>0</v>
      </c>
      <c r="Q307">
        <f t="shared" ca="1" si="86"/>
        <v>50.776620000000001</v>
      </c>
      <c r="R307">
        <f t="shared" ca="1" si="87"/>
        <v>0</v>
      </c>
      <c r="S307">
        <f t="shared" ca="1" si="88"/>
        <v>0</v>
      </c>
      <c r="T307">
        <f t="shared" ca="1" si="89"/>
        <v>0</v>
      </c>
      <c r="U307">
        <f t="shared" ca="1" si="90"/>
        <v>0</v>
      </c>
      <c r="V307">
        <f t="shared" ca="1" si="91"/>
        <v>0</v>
      </c>
      <c r="W307">
        <f t="shared" ca="1" si="92"/>
        <v>0</v>
      </c>
      <c r="X307">
        <f t="shared" ca="1" si="93"/>
        <v>0</v>
      </c>
      <c r="Y307">
        <f t="shared" ca="1" si="94"/>
        <v>0</v>
      </c>
      <c r="Z307">
        <f t="shared" ca="1" si="95"/>
        <v>0</v>
      </c>
      <c r="AA307">
        <f t="shared" ca="1" si="96"/>
        <v>6.7150000000000001E-2</v>
      </c>
      <c r="AB307">
        <f t="shared" ca="1" si="97"/>
        <v>0</v>
      </c>
      <c r="AC307">
        <f t="shared" ca="1" si="98"/>
        <v>0</v>
      </c>
      <c r="AD307">
        <f t="shared" ca="1" si="99"/>
        <v>1.2050099999999999</v>
      </c>
      <c r="AE307">
        <f t="shared" ca="1" si="100"/>
        <v>0</v>
      </c>
      <c r="AF307">
        <f t="shared" ca="1" si="101"/>
        <v>0</v>
      </c>
      <c r="AG307">
        <f t="shared" ca="1" si="102"/>
        <v>0</v>
      </c>
      <c r="AH307">
        <f t="shared" ca="1" si="103"/>
        <v>99.980869999999996</v>
      </c>
    </row>
    <row r="308" spans="1:34" x14ac:dyDescent="0.3">
      <c r="A308" t="s">
        <v>57</v>
      </c>
      <c r="B308" t="s">
        <v>35</v>
      </c>
      <c r="C308" t="s">
        <v>42</v>
      </c>
      <c r="D308" t="s">
        <v>13</v>
      </c>
      <c r="E308">
        <v>52.87359</v>
      </c>
      <c r="F308" t="s">
        <v>14</v>
      </c>
      <c r="G308">
        <v>29.973970000000001</v>
      </c>
      <c r="H308" t="s">
        <v>26</v>
      </c>
      <c r="I308">
        <v>17.10154</v>
      </c>
      <c r="J308" t="s">
        <v>22</v>
      </c>
      <c r="K308">
        <v>4.011E-2</v>
      </c>
      <c r="L308" t="s">
        <v>29</v>
      </c>
      <c r="M308">
        <v>5.1399999999999996E-3</v>
      </c>
      <c r="N308">
        <f t="shared" ca="1" si="83"/>
        <v>52.87359</v>
      </c>
      <c r="O308">
        <f t="shared" ca="1" si="84"/>
        <v>29.973970000000001</v>
      </c>
      <c r="P308">
        <f t="shared" ca="1" si="85"/>
        <v>0</v>
      </c>
      <c r="Q308">
        <f t="shared" ca="1" si="86"/>
        <v>0</v>
      </c>
      <c r="R308">
        <f t="shared" ca="1" si="87"/>
        <v>0</v>
      </c>
      <c r="S308">
        <f t="shared" ca="1" si="88"/>
        <v>0</v>
      </c>
      <c r="T308">
        <f t="shared" ca="1" si="89"/>
        <v>0</v>
      </c>
      <c r="U308">
        <f t="shared" ca="1" si="90"/>
        <v>0</v>
      </c>
      <c r="V308">
        <f t="shared" ca="1" si="91"/>
        <v>0</v>
      </c>
      <c r="W308">
        <f t="shared" ca="1" si="92"/>
        <v>4.011E-2</v>
      </c>
      <c r="X308">
        <f t="shared" ca="1" si="93"/>
        <v>0</v>
      </c>
      <c r="Y308">
        <f t="shared" ca="1" si="94"/>
        <v>0</v>
      </c>
      <c r="Z308">
        <f t="shared" ca="1" si="95"/>
        <v>0</v>
      </c>
      <c r="AA308">
        <f t="shared" ca="1" si="96"/>
        <v>17.10154</v>
      </c>
      <c r="AB308">
        <f t="shared" ca="1" si="97"/>
        <v>0</v>
      </c>
      <c r="AC308">
        <f t="shared" ca="1" si="98"/>
        <v>0</v>
      </c>
      <c r="AD308">
        <f t="shared" ca="1" si="99"/>
        <v>5.1399999999999996E-3</v>
      </c>
      <c r="AE308">
        <f t="shared" ca="1" si="100"/>
        <v>0</v>
      </c>
      <c r="AF308">
        <f t="shared" ca="1" si="101"/>
        <v>0</v>
      </c>
      <c r="AG308">
        <f t="shared" ca="1" si="102"/>
        <v>0</v>
      </c>
      <c r="AH308">
        <f t="shared" ca="1" si="103"/>
        <v>99.994349999999997</v>
      </c>
    </row>
    <row r="309" spans="1:34" x14ac:dyDescent="0.3">
      <c r="A309" t="s">
        <v>57</v>
      </c>
      <c r="B309" t="s">
        <v>35</v>
      </c>
      <c r="C309" t="s">
        <v>42</v>
      </c>
      <c r="D309" t="s">
        <v>27</v>
      </c>
      <c r="E309">
        <v>91.994150000000005</v>
      </c>
      <c r="F309" t="s">
        <v>13</v>
      </c>
      <c r="G309">
        <v>7.5233800000000004</v>
      </c>
      <c r="H309" t="s">
        <v>29</v>
      </c>
      <c r="I309">
        <v>0.37361</v>
      </c>
      <c r="J309" t="s">
        <v>14</v>
      </c>
      <c r="K309">
        <v>6.4089999999999994E-2</v>
      </c>
      <c r="L309" t="s">
        <v>17</v>
      </c>
      <c r="M309">
        <v>2.5510000000000001E-2</v>
      </c>
      <c r="N309">
        <f t="shared" ca="1" si="83"/>
        <v>7.5233800000000004</v>
      </c>
      <c r="O309">
        <f t="shared" ca="1" si="84"/>
        <v>6.4089999999999994E-2</v>
      </c>
      <c r="P309">
        <f t="shared" ca="1" si="85"/>
        <v>0</v>
      </c>
      <c r="Q309">
        <f t="shared" ca="1" si="86"/>
        <v>0</v>
      </c>
      <c r="R309">
        <f t="shared" ca="1" si="87"/>
        <v>2.5510000000000001E-2</v>
      </c>
      <c r="S309">
        <f t="shared" ca="1" si="88"/>
        <v>0</v>
      </c>
      <c r="T309">
        <f t="shared" ca="1" si="89"/>
        <v>0</v>
      </c>
      <c r="U309">
        <f t="shared" ca="1" si="90"/>
        <v>0</v>
      </c>
      <c r="V309">
        <f t="shared" ca="1" si="91"/>
        <v>0</v>
      </c>
      <c r="W309">
        <f t="shared" ca="1" si="92"/>
        <v>0</v>
      </c>
      <c r="X309">
        <f t="shared" ca="1" si="93"/>
        <v>0</v>
      </c>
      <c r="Y309">
        <f t="shared" ca="1" si="94"/>
        <v>0</v>
      </c>
      <c r="Z309">
        <f t="shared" ca="1" si="95"/>
        <v>0</v>
      </c>
      <c r="AA309">
        <f t="shared" ca="1" si="96"/>
        <v>0</v>
      </c>
      <c r="AB309">
        <f t="shared" ca="1" si="97"/>
        <v>91.994150000000005</v>
      </c>
      <c r="AC309">
        <f t="shared" ca="1" si="98"/>
        <v>0</v>
      </c>
      <c r="AD309">
        <f t="shared" ca="1" si="99"/>
        <v>0.37361</v>
      </c>
      <c r="AE309">
        <f t="shared" ca="1" si="100"/>
        <v>0</v>
      </c>
      <c r="AF309">
        <f t="shared" ca="1" si="101"/>
        <v>0</v>
      </c>
      <c r="AG309">
        <f t="shared" ca="1" si="102"/>
        <v>0</v>
      </c>
      <c r="AH309">
        <f t="shared" ca="1" si="103"/>
        <v>99.980740000000011</v>
      </c>
    </row>
    <row r="310" spans="1:34" x14ac:dyDescent="0.3">
      <c r="A310" t="s">
        <v>57</v>
      </c>
      <c r="B310" t="s">
        <v>35</v>
      </c>
      <c r="C310" t="s">
        <v>42</v>
      </c>
      <c r="D310" t="s">
        <v>13</v>
      </c>
      <c r="E310">
        <v>68.203429999999997</v>
      </c>
      <c r="F310" t="s">
        <v>14</v>
      </c>
      <c r="G310">
        <v>26.780860000000001</v>
      </c>
      <c r="H310" t="s">
        <v>29</v>
      </c>
      <c r="I310">
        <v>3.7837200000000002</v>
      </c>
      <c r="J310" t="s">
        <v>27</v>
      </c>
      <c r="K310">
        <v>0.98370000000000002</v>
      </c>
      <c r="L310" t="s">
        <v>16</v>
      </c>
      <c r="M310">
        <v>0.11995</v>
      </c>
      <c r="N310">
        <f t="shared" ca="1" si="83"/>
        <v>68.203429999999997</v>
      </c>
      <c r="O310">
        <f t="shared" ca="1" si="84"/>
        <v>26.780860000000001</v>
      </c>
      <c r="P310">
        <f t="shared" ca="1" si="85"/>
        <v>0</v>
      </c>
      <c r="Q310">
        <f t="shared" ca="1" si="86"/>
        <v>0.11995</v>
      </c>
      <c r="R310">
        <f t="shared" ca="1" si="87"/>
        <v>0</v>
      </c>
      <c r="S310">
        <f t="shared" ca="1" si="88"/>
        <v>0</v>
      </c>
      <c r="T310">
        <f t="shared" ca="1" si="89"/>
        <v>0</v>
      </c>
      <c r="U310">
        <f t="shared" ca="1" si="90"/>
        <v>0</v>
      </c>
      <c r="V310">
        <f t="shared" ca="1" si="91"/>
        <v>0</v>
      </c>
      <c r="W310">
        <f t="shared" ca="1" si="92"/>
        <v>0</v>
      </c>
      <c r="X310">
        <f t="shared" ca="1" si="93"/>
        <v>0</v>
      </c>
      <c r="Y310">
        <f t="shared" ca="1" si="94"/>
        <v>0</v>
      </c>
      <c r="Z310">
        <f t="shared" ca="1" si="95"/>
        <v>0</v>
      </c>
      <c r="AA310">
        <f t="shared" ca="1" si="96"/>
        <v>0</v>
      </c>
      <c r="AB310">
        <f t="shared" ca="1" si="97"/>
        <v>0.98370000000000002</v>
      </c>
      <c r="AC310">
        <f t="shared" ca="1" si="98"/>
        <v>0</v>
      </c>
      <c r="AD310">
        <f t="shared" ca="1" si="99"/>
        <v>3.7837200000000002</v>
      </c>
      <c r="AE310">
        <f t="shared" ca="1" si="100"/>
        <v>0</v>
      </c>
      <c r="AF310">
        <f t="shared" ca="1" si="101"/>
        <v>0</v>
      </c>
      <c r="AG310">
        <f t="shared" ca="1" si="102"/>
        <v>0</v>
      </c>
      <c r="AH310">
        <f t="shared" ca="1" si="103"/>
        <v>99.871660000000006</v>
      </c>
    </row>
    <row r="311" spans="1:34" x14ac:dyDescent="0.3">
      <c r="A311" t="s">
        <v>57</v>
      </c>
      <c r="B311" t="s">
        <v>35</v>
      </c>
      <c r="C311" t="s">
        <v>42</v>
      </c>
      <c r="D311" t="s">
        <v>13</v>
      </c>
      <c r="E311">
        <v>59.490009999999998</v>
      </c>
      <c r="F311" t="s">
        <v>14</v>
      </c>
      <c r="G311">
        <v>31.520160000000001</v>
      </c>
      <c r="H311" t="s">
        <v>27</v>
      </c>
      <c r="I311">
        <v>6.9851700000000001</v>
      </c>
      <c r="J311" t="s">
        <v>26</v>
      </c>
      <c r="K311">
        <v>1.37032</v>
      </c>
      <c r="L311" t="s">
        <v>15</v>
      </c>
      <c r="M311">
        <v>0.26127</v>
      </c>
      <c r="N311">
        <f t="shared" ca="1" si="83"/>
        <v>59.490009999999998</v>
      </c>
      <c r="O311">
        <f t="shared" ca="1" si="84"/>
        <v>31.520160000000001</v>
      </c>
      <c r="P311">
        <f t="shared" ca="1" si="85"/>
        <v>0.26127</v>
      </c>
      <c r="Q311">
        <f t="shared" ca="1" si="86"/>
        <v>0</v>
      </c>
      <c r="R311">
        <f t="shared" ca="1" si="87"/>
        <v>0</v>
      </c>
      <c r="S311">
        <f t="shared" ca="1" si="88"/>
        <v>0</v>
      </c>
      <c r="T311">
        <f t="shared" ca="1" si="89"/>
        <v>0</v>
      </c>
      <c r="U311">
        <f t="shared" ca="1" si="90"/>
        <v>0</v>
      </c>
      <c r="V311">
        <f t="shared" ca="1" si="91"/>
        <v>0</v>
      </c>
      <c r="W311">
        <f t="shared" ca="1" si="92"/>
        <v>0</v>
      </c>
      <c r="X311">
        <f t="shared" ca="1" si="93"/>
        <v>0</v>
      </c>
      <c r="Y311">
        <f t="shared" ca="1" si="94"/>
        <v>0</v>
      </c>
      <c r="Z311">
        <f t="shared" ca="1" si="95"/>
        <v>0</v>
      </c>
      <c r="AA311">
        <f t="shared" ca="1" si="96"/>
        <v>1.37032</v>
      </c>
      <c r="AB311">
        <f t="shared" ca="1" si="97"/>
        <v>6.9851700000000001</v>
      </c>
      <c r="AC311">
        <f t="shared" ca="1" si="98"/>
        <v>0</v>
      </c>
      <c r="AD311">
        <f t="shared" ca="1" si="99"/>
        <v>0</v>
      </c>
      <c r="AE311">
        <f t="shared" ca="1" si="100"/>
        <v>0</v>
      </c>
      <c r="AF311">
        <f t="shared" ca="1" si="101"/>
        <v>0</v>
      </c>
      <c r="AG311">
        <f t="shared" ca="1" si="102"/>
        <v>0</v>
      </c>
      <c r="AH311">
        <f t="shared" ca="1" si="103"/>
        <v>99.626930000000002</v>
      </c>
    </row>
    <row r="312" spans="1:34" x14ac:dyDescent="0.3">
      <c r="A312" t="s">
        <v>57</v>
      </c>
      <c r="B312" t="s">
        <v>35</v>
      </c>
      <c r="C312" t="s">
        <v>42</v>
      </c>
      <c r="D312" t="s">
        <v>16</v>
      </c>
      <c r="E312">
        <v>93.112260000000006</v>
      </c>
      <c r="F312" t="s">
        <v>29</v>
      </c>
      <c r="G312">
        <v>2.8872599999999999</v>
      </c>
      <c r="H312" t="s">
        <v>26</v>
      </c>
      <c r="I312">
        <v>2.6204999999999998</v>
      </c>
      <c r="J312" t="s">
        <v>27</v>
      </c>
      <c r="K312">
        <v>0.81484000000000001</v>
      </c>
      <c r="L312" t="s">
        <v>14</v>
      </c>
      <c r="M312">
        <v>0.35621999999999998</v>
      </c>
      <c r="N312">
        <f t="shared" ca="1" si="83"/>
        <v>0</v>
      </c>
      <c r="O312">
        <f t="shared" ca="1" si="84"/>
        <v>0.35621999999999998</v>
      </c>
      <c r="P312">
        <f t="shared" ca="1" si="85"/>
        <v>0</v>
      </c>
      <c r="Q312">
        <f t="shared" ca="1" si="86"/>
        <v>93.112260000000006</v>
      </c>
      <c r="R312">
        <f t="shared" ca="1" si="87"/>
        <v>0</v>
      </c>
      <c r="S312">
        <f t="shared" ca="1" si="88"/>
        <v>0</v>
      </c>
      <c r="T312">
        <f t="shared" ca="1" si="89"/>
        <v>0</v>
      </c>
      <c r="U312">
        <f t="shared" ca="1" si="90"/>
        <v>0</v>
      </c>
      <c r="V312">
        <f t="shared" ca="1" si="91"/>
        <v>0</v>
      </c>
      <c r="W312">
        <f t="shared" ca="1" si="92"/>
        <v>0</v>
      </c>
      <c r="X312">
        <f t="shared" ca="1" si="93"/>
        <v>0</v>
      </c>
      <c r="Y312">
        <f t="shared" ca="1" si="94"/>
        <v>0</v>
      </c>
      <c r="Z312">
        <f t="shared" ca="1" si="95"/>
        <v>0</v>
      </c>
      <c r="AA312">
        <f t="shared" ca="1" si="96"/>
        <v>2.6204999999999998</v>
      </c>
      <c r="AB312">
        <f t="shared" ca="1" si="97"/>
        <v>0.81484000000000001</v>
      </c>
      <c r="AC312">
        <f t="shared" ca="1" si="98"/>
        <v>0</v>
      </c>
      <c r="AD312">
        <f t="shared" ca="1" si="99"/>
        <v>2.8872599999999999</v>
      </c>
      <c r="AE312">
        <f t="shared" ca="1" si="100"/>
        <v>0</v>
      </c>
      <c r="AF312">
        <f t="shared" ca="1" si="101"/>
        <v>0</v>
      </c>
      <c r="AG312">
        <f t="shared" ca="1" si="102"/>
        <v>0</v>
      </c>
      <c r="AH312">
        <f t="shared" ca="1" si="103"/>
        <v>99.791079999999994</v>
      </c>
    </row>
    <row r="313" spans="1:34" x14ac:dyDescent="0.3">
      <c r="A313" t="s">
        <v>57</v>
      </c>
      <c r="B313" t="s">
        <v>35</v>
      </c>
      <c r="C313" t="s">
        <v>42</v>
      </c>
      <c r="D313" t="s">
        <v>27</v>
      </c>
      <c r="E313">
        <v>81.815029999999993</v>
      </c>
      <c r="F313" t="s">
        <v>13</v>
      </c>
      <c r="G313">
        <v>10.36003</v>
      </c>
      <c r="H313" t="s">
        <v>29</v>
      </c>
      <c r="I313">
        <v>6.3249500000000003</v>
      </c>
      <c r="J313" t="s">
        <v>16</v>
      </c>
      <c r="K313">
        <v>0.63439000000000001</v>
      </c>
      <c r="L313" t="s">
        <v>26</v>
      </c>
      <c r="M313">
        <v>0.46400000000000002</v>
      </c>
      <c r="N313">
        <f t="shared" ca="1" si="83"/>
        <v>10.36003</v>
      </c>
      <c r="O313">
        <f t="shared" ca="1" si="84"/>
        <v>0</v>
      </c>
      <c r="P313">
        <f t="shared" ca="1" si="85"/>
        <v>0</v>
      </c>
      <c r="Q313">
        <f t="shared" ca="1" si="86"/>
        <v>0.63439000000000001</v>
      </c>
      <c r="R313">
        <f t="shared" ca="1" si="87"/>
        <v>0</v>
      </c>
      <c r="S313">
        <f t="shared" ca="1" si="88"/>
        <v>0</v>
      </c>
      <c r="T313">
        <f t="shared" ca="1" si="89"/>
        <v>0</v>
      </c>
      <c r="U313">
        <f t="shared" ca="1" si="90"/>
        <v>0</v>
      </c>
      <c r="V313">
        <f t="shared" ca="1" si="91"/>
        <v>0</v>
      </c>
      <c r="W313">
        <f t="shared" ca="1" si="92"/>
        <v>0</v>
      </c>
      <c r="X313">
        <f t="shared" ca="1" si="93"/>
        <v>0</v>
      </c>
      <c r="Y313">
        <f t="shared" ca="1" si="94"/>
        <v>0</v>
      </c>
      <c r="Z313">
        <f t="shared" ca="1" si="95"/>
        <v>0</v>
      </c>
      <c r="AA313">
        <f t="shared" ca="1" si="96"/>
        <v>0.46400000000000002</v>
      </c>
      <c r="AB313">
        <f t="shared" ca="1" si="97"/>
        <v>81.815029999999993</v>
      </c>
      <c r="AC313">
        <f t="shared" ca="1" si="98"/>
        <v>0</v>
      </c>
      <c r="AD313">
        <f t="shared" ca="1" si="99"/>
        <v>6.3249500000000003</v>
      </c>
      <c r="AE313">
        <f t="shared" ca="1" si="100"/>
        <v>0</v>
      </c>
      <c r="AF313">
        <f t="shared" ca="1" si="101"/>
        <v>0</v>
      </c>
      <c r="AG313">
        <f t="shared" ca="1" si="102"/>
        <v>0</v>
      </c>
      <c r="AH313">
        <f t="shared" ca="1" si="103"/>
        <v>99.598399999999998</v>
      </c>
    </row>
    <row r="314" spans="1:34" x14ac:dyDescent="0.3">
      <c r="A314" t="s">
        <v>57</v>
      </c>
      <c r="B314" t="s">
        <v>35</v>
      </c>
      <c r="C314" t="s">
        <v>42</v>
      </c>
      <c r="D314" t="s">
        <v>13</v>
      </c>
      <c r="E314">
        <v>98.767809999999997</v>
      </c>
      <c r="F314" t="s">
        <v>27</v>
      </c>
      <c r="G314">
        <v>0.47452</v>
      </c>
      <c r="H314" t="s">
        <v>26</v>
      </c>
      <c r="I314">
        <v>0.40451999999999999</v>
      </c>
      <c r="J314" t="s">
        <v>16</v>
      </c>
      <c r="K314">
        <v>0.18729999999999999</v>
      </c>
      <c r="L314" t="s">
        <v>14</v>
      </c>
      <c r="M314">
        <v>8.0799999999999997E-2</v>
      </c>
      <c r="N314">
        <f t="shared" ca="1" si="83"/>
        <v>98.767809999999997</v>
      </c>
      <c r="O314">
        <f t="shared" ca="1" si="84"/>
        <v>8.0799999999999997E-2</v>
      </c>
      <c r="P314">
        <f t="shared" ca="1" si="85"/>
        <v>0</v>
      </c>
      <c r="Q314">
        <f t="shared" ca="1" si="86"/>
        <v>0.18729999999999999</v>
      </c>
      <c r="R314">
        <f t="shared" ca="1" si="87"/>
        <v>0</v>
      </c>
      <c r="S314">
        <f t="shared" ca="1" si="88"/>
        <v>0</v>
      </c>
      <c r="T314">
        <f t="shared" ca="1" si="89"/>
        <v>0</v>
      </c>
      <c r="U314">
        <f t="shared" ca="1" si="90"/>
        <v>0</v>
      </c>
      <c r="V314">
        <f t="shared" ca="1" si="91"/>
        <v>0</v>
      </c>
      <c r="W314">
        <f t="shared" ca="1" si="92"/>
        <v>0</v>
      </c>
      <c r="X314">
        <f t="shared" ca="1" si="93"/>
        <v>0</v>
      </c>
      <c r="Y314">
        <f t="shared" ca="1" si="94"/>
        <v>0</v>
      </c>
      <c r="Z314">
        <f t="shared" ca="1" si="95"/>
        <v>0</v>
      </c>
      <c r="AA314">
        <f t="shared" ca="1" si="96"/>
        <v>0.40451999999999999</v>
      </c>
      <c r="AB314">
        <f t="shared" ca="1" si="97"/>
        <v>0.47452</v>
      </c>
      <c r="AC314">
        <f t="shared" ca="1" si="98"/>
        <v>0</v>
      </c>
      <c r="AD314">
        <f t="shared" ca="1" si="99"/>
        <v>0</v>
      </c>
      <c r="AE314">
        <f t="shared" ca="1" si="100"/>
        <v>0</v>
      </c>
      <c r="AF314">
        <f t="shared" ca="1" si="101"/>
        <v>0</v>
      </c>
      <c r="AG314">
        <f t="shared" ca="1" si="102"/>
        <v>0</v>
      </c>
      <c r="AH314">
        <f t="shared" ca="1" si="103"/>
        <v>99.91494999999999</v>
      </c>
    </row>
    <row r="315" spans="1:34" x14ac:dyDescent="0.3">
      <c r="A315" t="s">
        <v>57</v>
      </c>
      <c r="B315" t="s">
        <v>35</v>
      </c>
      <c r="C315" t="s">
        <v>42</v>
      </c>
      <c r="D315" t="s">
        <v>27</v>
      </c>
      <c r="E315">
        <v>82.355710000000002</v>
      </c>
      <c r="F315" t="s">
        <v>14</v>
      </c>
      <c r="G315">
        <v>8.5218799999999995</v>
      </c>
      <c r="H315" t="s">
        <v>16</v>
      </c>
      <c r="I315">
        <v>3.9981800000000001</v>
      </c>
      <c r="J315" t="s">
        <v>26</v>
      </c>
      <c r="K315">
        <v>3.0102199999999999</v>
      </c>
      <c r="L315" t="s">
        <v>13</v>
      </c>
      <c r="M315">
        <v>1.87513</v>
      </c>
      <c r="N315">
        <f t="shared" ca="1" si="83"/>
        <v>1.87513</v>
      </c>
      <c r="O315">
        <f t="shared" ca="1" si="84"/>
        <v>8.5218799999999995</v>
      </c>
      <c r="P315">
        <f t="shared" ca="1" si="85"/>
        <v>0</v>
      </c>
      <c r="Q315">
        <f t="shared" ca="1" si="86"/>
        <v>3.9981800000000001</v>
      </c>
      <c r="R315">
        <f t="shared" ca="1" si="87"/>
        <v>0</v>
      </c>
      <c r="S315">
        <f t="shared" ca="1" si="88"/>
        <v>0</v>
      </c>
      <c r="T315">
        <f t="shared" ca="1" si="89"/>
        <v>0</v>
      </c>
      <c r="U315">
        <f t="shared" ca="1" si="90"/>
        <v>0</v>
      </c>
      <c r="V315">
        <f t="shared" ca="1" si="91"/>
        <v>0</v>
      </c>
      <c r="W315">
        <f t="shared" ca="1" si="92"/>
        <v>0</v>
      </c>
      <c r="X315">
        <f t="shared" ca="1" si="93"/>
        <v>0</v>
      </c>
      <c r="Y315">
        <f t="shared" ca="1" si="94"/>
        <v>0</v>
      </c>
      <c r="Z315">
        <f t="shared" ca="1" si="95"/>
        <v>0</v>
      </c>
      <c r="AA315">
        <f t="shared" ca="1" si="96"/>
        <v>3.0102199999999999</v>
      </c>
      <c r="AB315">
        <f t="shared" ca="1" si="97"/>
        <v>82.355710000000002</v>
      </c>
      <c r="AC315">
        <f t="shared" ca="1" si="98"/>
        <v>0</v>
      </c>
      <c r="AD315">
        <f t="shared" ca="1" si="99"/>
        <v>0</v>
      </c>
      <c r="AE315">
        <f t="shared" ca="1" si="100"/>
        <v>0</v>
      </c>
      <c r="AF315">
        <f t="shared" ca="1" si="101"/>
        <v>0</v>
      </c>
      <c r="AG315">
        <f t="shared" ca="1" si="102"/>
        <v>0</v>
      </c>
      <c r="AH315">
        <f t="shared" ca="1" si="103"/>
        <v>99.761120000000005</v>
      </c>
    </row>
    <row r="316" spans="1:34" x14ac:dyDescent="0.3">
      <c r="A316" t="s">
        <v>57</v>
      </c>
      <c r="B316" t="s">
        <v>35</v>
      </c>
      <c r="C316" t="s">
        <v>42</v>
      </c>
      <c r="D316" t="s">
        <v>13</v>
      </c>
      <c r="E316">
        <v>98.632329999999996</v>
      </c>
      <c r="F316" t="s">
        <v>14</v>
      </c>
      <c r="G316">
        <v>0.56206999999999996</v>
      </c>
      <c r="H316" t="s">
        <v>27</v>
      </c>
      <c r="I316">
        <v>0.51382000000000005</v>
      </c>
      <c r="J316" t="s">
        <v>29</v>
      </c>
      <c r="K316">
        <v>0.24904999999999999</v>
      </c>
      <c r="L316" t="s">
        <v>17</v>
      </c>
      <c r="M316">
        <v>1.7600000000000001E-2</v>
      </c>
      <c r="N316">
        <f t="shared" ca="1" si="83"/>
        <v>98.632329999999996</v>
      </c>
      <c r="O316">
        <f t="shared" ca="1" si="84"/>
        <v>0.56206999999999996</v>
      </c>
      <c r="P316">
        <f t="shared" ca="1" si="85"/>
        <v>0</v>
      </c>
      <c r="Q316">
        <f t="shared" ca="1" si="86"/>
        <v>0</v>
      </c>
      <c r="R316">
        <f t="shared" ca="1" si="87"/>
        <v>1.7600000000000001E-2</v>
      </c>
      <c r="S316">
        <f t="shared" ca="1" si="88"/>
        <v>0</v>
      </c>
      <c r="T316">
        <f t="shared" ca="1" si="89"/>
        <v>0</v>
      </c>
      <c r="U316">
        <f t="shared" ca="1" si="90"/>
        <v>0</v>
      </c>
      <c r="V316">
        <f t="shared" ca="1" si="91"/>
        <v>0</v>
      </c>
      <c r="W316">
        <f t="shared" ca="1" si="92"/>
        <v>0</v>
      </c>
      <c r="X316">
        <f t="shared" ca="1" si="93"/>
        <v>0</v>
      </c>
      <c r="Y316">
        <f t="shared" ca="1" si="94"/>
        <v>0</v>
      </c>
      <c r="Z316">
        <f t="shared" ca="1" si="95"/>
        <v>0</v>
      </c>
      <c r="AA316">
        <f t="shared" ca="1" si="96"/>
        <v>0</v>
      </c>
      <c r="AB316">
        <f t="shared" ca="1" si="97"/>
        <v>0.51382000000000005</v>
      </c>
      <c r="AC316">
        <f t="shared" ca="1" si="98"/>
        <v>0</v>
      </c>
      <c r="AD316">
        <f t="shared" ca="1" si="99"/>
        <v>0.24904999999999999</v>
      </c>
      <c r="AE316">
        <f t="shared" ca="1" si="100"/>
        <v>0</v>
      </c>
      <c r="AF316">
        <f t="shared" ca="1" si="101"/>
        <v>0</v>
      </c>
      <c r="AG316">
        <f t="shared" ca="1" si="102"/>
        <v>0</v>
      </c>
      <c r="AH316">
        <f t="shared" ca="1" si="103"/>
        <v>99.974869999999996</v>
      </c>
    </row>
    <row r="317" spans="1:34" x14ac:dyDescent="0.3">
      <c r="A317" t="s">
        <v>57</v>
      </c>
      <c r="B317" t="s">
        <v>39</v>
      </c>
      <c r="C317" t="s">
        <v>47</v>
      </c>
      <c r="D317" t="s">
        <v>13</v>
      </c>
      <c r="E317">
        <v>98.387119999999996</v>
      </c>
      <c r="F317" t="s">
        <v>14</v>
      </c>
      <c r="G317">
        <v>1.0696099999999999</v>
      </c>
      <c r="H317" t="s">
        <v>27</v>
      </c>
      <c r="I317">
        <v>0.28969</v>
      </c>
      <c r="J317" t="s">
        <v>29</v>
      </c>
      <c r="K317">
        <v>0.13816999999999999</v>
      </c>
      <c r="L317" t="s">
        <v>16</v>
      </c>
      <c r="M317">
        <v>7.1239999999999998E-2</v>
      </c>
      <c r="N317">
        <f t="shared" ca="1" si="83"/>
        <v>98.387119999999996</v>
      </c>
      <c r="O317">
        <f t="shared" ca="1" si="84"/>
        <v>1.0696099999999999</v>
      </c>
      <c r="P317">
        <f t="shared" ca="1" si="85"/>
        <v>0</v>
      </c>
      <c r="Q317">
        <f t="shared" ca="1" si="86"/>
        <v>7.1239999999999998E-2</v>
      </c>
      <c r="R317">
        <f t="shared" ca="1" si="87"/>
        <v>0</v>
      </c>
      <c r="S317">
        <f t="shared" ca="1" si="88"/>
        <v>0</v>
      </c>
      <c r="T317">
        <f t="shared" ca="1" si="89"/>
        <v>0</v>
      </c>
      <c r="U317">
        <f t="shared" ca="1" si="90"/>
        <v>0</v>
      </c>
      <c r="V317">
        <f t="shared" ca="1" si="91"/>
        <v>0</v>
      </c>
      <c r="W317">
        <f t="shared" ca="1" si="92"/>
        <v>0</v>
      </c>
      <c r="X317">
        <f t="shared" ca="1" si="93"/>
        <v>0</v>
      </c>
      <c r="Y317">
        <f t="shared" ca="1" si="94"/>
        <v>0</v>
      </c>
      <c r="Z317">
        <f t="shared" ca="1" si="95"/>
        <v>0</v>
      </c>
      <c r="AA317">
        <f t="shared" ca="1" si="96"/>
        <v>0</v>
      </c>
      <c r="AB317">
        <f t="shared" ca="1" si="97"/>
        <v>0.28969</v>
      </c>
      <c r="AC317">
        <f t="shared" ca="1" si="98"/>
        <v>0</v>
      </c>
      <c r="AD317">
        <f t="shared" ca="1" si="99"/>
        <v>0.13816999999999999</v>
      </c>
      <c r="AE317">
        <f t="shared" ca="1" si="100"/>
        <v>0</v>
      </c>
      <c r="AF317">
        <f t="shared" ca="1" si="101"/>
        <v>0</v>
      </c>
      <c r="AG317">
        <f t="shared" ca="1" si="102"/>
        <v>0</v>
      </c>
      <c r="AH317">
        <f t="shared" ca="1" si="103"/>
        <v>99.955829999999992</v>
      </c>
    </row>
    <row r="318" spans="1:34" x14ac:dyDescent="0.3">
      <c r="A318" t="s">
        <v>57</v>
      </c>
      <c r="B318" t="s">
        <v>39</v>
      </c>
      <c r="C318" t="s">
        <v>47</v>
      </c>
      <c r="D318" t="s">
        <v>26</v>
      </c>
      <c r="E318">
        <v>99.999970000000005</v>
      </c>
      <c r="F318" t="s">
        <v>29</v>
      </c>
      <c r="G318">
        <v>1.0000000000000001E-5</v>
      </c>
      <c r="H318" t="s">
        <v>17</v>
      </c>
      <c r="I318">
        <v>1.0000000000000001E-5</v>
      </c>
      <c r="J318" t="s">
        <v>13</v>
      </c>
      <c r="K318">
        <v>1.0000000000000001E-5</v>
      </c>
      <c r="L318" t="s">
        <v>37</v>
      </c>
      <c r="M318">
        <v>0</v>
      </c>
      <c r="N318">
        <f t="shared" ca="1" si="83"/>
        <v>1.0000000000000001E-5</v>
      </c>
      <c r="O318">
        <f t="shared" ca="1" si="84"/>
        <v>0</v>
      </c>
      <c r="P318">
        <f t="shared" ca="1" si="85"/>
        <v>0</v>
      </c>
      <c r="Q318">
        <f t="shared" ca="1" si="86"/>
        <v>0</v>
      </c>
      <c r="R318">
        <f t="shared" ca="1" si="87"/>
        <v>1.0000000000000001E-5</v>
      </c>
      <c r="S318">
        <f t="shared" ca="1" si="88"/>
        <v>0</v>
      </c>
      <c r="T318">
        <f t="shared" ca="1" si="89"/>
        <v>0</v>
      </c>
      <c r="U318">
        <f t="shared" ca="1" si="90"/>
        <v>0</v>
      </c>
      <c r="V318">
        <f t="shared" ca="1" si="91"/>
        <v>0</v>
      </c>
      <c r="W318">
        <f t="shared" ca="1" si="92"/>
        <v>0</v>
      </c>
      <c r="X318">
        <f t="shared" ca="1" si="93"/>
        <v>0</v>
      </c>
      <c r="Y318">
        <f t="shared" ca="1" si="94"/>
        <v>0</v>
      </c>
      <c r="Z318">
        <f t="shared" ca="1" si="95"/>
        <v>0</v>
      </c>
      <c r="AA318">
        <f t="shared" ca="1" si="96"/>
        <v>99.999970000000005</v>
      </c>
      <c r="AB318">
        <f t="shared" ca="1" si="97"/>
        <v>0</v>
      </c>
      <c r="AC318">
        <f t="shared" ca="1" si="98"/>
        <v>0</v>
      </c>
      <c r="AD318">
        <f t="shared" ca="1" si="99"/>
        <v>1.0000000000000001E-5</v>
      </c>
      <c r="AE318">
        <f t="shared" ca="1" si="100"/>
        <v>0</v>
      </c>
      <c r="AF318">
        <f t="shared" ca="1" si="101"/>
        <v>0</v>
      </c>
      <c r="AG318">
        <f t="shared" ca="1" si="102"/>
        <v>0</v>
      </c>
      <c r="AH318">
        <f t="shared" ca="1" si="103"/>
        <v>100.00000000000001</v>
      </c>
    </row>
    <row r="319" spans="1:34" x14ac:dyDescent="0.3">
      <c r="A319" t="s">
        <v>57</v>
      </c>
      <c r="B319" t="s">
        <v>39</v>
      </c>
      <c r="C319" t="s">
        <v>47</v>
      </c>
      <c r="D319" t="s">
        <v>13</v>
      </c>
      <c r="E319">
        <v>86.560869999999994</v>
      </c>
      <c r="F319" t="s">
        <v>26</v>
      </c>
      <c r="G319">
        <v>7.0350599999999996</v>
      </c>
      <c r="H319" t="s">
        <v>14</v>
      </c>
      <c r="I319">
        <v>5.8426499999999999</v>
      </c>
      <c r="J319" t="s">
        <v>29</v>
      </c>
      <c r="K319">
        <v>0.26613999999999999</v>
      </c>
      <c r="L319" t="s">
        <v>16</v>
      </c>
      <c r="M319">
        <v>0.13153000000000001</v>
      </c>
      <c r="N319">
        <f t="shared" ca="1" si="83"/>
        <v>86.560869999999994</v>
      </c>
      <c r="O319">
        <f t="shared" ca="1" si="84"/>
        <v>5.8426499999999999</v>
      </c>
      <c r="P319">
        <f t="shared" ca="1" si="85"/>
        <v>0</v>
      </c>
      <c r="Q319">
        <f t="shared" ca="1" si="86"/>
        <v>0.13153000000000001</v>
      </c>
      <c r="R319">
        <f t="shared" ca="1" si="87"/>
        <v>0</v>
      </c>
      <c r="S319">
        <f t="shared" ca="1" si="88"/>
        <v>0</v>
      </c>
      <c r="T319">
        <f t="shared" ca="1" si="89"/>
        <v>0</v>
      </c>
      <c r="U319">
        <f t="shared" ca="1" si="90"/>
        <v>0</v>
      </c>
      <c r="V319">
        <f t="shared" ca="1" si="91"/>
        <v>0</v>
      </c>
      <c r="W319">
        <f t="shared" ca="1" si="92"/>
        <v>0</v>
      </c>
      <c r="X319">
        <f t="shared" ca="1" si="93"/>
        <v>0</v>
      </c>
      <c r="Y319">
        <f t="shared" ca="1" si="94"/>
        <v>0</v>
      </c>
      <c r="Z319">
        <f t="shared" ca="1" si="95"/>
        <v>0</v>
      </c>
      <c r="AA319">
        <f t="shared" ca="1" si="96"/>
        <v>7.0350599999999996</v>
      </c>
      <c r="AB319">
        <f t="shared" ca="1" si="97"/>
        <v>0</v>
      </c>
      <c r="AC319">
        <f t="shared" ca="1" si="98"/>
        <v>0</v>
      </c>
      <c r="AD319">
        <f t="shared" ca="1" si="99"/>
        <v>0.26613999999999999</v>
      </c>
      <c r="AE319">
        <f t="shared" ca="1" si="100"/>
        <v>0</v>
      </c>
      <c r="AF319">
        <f t="shared" ca="1" si="101"/>
        <v>0</v>
      </c>
      <c r="AG319">
        <f t="shared" ca="1" si="102"/>
        <v>0</v>
      </c>
      <c r="AH319">
        <f t="shared" ca="1" si="103"/>
        <v>99.836249999999993</v>
      </c>
    </row>
    <row r="320" spans="1:34" x14ac:dyDescent="0.3">
      <c r="A320" t="s">
        <v>57</v>
      </c>
      <c r="B320" t="s">
        <v>39</v>
      </c>
      <c r="C320" t="s">
        <v>47</v>
      </c>
      <c r="D320" t="s">
        <v>16</v>
      </c>
      <c r="E320">
        <v>99.873099999999994</v>
      </c>
      <c r="F320" t="s">
        <v>29</v>
      </c>
      <c r="G320">
        <v>6.6189999999999999E-2</v>
      </c>
      <c r="H320" t="s">
        <v>26</v>
      </c>
      <c r="I320">
        <v>5.3589999999999999E-2</v>
      </c>
      <c r="J320" t="s">
        <v>19</v>
      </c>
      <c r="K320">
        <v>1.99E-3</v>
      </c>
      <c r="L320" t="s">
        <v>14</v>
      </c>
      <c r="M320">
        <v>1.97E-3</v>
      </c>
      <c r="N320">
        <f t="shared" ca="1" si="83"/>
        <v>0</v>
      </c>
      <c r="O320">
        <f t="shared" ca="1" si="84"/>
        <v>1.97E-3</v>
      </c>
      <c r="P320">
        <f t="shared" ca="1" si="85"/>
        <v>0</v>
      </c>
      <c r="Q320">
        <f t="shared" ca="1" si="86"/>
        <v>99.873099999999994</v>
      </c>
      <c r="R320">
        <f t="shared" ca="1" si="87"/>
        <v>0</v>
      </c>
      <c r="S320">
        <f t="shared" ca="1" si="88"/>
        <v>0</v>
      </c>
      <c r="T320">
        <f t="shared" ca="1" si="89"/>
        <v>1.99E-3</v>
      </c>
      <c r="U320">
        <f t="shared" ca="1" si="90"/>
        <v>0</v>
      </c>
      <c r="V320">
        <f t="shared" ca="1" si="91"/>
        <v>0</v>
      </c>
      <c r="W320">
        <f t="shared" ca="1" si="92"/>
        <v>0</v>
      </c>
      <c r="X320">
        <f t="shared" ca="1" si="93"/>
        <v>0</v>
      </c>
      <c r="Y320">
        <f t="shared" ca="1" si="94"/>
        <v>0</v>
      </c>
      <c r="Z320">
        <f t="shared" ca="1" si="95"/>
        <v>0</v>
      </c>
      <c r="AA320">
        <f t="shared" ca="1" si="96"/>
        <v>5.3589999999999999E-2</v>
      </c>
      <c r="AB320">
        <f t="shared" ca="1" si="97"/>
        <v>0</v>
      </c>
      <c r="AC320">
        <f t="shared" ca="1" si="98"/>
        <v>0</v>
      </c>
      <c r="AD320">
        <f t="shared" ca="1" si="99"/>
        <v>6.6189999999999999E-2</v>
      </c>
      <c r="AE320">
        <f t="shared" ca="1" si="100"/>
        <v>0</v>
      </c>
      <c r="AF320">
        <f t="shared" ca="1" si="101"/>
        <v>0</v>
      </c>
      <c r="AG320">
        <f t="shared" ca="1" si="102"/>
        <v>0</v>
      </c>
      <c r="AH320">
        <f t="shared" ca="1" si="103"/>
        <v>99.996840000000006</v>
      </c>
    </row>
    <row r="321" spans="1:34" x14ac:dyDescent="0.3">
      <c r="A321" t="s">
        <v>57</v>
      </c>
      <c r="B321" t="s">
        <v>39</v>
      </c>
      <c r="C321" t="s">
        <v>40</v>
      </c>
      <c r="D321" t="s">
        <v>16</v>
      </c>
      <c r="E321">
        <v>99.137370000000004</v>
      </c>
      <c r="F321" t="s">
        <v>26</v>
      </c>
      <c r="G321">
        <v>0.86258000000000001</v>
      </c>
      <c r="H321" t="s">
        <v>14</v>
      </c>
      <c r="I321">
        <v>3.0000000000000001E-5</v>
      </c>
      <c r="J321" t="s">
        <v>30</v>
      </c>
      <c r="K321">
        <v>1.0000000000000001E-5</v>
      </c>
      <c r="L321" t="s">
        <v>24</v>
      </c>
      <c r="M321">
        <v>1.0000000000000001E-5</v>
      </c>
      <c r="N321">
        <f t="shared" ca="1" si="83"/>
        <v>0</v>
      </c>
      <c r="O321">
        <f t="shared" ca="1" si="84"/>
        <v>3.0000000000000001E-5</v>
      </c>
      <c r="P321">
        <f t="shared" ca="1" si="85"/>
        <v>0</v>
      </c>
      <c r="Q321">
        <f t="shared" ca="1" si="86"/>
        <v>99.137370000000004</v>
      </c>
      <c r="R321">
        <f t="shared" ca="1" si="87"/>
        <v>0</v>
      </c>
      <c r="S321">
        <f t="shared" ca="1" si="88"/>
        <v>0</v>
      </c>
      <c r="T321">
        <f t="shared" ca="1" si="89"/>
        <v>0</v>
      </c>
      <c r="U321">
        <f t="shared" ca="1" si="90"/>
        <v>0</v>
      </c>
      <c r="V321">
        <f t="shared" ca="1" si="91"/>
        <v>0</v>
      </c>
      <c r="W321">
        <f t="shared" ca="1" si="92"/>
        <v>0</v>
      </c>
      <c r="X321">
        <f t="shared" ca="1" si="93"/>
        <v>0</v>
      </c>
      <c r="Y321">
        <f t="shared" ca="1" si="94"/>
        <v>1.0000000000000001E-5</v>
      </c>
      <c r="Z321">
        <f t="shared" ca="1" si="95"/>
        <v>0</v>
      </c>
      <c r="AA321">
        <f t="shared" ca="1" si="96"/>
        <v>0.86258000000000001</v>
      </c>
      <c r="AB321">
        <f t="shared" ca="1" si="97"/>
        <v>0</v>
      </c>
      <c r="AC321">
        <f t="shared" ca="1" si="98"/>
        <v>0</v>
      </c>
      <c r="AD321">
        <f t="shared" ca="1" si="99"/>
        <v>0</v>
      </c>
      <c r="AE321">
        <f t="shared" ca="1" si="100"/>
        <v>1.0000000000000001E-5</v>
      </c>
      <c r="AF321">
        <f t="shared" ca="1" si="101"/>
        <v>0</v>
      </c>
      <c r="AG321">
        <f t="shared" ca="1" si="102"/>
        <v>0</v>
      </c>
      <c r="AH321">
        <f t="shared" ca="1" si="103"/>
        <v>100</v>
      </c>
    </row>
    <row r="322" spans="1:34" x14ac:dyDescent="0.3">
      <c r="A322" t="s">
        <v>57</v>
      </c>
      <c r="B322" t="s">
        <v>35</v>
      </c>
      <c r="C322" t="s">
        <v>63</v>
      </c>
      <c r="D322" t="s">
        <v>16</v>
      </c>
      <c r="E322">
        <v>85.487809999999996</v>
      </c>
      <c r="F322" t="s">
        <v>27</v>
      </c>
      <c r="G322">
        <v>8.6214700000000004</v>
      </c>
      <c r="H322" t="s">
        <v>26</v>
      </c>
      <c r="I322">
        <v>2.97098</v>
      </c>
      <c r="J322" t="s">
        <v>29</v>
      </c>
      <c r="K322">
        <v>1.5614300000000001</v>
      </c>
      <c r="L322" t="s">
        <v>14</v>
      </c>
      <c r="M322">
        <v>1.3140700000000001</v>
      </c>
      <c r="N322">
        <f t="shared" ca="1" si="83"/>
        <v>0</v>
      </c>
      <c r="O322">
        <f t="shared" ca="1" si="84"/>
        <v>1.3140700000000001</v>
      </c>
      <c r="P322">
        <f t="shared" ca="1" si="85"/>
        <v>0</v>
      </c>
      <c r="Q322">
        <f t="shared" ca="1" si="86"/>
        <v>85.487809999999996</v>
      </c>
      <c r="R322">
        <f t="shared" ca="1" si="87"/>
        <v>0</v>
      </c>
      <c r="S322">
        <f t="shared" ca="1" si="88"/>
        <v>0</v>
      </c>
      <c r="T322">
        <f t="shared" ca="1" si="89"/>
        <v>0</v>
      </c>
      <c r="U322">
        <f t="shared" ca="1" si="90"/>
        <v>0</v>
      </c>
      <c r="V322">
        <f t="shared" ca="1" si="91"/>
        <v>0</v>
      </c>
      <c r="W322">
        <f t="shared" ca="1" si="92"/>
        <v>0</v>
      </c>
      <c r="X322">
        <f t="shared" ca="1" si="93"/>
        <v>0</v>
      </c>
      <c r="Y322">
        <f t="shared" ca="1" si="94"/>
        <v>0</v>
      </c>
      <c r="Z322">
        <f t="shared" ca="1" si="95"/>
        <v>0</v>
      </c>
      <c r="AA322">
        <f t="shared" ca="1" si="96"/>
        <v>2.97098</v>
      </c>
      <c r="AB322">
        <f t="shared" ca="1" si="97"/>
        <v>8.6214700000000004</v>
      </c>
      <c r="AC322">
        <f t="shared" ca="1" si="98"/>
        <v>0</v>
      </c>
      <c r="AD322">
        <f t="shared" ca="1" si="99"/>
        <v>1.5614300000000001</v>
      </c>
      <c r="AE322">
        <f t="shared" ca="1" si="100"/>
        <v>0</v>
      </c>
      <c r="AF322">
        <f t="shared" ca="1" si="101"/>
        <v>0</v>
      </c>
      <c r="AG322">
        <f t="shared" ca="1" si="102"/>
        <v>0</v>
      </c>
      <c r="AH322">
        <f t="shared" ca="1" si="103"/>
        <v>99.955759999999998</v>
      </c>
    </row>
    <row r="323" spans="1:34" x14ac:dyDescent="0.3">
      <c r="A323" t="s">
        <v>57</v>
      </c>
      <c r="B323" t="s">
        <v>35</v>
      </c>
      <c r="C323" t="s">
        <v>63</v>
      </c>
      <c r="D323" t="s">
        <v>27</v>
      </c>
      <c r="E323">
        <v>81.334370000000007</v>
      </c>
      <c r="F323" t="s">
        <v>13</v>
      </c>
      <c r="G323">
        <v>9.7561699999999991</v>
      </c>
      <c r="H323" t="s">
        <v>14</v>
      </c>
      <c r="I323">
        <v>7.52949</v>
      </c>
      <c r="J323" t="s">
        <v>26</v>
      </c>
      <c r="K323">
        <v>1.0074399999999999</v>
      </c>
      <c r="L323" t="s">
        <v>29</v>
      </c>
      <c r="M323">
        <v>0.20247000000000001</v>
      </c>
      <c r="N323">
        <f t="shared" ref="N323:N386" ca="1" si="104">SUM(IF($H323="BCD",$I323,0),IF($J323="BCD",$K323,0),IF($L323="BCD",$M323,0),IF($N323="BCD",$O323,0),IF($P323="BCD",$Q323,0))</f>
        <v>9.7561699999999991</v>
      </c>
      <c r="O323">
        <f t="shared" ref="O323:O386" ca="1" si="105">SUM(IF($H323="DOUG",$I323,0),IF($J323="DOUG",$K323,0),IF($L323="DOUG",$M323,0),IF($N323="DOUG",$O323,0),IF($P323="DOUG",$Q323,0))</f>
        <v>7.52949</v>
      </c>
      <c r="P323">
        <f t="shared" ref="P323:P386" ca="1" si="106">SUM(IF($H323="EVI+GStr",$I323,0),IF($J323="EVI+GStr",$K323,0),IF($L323="EVI+GStr",$M323,0),IF($N323="EVI+GStr",$O323,0),IF($P323="EVI+GStr",$Q323,0))</f>
        <v>0</v>
      </c>
      <c r="Q323">
        <f t="shared" ref="Q323:Q386" ca="1" si="107">SUM(IF($H323="HecLow+HStr",$I323,0),IF($J323="HecLow+HStr",$K323,0),IF($L323="HecLow+HStr",$M323,0),IF($N323="HecLow+HStr",$O323,0),IF($P323="HecLow+HStr",$Q323,0))</f>
        <v>0</v>
      </c>
      <c r="R323">
        <f t="shared" ref="R323:R386" ca="1" si="108">SUM(IF($H323="HK",$I323,0),IF($J323="HK",$K323,0),IF($L323="HK",$M323,0),IF($N323="HK",$O323,0),IF($P323="HK",$Q323,0))</f>
        <v>0</v>
      </c>
      <c r="S323">
        <f t="shared" ref="S323:S386" ca="1" si="109">SUM(IF($H323="Howe-Burrard",$I323,0),IF($J323="Howe-Burrard",$K323,0),IF($L323="Howe-Burrard",$M323,0),IF($N323="Howe-Burrard",$O323,0),IF($P323="Howe-Burrard",$Q323,0))</f>
        <v>0</v>
      </c>
      <c r="T323">
        <f t="shared" ref="T323:T386" ca="1" si="110">SUM(IF($H323="JdF",$I323,0),IF($J323="JdF",$K323,0),IF($L323="JdF",$M323,0),IF($N323="JdF",$O323,0),IF($P323="JdF",$Q323,0))</f>
        <v>0</v>
      </c>
      <c r="U323">
        <f t="shared" ref="U323:U386" ca="1" si="111">SUM(IF($H323="LFR",$I323,0),IF($J323="LFR",$K323,0),IF($L323="LFR",$M323,0),IF($N323="LFR",$O323,0),IF($P323="LFR",$Q323,0))</f>
        <v>0</v>
      </c>
      <c r="V323">
        <f t="shared" ref="V323:V386" ca="1" si="112">SUM(IF($H323="LILL",$I323,0),IF($J323="LILL",$K323,0),IF($L323="LILL",$M323,0),IF($N323="LILL",$O323,0),IF($P323="LILL",$Q323,0))</f>
        <v>0</v>
      </c>
      <c r="W323">
        <f t="shared" ref="W323:W386" ca="1" si="113">SUM(IF($H323="LNASS",$I323,0),IF($J323="LNASS",$K323,0),IF($L323="LNASS",$M323,0),IF($N323="LNASS",$O323,0),IF($P323="LNASS",$Q323,0))</f>
        <v>0</v>
      </c>
      <c r="X323">
        <f t="shared" ref="X323:X386" ca="1" si="114">SUM(IF($H323="LSKNA",$I323,0),IF($J323="LSKNA",$K323,0),IF($L323="LSKNA",$M323,0),IF($N323="LSKNA",$O323,0),IF($P323="LSKNA",$Q323,0))</f>
        <v>0</v>
      </c>
      <c r="Y323">
        <f t="shared" ref="Y323:Y386" ca="1" si="115">SUM(IF($H323="MusKyn",$I323,0),IF($J323="MusKyn",$K323,0),IF($L323="MusKyn",$M323,0),IF($N323="MusKyn",$O323,0),IF($P323="MusKyn",$Q323,0))</f>
        <v>0</v>
      </c>
      <c r="Z323">
        <f t="shared" ref="Z323:Z386" ca="1" si="116">SUM(IF($H323="Nahwitti",$I323,0),IF($J323="Nahwitti",$K323,0),IF($L323="Nahwitti",$M323,0),IF($N323="Nahwitti",$O323,0),IF($P323="Nahwitti",$Q323,0))</f>
        <v>0</v>
      </c>
      <c r="AA323">
        <f t="shared" ref="AA323:AA386" ca="1" si="117">SUM(IF($H323="NCS",$I323,0),IF($J323="NCS",$K323,0),IF($L323="NCS",$M323,0),IF($N323="NCS",$O323,0),IF($P323="NCS",$Q323,0))</f>
        <v>1.0074399999999999</v>
      </c>
      <c r="AB323">
        <f t="shared" ref="AB323:AB386" ca="1" si="118">SUM(IF($H323="Rivers",$I323,0),IF($J323="Rivers",$K323,0),IF($L323="Rivers",$M323,0),IF($N323="Rivers",$O323,0),IF($P323="Rivers",$Q323,0))</f>
        <v>81.334370000000007</v>
      </c>
      <c r="AC323">
        <f t="shared" ref="AC323:AC386" ca="1" si="119">SUM(IF($H323="SC+GStr",$I323,0),IF($J323="SC+GStr",$K323,0),IF($L323="SC+GStr",$M323,0),IF($N323="SC+GStr",$O323,0),IF($P323="SC+GStr",$Q323,0))</f>
        <v>0</v>
      </c>
      <c r="AD323">
        <f t="shared" ref="AD323:AD386" ca="1" si="120">SUM(IF($H323="SC+SFj",$I323,0),IF($J323="SC+SFj",$K323,0),IF($L323="SC+SFj",$M323,0),IF($N323="SC+SFj",$O323,0),IF($P323="SC+SFj",$Q323,0))</f>
        <v>0.20247000000000001</v>
      </c>
      <c r="AE323">
        <f t="shared" ref="AE323:AE386" ca="1" si="121">SUM(IF($H323="SEAK",$I323,0),IF($J323="SEAK",$K323,0),IF($L323="SEAK",$M323,0),IF($N323="SEAK",$O323,0),IF($P323="SEAK",$Q323,0))</f>
        <v>0</v>
      </c>
      <c r="AF323">
        <f t="shared" ref="AF323:AF386" ca="1" si="122">SUM(IF($H323="Smith",$I323,0),IF($J323="Smith",$K323,0),IF($L323="Smith",$M323,0),IF($N323="Smith",$O323,0),IF($P323="Smith",$Q323,0))</f>
        <v>0</v>
      </c>
      <c r="AG323">
        <f t="shared" ref="AG323:AG386" ca="1" si="123">SUM(IF($H323="USKNA",$I323,0),IF($J323="USKNA",$K323,0),IF($L323="USKNA",$M323,0),IF($N323="USKNA",$O323,0),IF($P323="USKNA",$Q323,0))</f>
        <v>0</v>
      </c>
      <c r="AH323">
        <f t="shared" ca="1" si="103"/>
        <v>99.829940000000008</v>
      </c>
    </row>
    <row r="324" spans="1:34" x14ac:dyDescent="0.3">
      <c r="A324" t="s">
        <v>57</v>
      </c>
      <c r="B324" t="s">
        <v>39</v>
      </c>
      <c r="C324" t="s">
        <v>43</v>
      </c>
      <c r="D324" t="s">
        <v>16</v>
      </c>
      <c r="E324">
        <v>99.999880000000005</v>
      </c>
      <c r="F324" t="s">
        <v>14</v>
      </c>
      <c r="G324">
        <v>1.2E-4</v>
      </c>
      <c r="H324" t="s">
        <v>37</v>
      </c>
      <c r="I324">
        <v>0</v>
      </c>
      <c r="J324" t="s">
        <v>37</v>
      </c>
      <c r="K324">
        <v>0</v>
      </c>
      <c r="L324" t="s">
        <v>37</v>
      </c>
      <c r="M324">
        <v>0</v>
      </c>
      <c r="N324">
        <f t="shared" ca="1" si="104"/>
        <v>0</v>
      </c>
      <c r="O324">
        <f t="shared" ca="1" si="105"/>
        <v>1.2E-4</v>
      </c>
      <c r="P324">
        <f t="shared" ca="1" si="106"/>
        <v>0</v>
      </c>
      <c r="Q324">
        <f t="shared" ca="1" si="107"/>
        <v>99.999880000000005</v>
      </c>
      <c r="R324">
        <f t="shared" ca="1" si="108"/>
        <v>0</v>
      </c>
      <c r="S324">
        <f t="shared" ca="1" si="109"/>
        <v>0</v>
      </c>
      <c r="T324">
        <f t="shared" ca="1" si="110"/>
        <v>0</v>
      </c>
      <c r="U324">
        <f t="shared" ca="1" si="111"/>
        <v>0</v>
      </c>
      <c r="V324">
        <f t="shared" ca="1" si="112"/>
        <v>0</v>
      </c>
      <c r="W324">
        <f t="shared" ca="1" si="113"/>
        <v>0</v>
      </c>
      <c r="X324">
        <f t="shared" ca="1" si="114"/>
        <v>0</v>
      </c>
      <c r="Y324">
        <f t="shared" ca="1" si="115"/>
        <v>0</v>
      </c>
      <c r="Z324">
        <f t="shared" ca="1" si="116"/>
        <v>0</v>
      </c>
      <c r="AA324">
        <f t="shared" ca="1" si="117"/>
        <v>0</v>
      </c>
      <c r="AB324">
        <f t="shared" ca="1" si="118"/>
        <v>0</v>
      </c>
      <c r="AC324">
        <f t="shared" ca="1" si="119"/>
        <v>0</v>
      </c>
      <c r="AD324">
        <f t="shared" ca="1" si="120"/>
        <v>0</v>
      </c>
      <c r="AE324">
        <f t="shared" ca="1" si="121"/>
        <v>0</v>
      </c>
      <c r="AF324">
        <f t="shared" ca="1" si="122"/>
        <v>0</v>
      </c>
      <c r="AG324">
        <f t="shared" ca="1" si="123"/>
        <v>0</v>
      </c>
      <c r="AH324">
        <f t="shared" ca="1" si="103"/>
        <v>100</v>
      </c>
    </row>
    <row r="325" spans="1:34" x14ac:dyDescent="0.3">
      <c r="A325" t="s">
        <v>57</v>
      </c>
      <c r="B325" t="s">
        <v>39</v>
      </c>
      <c r="C325" t="s">
        <v>43</v>
      </c>
      <c r="D325" t="s">
        <v>16</v>
      </c>
      <c r="E325">
        <v>99.992289999999997</v>
      </c>
      <c r="F325" t="s">
        <v>26</v>
      </c>
      <c r="G325">
        <v>7.6600000000000001E-3</v>
      </c>
      <c r="H325" t="s">
        <v>14</v>
      </c>
      <c r="I325">
        <v>4.0000000000000003E-5</v>
      </c>
      <c r="J325" t="s">
        <v>27</v>
      </c>
      <c r="K325">
        <v>2.0000000000000002E-5</v>
      </c>
      <c r="L325" t="s">
        <v>37</v>
      </c>
      <c r="M325">
        <v>0</v>
      </c>
      <c r="N325">
        <f t="shared" ca="1" si="104"/>
        <v>0</v>
      </c>
      <c r="O325">
        <f t="shared" ca="1" si="105"/>
        <v>4.0000000000000003E-5</v>
      </c>
      <c r="P325">
        <f t="shared" ca="1" si="106"/>
        <v>0</v>
      </c>
      <c r="Q325">
        <f t="shared" ca="1" si="107"/>
        <v>99.992289999999997</v>
      </c>
      <c r="R325">
        <f t="shared" ca="1" si="108"/>
        <v>0</v>
      </c>
      <c r="S325">
        <f t="shared" ca="1" si="109"/>
        <v>0</v>
      </c>
      <c r="T325">
        <f t="shared" ca="1" si="110"/>
        <v>0</v>
      </c>
      <c r="U325">
        <f t="shared" ca="1" si="111"/>
        <v>0</v>
      </c>
      <c r="V325">
        <f t="shared" ca="1" si="112"/>
        <v>0</v>
      </c>
      <c r="W325">
        <f t="shared" ca="1" si="113"/>
        <v>0</v>
      </c>
      <c r="X325">
        <f t="shared" ca="1" si="114"/>
        <v>0</v>
      </c>
      <c r="Y325">
        <f t="shared" ca="1" si="115"/>
        <v>0</v>
      </c>
      <c r="Z325">
        <f t="shared" ca="1" si="116"/>
        <v>0</v>
      </c>
      <c r="AA325">
        <f t="shared" ca="1" si="117"/>
        <v>7.6600000000000001E-3</v>
      </c>
      <c r="AB325">
        <f t="shared" ca="1" si="118"/>
        <v>2.0000000000000002E-5</v>
      </c>
      <c r="AC325">
        <f t="shared" ca="1" si="119"/>
        <v>0</v>
      </c>
      <c r="AD325">
        <f t="shared" ca="1" si="120"/>
        <v>0</v>
      </c>
      <c r="AE325">
        <f t="shared" ca="1" si="121"/>
        <v>0</v>
      </c>
      <c r="AF325">
        <f t="shared" ca="1" si="122"/>
        <v>0</v>
      </c>
      <c r="AG325">
        <f t="shared" ca="1" si="123"/>
        <v>0</v>
      </c>
      <c r="AH325">
        <f t="shared" ca="1" si="103"/>
        <v>100.00001</v>
      </c>
    </row>
    <row r="326" spans="1:34" x14ac:dyDescent="0.3">
      <c r="A326" t="s">
        <v>57</v>
      </c>
      <c r="B326" t="s">
        <v>39</v>
      </c>
      <c r="C326" t="s">
        <v>43</v>
      </c>
      <c r="D326" t="s">
        <v>13</v>
      </c>
      <c r="E326">
        <v>41.07591</v>
      </c>
      <c r="F326" t="s">
        <v>29</v>
      </c>
      <c r="G326">
        <v>32.649509999999999</v>
      </c>
      <c r="H326" t="s">
        <v>17</v>
      </c>
      <c r="I326">
        <v>21.370100000000001</v>
      </c>
      <c r="J326" t="s">
        <v>14</v>
      </c>
      <c r="K326">
        <v>3.3502200000000002</v>
      </c>
      <c r="L326" t="s">
        <v>18</v>
      </c>
      <c r="M326">
        <v>1.33185</v>
      </c>
      <c r="N326">
        <f t="shared" ca="1" si="104"/>
        <v>41.07591</v>
      </c>
      <c r="O326">
        <f t="shared" ca="1" si="105"/>
        <v>3.3502200000000002</v>
      </c>
      <c r="P326">
        <f t="shared" ca="1" si="106"/>
        <v>0</v>
      </c>
      <c r="Q326">
        <f t="shared" ca="1" si="107"/>
        <v>0</v>
      </c>
      <c r="R326">
        <f t="shared" ca="1" si="108"/>
        <v>21.370100000000001</v>
      </c>
      <c r="S326">
        <f t="shared" ca="1" si="109"/>
        <v>1.33185</v>
      </c>
      <c r="T326">
        <f t="shared" ca="1" si="110"/>
        <v>0</v>
      </c>
      <c r="U326">
        <f t="shared" ca="1" si="111"/>
        <v>0</v>
      </c>
      <c r="V326">
        <f t="shared" ca="1" si="112"/>
        <v>0</v>
      </c>
      <c r="W326">
        <f t="shared" ca="1" si="113"/>
        <v>0</v>
      </c>
      <c r="X326">
        <f t="shared" ca="1" si="114"/>
        <v>0</v>
      </c>
      <c r="Y326">
        <f t="shared" ca="1" si="115"/>
        <v>0</v>
      </c>
      <c r="Z326">
        <f t="shared" ca="1" si="116"/>
        <v>0</v>
      </c>
      <c r="AA326">
        <f t="shared" ca="1" si="117"/>
        <v>0</v>
      </c>
      <c r="AB326">
        <f t="shared" ca="1" si="118"/>
        <v>0</v>
      </c>
      <c r="AC326">
        <f t="shared" ca="1" si="119"/>
        <v>0</v>
      </c>
      <c r="AD326">
        <f t="shared" ca="1" si="120"/>
        <v>32.649509999999999</v>
      </c>
      <c r="AE326">
        <f t="shared" ca="1" si="121"/>
        <v>0</v>
      </c>
      <c r="AF326">
        <f t="shared" ca="1" si="122"/>
        <v>0</v>
      </c>
      <c r="AG326">
        <f t="shared" ca="1" si="123"/>
        <v>0</v>
      </c>
      <c r="AH326">
        <f t="shared" ca="1" si="103"/>
        <v>99.777590000000004</v>
      </c>
    </row>
    <row r="327" spans="1:34" x14ac:dyDescent="0.3">
      <c r="A327" t="s">
        <v>57</v>
      </c>
      <c r="B327" t="s">
        <v>39</v>
      </c>
      <c r="C327" t="s">
        <v>43</v>
      </c>
      <c r="D327" t="s">
        <v>13</v>
      </c>
      <c r="E327">
        <v>58.429130000000001</v>
      </c>
      <c r="F327" t="s">
        <v>16</v>
      </c>
      <c r="G327">
        <v>17.20025</v>
      </c>
      <c r="H327" t="s">
        <v>14</v>
      </c>
      <c r="I327">
        <v>6.7121700000000004</v>
      </c>
      <c r="J327" t="s">
        <v>26</v>
      </c>
      <c r="K327">
        <v>4.9553900000000004</v>
      </c>
      <c r="L327" t="s">
        <v>22</v>
      </c>
      <c r="M327">
        <v>4.4980700000000002</v>
      </c>
      <c r="N327">
        <f t="shared" ca="1" si="104"/>
        <v>58.429130000000001</v>
      </c>
      <c r="O327">
        <f t="shared" ca="1" si="105"/>
        <v>6.7121700000000004</v>
      </c>
      <c r="P327">
        <f t="shared" ca="1" si="106"/>
        <v>0</v>
      </c>
      <c r="Q327">
        <f t="shared" ca="1" si="107"/>
        <v>17.20025</v>
      </c>
      <c r="R327">
        <f t="shared" ca="1" si="108"/>
        <v>0</v>
      </c>
      <c r="S327">
        <f t="shared" ca="1" si="109"/>
        <v>0</v>
      </c>
      <c r="T327">
        <f t="shared" ca="1" si="110"/>
        <v>0</v>
      </c>
      <c r="U327">
        <f t="shared" ca="1" si="111"/>
        <v>0</v>
      </c>
      <c r="V327">
        <f t="shared" ca="1" si="112"/>
        <v>0</v>
      </c>
      <c r="W327">
        <f t="shared" ca="1" si="113"/>
        <v>4.4980700000000002</v>
      </c>
      <c r="X327">
        <f t="shared" ca="1" si="114"/>
        <v>0</v>
      </c>
      <c r="Y327">
        <f t="shared" ca="1" si="115"/>
        <v>0</v>
      </c>
      <c r="Z327">
        <f t="shared" ca="1" si="116"/>
        <v>0</v>
      </c>
      <c r="AA327">
        <f t="shared" ca="1" si="117"/>
        <v>4.9553900000000004</v>
      </c>
      <c r="AB327">
        <f t="shared" ca="1" si="118"/>
        <v>0</v>
      </c>
      <c r="AC327">
        <f t="shared" ca="1" si="119"/>
        <v>0</v>
      </c>
      <c r="AD327">
        <f t="shared" ca="1" si="120"/>
        <v>0</v>
      </c>
      <c r="AE327">
        <f t="shared" ca="1" si="121"/>
        <v>0</v>
      </c>
      <c r="AF327">
        <f t="shared" ca="1" si="122"/>
        <v>0</v>
      </c>
      <c r="AG327">
        <f t="shared" ca="1" si="123"/>
        <v>0</v>
      </c>
      <c r="AH327">
        <f t="shared" ca="1" si="103"/>
        <v>91.795009999999991</v>
      </c>
    </row>
    <row r="328" spans="1:34" x14ac:dyDescent="0.3">
      <c r="A328" t="s">
        <v>57</v>
      </c>
      <c r="B328" t="s">
        <v>39</v>
      </c>
      <c r="C328" t="s">
        <v>40</v>
      </c>
      <c r="D328" t="s">
        <v>16</v>
      </c>
      <c r="E328">
        <v>83.765839999999997</v>
      </c>
      <c r="F328" t="s">
        <v>26</v>
      </c>
      <c r="G328">
        <v>7.6773800000000003</v>
      </c>
      <c r="H328" t="s">
        <v>13</v>
      </c>
      <c r="I328">
        <v>6.4484300000000001</v>
      </c>
      <c r="J328" t="s">
        <v>14</v>
      </c>
      <c r="K328">
        <v>1.7166999999999999</v>
      </c>
      <c r="L328" t="s">
        <v>29</v>
      </c>
      <c r="M328">
        <v>0.15242</v>
      </c>
      <c r="N328">
        <f t="shared" ca="1" si="104"/>
        <v>6.4484300000000001</v>
      </c>
      <c r="O328">
        <f t="shared" ca="1" si="105"/>
        <v>1.7166999999999999</v>
      </c>
      <c r="P328">
        <f t="shared" ca="1" si="106"/>
        <v>0</v>
      </c>
      <c r="Q328">
        <f t="shared" ca="1" si="107"/>
        <v>83.765839999999997</v>
      </c>
      <c r="R328">
        <f t="shared" ca="1" si="108"/>
        <v>0</v>
      </c>
      <c r="S328">
        <f t="shared" ca="1" si="109"/>
        <v>0</v>
      </c>
      <c r="T328">
        <f t="shared" ca="1" si="110"/>
        <v>0</v>
      </c>
      <c r="U328">
        <f t="shared" ca="1" si="111"/>
        <v>0</v>
      </c>
      <c r="V328">
        <f t="shared" ca="1" si="112"/>
        <v>0</v>
      </c>
      <c r="W328">
        <f t="shared" ca="1" si="113"/>
        <v>0</v>
      </c>
      <c r="X328">
        <f t="shared" ca="1" si="114"/>
        <v>0</v>
      </c>
      <c r="Y328">
        <f t="shared" ca="1" si="115"/>
        <v>0</v>
      </c>
      <c r="Z328">
        <f t="shared" ca="1" si="116"/>
        <v>0</v>
      </c>
      <c r="AA328">
        <f t="shared" ca="1" si="117"/>
        <v>7.6773800000000003</v>
      </c>
      <c r="AB328">
        <f t="shared" ca="1" si="118"/>
        <v>0</v>
      </c>
      <c r="AC328">
        <f t="shared" ca="1" si="119"/>
        <v>0</v>
      </c>
      <c r="AD328">
        <f t="shared" ca="1" si="120"/>
        <v>0.15242</v>
      </c>
      <c r="AE328">
        <f t="shared" ca="1" si="121"/>
        <v>0</v>
      </c>
      <c r="AF328">
        <f t="shared" ca="1" si="122"/>
        <v>0</v>
      </c>
      <c r="AG328">
        <f t="shared" ca="1" si="123"/>
        <v>0</v>
      </c>
      <c r="AH328">
        <f t="shared" ca="1" si="103"/>
        <v>99.760770000000008</v>
      </c>
    </row>
    <row r="329" spans="1:34" x14ac:dyDescent="0.3">
      <c r="A329" t="s">
        <v>57</v>
      </c>
      <c r="B329" t="s">
        <v>39</v>
      </c>
      <c r="C329" t="s">
        <v>40</v>
      </c>
      <c r="D329" t="s">
        <v>16</v>
      </c>
      <c r="E329">
        <v>99.988029999999995</v>
      </c>
      <c r="F329" t="s">
        <v>29</v>
      </c>
      <c r="G329">
        <v>4.7099999999999998E-3</v>
      </c>
      <c r="H329" t="s">
        <v>14</v>
      </c>
      <c r="I329">
        <v>3.7399999999999998E-3</v>
      </c>
      <c r="J329" t="s">
        <v>25</v>
      </c>
      <c r="K329">
        <v>1.4E-3</v>
      </c>
      <c r="L329" t="s">
        <v>26</v>
      </c>
      <c r="M329">
        <v>9.8999999999999999E-4</v>
      </c>
      <c r="N329">
        <f t="shared" ca="1" si="104"/>
        <v>0</v>
      </c>
      <c r="O329">
        <f t="shared" ca="1" si="105"/>
        <v>3.7399999999999998E-3</v>
      </c>
      <c r="P329">
        <f t="shared" ca="1" si="106"/>
        <v>0</v>
      </c>
      <c r="Q329">
        <f t="shared" ca="1" si="107"/>
        <v>99.988029999999995</v>
      </c>
      <c r="R329">
        <f t="shared" ca="1" si="108"/>
        <v>0</v>
      </c>
      <c r="S329">
        <f t="shared" ca="1" si="109"/>
        <v>0</v>
      </c>
      <c r="T329">
        <f t="shared" ca="1" si="110"/>
        <v>0</v>
      </c>
      <c r="U329">
        <f t="shared" ca="1" si="111"/>
        <v>0</v>
      </c>
      <c r="V329">
        <f t="shared" ca="1" si="112"/>
        <v>0</v>
      </c>
      <c r="W329">
        <f t="shared" ca="1" si="113"/>
        <v>0</v>
      </c>
      <c r="X329">
        <f t="shared" ca="1" si="114"/>
        <v>0</v>
      </c>
      <c r="Y329">
        <f t="shared" ca="1" si="115"/>
        <v>0</v>
      </c>
      <c r="Z329">
        <f t="shared" ca="1" si="116"/>
        <v>1.4E-3</v>
      </c>
      <c r="AA329">
        <f t="shared" ca="1" si="117"/>
        <v>9.8999999999999999E-4</v>
      </c>
      <c r="AB329">
        <f t="shared" ca="1" si="118"/>
        <v>0</v>
      </c>
      <c r="AC329">
        <f t="shared" ca="1" si="119"/>
        <v>0</v>
      </c>
      <c r="AD329">
        <f t="shared" ca="1" si="120"/>
        <v>4.7099999999999998E-3</v>
      </c>
      <c r="AE329">
        <f t="shared" ca="1" si="121"/>
        <v>0</v>
      </c>
      <c r="AF329">
        <f t="shared" ca="1" si="122"/>
        <v>0</v>
      </c>
      <c r="AG329">
        <f t="shared" ca="1" si="123"/>
        <v>0</v>
      </c>
      <c r="AH329">
        <f t="shared" ca="1" si="103"/>
        <v>99.998869999999997</v>
      </c>
    </row>
    <row r="330" spans="1:34" x14ac:dyDescent="0.3">
      <c r="A330" t="s">
        <v>65</v>
      </c>
      <c r="B330" t="s">
        <v>35</v>
      </c>
      <c r="C330" t="s">
        <v>42</v>
      </c>
      <c r="D330" t="s">
        <v>29</v>
      </c>
      <c r="E330">
        <v>91.073809999999995</v>
      </c>
      <c r="F330" t="s">
        <v>25</v>
      </c>
      <c r="G330">
        <v>3.5533000000000001</v>
      </c>
      <c r="H330" t="s">
        <v>14</v>
      </c>
      <c r="I330">
        <v>1.8512500000000001</v>
      </c>
      <c r="J330" t="s">
        <v>17</v>
      </c>
      <c r="K330">
        <v>1.1164799999999999</v>
      </c>
      <c r="L330" t="s">
        <v>54</v>
      </c>
      <c r="M330">
        <v>0.80434000000000005</v>
      </c>
      <c r="N330">
        <f t="shared" ca="1" si="104"/>
        <v>0</v>
      </c>
      <c r="O330">
        <f t="shared" ca="1" si="105"/>
        <v>1.8512500000000001</v>
      </c>
      <c r="P330">
        <f t="shared" ca="1" si="106"/>
        <v>0</v>
      </c>
      <c r="Q330">
        <f t="shared" ca="1" si="107"/>
        <v>0</v>
      </c>
      <c r="R330">
        <f t="shared" ca="1" si="108"/>
        <v>1.1164799999999999</v>
      </c>
      <c r="S330">
        <f t="shared" ca="1" si="109"/>
        <v>0</v>
      </c>
      <c r="T330">
        <f t="shared" ca="1" si="110"/>
        <v>0</v>
      </c>
      <c r="U330">
        <f t="shared" ca="1" si="111"/>
        <v>0</v>
      </c>
      <c r="V330">
        <f t="shared" ca="1" si="112"/>
        <v>0</v>
      </c>
      <c r="W330">
        <f t="shared" ca="1" si="113"/>
        <v>0</v>
      </c>
      <c r="X330">
        <f t="shared" ca="1" si="114"/>
        <v>0</v>
      </c>
      <c r="Y330">
        <f t="shared" ca="1" si="115"/>
        <v>0</v>
      </c>
      <c r="Z330">
        <f t="shared" ca="1" si="116"/>
        <v>3.5533000000000001</v>
      </c>
      <c r="AA330">
        <f t="shared" ca="1" si="117"/>
        <v>0</v>
      </c>
      <c r="AB330">
        <f t="shared" ca="1" si="118"/>
        <v>0</v>
      </c>
      <c r="AC330">
        <f t="shared" ca="1" si="119"/>
        <v>0</v>
      </c>
      <c r="AD330">
        <f t="shared" ca="1" si="120"/>
        <v>91.073809999999995</v>
      </c>
      <c r="AE330">
        <f t="shared" ca="1" si="121"/>
        <v>0</v>
      </c>
      <c r="AF330">
        <f t="shared" ca="1" si="122"/>
        <v>0</v>
      </c>
      <c r="AG330">
        <f t="shared" ca="1" si="123"/>
        <v>0</v>
      </c>
      <c r="AH330">
        <f t="shared" ca="1" si="103"/>
        <v>97.594839999999991</v>
      </c>
    </row>
    <row r="331" spans="1:34" x14ac:dyDescent="0.3">
      <c r="A331" t="s">
        <v>57</v>
      </c>
      <c r="B331" t="s">
        <v>35</v>
      </c>
      <c r="C331" t="s">
        <v>37</v>
      </c>
      <c r="D331" t="s">
        <v>27</v>
      </c>
      <c r="E331">
        <v>99.795429999999996</v>
      </c>
      <c r="F331" t="s">
        <v>13</v>
      </c>
      <c r="G331">
        <v>0.15679999999999999</v>
      </c>
      <c r="H331" t="s">
        <v>13</v>
      </c>
      <c r="I331">
        <v>3.031E-2</v>
      </c>
      <c r="J331" t="s">
        <v>26</v>
      </c>
      <c r="K331">
        <v>1.136E-2</v>
      </c>
      <c r="L331" t="s">
        <v>14</v>
      </c>
      <c r="M331">
        <v>1.8400000000000001E-3</v>
      </c>
      <c r="N331">
        <f t="shared" ca="1" si="104"/>
        <v>0.18711</v>
      </c>
      <c r="O331">
        <f t="shared" ca="1" si="105"/>
        <v>1.8400000000000001E-3</v>
      </c>
      <c r="P331">
        <f t="shared" ca="1" si="106"/>
        <v>0</v>
      </c>
      <c r="Q331">
        <f t="shared" ca="1" si="107"/>
        <v>0</v>
      </c>
      <c r="R331">
        <f t="shared" ca="1" si="108"/>
        <v>0</v>
      </c>
      <c r="S331">
        <f t="shared" ca="1" si="109"/>
        <v>0</v>
      </c>
      <c r="T331">
        <f t="shared" ca="1" si="110"/>
        <v>0</v>
      </c>
      <c r="U331">
        <f t="shared" ca="1" si="111"/>
        <v>0</v>
      </c>
      <c r="V331">
        <f t="shared" ca="1" si="112"/>
        <v>0</v>
      </c>
      <c r="W331">
        <f t="shared" ca="1" si="113"/>
        <v>0</v>
      </c>
      <c r="X331">
        <f t="shared" ca="1" si="114"/>
        <v>0</v>
      </c>
      <c r="Y331">
        <f t="shared" ca="1" si="115"/>
        <v>0</v>
      </c>
      <c r="Z331">
        <f t="shared" ca="1" si="116"/>
        <v>0</v>
      </c>
      <c r="AA331">
        <f t="shared" ca="1" si="117"/>
        <v>1.136E-2</v>
      </c>
      <c r="AB331">
        <f t="shared" ca="1" si="118"/>
        <v>99.795429999999996</v>
      </c>
      <c r="AC331">
        <f t="shared" ca="1" si="119"/>
        <v>0</v>
      </c>
      <c r="AD331">
        <f t="shared" ca="1" si="120"/>
        <v>0</v>
      </c>
      <c r="AE331">
        <f t="shared" ca="1" si="121"/>
        <v>0</v>
      </c>
      <c r="AF331">
        <f t="shared" ca="1" si="122"/>
        <v>0</v>
      </c>
      <c r="AG331">
        <f t="shared" ca="1" si="123"/>
        <v>0</v>
      </c>
      <c r="AH331">
        <f t="shared" ca="1" si="103"/>
        <v>99.995739999999998</v>
      </c>
    </row>
    <row r="332" spans="1:34" x14ac:dyDescent="0.3">
      <c r="A332" t="s">
        <v>57</v>
      </c>
      <c r="B332" t="s">
        <v>35</v>
      </c>
      <c r="C332" t="s">
        <v>37</v>
      </c>
      <c r="D332" t="s">
        <v>27</v>
      </c>
      <c r="E332">
        <v>98.900270000000006</v>
      </c>
      <c r="F332" t="s">
        <v>23</v>
      </c>
      <c r="G332">
        <v>0.53918999999999995</v>
      </c>
      <c r="H332" t="s">
        <v>23</v>
      </c>
      <c r="I332">
        <v>0.17954999999999999</v>
      </c>
      <c r="J332" t="s">
        <v>26</v>
      </c>
      <c r="K332">
        <v>0.14213999999999999</v>
      </c>
      <c r="L332" t="s">
        <v>14</v>
      </c>
      <c r="M332">
        <v>5.9400000000000001E-2</v>
      </c>
      <c r="N332">
        <f t="shared" ca="1" si="104"/>
        <v>0</v>
      </c>
      <c r="O332">
        <f t="shared" ca="1" si="105"/>
        <v>5.9400000000000001E-2</v>
      </c>
      <c r="P332">
        <f t="shared" ca="1" si="106"/>
        <v>0</v>
      </c>
      <c r="Q332">
        <f t="shared" ca="1" si="107"/>
        <v>0</v>
      </c>
      <c r="R332">
        <f t="shared" ca="1" si="108"/>
        <v>0</v>
      </c>
      <c r="S332">
        <f t="shared" ca="1" si="109"/>
        <v>0</v>
      </c>
      <c r="T332">
        <f t="shared" ca="1" si="110"/>
        <v>0</v>
      </c>
      <c r="U332">
        <f t="shared" ca="1" si="111"/>
        <v>0</v>
      </c>
      <c r="V332">
        <f t="shared" ca="1" si="112"/>
        <v>0</v>
      </c>
      <c r="W332">
        <f t="shared" ca="1" si="113"/>
        <v>0</v>
      </c>
      <c r="X332">
        <f t="shared" ca="1" si="114"/>
        <v>0.71873999999999993</v>
      </c>
      <c r="Y332">
        <f t="shared" ca="1" si="115"/>
        <v>0</v>
      </c>
      <c r="Z332">
        <f t="shared" ca="1" si="116"/>
        <v>0</v>
      </c>
      <c r="AA332">
        <f t="shared" ca="1" si="117"/>
        <v>0.14213999999999999</v>
      </c>
      <c r="AB332">
        <f t="shared" ca="1" si="118"/>
        <v>98.900270000000006</v>
      </c>
      <c r="AC332">
        <f t="shared" ca="1" si="119"/>
        <v>0</v>
      </c>
      <c r="AD332">
        <f t="shared" ca="1" si="120"/>
        <v>0</v>
      </c>
      <c r="AE332">
        <f t="shared" ca="1" si="121"/>
        <v>0</v>
      </c>
      <c r="AF332">
        <f t="shared" ca="1" si="122"/>
        <v>0</v>
      </c>
      <c r="AG332">
        <f t="shared" ca="1" si="123"/>
        <v>0</v>
      </c>
      <c r="AH332">
        <f t="shared" ca="1" si="103"/>
        <v>99.820550000000011</v>
      </c>
    </row>
    <row r="333" spans="1:34" x14ac:dyDescent="0.3">
      <c r="A333" t="s">
        <v>57</v>
      </c>
      <c r="B333" t="s">
        <v>39</v>
      </c>
      <c r="C333" t="s">
        <v>43</v>
      </c>
      <c r="D333" t="s">
        <v>16</v>
      </c>
      <c r="E333">
        <v>34.830669999999998</v>
      </c>
      <c r="F333" t="s">
        <v>16</v>
      </c>
      <c r="G333">
        <v>30.128340000000001</v>
      </c>
      <c r="H333" t="s">
        <v>16</v>
      </c>
      <c r="I333">
        <v>16.150770000000001</v>
      </c>
      <c r="J333" t="s">
        <v>16</v>
      </c>
      <c r="K333">
        <v>7.6695500000000001</v>
      </c>
      <c r="L333" t="s">
        <v>16</v>
      </c>
      <c r="M333">
        <v>5.5558899999999998</v>
      </c>
      <c r="N333">
        <f t="shared" ca="1" si="104"/>
        <v>0</v>
      </c>
      <c r="O333">
        <f t="shared" ca="1" si="105"/>
        <v>0</v>
      </c>
      <c r="P333">
        <f t="shared" ca="1" si="106"/>
        <v>0</v>
      </c>
      <c r="Q333">
        <f t="shared" ca="1" si="107"/>
        <v>94.335220000000007</v>
      </c>
      <c r="R333">
        <f t="shared" ca="1" si="108"/>
        <v>0</v>
      </c>
      <c r="S333">
        <f t="shared" ca="1" si="109"/>
        <v>0</v>
      </c>
      <c r="T333">
        <f t="shared" ca="1" si="110"/>
        <v>0</v>
      </c>
      <c r="U333">
        <f t="shared" ca="1" si="111"/>
        <v>0</v>
      </c>
      <c r="V333">
        <f t="shared" ca="1" si="112"/>
        <v>0</v>
      </c>
      <c r="W333">
        <f t="shared" ca="1" si="113"/>
        <v>0</v>
      </c>
      <c r="X333">
        <f t="shared" ca="1" si="114"/>
        <v>0</v>
      </c>
      <c r="Y333">
        <f t="shared" ca="1" si="115"/>
        <v>0</v>
      </c>
      <c r="Z333">
        <f t="shared" ca="1" si="116"/>
        <v>0</v>
      </c>
      <c r="AA333">
        <f t="shared" ca="1" si="117"/>
        <v>0</v>
      </c>
      <c r="AB333">
        <f t="shared" ca="1" si="118"/>
        <v>0</v>
      </c>
      <c r="AC333">
        <f t="shared" ca="1" si="119"/>
        <v>0</v>
      </c>
      <c r="AD333">
        <f t="shared" ca="1" si="120"/>
        <v>0</v>
      </c>
      <c r="AE333">
        <f t="shared" ca="1" si="121"/>
        <v>0</v>
      </c>
      <c r="AF333">
        <f t="shared" ca="1" si="122"/>
        <v>0</v>
      </c>
      <c r="AG333">
        <f t="shared" ca="1" si="123"/>
        <v>0</v>
      </c>
      <c r="AH333">
        <f t="shared" ca="1" si="103"/>
        <v>94.335220000000007</v>
      </c>
    </row>
    <row r="334" spans="1:34" x14ac:dyDescent="0.3">
      <c r="A334" t="s">
        <v>57</v>
      </c>
      <c r="B334" t="s">
        <v>39</v>
      </c>
      <c r="C334" t="s">
        <v>43</v>
      </c>
      <c r="D334" t="s">
        <v>32</v>
      </c>
      <c r="E334">
        <v>80.50909</v>
      </c>
      <c r="F334" t="s">
        <v>32</v>
      </c>
      <c r="G334">
        <v>5.33826</v>
      </c>
      <c r="H334" t="s">
        <v>55</v>
      </c>
      <c r="I334">
        <v>4.9966100000000004</v>
      </c>
      <c r="J334" t="s">
        <v>48</v>
      </c>
      <c r="K334">
        <v>3.7910900000000001</v>
      </c>
      <c r="L334" t="s">
        <v>55</v>
      </c>
      <c r="M334">
        <v>2.5830500000000001</v>
      </c>
      <c r="N334">
        <f t="shared" ca="1" si="104"/>
        <v>0</v>
      </c>
      <c r="O334">
        <f t="shared" ca="1" si="105"/>
        <v>0</v>
      </c>
      <c r="P334">
        <f t="shared" ca="1" si="106"/>
        <v>0</v>
      </c>
      <c r="Q334">
        <f t="shared" ca="1" si="107"/>
        <v>0</v>
      </c>
      <c r="R334">
        <f t="shared" ca="1" si="108"/>
        <v>0</v>
      </c>
      <c r="S334">
        <f t="shared" ca="1" si="109"/>
        <v>0</v>
      </c>
      <c r="T334">
        <f t="shared" ca="1" si="110"/>
        <v>0</v>
      </c>
      <c r="U334">
        <f t="shared" ca="1" si="111"/>
        <v>0</v>
      </c>
      <c r="V334">
        <f t="shared" ca="1" si="112"/>
        <v>0</v>
      </c>
      <c r="W334">
        <f t="shared" ca="1" si="113"/>
        <v>0</v>
      </c>
      <c r="X334">
        <f t="shared" ca="1" si="114"/>
        <v>0</v>
      </c>
      <c r="Y334">
        <f t="shared" ca="1" si="115"/>
        <v>0</v>
      </c>
      <c r="Z334">
        <f t="shared" ca="1" si="116"/>
        <v>0</v>
      </c>
      <c r="AA334">
        <f t="shared" ca="1" si="117"/>
        <v>0</v>
      </c>
      <c r="AB334">
        <f t="shared" ca="1" si="118"/>
        <v>0</v>
      </c>
      <c r="AC334">
        <f t="shared" ca="1" si="119"/>
        <v>0</v>
      </c>
      <c r="AD334">
        <f t="shared" ca="1" si="120"/>
        <v>0</v>
      </c>
      <c r="AE334">
        <f t="shared" ca="1" si="121"/>
        <v>0</v>
      </c>
      <c r="AF334">
        <f t="shared" ca="1" si="122"/>
        <v>0</v>
      </c>
      <c r="AG334">
        <f t="shared" ca="1" si="123"/>
        <v>85.847350000000006</v>
      </c>
      <c r="AH334">
        <f t="shared" ca="1" si="103"/>
        <v>85.847350000000006</v>
      </c>
    </row>
    <row r="335" spans="1:34" x14ac:dyDescent="0.3">
      <c r="A335" t="s">
        <v>57</v>
      </c>
      <c r="B335" t="s">
        <v>39</v>
      </c>
      <c r="C335" t="s">
        <v>43</v>
      </c>
      <c r="D335" t="s">
        <v>16</v>
      </c>
      <c r="E335">
        <v>97.626090000000005</v>
      </c>
      <c r="F335" t="s">
        <v>16</v>
      </c>
      <c r="G335">
        <v>1.5911999999999999</v>
      </c>
      <c r="H335" t="s">
        <v>16</v>
      </c>
      <c r="I335">
        <v>0.28321000000000002</v>
      </c>
      <c r="J335" t="s">
        <v>66</v>
      </c>
      <c r="K335">
        <v>0.17932000000000001</v>
      </c>
      <c r="L335" t="s">
        <v>13</v>
      </c>
      <c r="M335">
        <v>8.9550000000000005E-2</v>
      </c>
      <c r="N335">
        <f t="shared" ca="1" si="104"/>
        <v>8.9550000000000005E-2</v>
      </c>
      <c r="O335">
        <f t="shared" ca="1" si="105"/>
        <v>0</v>
      </c>
      <c r="P335">
        <f t="shared" ca="1" si="106"/>
        <v>0</v>
      </c>
      <c r="Q335">
        <f t="shared" ca="1" si="107"/>
        <v>99.500500000000002</v>
      </c>
      <c r="R335">
        <f t="shared" ca="1" si="108"/>
        <v>0</v>
      </c>
      <c r="S335">
        <f t="shared" ca="1" si="109"/>
        <v>0</v>
      </c>
      <c r="T335">
        <f t="shared" ca="1" si="110"/>
        <v>0</v>
      </c>
      <c r="U335">
        <f t="shared" ca="1" si="111"/>
        <v>0</v>
      </c>
      <c r="V335">
        <f t="shared" ca="1" si="112"/>
        <v>0</v>
      </c>
      <c r="W335">
        <f t="shared" ca="1" si="113"/>
        <v>0</v>
      </c>
      <c r="X335">
        <f t="shared" ca="1" si="114"/>
        <v>0</v>
      </c>
      <c r="Y335">
        <f t="shared" ca="1" si="115"/>
        <v>0</v>
      </c>
      <c r="Z335">
        <f t="shared" ca="1" si="116"/>
        <v>0</v>
      </c>
      <c r="AA335">
        <f t="shared" ca="1" si="117"/>
        <v>0</v>
      </c>
      <c r="AB335">
        <f t="shared" ca="1" si="118"/>
        <v>0</v>
      </c>
      <c r="AC335">
        <f t="shared" ca="1" si="119"/>
        <v>0</v>
      </c>
      <c r="AD335">
        <f t="shared" ca="1" si="120"/>
        <v>0</v>
      </c>
      <c r="AE335">
        <f t="shared" ca="1" si="121"/>
        <v>0</v>
      </c>
      <c r="AF335">
        <f t="shared" ca="1" si="122"/>
        <v>0</v>
      </c>
      <c r="AG335">
        <f t="shared" ca="1" si="123"/>
        <v>0</v>
      </c>
      <c r="AH335">
        <f t="shared" ca="1" si="103"/>
        <v>99.590050000000005</v>
      </c>
    </row>
    <row r="336" spans="1:34" x14ac:dyDescent="0.3">
      <c r="A336" t="s">
        <v>57</v>
      </c>
      <c r="B336" t="s">
        <v>35</v>
      </c>
      <c r="C336" t="s">
        <v>42</v>
      </c>
      <c r="D336" t="s">
        <v>13</v>
      </c>
      <c r="E336">
        <v>72.416790000000006</v>
      </c>
      <c r="F336" t="s">
        <v>13</v>
      </c>
      <c r="G336">
        <v>27.522819999999999</v>
      </c>
      <c r="H336" t="s">
        <v>27</v>
      </c>
      <c r="I336">
        <v>2.8539999999999999E-2</v>
      </c>
      <c r="J336" t="s">
        <v>13</v>
      </c>
      <c r="K336">
        <v>1.3820000000000001E-2</v>
      </c>
      <c r="L336" t="s">
        <v>13</v>
      </c>
      <c r="M336">
        <v>1.2880000000000001E-2</v>
      </c>
      <c r="N336">
        <f t="shared" ca="1" si="104"/>
        <v>99.966309999999993</v>
      </c>
      <c r="O336">
        <f t="shared" ca="1" si="105"/>
        <v>0</v>
      </c>
      <c r="P336">
        <f t="shared" ca="1" si="106"/>
        <v>0</v>
      </c>
      <c r="Q336">
        <f t="shared" ca="1" si="107"/>
        <v>0</v>
      </c>
      <c r="R336">
        <f t="shared" ca="1" si="108"/>
        <v>0</v>
      </c>
      <c r="S336">
        <f t="shared" ca="1" si="109"/>
        <v>0</v>
      </c>
      <c r="T336">
        <f t="shared" ca="1" si="110"/>
        <v>0</v>
      </c>
      <c r="U336">
        <f t="shared" ca="1" si="111"/>
        <v>0</v>
      </c>
      <c r="V336">
        <f t="shared" ca="1" si="112"/>
        <v>0</v>
      </c>
      <c r="W336">
        <f t="shared" ca="1" si="113"/>
        <v>0</v>
      </c>
      <c r="X336">
        <f t="shared" ca="1" si="114"/>
        <v>0</v>
      </c>
      <c r="Y336">
        <f t="shared" ca="1" si="115"/>
        <v>0</v>
      </c>
      <c r="Z336">
        <f t="shared" ca="1" si="116"/>
        <v>0</v>
      </c>
      <c r="AA336">
        <f t="shared" ca="1" si="117"/>
        <v>0</v>
      </c>
      <c r="AB336">
        <f t="shared" ca="1" si="118"/>
        <v>2.8539999999999999E-2</v>
      </c>
      <c r="AC336">
        <f t="shared" ca="1" si="119"/>
        <v>0</v>
      </c>
      <c r="AD336">
        <f t="shared" ca="1" si="120"/>
        <v>0</v>
      </c>
      <c r="AE336">
        <f t="shared" ca="1" si="121"/>
        <v>0</v>
      </c>
      <c r="AF336">
        <f t="shared" ca="1" si="122"/>
        <v>0</v>
      </c>
      <c r="AG336">
        <f t="shared" ca="1" si="123"/>
        <v>0</v>
      </c>
      <c r="AH336">
        <f t="shared" ca="1" si="103"/>
        <v>99.99485</v>
      </c>
    </row>
    <row r="337" spans="1:34" x14ac:dyDescent="0.3">
      <c r="A337" t="s">
        <v>57</v>
      </c>
      <c r="B337" t="s">
        <v>35</v>
      </c>
      <c r="C337" t="s">
        <v>42</v>
      </c>
      <c r="D337" t="s">
        <v>26</v>
      </c>
      <c r="E337">
        <v>46.680619999999998</v>
      </c>
      <c r="F337" t="s">
        <v>27</v>
      </c>
      <c r="G337">
        <v>45.566070000000003</v>
      </c>
      <c r="H337" t="s">
        <v>26</v>
      </c>
      <c r="I337">
        <v>6.3794599999999999</v>
      </c>
      <c r="J337" t="s">
        <v>13</v>
      </c>
      <c r="K337">
        <v>0.81711</v>
      </c>
      <c r="L337" t="s">
        <v>29</v>
      </c>
      <c r="M337">
        <v>0.20365</v>
      </c>
      <c r="N337">
        <f t="shared" ca="1" si="104"/>
        <v>0.81711</v>
      </c>
      <c r="O337">
        <f t="shared" ca="1" si="105"/>
        <v>0</v>
      </c>
      <c r="P337">
        <f t="shared" ca="1" si="106"/>
        <v>0</v>
      </c>
      <c r="Q337">
        <f t="shared" ca="1" si="107"/>
        <v>0</v>
      </c>
      <c r="R337">
        <f t="shared" ca="1" si="108"/>
        <v>0</v>
      </c>
      <c r="S337">
        <f t="shared" ca="1" si="109"/>
        <v>0</v>
      </c>
      <c r="T337">
        <f t="shared" ca="1" si="110"/>
        <v>0</v>
      </c>
      <c r="U337">
        <f t="shared" ca="1" si="111"/>
        <v>0</v>
      </c>
      <c r="V337">
        <f t="shared" ca="1" si="112"/>
        <v>0</v>
      </c>
      <c r="W337">
        <f t="shared" ca="1" si="113"/>
        <v>0</v>
      </c>
      <c r="X337">
        <f t="shared" ca="1" si="114"/>
        <v>0</v>
      </c>
      <c r="Y337">
        <f t="shared" ca="1" si="115"/>
        <v>0</v>
      </c>
      <c r="Z337">
        <f t="shared" ca="1" si="116"/>
        <v>0</v>
      </c>
      <c r="AA337">
        <f t="shared" ca="1" si="117"/>
        <v>53.060079999999999</v>
      </c>
      <c r="AB337">
        <f t="shared" ca="1" si="118"/>
        <v>45.566070000000003</v>
      </c>
      <c r="AC337">
        <f t="shared" ca="1" si="119"/>
        <v>0</v>
      </c>
      <c r="AD337">
        <f t="shared" ca="1" si="120"/>
        <v>0.20365</v>
      </c>
      <c r="AE337">
        <f t="shared" ca="1" si="121"/>
        <v>0</v>
      </c>
      <c r="AF337">
        <f t="shared" ca="1" si="122"/>
        <v>0</v>
      </c>
      <c r="AG337">
        <f t="shared" ca="1" si="123"/>
        <v>0</v>
      </c>
      <c r="AH337">
        <f t="shared" ca="1" si="103"/>
        <v>99.646910000000005</v>
      </c>
    </row>
    <row r="338" spans="1:34" x14ac:dyDescent="0.3">
      <c r="A338" t="s">
        <v>57</v>
      </c>
      <c r="B338" t="s">
        <v>35</v>
      </c>
      <c r="C338" t="s">
        <v>42</v>
      </c>
      <c r="D338" t="s">
        <v>13</v>
      </c>
      <c r="E338">
        <v>76.090860000000006</v>
      </c>
      <c r="F338" t="s">
        <v>13</v>
      </c>
      <c r="G338">
        <v>20.34225</v>
      </c>
      <c r="H338" t="s">
        <v>29</v>
      </c>
      <c r="I338">
        <v>1.54887</v>
      </c>
      <c r="J338" t="s">
        <v>17</v>
      </c>
      <c r="K338">
        <v>0.58694999999999997</v>
      </c>
      <c r="L338" t="s">
        <v>27</v>
      </c>
      <c r="M338">
        <v>0.35580000000000001</v>
      </c>
      <c r="N338">
        <f t="shared" ca="1" si="104"/>
        <v>96.433109999999999</v>
      </c>
      <c r="O338">
        <f t="shared" ca="1" si="105"/>
        <v>0</v>
      </c>
      <c r="P338">
        <f t="shared" ca="1" si="106"/>
        <v>0</v>
      </c>
      <c r="Q338">
        <f t="shared" ca="1" si="107"/>
        <v>0</v>
      </c>
      <c r="R338">
        <f t="shared" ca="1" si="108"/>
        <v>0.58694999999999997</v>
      </c>
      <c r="S338">
        <f t="shared" ca="1" si="109"/>
        <v>0</v>
      </c>
      <c r="T338">
        <f t="shared" ca="1" si="110"/>
        <v>0</v>
      </c>
      <c r="U338">
        <f t="shared" ca="1" si="111"/>
        <v>0</v>
      </c>
      <c r="V338">
        <f t="shared" ca="1" si="112"/>
        <v>0</v>
      </c>
      <c r="W338">
        <f t="shared" ca="1" si="113"/>
        <v>0</v>
      </c>
      <c r="X338">
        <f t="shared" ca="1" si="114"/>
        <v>0</v>
      </c>
      <c r="Y338">
        <f t="shared" ca="1" si="115"/>
        <v>0</v>
      </c>
      <c r="Z338">
        <f t="shared" ca="1" si="116"/>
        <v>0</v>
      </c>
      <c r="AA338">
        <f t="shared" ca="1" si="117"/>
        <v>0</v>
      </c>
      <c r="AB338">
        <f t="shared" ca="1" si="118"/>
        <v>0.35580000000000001</v>
      </c>
      <c r="AC338">
        <f t="shared" ca="1" si="119"/>
        <v>0</v>
      </c>
      <c r="AD338">
        <f t="shared" ca="1" si="120"/>
        <v>1.54887</v>
      </c>
      <c r="AE338">
        <f t="shared" ca="1" si="121"/>
        <v>0</v>
      </c>
      <c r="AF338">
        <f t="shared" ca="1" si="122"/>
        <v>0</v>
      </c>
      <c r="AG338">
        <f t="shared" ca="1" si="123"/>
        <v>0</v>
      </c>
      <c r="AH338">
        <f t="shared" ca="1" si="103"/>
        <v>98.924729999999997</v>
      </c>
    </row>
    <row r="339" spans="1:34" x14ac:dyDescent="0.3">
      <c r="A339" t="s">
        <v>57</v>
      </c>
      <c r="B339" t="s">
        <v>39</v>
      </c>
      <c r="C339" t="s">
        <v>37</v>
      </c>
      <c r="D339" t="s">
        <v>13</v>
      </c>
      <c r="E339">
        <v>89.939599999999999</v>
      </c>
      <c r="F339" t="s">
        <v>13</v>
      </c>
      <c r="G339">
        <v>8.6335800000000003</v>
      </c>
      <c r="H339" t="s">
        <v>27</v>
      </c>
      <c r="I339">
        <v>1.1891099999999999</v>
      </c>
      <c r="J339" t="s">
        <v>13</v>
      </c>
      <c r="K339">
        <v>0.17118</v>
      </c>
      <c r="L339" t="s">
        <v>13</v>
      </c>
      <c r="M339">
        <v>4.6039999999999998E-2</v>
      </c>
      <c r="N339">
        <f t="shared" ca="1" si="104"/>
        <v>98.790400000000005</v>
      </c>
      <c r="O339">
        <f t="shared" ca="1" si="105"/>
        <v>0</v>
      </c>
      <c r="P339">
        <f t="shared" ca="1" si="106"/>
        <v>0</v>
      </c>
      <c r="Q339">
        <f t="shared" ca="1" si="107"/>
        <v>0</v>
      </c>
      <c r="R339">
        <f t="shared" ca="1" si="108"/>
        <v>0</v>
      </c>
      <c r="S339">
        <f t="shared" ca="1" si="109"/>
        <v>0</v>
      </c>
      <c r="T339">
        <f t="shared" ca="1" si="110"/>
        <v>0</v>
      </c>
      <c r="U339">
        <f t="shared" ca="1" si="111"/>
        <v>0</v>
      </c>
      <c r="V339">
        <f t="shared" ca="1" si="112"/>
        <v>0</v>
      </c>
      <c r="W339">
        <f t="shared" ca="1" si="113"/>
        <v>0</v>
      </c>
      <c r="X339">
        <f t="shared" ca="1" si="114"/>
        <v>0</v>
      </c>
      <c r="Y339">
        <f t="shared" ca="1" si="115"/>
        <v>0</v>
      </c>
      <c r="Z339">
        <f t="shared" ca="1" si="116"/>
        <v>0</v>
      </c>
      <c r="AA339">
        <f t="shared" ca="1" si="117"/>
        <v>0</v>
      </c>
      <c r="AB339">
        <f t="shared" ca="1" si="118"/>
        <v>1.1891099999999999</v>
      </c>
      <c r="AC339">
        <f t="shared" ca="1" si="119"/>
        <v>0</v>
      </c>
      <c r="AD339">
        <f t="shared" ca="1" si="120"/>
        <v>0</v>
      </c>
      <c r="AE339">
        <f t="shared" ca="1" si="121"/>
        <v>0</v>
      </c>
      <c r="AF339">
        <f t="shared" ca="1" si="122"/>
        <v>0</v>
      </c>
      <c r="AG339">
        <f t="shared" ca="1" si="123"/>
        <v>0</v>
      </c>
      <c r="AH339">
        <f t="shared" ca="1" si="103"/>
        <v>99.979510000000005</v>
      </c>
    </row>
    <row r="340" spans="1:34" x14ac:dyDescent="0.3">
      <c r="A340" t="s">
        <v>57</v>
      </c>
      <c r="B340" t="s">
        <v>35</v>
      </c>
      <c r="C340" t="s">
        <v>37</v>
      </c>
      <c r="D340" t="s">
        <v>27</v>
      </c>
      <c r="E340">
        <v>98.555310000000006</v>
      </c>
      <c r="F340" t="s">
        <v>27</v>
      </c>
      <c r="G340">
        <v>0.74946000000000002</v>
      </c>
      <c r="H340" t="s">
        <v>13</v>
      </c>
      <c r="I340">
        <v>0.23547000000000001</v>
      </c>
      <c r="J340" t="s">
        <v>26</v>
      </c>
      <c r="K340">
        <v>0.20458000000000001</v>
      </c>
      <c r="L340" t="s">
        <v>26</v>
      </c>
      <c r="M340">
        <v>8.9300000000000004E-2</v>
      </c>
      <c r="N340">
        <f t="shared" ca="1" si="104"/>
        <v>0.23547000000000001</v>
      </c>
      <c r="O340">
        <f t="shared" ca="1" si="105"/>
        <v>0</v>
      </c>
      <c r="P340">
        <f t="shared" ca="1" si="106"/>
        <v>0</v>
      </c>
      <c r="Q340">
        <f t="shared" ca="1" si="107"/>
        <v>0</v>
      </c>
      <c r="R340">
        <f t="shared" ca="1" si="108"/>
        <v>0</v>
      </c>
      <c r="S340">
        <f t="shared" ca="1" si="109"/>
        <v>0</v>
      </c>
      <c r="T340">
        <f t="shared" ca="1" si="110"/>
        <v>0</v>
      </c>
      <c r="U340">
        <f t="shared" ca="1" si="111"/>
        <v>0</v>
      </c>
      <c r="V340">
        <f t="shared" ca="1" si="112"/>
        <v>0</v>
      </c>
      <c r="W340">
        <f t="shared" ca="1" si="113"/>
        <v>0</v>
      </c>
      <c r="X340">
        <f t="shared" ca="1" si="114"/>
        <v>0</v>
      </c>
      <c r="Y340">
        <f t="shared" ca="1" si="115"/>
        <v>0</v>
      </c>
      <c r="Z340">
        <f t="shared" ca="1" si="116"/>
        <v>0</v>
      </c>
      <c r="AA340">
        <f t="shared" ca="1" si="117"/>
        <v>0.29388000000000003</v>
      </c>
      <c r="AB340">
        <f t="shared" ca="1" si="118"/>
        <v>99.304770000000005</v>
      </c>
      <c r="AC340">
        <f t="shared" ca="1" si="119"/>
        <v>0</v>
      </c>
      <c r="AD340">
        <f t="shared" ca="1" si="120"/>
        <v>0</v>
      </c>
      <c r="AE340">
        <f t="shared" ca="1" si="121"/>
        <v>0</v>
      </c>
      <c r="AF340">
        <f t="shared" ca="1" si="122"/>
        <v>0</v>
      </c>
      <c r="AG340">
        <f t="shared" ca="1" si="123"/>
        <v>0</v>
      </c>
      <c r="AH340">
        <f t="shared" ca="1" si="103"/>
        <v>99.834119999999999</v>
      </c>
    </row>
    <row r="341" spans="1:34" x14ac:dyDescent="0.3">
      <c r="A341" t="s">
        <v>57</v>
      </c>
      <c r="B341" t="s">
        <v>35</v>
      </c>
      <c r="C341" t="s">
        <v>42</v>
      </c>
      <c r="D341" t="s">
        <v>29</v>
      </c>
      <c r="E341">
        <v>83.63749</v>
      </c>
      <c r="F341" t="s">
        <v>13</v>
      </c>
      <c r="G341">
        <v>6.0832600000000001</v>
      </c>
      <c r="H341" t="s">
        <v>13</v>
      </c>
      <c r="I341">
        <v>2.7706300000000001</v>
      </c>
      <c r="J341" t="s">
        <v>14</v>
      </c>
      <c r="K341">
        <v>2.3166799999999999</v>
      </c>
      <c r="L341" t="s">
        <v>27</v>
      </c>
      <c r="M341">
        <v>2.1772900000000002</v>
      </c>
      <c r="N341">
        <f t="shared" ca="1" si="104"/>
        <v>8.8538899999999998</v>
      </c>
      <c r="O341">
        <f t="shared" ca="1" si="105"/>
        <v>2.3166799999999999</v>
      </c>
      <c r="P341">
        <f t="shared" ca="1" si="106"/>
        <v>0</v>
      </c>
      <c r="Q341">
        <f t="shared" ca="1" si="107"/>
        <v>0</v>
      </c>
      <c r="R341">
        <f t="shared" ca="1" si="108"/>
        <v>0</v>
      </c>
      <c r="S341">
        <f t="shared" ca="1" si="109"/>
        <v>0</v>
      </c>
      <c r="T341">
        <f t="shared" ca="1" si="110"/>
        <v>0</v>
      </c>
      <c r="U341">
        <f t="shared" ca="1" si="111"/>
        <v>0</v>
      </c>
      <c r="V341">
        <f t="shared" ca="1" si="112"/>
        <v>0</v>
      </c>
      <c r="W341">
        <f t="shared" ca="1" si="113"/>
        <v>0</v>
      </c>
      <c r="X341">
        <f t="shared" ca="1" si="114"/>
        <v>0</v>
      </c>
      <c r="Y341">
        <f t="shared" ca="1" si="115"/>
        <v>0</v>
      </c>
      <c r="Z341">
        <f t="shared" ca="1" si="116"/>
        <v>0</v>
      </c>
      <c r="AA341">
        <f t="shared" ca="1" si="117"/>
        <v>0</v>
      </c>
      <c r="AB341">
        <f t="shared" ca="1" si="118"/>
        <v>2.1772900000000002</v>
      </c>
      <c r="AC341">
        <f t="shared" ca="1" si="119"/>
        <v>0</v>
      </c>
      <c r="AD341">
        <f t="shared" ca="1" si="120"/>
        <v>83.63749</v>
      </c>
      <c r="AE341">
        <f t="shared" ca="1" si="121"/>
        <v>0</v>
      </c>
      <c r="AF341">
        <f t="shared" ca="1" si="122"/>
        <v>0</v>
      </c>
      <c r="AG341">
        <f t="shared" ca="1" si="123"/>
        <v>0</v>
      </c>
      <c r="AH341">
        <f t="shared" ca="1" si="103"/>
        <v>96.985349999999997</v>
      </c>
    </row>
    <row r="342" spans="1:34" x14ac:dyDescent="0.3">
      <c r="A342" t="s">
        <v>57</v>
      </c>
      <c r="B342" t="s">
        <v>39</v>
      </c>
      <c r="C342" t="s">
        <v>40</v>
      </c>
      <c r="D342" t="s">
        <v>13</v>
      </c>
      <c r="E342">
        <v>79.950460000000007</v>
      </c>
      <c r="F342" t="s">
        <v>13</v>
      </c>
      <c r="G342">
        <v>18.708570000000002</v>
      </c>
      <c r="H342" t="s">
        <v>13</v>
      </c>
      <c r="I342">
        <v>0.77266999999999997</v>
      </c>
      <c r="J342" t="s">
        <v>27</v>
      </c>
      <c r="K342">
        <v>0.32957999999999998</v>
      </c>
      <c r="L342" t="s">
        <v>13</v>
      </c>
      <c r="M342">
        <v>0.17152000000000001</v>
      </c>
      <c r="N342">
        <f t="shared" ca="1" si="104"/>
        <v>99.603220000000007</v>
      </c>
      <c r="O342">
        <f t="shared" ca="1" si="105"/>
        <v>0</v>
      </c>
      <c r="P342">
        <f t="shared" ca="1" si="106"/>
        <v>0</v>
      </c>
      <c r="Q342">
        <f t="shared" ca="1" si="107"/>
        <v>0</v>
      </c>
      <c r="R342">
        <f t="shared" ca="1" si="108"/>
        <v>0</v>
      </c>
      <c r="S342">
        <f t="shared" ca="1" si="109"/>
        <v>0</v>
      </c>
      <c r="T342">
        <f t="shared" ca="1" si="110"/>
        <v>0</v>
      </c>
      <c r="U342">
        <f t="shared" ca="1" si="111"/>
        <v>0</v>
      </c>
      <c r="V342">
        <f t="shared" ca="1" si="112"/>
        <v>0</v>
      </c>
      <c r="W342">
        <f t="shared" ca="1" si="113"/>
        <v>0</v>
      </c>
      <c r="X342">
        <f t="shared" ca="1" si="114"/>
        <v>0</v>
      </c>
      <c r="Y342">
        <f t="shared" ca="1" si="115"/>
        <v>0</v>
      </c>
      <c r="Z342">
        <f t="shared" ca="1" si="116"/>
        <v>0</v>
      </c>
      <c r="AA342">
        <f t="shared" ca="1" si="117"/>
        <v>0</v>
      </c>
      <c r="AB342">
        <f t="shared" ca="1" si="118"/>
        <v>0.32957999999999998</v>
      </c>
      <c r="AC342">
        <f t="shared" ca="1" si="119"/>
        <v>0</v>
      </c>
      <c r="AD342">
        <f t="shared" ca="1" si="120"/>
        <v>0</v>
      </c>
      <c r="AE342">
        <f t="shared" ca="1" si="121"/>
        <v>0</v>
      </c>
      <c r="AF342">
        <f t="shared" ca="1" si="122"/>
        <v>0</v>
      </c>
      <c r="AG342">
        <f t="shared" ca="1" si="123"/>
        <v>0</v>
      </c>
      <c r="AH342">
        <f t="shared" ca="1" si="103"/>
        <v>99.932800000000015</v>
      </c>
    </row>
    <row r="343" spans="1:34" x14ac:dyDescent="0.3">
      <c r="A343" t="s">
        <v>57</v>
      </c>
      <c r="B343" t="s">
        <v>35</v>
      </c>
      <c r="C343" t="s">
        <v>37</v>
      </c>
      <c r="D343" t="s">
        <v>13</v>
      </c>
      <c r="E343">
        <v>80.731920000000002</v>
      </c>
      <c r="F343" t="s">
        <v>27</v>
      </c>
      <c r="G343">
        <v>9.3793900000000008</v>
      </c>
      <c r="H343" t="s">
        <v>13</v>
      </c>
      <c r="I343">
        <v>7.8778600000000001</v>
      </c>
      <c r="J343" t="s">
        <v>17</v>
      </c>
      <c r="K343">
        <v>0.78844999999999998</v>
      </c>
      <c r="L343" t="s">
        <v>13</v>
      </c>
      <c r="M343">
        <v>0.78154000000000001</v>
      </c>
      <c r="N343">
        <f t="shared" ca="1" si="104"/>
        <v>89.391320000000007</v>
      </c>
      <c r="O343">
        <f t="shared" ca="1" si="105"/>
        <v>0</v>
      </c>
      <c r="P343">
        <f t="shared" ca="1" si="106"/>
        <v>0</v>
      </c>
      <c r="Q343">
        <f t="shared" ca="1" si="107"/>
        <v>0</v>
      </c>
      <c r="R343">
        <f t="shared" ca="1" si="108"/>
        <v>0.78844999999999998</v>
      </c>
      <c r="S343">
        <f t="shared" ca="1" si="109"/>
        <v>0</v>
      </c>
      <c r="T343">
        <f t="shared" ca="1" si="110"/>
        <v>0</v>
      </c>
      <c r="U343">
        <f t="shared" ca="1" si="111"/>
        <v>0</v>
      </c>
      <c r="V343">
        <f t="shared" ca="1" si="112"/>
        <v>0</v>
      </c>
      <c r="W343">
        <f t="shared" ca="1" si="113"/>
        <v>0</v>
      </c>
      <c r="X343">
        <f t="shared" ca="1" si="114"/>
        <v>0</v>
      </c>
      <c r="Y343">
        <f t="shared" ca="1" si="115"/>
        <v>0</v>
      </c>
      <c r="Z343">
        <f t="shared" ca="1" si="116"/>
        <v>0</v>
      </c>
      <c r="AA343">
        <f t="shared" ca="1" si="117"/>
        <v>0</v>
      </c>
      <c r="AB343">
        <f t="shared" ca="1" si="118"/>
        <v>9.3793900000000008</v>
      </c>
      <c r="AC343">
        <f t="shared" ca="1" si="119"/>
        <v>0</v>
      </c>
      <c r="AD343">
        <f t="shared" ca="1" si="120"/>
        <v>0</v>
      </c>
      <c r="AE343">
        <f t="shared" ca="1" si="121"/>
        <v>0</v>
      </c>
      <c r="AF343">
        <f t="shared" ca="1" si="122"/>
        <v>0</v>
      </c>
      <c r="AG343">
        <f t="shared" ca="1" si="123"/>
        <v>0</v>
      </c>
      <c r="AH343">
        <f t="shared" ca="1" si="103"/>
        <v>99.559160000000006</v>
      </c>
    </row>
    <row r="344" spans="1:34" x14ac:dyDescent="0.3">
      <c r="A344" t="s">
        <v>57</v>
      </c>
      <c r="B344" t="s">
        <v>39</v>
      </c>
      <c r="C344" t="s">
        <v>37</v>
      </c>
      <c r="D344" t="s">
        <v>16</v>
      </c>
      <c r="E344">
        <v>59.971380000000003</v>
      </c>
      <c r="F344" t="s">
        <v>16</v>
      </c>
      <c r="G344">
        <v>28.462610000000002</v>
      </c>
      <c r="H344" t="s">
        <v>16</v>
      </c>
      <c r="I344">
        <v>4.9955400000000001</v>
      </c>
      <c r="J344" t="s">
        <v>26</v>
      </c>
      <c r="K344">
        <v>1.33704</v>
      </c>
      <c r="L344" t="s">
        <v>14</v>
      </c>
      <c r="M344">
        <v>1.18241</v>
      </c>
      <c r="N344">
        <f t="shared" ca="1" si="104"/>
        <v>0</v>
      </c>
      <c r="O344">
        <f t="shared" ca="1" si="105"/>
        <v>1.18241</v>
      </c>
      <c r="P344">
        <f t="shared" ca="1" si="106"/>
        <v>0</v>
      </c>
      <c r="Q344">
        <f t="shared" ca="1" si="107"/>
        <v>93.429530000000014</v>
      </c>
      <c r="R344">
        <f t="shared" ca="1" si="108"/>
        <v>0</v>
      </c>
      <c r="S344">
        <f t="shared" ca="1" si="109"/>
        <v>0</v>
      </c>
      <c r="T344">
        <f t="shared" ca="1" si="110"/>
        <v>0</v>
      </c>
      <c r="U344">
        <f t="shared" ca="1" si="111"/>
        <v>0</v>
      </c>
      <c r="V344">
        <f t="shared" ca="1" si="112"/>
        <v>0</v>
      </c>
      <c r="W344">
        <f t="shared" ca="1" si="113"/>
        <v>0</v>
      </c>
      <c r="X344">
        <f t="shared" ca="1" si="114"/>
        <v>0</v>
      </c>
      <c r="Y344">
        <f t="shared" ca="1" si="115"/>
        <v>0</v>
      </c>
      <c r="Z344">
        <f t="shared" ca="1" si="116"/>
        <v>0</v>
      </c>
      <c r="AA344">
        <f t="shared" ca="1" si="117"/>
        <v>1.33704</v>
      </c>
      <c r="AB344">
        <f t="shared" ca="1" si="118"/>
        <v>0</v>
      </c>
      <c r="AC344">
        <f t="shared" ca="1" si="119"/>
        <v>0</v>
      </c>
      <c r="AD344">
        <f t="shared" ca="1" si="120"/>
        <v>0</v>
      </c>
      <c r="AE344">
        <f t="shared" ca="1" si="121"/>
        <v>0</v>
      </c>
      <c r="AF344">
        <f t="shared" ca="1" si="122"/>
        <v>0</v>
      </c>
      <c r="AG344">
        <f t="shared" ca="1" si="123"/>
        <v>0</v>
      </c>
      <c r="AH344">
        <f t="shared" ca="1" si="103"/>
        <v>95.94898000000002</v>
      </c>
    </row>
    <row r="345" spans="1:34" x14ac:dyDescent="0.3">
      <c r="A345" t="s">
        <v>57</v>
      </c>
      <c r="B345" t="s">
        <v>35</v>
      </c>
      <c r="C345" t="s">
        <v>42</v>
      </c>
      <c r="D345" t="s">
        <v>13</v>
      </c>
      <c r="E345">
        <v>91.885769999999994</v>
      </c>
      <c r="F345" t="s">
        <v>13</v>
      </c>
      <c r="G345">
        <v>7.9498199999999999</v>
      </c>
      <c r="H345" t="s">
        <v>27</v>
      </c>
      <c r="I345">
        <v>0.11272</v>
      </c>
      <c r="J345" t="s">
        <v>13</v>
      </c>
      <c r="K345">
        <v>2.4230000000000002E-2</v>
      </c>
      <c r="L345" t="s">
        <v>14</v>
      </c>
      <c r="M345">
        <v>8.6400000000000001E-3</v>
      </c>
      <c r="N345">
        <f t="shared" ca="1" si="104"/>
        <v>99.859819999999999</v>
      </c>
      <c r="O345">
        <f t="shared" ca="1" si="105"/>
        <v>8.6400000000000001E-3</v>
      </c>
      <c r="P345">
        <f t="shared" ca="1" si="106"/>
        <v>0</v>
      </c>
      <c r="Q345">
        <f t="shared" ca="1" si="107"/>
        <v>0</v>
      </c>
      <c r="R345">
        <f t="shared" ca="1" si="108"/>
        <v>0</v>
      </c>
      <c r="S345">
        <f t="shared" ca="1" si="109"/>
        <v>0</v>
      </c>
      <c r="T345">
        <f t="shared" ca="1" si="110"/>
        <v>0</v>
      </c>
      <c r="U345">
        <f t="shared" ca="1" si="111"/>
        <v>0</v>
      </c>
      <c r="V345">
        <f t="shared" ca="1" si="112"/>
        <v>0</v>
      </c>
      <c r="W345">
        <f t="shared" ca="1" si="113"/>
        <v>0</v>
      </c>
      <c r="X345">
        <f t="shared" ca="1" si="114"/>
        <v>0</v>
      </c>
      <c r="Y345">
        <f t="shared" ca="1" si="115"/>
        <v>0</v>
      </c>
      <c r="Z345">
        <f t="shared" ca="1" si="116"/>
        <v>0</v>
      </c>
      <c r="AA345">
        <f t="shared" ca="1" si="117"/>
        <v>0</v>
      </c>
      <c r="AB345">
        <f t="shared" ca="1" si="118"/>
        <v>0.11272</v>
      </c>
      <c r="AC345">
        <f t="shared" ca="1" si="119"/>
        <v>0</v>
      </c>
      <c r="AD345">
        <f t="shared" ca="1" si="120"/>
        <v>0</v>
      </c>
      <c r="AE345">
        <f t="shared" ca="1" si="121"/>
        <v>0</v>
      </c>
      <c r="AF345">
        <f t="shared" ca="1" si="122"/>
        <v>0</v>
      </c>
      <c r="AG345">
        <f t="shared" ca="1" si="123"/>
        <v>0</v>
      </c>
      <c r="AH345">
        <f t="shared" ca="1" si="103"/>
        <v>99.981179999999995</v>
      </c>
    </row>
    <row r="346" spans="1:34" x14ac:dyDescent="0.3">
      <c r="A346" t="s">
        <v>57</v>
      </c>
      <c r="B346" t="s">
        <v>39</v>
      </c>
      <c r="C346" t="s">
        <v>43</v>
      </c>
      <c r="D346" t="s">
        <v>16</v>
      </c>
      <c r="E346">
        <v>97.42792</v>
      </c>
      <c r="F346" t="s">
        <v>16</v>
      </c>
      <c r="G346">
        <v>1.41191</v>
      </c>
      <c r="H346" t="s">
        <v>16</v>
      </c>
      <c r="I346">
        <v>1.1494200000000001</v>
      </c>
      <c r="J346" t="s">
        <v>16</v>
      </c>
      <c r="K346">
        <v>3.64E-3</v>
      </c>
      <c r="L346" t="s">
        <v>16</v>
      </c>
      <c r="M346">
        <v>2.14E-3</v>
      </c>
      <c r="N346">
        <f t="shared" ca="1" si="104"/>
        <v>0</v>
      </c>
      <c r="O346">
        <f t="shared" ca="1" si="105"/>
        <v>0</v>
      </c>
      <c r="P346">
        <f t="shared" ca="1" si="106"/>
        <v>0</v>
      </c>
      <c r="Q346">
        <f t="shared" ca="1" si="107"/>
        <v>99.995030000000014</v>
      </c>
      <c r="R346">
        <f t="shared" ca="1" si="108"/>
        <v>0</v>
      </c>
      <c r="S346">
        <f t="shared" ca="1" si="109"/>
        <v>0</v>
      </c>
      <c r="T346">
        <f t="shared" ca="1" si="110"/>
        <v>0</v>
      </c>
      <c r="U346">
        <f t="shared" ca="1" si="111"/>
        <v>0</v>
      </c>
      <c r="V346">
        <f t="shared" ca="1" si="112"/>
        <v>0</v>
      </c>
      <c r="W346">
        <f t="shared" ca="1" si="113"/>
        <v>0</v>
      </c>
      <c r="X346">
        <f t="shared" ca="1" si="114"/>
        <v>0</v>
      </c>
      <c r="Y346">
        <f t="shared" ca="1" si="115"/>
        <v>0</v>
      </c>
      <c r="Z346">
        <f t="shared" ca="1" si="116"/>
        <v>0</v>
      </c>
      <c r="AA346">
        <f t="shared" ca="1" si="117"/>
        <v>0</v>
      </c>
      <c r="AB346">
        <f t="shared" ca="1" si="118"/>
        <v>0</v>
      </c>
      <c r="AC346">
        <f t="shared" ca="1" si="119"/>
        <v>0</v>
      </c>
      <c r="AD346">
        <f t="shared" ca="1" si="120"/>
        <v>0</v>
      </c>
      <c r="AE346">
        <f t="shared" ca="1" si="121"/>
        <v>0</v>
      </c>
      <c r="AF346">
        <f t="shared" ca="1" si="122"/>
        <v>0</v>
      </c>
      <c r="AG346">
        <f t="shared" ca="1" si="123"/>
        <v>0</v>
      </c>
      <c r="AH346">
        <f t="shared" ca="1" si="103"/>
        <v>99.995030000000014</v>
      </c>
    </row>
    <row r="347" spans="1:34" x14ac:dyDescent="0.3">
      <c r="A347" t="s">
        <v>67</v>
      </c>
      <c r="B347" t="s">
        <v>39</v>
      </c>
      <c r="C347" t="s">
        <v>43</v>
      </c>
      <c r="D347" t="s">
        <v>17</v>
      </c>
      <c r="E347">
        <v>63.03745</v>
      </c>
      <c r="F347" t="s">
        <v>18</v>
      </c>
      <c r="G347">
        <v>31.616959999999999</v>
      </c>
      <c r="H347" t="s">
        <v>29</v>
      </c>
      <c r="I347">
        <v>3.3166799999999999</v>
      </c>
      <c r="J347" t="s">
        <v>13</v>
      </c>
      <c r="K347">
        <v>1.8914500000000001</v>
      </c>
      <c r="L347" t="s">
        <v>27</v>
      </c>
      <c r="M347">
        <v>7.3150000000000007E-2</v>
      </c>
      <c r="N347">
        <f t="shared" ca="1" si="104"/>
        <v>1.8914500000000001</v>
      </c>
      <c r="O347">
        <f t="shared" ca="1" si="105"/>
        <v>0</v>
      </c>
      <c r="P347">
        <f t="shared" ca="1" si="106"/>
        <v>0</v>
      </c>
      <c r="Q347">
        <f t="shared" ca="1" si="107"/>
        <v>0</v>
      </c>
      <c r="R347">
        <f t="shared" ca="1" si="108"/>
        <v>63.03745</v>
      </c>
      <c r="S347">
        <f t="shared" ca="1" si="109"/>
        <v>31.616959999999999</v>
      </c>
      <c r="T347">
        <f t="shared" ca="1" si="110"/>
        <v>0</v>
      </c>
      <c r="U347">
        <f t="shared" ca="1" si="111"/>
        <v>0</v>
      </c>
      <c r="V347">
        <f t="shared" ca="1" si="112"/>
        <v>0</v>
      </c>
      <c r="W347">
        <f t="shared" ca="1" si="113"/>
        <v>0</v>
      </c>
      <c r="X347">
        <f t="shared" ca="1" si="114"/>
        <v>0</v>
      </c>
      <c r="Y347">
        <f t="shared" ca="1" si="115"/>
        <v>0</v>
      </c>
      <c r="Z347">
        <f t="shared" ca="1" si="116"/>
        <v>0</v>
      </c>
      <c r="AA347">
        <f t="shared" ca="1" si="117"/>
        <v>0</v>
      </c>
      <c r="AB347">
        <f t="shared" ca="1" si="118"/>
        <v>7.3150000000000007E-2</v>
      </c>
      <c r="AC347">
        <f t="shared" ca="1" si="119"/>
        <v>0</v>
      </c>
      <c r="AD347">
        <f t="shared" ca="1" si="120"/>
        <v>3.3166799999999999</v>
      </c>
      <c r="AE347">
        <f t="shared" ca="1" si="121"/>
        <v>0</v>
      </c>
      <c r="AF347">
        <f t="shared" ca="1" si="122"/>
        <v>0</v>
      </c>
      <c r="AG347">
        <f t="shared" ca="1" si="123"/>
        <v>0</v>
      </c>
      <c r="AH347">
        <f t="shared" ca="1" si="103"/>
        <v>99.935690000000008</v>
      </c>
    </row>
    <row r="348" spans="1:34" x14ac:dyDescent="0.3">
      <c r="A348" t="s">
        <v>67</v>
      </c>
      <c r="B348" t="s">
        <v>39</v>
      </c>
      <c r="C348" t="s">
        <v>44</v>
      </c>
      <c r="D348" t="s">
        <v>19</v>
      </c>
      <c r="E348">
        <v>70.226709999999997</v>
      </c>
      <c r="F348" t="s">
        <v>25</v>
      </c>
      <c r="G348">
        <v>22.051670000000001</v>
      </c>
      <c r="H348" t="s">
        <v>52</v>
      </c>
      <c r="I348">
        <v>4.1696900000000001</v>
      </c>
      <c r="J348" t="s">
        <v>15</v>
      </c>
      <c r="K348">
        <v>2.49472</v>
      </c>
      <c r="L348" t="s">
        <v>68</v>
      </c>
      <c r="M348">
        <v>0.34540999999999999</v>
      </c>
      <c r="N348">
        <f t="shared" ca="1" si="104"/>
        <v>0</v>
      </c>
      <c r="O348">
        <f t="shared" ca="1" si="105"/>
        <v>0</v>
      </c>
      <c r="P348">
        <f t="shared" ca="1" si="106"/>
        <v>2.49472</v>
      </c>
      <c r="Q348">
        <f t="shared" ca="1" si="107"/>
        <v>0</v>
      </c>
      <c r="R348">
        <f t="shared" ca="1" si="108"/>
        <v>0</v>
      </c>
      <c r="S348">
        <f t="shared" ca="1" si="109"/>
        <v>0</v>
      </c>
      <c r="T348">
        <f t="shared" ca="1" si="110"/>
        <v>70.226709999999997</v>
      </c>
      <c r="U348">
        <f t="shared" ca="1" si="111"/>
        <v>0</v>
      </c>
      <c r="V348">
        <f t="shared" ca="1" si="112"/>
        <v>0</v>
      </c>
      <c r="W348">
        <f t="shared" ca="1" si="113"/>
        <v>0</v>
      </c>
      <c r="X348">
        <f t="shared" ca="1" si="114"/>
        <v>0</v>
      </c>
      <c r="Y348">
        <f t="shared" ca="1" si="115"/>
        <v>0</v>
      </c>
      <c r="Z348">
        <f t="shared" ca="1" si="116"/>
        <v>22.051670000000001</v>
      </c>
      <c r="AA348">
        <f t="shared" ca="1" si="117"/>
        <v>0</v>
      </c>
      <c r="AB348">
        <f t="shared" ca="1" si="118"/>
        <v>0</v>
      </c>
      <c r="AC348">
        <f t="shared" ca="1" si="119"/>
        <v>0</v>
      </c>
      <c r="AD348">
        <f t="shared" ca="1" si="120"/>
        <v>0</v>
      </c>
      <c r="AE348">
        <f t="shared" ca="1" si="121"/>
        <v>0</v>
      </c>
      <c r="AF348">
        <f t="shared" ca="1" si="122"/>
        <v>0</v>
      </c>
      <c r="AG348">
        <f t="shared" ca="1" si="123"/>
        <v>0</v>
      </c>
      <c r="AH348">
        <f t="shared" ca="1" si="103"/>
        <v>94.773099999999999</v>
      </c>
    </row>
    <row r="349" spans="1:34" x14ac:dyDescent="0.3">
      <c r="A349" t="s">
        <v>67</v>
      </c>
      <c r="B349" t="s">
        <v>39</v>
      </c>
      <c r="C349" t="s">
        <v>44</v>
      </c>
      <c r="D349" t="s">
        <v>27</v>
      </c>
      <c r="E349">
        <v>62.525750000000002</v>
      </c>
      <c r="F349" t="s">
        <v>14</v>
      </c>
      <c r="G349">
        <v>19.711559999999999</v>
      </c>
      <c r="H349" t="s">
        <v>13</v>
      </c>
      <c r="I349">
        <v>17.064979999999998</v>
      </c>
      <c r="J349" t="s">
        <v>29</v>
      </c>
      <c r="K349">
        <v>0.59618000000000004</v>
      </c>
      <c r="L349" t="s">
        <v>17</v>
      </c>
      <c r="M349">
        <v>5.4609999999999999E-2</v>
      </c>
      <c r="N349">
        <f t="shared" ca="1" si="104"/>
        <v>17.064979999999998</v>
      </c>
      <c r="O349">
        <f t="shared" ca="1" si="105"/>
        <v>19.711559999999999</v>
      </c>
      <c r="P349">
        <f t="shared" ca="1" si="106"/>
        <v>0</v>
      </c>
      <c r="Q349">
        <f t="shared" ca="1" si="107"/>
        <v>0</v>
      </c>
      <c r="R349">
        <f t="shared" ca="1" si="108"/>
        <v>5.4609999999999999E-2</v>
      </c>
      <c r="S349">
        <f t="shared" ca="1" si="109"/>
        <v>0</v>
      </c>
      <c r="T349">
        <f t="shared" ca="1" si="110"/>
        <v>0</v>
      </c>
      <c r="U349">
        <f t="shared" ca="1" si="111"/>
        <v>0</v>
      </c>
      <c r="V349">
        <f t="shared" ca="1" si="112"/>
        <v>0</v>
      </c>
      <c r="W349">
        <f t="shared" ca="1" si="113"/>
        <v>0</v>
      </c>
      <c r="X349">
        <f t="shared" ca="1" si="114"/>
        <v>0</v>
      </c>
      <c r="Y349">
        <f t="shared" ca="1" si="115"/>
        <v>0</v>
      </c>
      <c r="Z349">
        <f t="shared" ca="1" si="116"/>
        <v>0</v>
      </c>
      <c r="AA349">
        <f t="shared" ca="1" si="117"/>
        <v>0</v>
      </c>
      <c r="AB349">
        <f t="shared" ca="1" si="118"/>
        <v>62.525750000000002</v>
      </c>
      <c r="AC349">
        <f t="shared" ca="1" si="119"/>
        <v>0</v>
      </c>
      <c r="AD349">
        <f t="shared" ca="1" si="120"/>
        <v>0.59618000000000004</v>
      </c>
      <c r="AE349">
        <f t="shared" ca="1" si="121"/>
        <v>0</v>
      </c>
      <c r="AF349">
        <f t="shared" ca="1" si="122"/>
        <v>0</v>
      </c>
      <c r="AG349">
        <f t="shared" ca="1" si="123"/>
        <v>0</v>
      </c>
      <c r="AH349">
        <f t="shared" ca="1" si="103"/>
        <v>99.95308</v>
      </c>
    </row>
    <row r="350" spans="1:34" x14ac:dyDescent="0.3">
      <c r="A350" t="s">
        <v>67</v>
      </c>
      <c r="B350" t="s">
        <v>39</v>
      </c>
      <c r="C350" t="s">
        <v>69</v>
      </c>
      <c r="D350" t="s">
        <v>16</v>
      </c>
      <c r="E350">
        <v>99.997230000000002</v>
      </c>
      <c r="F350" t="s">
        <v>27</v>
      </c>
      <c r="G350">
        <v>1.32E-3</v>
      </c>
      <c r="H350" t="s">
        <v>14</v>
      </c>
      <c r="I350">
        <v>8.5999999999999998E-4</v>
      </c>
      <c r="J350" t="s">
        <v>29</v>
      </c>
      <c r="K350">
        <v>5.6999999999999998E-4</v>
      </c>
      <c r="L350" t="s">
        <v>13</v>
      </c>
      <c r="M350">
        <v>2.0000000000000002E-5</v>
      </c>
      <c r="N350">
        <f t="shared" ca="1" si="104"/>
        <v>2.0000000000000002E-5</v>
      </c>
      <c r="O350">
        <f t="shared" ca="1" si="105"/>
        <v>8.5999999999999998E-4</v>
      </c>
      <c r="P350">
        <f t="shared" ca="1" si="106"/>
        <v>0</v>
      </c>
      <c r="Q350">
        <f t="shared" ca="1" si="107"/>
        <v>99.997230000000002</v>
      </c>
      <c r="R350">
        <f t="shared" ca="1" si="108"/>
        <v>0</v>
      </c>
      <c r="S350">
        <f t="shared" ca="1" si="109"/>
        <v>0</v>
      </c>
      <c r="T350">
        <f t="shared" ca="1" si="110"/>
        <v>0</v>
      </c>
      <c r="U350">
        <f t="shared" ca="1" si="111"/>
        <v>0</v>
      </c>
      <c r="V350">
        <f t="shared" ca="1" si="112"/>
        <v>0</v>
      </c>
      <c r="W350">
        <f t="shared" ca="1" si="113"/>
        <v>0</v>
      </c>
      <c r="X350">
        <f t="shared" ca="1" si="114"/>
        <v>0</v>
      </c>
      <c r="Y350">
        <f t="shared" ca="1" si="115"/>
        <v>0</v>
      </c>
      <c r="Z350">
        <f t="shared" ca="1" si="116"/>
        <v>0</v>
      </c>
      <c r="AA350">
        <f t="shared" ca="1" si="117"/>
        <v>0</v>
      </c>
      <c r="AB350">
        <f t="shared" ca="1" si="118"/>
        <v>1.32E-3</v>
      </c>
      <c r="AC350">
        <f t="shared" ca="1" si="119"/>
        <v>0</v>
      </c>
      <c r="AD350">
        <f t="shared" ca="1" si="120"/>
        <v>5.6999999999999998E-4</v>
      </c>
      <c r="AE350">
        <f t="shared" ca="1" si="121"/>
        <v>0</v>
      </c>
      <c r="AF350">
        <f t="shared" ca="1" si="122"/>
        <v>0</v>
      </c>
      <c r="AG350">
        <f t="shared" ca="1" si="123"/>
        <v>0</v>
      </c>
      <c r="AH350">
        <f t="shared" ca="1" si="103"/>
        <v>100</v>
      </c>
    </row>
    <row r="351" spans="1:34" x14ac:dyDescent="0.3">
      <c r="A351" t="s">
        <v>67</v>
      </c>
      <c r="B351" t="s">
        <v>39</v>
      </c>
      <c r="C351" t="s">
        <v>40</v>
      </c>
      <c r="D351" t="s">
        <v>27</v>
      </c>
      <c r="E351">
        <v>51.261090000000003</v>
      </c>
      <c r="F351" t="s">
        <v>13</v>
      </c>
      <c r="G351">
        <v>28.75046</v>
      </c>
      <c r="H351" t="s">
        <v>29</v>
      </c>
      <c r="I351">
        <v>7.0359999999999996</v>
      </c>
      <c r="J351" t="s">
        <v>17</v>
      </c>
      <c r="K351">
        <v>6.7769000000000004</v>
      </c>
      <c r="L351" t="s">
        <v>16</v>
      </c>
      <c r="M351">
        <v>5.7780300000000002</v>
      </c>
      <c r="N351">
        <f t="shared" ca="1" si="104"/>
        <v>28.75046</v>
      </c>
      <c r="O351">
        <f t="shared" ca="1" si="105"/>
        <v>0</v>
      </c>
      <c r="P351">
        <f t="shared" ca="1" si="106"/>
        <v>0</v>
      </c>
      <c r="Q351">
        <f t="shared" ca="1" si="107"/>
        <v>5.7780300000000002</v>
      </c>
      <c r="R351">
        <f t="shared" ca="1" si="108"/>
        <v>6.7769000000000004</v>
      </c>
      <c r="S351">
        <f t="shared" ca="1" si="109"/>
        <v>0</v>
      </c>
      <c r="T351">
        <f t="shared" ca="1" si="110"/>
        <v>0</v>
      </c>
      <c r="U351">
        <f t="shared" ca="1" si="111"/>
        <v>0</v>
      </c>
      <c r="V351">
        <f t="shared" ca="1" si="112"/>
        <v>0</v>
      </c>
      <c r="W351">
        <f t="shared" ca="1" si="113"/>
        <v>0</v>
      </c>
      <c r="X351">
        <f t="shared" ca="1" si="114"/>
        <v>0</v>
      </c>
      <c r="Y351">
        <f t="shared" ca="1" si="115"/>
        <v>0</v>
      </c>
      <c r="Z351">
        <f t="shared" ca="1" si="116"/>
        <v>0</v>
      </c>
      <c r="AA351">
        <f t="shared" ca="1" si="117"/>
        <v>0</v>
      </c>
      <c r="AB351">
        <f t="shared" ca="1" si="118"/>
        <v>51.261090000000003</v>
      </c>
      <c r="AC351">
        <f t="shared" ca="1" si="119"/>
        <v>0</v>
      </c>
      <c r="AD351">
        <f t="shared" ca="1" si="120"/>
        <v>7.0359999999999996</v>
      </c>
      <c r="AE351">
        <f t="shared" ca="1" si="121"/>
        <v>0</v>
      </c>
      <c r="AF351">
        <f t="shared" ca="1" si="122"/>
        <v>0</v>
      </c>
      <c r="AG351">
        <f t="shared" ca="1" si="123"/>
        <v>0</v>
      </c>
      <c r="AH351">
        <f t="shared" ca="1" si="103"/>
        <v>99.60248</v>
      </c>
    </row>
    <row r="352" spans="1:34" x14ac:dyDescent="0.3">
      <c r="A352" t="s">
        <v>67</v>
      </c>
      <c r="B352" t="s">
        <v>39</v>
      </c>
      <c r="C352" t="s">
        <v>43</v>
      </c>
      <c r="D352" t="s">
        <v>13</v>
      </c>
      <c r="E352">
        <v>77.720230000000001</v>
      </c>
      <c r="F352" t="s">
        <v>27</v>
      </c>
      <c r="G352">
        <v>21.385100000000001</v>
      </c>
      <c r="H352" t="s">
        <v>14</v>
      </c>
      <c r="I352">
        <v>0.67239000000000004</v>
      </c>
      <c r="J352" t="s">
        <v>29</v>
      </c>
      <c r="K352">
        <v>0.18307999999999999</v>
      </c>
      <c r="L352" t="s">
        <v>17</v>
      </c>
      <c r="M352">
        <v>3.841E-2</v>
      </c>
      <c r="N352">
        <f t="shared" ca="1" si="104"/>
        <v>77.720230000000001</v>
      </c>
      <c r="O352">
        <f t="shared" ca="1" si="105"/>
        <v>0.67239000000000004</v>
      </c>
      <c r="P352">
        <f t="shared" ca="1" si="106"/>
        <v>0</v>
      </c>
      <c r="Q352">
        <f t="shared" ca="1" si="107"/>
        <v>0</v>
      </c>
      <c r="R352">
        <f t="shared" ca="1" si="108"/>
        <v>3.841E-2</v>
      </c>
      <c r="S352">
        <f t="shared" ca="1" si="109"/>
        <v>0</v>
      </c>
      <c r="T352">
        <f t="shared" ca="1" si="110"/>
        <v>0</v>
      </c>
      <c r="U352">
        <f t="shared" ca="1" si="111"/>
        <v>0</v>
      </c>
      <c r="V352">
        <f t="shared" ca="1" si="112"/>
        <v>0</v>
      </c>
      <c r="W352">
        <f t="shared" ca="1" si="113"/>
        <v>0</v>
      </c>
      <c r="X352">
        <f t="shared" ca="1" si="114"/>
        <v>0</v>
      </c>
      <c r="Y352">
        <f t="shared" ca="1" si="115"/>
        <v>0</v>
      </c>
      <c r="Z352">
        <f t="shared" ca="1" si="116"/>
        <v>0</v>
      </c>
      <c r="AA352">
        <f t="shared" ca="1" si="117"/>
        <v>0</v>
      </c>
      <c r="AB352">
        <f t="shared" ca="1" si="118"/>
        <v>21.385100000000001</v>
      </c>
      <c r="AC352">
        <f t="shared" ca="1" si="119"/>
        <v>0</v>
      </c>
      <c r="AD352">
        <f t="shared" ca="1" si="120"/>
        <v>0.18307999999999999</v>
      </c>
      <c r="AE352">
        <f t="shared" ca="1" si="121"/>
        <v>0</v>
      </c>
      <c r="AF352">
        <f t="shared" ca="1" si="122"/>
        <v>0</v>
      </c>
      <c r="AG352">
        <f t="shared" ca="1" si="123"/>
        <v>0</v>
      </c>
      <c r="AH352">
        <f t="shared" ca="1" si="103"/>
        <v>99.999209999999991</v>
      </c>
    </row>
    <row r="353" spans="1:34" x14ac:dyDescent="0.3">
      <c r="A353" t="s">
        <v>67</v>
      </c>
      <c r="B353" t="s">
        <v>39</v>
      </c>
      <c r="C353" t="s">
        <v>43</v>
      </c>
      <c r="D353" t="s">
        <v>27</v>
      </c>
      <c r="E353">
        <v>58.192160000000001</v>
      </c>
      <c r="F353" t="s">
        <v>13</v>
      </c>
      <c r="G353">
        <v>14.249040000000001</v>
      </c>
      <c r="H353" t="s">
        <v>18</v>
      </c>
      <c r="I353">
        <v>10.4117</v>
      </c>
      <c r="J353" t="s">
        <v>29</v>
      </c>
      <c r="K353">
        <v>5.6727600000000002</v>
      </c>
      <c r="L353" t="s">
        <v>17</v>
      </c>
      <c r="M353">
        <v>4.18</v>
      </c>
      <c r="N353">
        <f t="shared" ca="1" si="104"/>
        <v>14.249040000000001</v>
      </c>
      <c r="O353">
        <f t="shared" ca="1" si="105"/>
        <v>0</v>
      </c>
      <c r="P353">
        <f t="shared" ca="1" si="106"/>
        <v>0</v>
      </c>
      <c r="Q353">
        <f t="shared" ca="1" si="107"/>
        <v>0</v>
      </c>
      <c r="R353">
        <f t="shared" ca="1" si="108"/>
        <v>4.18</v>
      </c>
      <c r="S353">
        <f t="shared" ca="1" si="109"/>
        <v>10.4117</v>
      </c>
      <c r="T353">
        <f t="shared" ca="1" si="110"/>
        <v>0</v>
      </c>
      <c r="U353">
        <f t="shared" ca="1" si="111"/>
        <v>0</v>
      </c>
      <c r="V353">
        <f t="shared" ca="1" si="112"/>
        <v>0</v>
      </c>
      <c r="W353">
        <f t="shared" ca="1" si="113"/>
        <v>0</v>
      </c>
      <c r="X353">
        <f t="shared" ca="1" si="114"/>
        <v>0</v>
      </c>
      <c r="Y353">
        <f t="shared" ca="1" si="115"/>
        <v>0</v>
      </c>
      <c r="Z353">
        <f t="shared" ca="1" si="116"/>
        <v>0</v>
      </c>
      <c r="AA353">
        <f t="shared" ca="1" si="117"/>
        <v>0</v>
      </c>
      <c r="AB353">
        <f t="shared" ca="1" si="118"/>
        <v>58.192160000000001</v>
      </c>
      <c r="AC353">
        <f t="shared" ca="1" si="119"/>
        <v>0</v>
      </c>
      <c r="AD353">
        <f t="shared" ca="1" si="120"/>
        <v>5.6727600000000002</v>
      </c>
      <c r="AE353">
        <f t="shared" ca="1" si="121"/>
        <v>0</v>
      </c>
      <c r="AF353">
        <f t="shared" ca="1" si="122"/>
        <v>0</v>
      </c>
      <c r="AG353">
        <f t="shared" ca="1" si="123"/>
        <v>0</v>
      </c>
      <c r="AH353">
        <f t="shared" ca="1" si="103"/>
        <v>92.705659999999995</v>
      </c>
    </row>
    <row r="354" spans="1:34" x14ac:dyDescent="0.3">
      <c r="A354" t="s">
        <v>67</v>
      </c>
      <c r="B354" t="s">
        <v>39</v>
      </c>
      <c r="C354" t="s">
        <v>43</v>
      </c>
      <c r="D354" t="s">
        <v>13</v>
      </c>
      <c r="E354">
        <v>95.782870000000003</v>
      </c>
      <c r="F354" t="s">
        <v>17</v>
      </c>
      <c r="G354">
        <v>3.00467</v>
      </c>
      <c r="H354" t="s">
        <v>29</v>
      </c>
      <c r="I354">
        <v>0.43451000000000001</v>
      </c>
      <c r="J354" t="s">
        <v>27</v>
      </c>
      <c r="K354">
        <v>0.40227000000000002</v>
      </c>
      <c r="L354" t="s">
        <v>14</v>
      </c>
      <c r="M354">
        <v>0.37218000000000001</v>
      </c>
      <c r="N354">
        <f t="shared" ca="1" si="104"/>
        <v>95.782870000000003</v>
      </c>
      <c r="O354">
        <f t="shared" ca="1" si="105"/>
        <v>0.37218000000000001</v>
      </c>
      <c r="P354">
        <f t="shared" ca="1" si="106"/>
        <v>0</v>
      </c>
      <c r="Q354">
        <f t="shared" ca="1" si="107"/>
        <v>0</v>
      </c>
      <c r="R354">
        <f t="shared" ca="1" si="108"/>
        <v>3.00467</v>
      </c>
      <c r="S354">
        <f t="shared" ca="1" si="109"/>
        <v>0</v>
      </c>
      <c r="T354">
        <f t="shared" ca="1" si="110"/>
        <v>0</v>
      </c>
      <c r="U354">
        <f t="shared" ca="1" si="111"/>
        <v>0</v>
      </c>
      <c r="V354">
        <f t="shared" ca="1" si="112"/>
        <v>0</v>
      </c>
      <c r="W354">
        <f t="shared" ca="1" si="113"/>
        <v>0</v>
      </c>
      <c r="X354">
        <f t="shared" ca="1" si="114"/>
        <v>0</v>
      </c>
      <c r="Y354">
        <f t="shared" ca="1" si="115"/>
        <v>0</v>
      </c>
      <c r="Z354">
        <f t="shared" ca="1" si="116"/>
        <v>0</v>
      </c>
      <c r="AA354">
        <f t="shared" ca="1" si="117"/>
        <v>0</v>
      </c>
      <c r="AB354">
        <f t="shared" ca="1" si="118"/>
        <v>0.40227000000000002</v>
      </c>
      <c r="AC354">
        <f t="shared" ca="1" si="119"/>
        <v>0</v>
      </c>
      <c r="AD354">
        <f t="shared" ca="1" si="120"/>
        <v>0.43451000000000001</v>
      </c>
      <c r="AE354">
        <f t="shared" ca="1" si="121"/>
        <v>0</v>
      </c>
      <c r="AF354">
        <f t="shared" ca="1" si="122"/>
        <v>0</v>
      </c>
      <c r="AG354">
        <f t="shared" ca="1" si="123"/>
        <v>0</v>
      </c>
      <c r="AH354">
        <f t="shared" ca="1" si="103"/>
        <v>99.996500000000012</v>
      </c>
    </row>
    <row r="355" spans="1:34" x14ac:dyDescent="0.3">
      <c r="A355" t="s">
        <v>67</v>
      </c>
      <c r="B355" t="s">
        <v>39</v>
      </c>
      <c r="C355" t="s">
        <v>43</v>
      </c>
      <c r="D355" t="s">
        <v>13</v>
      </c>
      <c r="E355">
        <v>93.478660000000005</v>
      </c>
      <c r="F355" t="s">
        <v>17</v>
      </c>
      <c r="G355">
        <v>6.5044500000000003</v>
      </c>
      <c r="H355" t="s">
        <v>27</v>
      </c>
      <c r="I355">
        <v>1.34E-2</v>
      </c>
      <c r="J355" t="s">
        <v>14</v>
      </c>
      <c r="K355">
        <v>2.1199999999999999E-3</v>
      </c>
      <c r="L355" t="s">
        <v>29</v>
      </c>
      <c r="M355">
        <v>1.17E-3</v>
      </c>
      <c r="N355">
        <f t="shared" ca="1" si="104"/>
        <v>93.478660000000005</v>
      </c>
      <c r="O355">
        <f t="shared" ca="1" si="105"/>
        <v>2.1199999999999999E-3</v>
      </c>
      <c r="P355">
        <f t="shared" ca="1" si="106"/>
        <v>0</v>
      </c>
      <c r="Q355">
        <f t="shared" ca="1" si="107"/>
        <v>0</v>
      </c>
      <c r="R355">
        <f t="shared" ca="1" si="108"/>
        <v>6.5044500000000003</v>
      </c>
      <c r="S355">
        <f t="shared" ca="1" si="109"/>
        <v>0</v>
      </c>
      <c r="T355">
        <f t="shared" ca="1" si="110"/>
        <v>0</v>
      </c>
      <c r="U355">
        <f t="shared" ca="1" si="111"/>
        <v>0</v>
      </c>
      <c r="V355">
        <f t="shared" ca="1" si="112"/>
        <v>0</v>
      </c>
      <c r="W355">
        <f t="shared" ca="1" si="113"/>
        <v>0</v>
      </c>
      <c r="X355">
        <f t="shared" ca="1" si="114"/>
        <v>0</v>
      </c>
      <c r="Y355">
        <f t="shared" ca="1" si="115"/>
        <v>0</v>
      </c>
      <c r="Z355">
        <f t="shared" ca="1" si="116"/>
        <v>0</v>
      </c>
      <c r="AA355">
        <f t="shared" ca="1" si="117"/>
        <v>0</v>
      </c>
      <c r="AB355">
        <f t="shared" ca="1" si="118"/>
        <v>1.34E-2</v>
      </c>
      <c r="AC355">
        <f t="shared" ca="1" si="119"/>
        <v>0</v>
      </c>
      <c r="AD355">
        <f t="shared" ca="1" si="120"/>
        <v>1.17E-3</v>
      </c>
      <c r="AE355">
        <f t="shared" ca="1" si="121"/>
        <v>0</v>
      </c>
      <c r="AF355">
        <f t="shared" ca="1" si="122"/>
        <v>0</v>
      </c>
      <c r="AG355">
        <f t="shared" ca="1" si="123"/>
        <v>0</v>
      </c>
      <c r="AH355">
        <f t="shared" ca="1" si="103"/>
        <v>99.999800000000022</v>
      </c>
    </row>
    <row r="356" spans="1:34" x14ac:dyDescent="0.3">
      <c r="A356" t="s">
        <v>67</v>
      </c>
      <c r="B356" t="s">
        <v>39</v>
      </c>
      <c r="C356" t="s">
        <v>43</v>
      </c>
      <c r="D356" t="s">
        <v>16</v>
      </c>
      <c r="E356">
        <v>99.997829999999993</v>
      </c>
      <c r="F356" t="s">
        <v>29</v>
      </c>
      <c r="G356">
        <v>1.5E-3</v>
      </c>
      <c r="H356" t="s">
        <v>26</v>
      </c>
      <c r="I356">
        <v>5.8E-4</v>
      </c>
      <c r="J356" t="s">
        <v>52</v>
      </c>
      <c r="K356">
        <v>5.0000000000000002E-5</v>
      </c>
      <c r="L356" t="s">
        <v>15</v>
      </c>
      <c r="M356">
        <v>2.0000000000000002E-5</v>
      </c>
      <c r="N356">
        <f t="shared" ca="1" si="104"/>
        <v>0</v>
      </c>
      <c r="O356">
        <f t="shared" ca="1" si="105"/>
        <v>0</v>
      </c>
      <c r="P356">
        <f t="shared" ca="1" si="106"/>
        <v>2.0000000000000002E-5</v>
      </c>
      <c r="Q356">
        <f t="shared" ca="1" si="107"/>
        <v>99.997829999999993</v>
      </c>
      <c r="R356">
        <f t="shared" ca="1" si="108"/>
        <v>0</v>
      </c>
      <c r="S356">
        <f t="shared" ca="1" si="109"/>
        <v>0</v>
      </c>
      <c r="T356">
        <f t="shared" ca="1" si="110"/>
        <v>0</v>
      </c>
      <c r="U356">
        <f t="shared" ca="1" si="111"/>
        <v>0</v>
      </c>
      <c r="V356">
        <f t="shared" ca="1" si="112"/>
        <v>0</v>
      </c>
      <c r="W356">
        <f t="shared" ca="1" si="113"/>
        <v>0</v>
      </c>
      <c r="X356">
        <f t="shared" ca="1" si="114"/>
        <v>0</v>
      </c>
      <c r="Y356">
        <f t="shared" ca="1" si="115"/>
        <v>0</v>
      </c>
      <c r="Z356">
        <f t="shared" ca="1" si="116"/>
        <v>0</v>
      </c>
      <c r="AA356">
        <f t="shared" ca="1" si="117"/>
        <v>5.8E-4</v>
      </c>
      <c r="AB356">
        <f t="shared" ca="1" si="118"/>
        <v>0</v>
      </c>
      <c r="AC356">
        <f t="shared" ca="1" si="119"/>
        <v>0</v>
      </c>
      <c r="AD356">
        <f t="shared" ca="1" si="120"/>
        <v>1.5E-3</v>
      </c>
      <c r="AE356">
        <f t="shared" ca="1" si="121"/>
        <v>0</v>
      </c>
      <c r="AF356">
        <f t="shared" ca="1" si="122"/>
        <v>0</v>
      </c>
      <c r="AG356">
        <f t="shared" ca="1" si="123"/>
        <v>0</v>
      </c>
      <c r="AH356">
        <f t="shared" ca="1" si="103"/>
        <v>99.999929999999992</v>
      </c>
    </row>
    <row r="357" spans="1:34" x14ac:dyDescent="0.3">
      <c r="A357" t="s">
        <v>67</v>
      </c>
      <c r="B357" t="s">
        <v>39</v>
      </c>
      <c r="C357" t="s">
        <v>43</v>
      </c>
      <c r="D357" t="s">
        <v>13</v>
      </c>
      <c r="E357">
        <v>98.321939999999998</v>
      </c>
      <c r="F357" t="s">
        <v>29</v>
      </c>
      <c r="G357">
        <v>1.15832</v>
      </c>
      <c r="H357" t="s">
        <v>14</v>
      </c>
      <c r="I357">
        <v>0.32163000000000003</v>
      </c>
      <c r="J357" t="s">
        <v>27</v>
      </c>
      <c r="K357">
        <v>0.126</v>
      </c>
      <c r="L357" t="s">
        <v>17</v>
      </c>
      <c r="M357">
        <v>7.016E-2</v>
      </c>
      <c r="N357">
        <f t="shared" ca="1" si="104"/>
        <v>98.321939999999998</v>
      </c>
      <c r="O357">
        <f t="shared" ca="1" si="105"/>
        <v>0.32163000000000003</v>
      </c>
      <c r="P357">
        <f t="shared" ca="1" si="106"/>
        <v>0</v>
      </c>
      <c r="Q357">
        <f t="shared" ca="1" si="107"/>
        <v>0</v>
      </c>
      <c r="R357">
        <f t="shared" ca="1" si="108"/>
        <v>7.016E-2</v>
      </c>
      <c r="S357">
        <f t="shared" ca="1" si="109"/>
        <v>0</v>
      </c>
      <c r="T357">
        <f t="shared" ca="1" si="110"/>
        <v>0</v>
      </c>
      <c r="U357">
        <f t="shared" ca="1" si="111"/>
        <v>0</v>
      </c>
      <c r="V357">
        <f t="shared" ca="1" si="112"/>
        <v>0</v>
      </c>
      <c r="W357">
        <f t="shared" ca="1" si="113"/>
        <v>0</v>
      </c>
      <c r="X357">
        <f t="shared" ca="1" si="114"/>
        <v>0</v>
      </c>
      <c r="Y357">
        <f t="shared" ca="1" si="115"/>
        <v>0</v>
      </c>
      <c r="Z357">
        <f t="shared" ca="1" si="116"/>
        <v>0</v>
      </c>
      <c r="AA357">
        <f t="shared" ca="1" si="117"/>
        <v>0</v>
      </c>
      <c r="AB357">
        <f t="shared" ca="1" si="118"/>
        <v>0.126</v>
      </c>
      <c r="AC357">
        <f t="shared" ca="1" si="119"/>
        <v>0</v>
      </c>
      <c r="AD357">
        <f t="shared" ca="1" si="120"/>
        <v>1.15832</v>
      </c>
      <c r="AE357">
        <f t="shared" ca="1" si="121"/>
        <v>0</v>
      </c>
      <c r="AF357">
        <f t="shared" ca="1" si="122"/>
        <v>0</v>
      </c>
      <c r="AG357">
        <f t="shared" ca="1" si="123"/>
        <v>0</v>
      </c>
      <c r="AH357">
        <f t="shared" ca="1" si="103"/>
        <v>99.998050000000006</v>
      </c>
    </row>
    <row r="358" spans="1:34" x14ac:dyDescent="0.3">
      <c r="A358" t="s">
        <v>67</v>
      </c>
      <c r="B358" t="s">
        <v>39</v>
      </c>
      <c r="C358" t="s">
        <v>43</v>
      </c>
      <c r="D358" t="s">
        <v>16</v>
      </c>
      <c r="E358">
        <v>98.775360000000006</v>
      </c>
      <c r="F358" t="s">
        <v>14</v>
      </c>
      <c r="G358">
        <v>1.02156</v>
      </c>
      <c r="H358" t="s">
        <v>29</v>
      </c>
      <c r="I358">
        <v>0.15728</v>
      </c>
      <c r="J358" t="s">
        <v>27</v>
      </c>
      <c r="K358">
        <v>1.917E-2</v>
      </c>
      <c r="L358" t="s">
        <v>13</v>
      </c>
      <c r="M358">
        <v>1.7659999999999999E-2</v>
      </c>
      <c r="N358">
        <f t="shared" ca="1" si="104"/>
        <v>1.7659999999999999E-2</v>
      </c>
      <c r="O358">
        <f t="shared" ca="1" si="105"/>
        <v>1.02156</v>
      </c>
      <c r="P358">
        <f t="shared" ca="1" si="106"/>
        <v>0</v>
      </c>
      <c r="Q358">
        <f t="shared" ca="1" si="107"/>
        <v>98.775360000000006</v>
      </c>
      <c r="R358">
        <f t="shared" ca="1" si="108"/>
        <v>0</v>
      </c>
      <c r="S358">
        <f t="shared" ca="1" si="109"/>
        <v>0</v>
      </c>
      <c r="T358">
        <f t="shared" ca="1" si="110"/>
        <v>0</v>
      </c>
      <c r="U358">
        <f t="shared" ca="1" si="111"/>
        <v>0</v>
      </c>
      <c r="V358">
        <f t="shared" ca="1" si="112"/>
        <v>0</v>
      </c>
      <c r="W358">
        <f t="shared" ca="1" si="113"/>
        <v>0</v>
      </c>
      <c r="X358">
        <f t="shared" ca="1" si="114"/>
        <v>0</v>
      </c>
      <c r="Y358">
        <f t="shared" ca="1" si="115"/>
        <v>0</v>
      </c>
      <c r="Z358">
        <f t="shared" ca="1" si="116"/>
        <v>0</v>
      </c>
      <c r="AA358">
        <f t="shared" ca="1" si="117"/>
        <v>0</v>
      </c>
      <c r="AB358">
        <f t="shared" ca="1" si="118"/>
        <v>1.917E-2</v>
      </c>
      <c r="AC358">
        <f t="shared" ca="1" si="119"/>
        <v>0</v>
      </c>
      <c r="AD358">
        <f t="shared" ca="1" si="120"/>
        <v>0.15728</v>
      </c>
      <c r="AE358">
        <f t="shared" ca="1" si="121"/>
        <v>0</v>
      </c>
      <c r="AF358">
        <f t="shared" ca="1" si="122"/>
        <v>0</v>
      </c>
      <c r="AG358">
        <f t="shared" ca="1" si="123"/>
        <v>0</v>
      </c>
      <c r="AH358">
        <f t="shared" ca="1" si="103"/>
        <v>99.991030000000009</v>
      </c>
    </row>
    <row r="359" spans="1:34" x14ac:dyDescent="0.3">
      <c r="A359" t="s">
        <v>67</v>
      </c>
      <c r="B359" t="s">
        <v>39</v>
      </c>
      <c r="C359" t="s">
        <v>44</v>
      </c>
      <c r="D359" t="s">
        <v>29</v>
      </c>
      <c r="E359">
        <v>98.003110000000007</v>
      </c>
      <c r="F359" t="s">
        <v>16</v>
      </c>
      <c r="G359">
        <v>1.7911900000000001</v>
      </c>
      <c r="H359" t="s">
        <v>27</v>
      </c>
      <c r="I359">
        <v>0.19520000000000001</v>
      </c>
      <c r="J359" t="s">
        <v>13</v>
      </c>
      <c r="K359">
        <v>6.4099999999999999E-3</v>
      </c>
      <c r="L359" t="s">
        <v>14</v>
      </c>
      <c r="M359">
        <v>3.3999999999999998E-3</v>
      </c>
      <c r="N359">
        <f t="shared" ca="1" si="104"/>
        <v>6.4099999999999999E-3</v>
      </c>
      <c r="O359">
        <f t="shared" ca="1" si="105"/>
        <v>3.3999999999999998E-3</v>
      </c>
      <c r="P359">
        <f t="shared" ca="1" si="106"/>
        <v>0</v>
      </c>
      <c r="Q359">
        <f t="shared" ca="1" si="107"/>
        <v>1.7911900000000001</v>
      </c>
      <c r="R359">
        <f t="shared" ca="1" si="108"/>
        <v>0</v>
      </c>
      <c r="S359">
        <f t="shared" ca="1" si="109"/>
        <v>0</v>
      </c>
      <c r="T359">
        <f t="shared" ca="1" si="110"/>
        <v>0</v>
      </c>
      <c r="U359">
        <f t="shared" ca="1" si="111"/>
        <v>0</v>
      </c>
      <c r="V359">
        <f t="shared" ca="1" si="112"/>
        <v>0</v>
      </c>
      <c r="W359">
        <f t="shared" ca="1" si="113"/>
        <v>0</v>
      </c>
      <c r="X359">
        <f t="shared" ca="1" si="114"/>
        <v>0</v>
      </c>
      <c r="Y359">
        <f t="shared" ca="1" si="115"/>
        <v>0</v>
      </c>
      <c r="Z359">
        <f t="shared" ca="1" si="116"/>
        <v>0</v>
      </c>
      <c r="AA359">
        <f t="shared" ca="1" si="117"/>
        <v>0</v>
      </c>
      <c r="AB359">
        <f t="shared" ca="1" si="118"/>
        <v>0.19520000000000001</v>
      </c>
      <c r="AC359">
        <f t="shared" ca="1" si="119"/>
        <v>0</v>
      </c>
      <c r="AD359">
        <f t="shared" ca="1" si="120"/>
        <v>98.003110000000007</v>
      </c>
      <c r="AE359">
        <f t="shared" ca="1" si="121"/>
        <v>0</v>
      </c>
      <c r="AF359">
        <f t="shared" ca="1" si="122"/>
        <v>0</v>
      </c>
      <c r="AG359">
        <f t="shared" ca="1" si="123"/>
        <v>0</v>
      </c>
      <c r="AH359">
        <f t="shared" ca="1" si="103"/>
        <v>99.999310000000008</v>
      </c>
    </row>
    <row r="360" spans="1:34" x14ac:dyDescent="0.3">
      <c r="A360" t="s">
        <v>67</v>
      </c>
      <c r="B360" t="s">
        <v>39</v>
      </c>
      <c r="C360" t="s">
        <v>44</v>
      </c>
      <c r="D360" t="s">
        <v>27</v>
      </c>
      <c r="E360">
        <v>71.555670000000006</v>
      </c>
      <c r="F360" t="s">
        <v>22</v>
      </c>
      <c r="G360">
        <v>16.924720000000001</v>
      </c>
      <c r="H360" t="s">
        <v>29</v>
      </c>
      <c r="I360">
        <v>10.94032</v>
      </c>
      <c r="J360" t="s">
        <v>16</v>
      </c>
      <c r="K360">
        <v>0.24781</v>
      </c>
      <c r="L360" t="s">
        <v>14</v>
      </c>
      <c r="M360">
        <v>0.18565999999999999</v>
      </c>
      <c r="N360">
        <f t="shared" ca="1" si="104"/>
        <v>0</v>
      </c>
      <c r="O360">
        <f t="shared" ca="1" si="105"/>
        <v>0.18565999999999999</v>
      </c>
      <c r="P360">
        <f t="shared" ca="1" si="106"/>
        <v>0</v>
      </c>
      <c r="Q360">
        <f t="shared" ca="1" si="107"/>
        <v>0.24781</v>
      </c>
      <c r="R360">
        <f t="shared" ca="1" si="108"/>
        <v>0</v>
      </c>
      <c r="S360">
        <f t="shared" ca="1" si="109"/>
        <v>0</v>
      </c>
      <c r="T360">
        <f t="shared" ca="1" si="110"/>
        <v>0</v>
      </c>
      <c r="U360">
        <f t="shared" ca="1" si="111"/>
        <v>0</v>
      </c>
      <c r="V360">
        <f t="shared" ca="1" si="112"/>
        <v>0</v>
      </c>
      <c r="W360">
        <f t="shared" ca="1" si="113"/>
        <v>16.924720000000001</v>
      </c>
      <c r="X360">
        <f t="shared" ca="1" si="114"/>
        <v>0</v>
      </c>
      <c r="Y360">
        <f t="shared" ca="1" si="115"/>
        <v>0</v>
      </c>
      <c r="Z360">
        <f t="shared" ca="1" si="116"/>
        <v>0</v>
      </c>
      <c r="AA360">
        <f t="shared" ca="1" si="117"/>
        <v>0</v>
      </c>
      <c r="AB360">
        <f t="shared" ca="1" si="118"/>
        <v>71.555670000000006</v>
      </c>
      <c r="AC360">
        <f t="shared" ca="1" si="119"/>
        <v>0</v>
      </c>
      <c r="AD360">
        <f t="shared" ca="1" si="120"/>
        <v>10.94032</v>
      </c>
      <c r="AE360">
        <f t="shared" ca="1" si="121"/>
        <v>0</v>
      </c>
      <c r="AF360">
        <f t="shared" ca="1" si="122"/>
        <v>0</v>
      </c>
      <c r="AG360">
        <f t="shared" ca="1" si="123"/>
        <v>0</v>
      </c>
      <c r="AH360">
        <f t="shared" ca="1" si="103"/>
        <v>99.854179999999999</v>
      </c>
    </row>
    <row r="361" spans="1:34" x14ac:dyDescent="0.3">
      <c r="A361" t="s">
        <v>67</v>
      </c>
      <c r="B361" t="s">
        <v>39</v>
      </c>
      <c r="C361" t="s">
        <v>43</v>
      </c>
      <c r="D361" t="s">
        <v>13</v>
      </c>
      <c r="E361">
        <v>92.56277</v>
      </c>
      <c r="F361" t="s">
        <v>14</v>
      </c>
      <c r="G361">
        <v>5.4053699999999996</v>
      </c>
      <c r="H361" t="s">
        <v>27</v>
      </c>
      <c r="I361">
        <v>0.82233999999999996</v>
      </c>
      <c r="J361" t="s">
        <v>29</v>
      </c>
      <c r="K361">
        <v>0.67901999999999996</v>
      </c>
      <c r="L361" t="s">
        <v>17</v>
      </c>
      <c r="M361">
        <v>0.44352999999999998</v>
      </c>
      <c r="N361">
        <f t="shared" ca="1" si="104"/>
        <v>92.56277</v>
      </c>
      <c r="O361">
        <f t="shared" ca="1" si="105"/>
        <v>5.4053699999999996</v>
      </c>
      <c r="P361">
        <f t="shared" ca="1" si="106"/>
        <v>0</v>
      </c>
      <c r="Q361">
        <f t="shared" ca="1" si="107"/>
        <v>0</v>
      </c>
      <c r="R361">
        <f t="shared" ca="1" si="108"/>
        <v>0.44352999999999998</v>
      </c>
      <c r="S361">
        <f t="shared" ca="1" si="109"/>
        <v>0</v>
      </c>
      <c r="T361">
        <f t="shared" ca="1" si="110"/>
        <v>0</v>
      </c>
      <c r="U361">
        <f t="shared" ca="1" si="111"/>
        <v>0</v>
      </c>
      <c r="V361">
        <f t="shared" ca="1" si="112"/>
        <v>0</v>
      </c>
      <c r="W361">
        <f t="shared" ca="1" si="113"/>
        <v>0</v>
      </c>
      <c r="X361">
        <f t="shared" ca="1" si="114"/>
        <v>0</v>
      </c>
      <c r="Y361">
        <f t="shared" ca="1" si="115"/>
        <v>0</v>
      </c>
      <c r="Z361">
        <f t="shared" ca="1" si="116"/>
        <v>0</v>
      </c>
      <c r="AA361">
        <f t="shared" ca="1" si="117"/>
        <v>0</v>
      </c>
      <c r="AB361">
        <f t="shared" ca="1" si="118"/>
        <v>0.82233999999999996</v>
      </c>
      <c r="AC361">
        <f t="shared" ca="1" si="119"/>
        <v>0</v>
      </c>
      <c r="AD361">
        <f t="shared" ca="1" si="120"/>
        <v>0.67901999999999996</v>
      </c>
      <c r="AE361">
        <f t="shared" ca="1" si="121"/>
        <v>0</v>
      </c>
      <c r="AF361">
        <f t="shared" ca="1" si="122"/>
        <v>0</v>
      </c>
      <c r="AG361">
        <f t="shared" ca="1" si="123"/>
        <v>0</v>
      </c>
      <c r="AH361">
        <f t="shared" ca="1" si="103"/>
        <v>99.913029999999992</v>
      </c>
    </row>
    <row r="362" spans="1:34" x14ac:dyDescent="0.3">
      <c r="A362" t="s">
        <v>67</v>
      </c>
      <c r="B362" t="s">
        <v>39</v>
      </c>
      <c r="C362" t="s">
        <v>47</v>
      </c>
      <c r="D362" t="s">
        <v>13</v>
      </c>
      <c r="E362">
        <v>85.816050000000004</v>
      </c>
      <c r="F362" t="s">
        <v>20</v>
      </c>
      <c r="G362">
        <v>8.9349399999999992</v>
      </c>
      <c r="H362" t="s">
        <v>15</v>
      </c>
      <c r="I362">
        <v>3.16357</v>
      </c>
      <c r="J362" t="s">
        <v>25</v>
      </c>
      <c r="K362">
        <v>1.01003</v>
      </c>
      <c r="L362" t="s">
        <v>70</v>
      </c>
      <c r="M362">
        <v>0.47554999999999997</v>
      </c>
      <c r="N362">
        <f t="shared" ca="1" si="104"/>
        <v>85.816050000000004</v>
      </c>
      <c r="O362">
        <f t="shared" ca="1" si="105"/>
        <v>0</v>
      </c>
      <c r="P362">
        <f t="shared" ca="1" si="106"/>
        <v>3.16357</v>
      </c>
      <c r="Q362">
        <f t="shared" ca="1" si="107"/>
        <v>0</v>
      </c>
      <c r="R362">
        <f t="shared" ca="1" si="108"/>
        <v>0</v>
      </c>
      <c r="S362">
        <f t="shared" ca="1" si="109"/>
        <v>0</v>
      </c>
      <c r="T362">
        <f t="shared" ca="1" si="110"/>
        <v>0</v>
      </c>
      <c r="U362">
        <f t="shared" ca="1" si="111"/>
        <v>8.9349399999999992</v>
      </c>
      <c r="V362">
        <f t="shared" ca="1" si="112"/>
        <v>0</v>
      </c>
      <c r="W362">
        <f t="shared" ca="1" si="113"/>
        <v>0</v>
      </c>
      <c r="X362">
        <f t="shared" ca="1" si="114"/>
        <v>0</v>
      </c>
      <c r="Y362">
        <f t="shared" ca="1" si="115"/>
        <v>0</v>
      </c>
      <c r="Z362">
        <f t="shared" ca="1" si="116"/>
        <v>1.01003</v>
      </c>
      <c r="AA362">
        <f t="shared" ca="1" si="117"/>
        <v>0</v>
      </c>
      <c r="AB362">
        <f t="shared" ca="1" si="118"/>
        <v>0</v>
      </c>
      <c r="AC362">
        <f t="shared" ca="1" si="119"/>
        <v>0</v>
      </c>
      <c r="AD362">
        <f t="shared" ca="1" si="120"/>
        <v>0</v>
      </c>
      <c r="AE362">
        <f t="shared" ca="1" si="121"/>
        <v>0</v>
      </c>
      <c r="AF362">
        <f t="shared" ca="1" si="122"/>
        <v>0</v>
      </c>
      <c r="AG362">
        <f t="shared" ca="1" si="123"/>
        <v>0</v>
      </c>
      <c r="AH362">
        <f t="shared" ca="1" si="103"/>
        <v>98.924590000000009</v>
      </c>
    </row>
    <row r="363" spans="1:34" x14ac:dyDescent="0.3">
      <c r="A363" t="s">
        <v>67</v>
      </c>
      <c r="B363" t="s">
        <v>39</v>
      </c>
      <c r="C363" t="s">
        <v>47</v>
      </c>
      <c r="D363" t="s">
        <v>13</v>
      </c>
      <c r="E363">
        <v>99.678060000000002</v>
      </c>
      <c r="F363" t="s">
        <v>17</v>
      </c>
      <c r="G363">
        <v>0.30909999999999999</v>
      </c>
      <c r="H363" t="s">
        <v>14</v>
      </c>
      <c r="I363">
        <v>9.1500000000000001E-3</v>
      </c>
      <c r="J363" t="s">
        <v>27</v>
      </c>
      <c r="K363">
        <v>3.4099999999999998E-3</v>
      </c>
      <c r="L363" t="s">
        <v>26</v>
      </c>
      <c r="M363">
        <v>1.6000000000000001E-4</v>
      </c>
      <c r="N363">
        <f t="shared" ca="1" si="104"/>
        <v>99.678060000000002</v>
      </c>
      <c r="O363">
        <f t="shared" ca="1" si="105"/>
        <v>9.1500000000000001E-3</v>
      </c>
      <c r="P363">
        <f t="shared" ca="1" si="106"/>
        <v>0</v>
      </c>
      <c r="Q363">
        <f t="shared" ca="1" si="107"/>
        <v>0</v>
      </c>
      <c r="R363">
        <f t="shared" ca="1" si="108"/>
        <v>0.30909999999999999</v>
      </c>
      <c r="S363">
        <f t="shared" ca="1" si="109"/>
        <v>0</v>
      </c>
      <c r="T363">
        <f t="shared" ca="1" si="110"/>
        <v>0</v>
      </c>
      <c r="U363">
        <f t="shared" ca="1" si="111"/>
        <v>0</v>
      </c>
      <c r="V363">
        <f t="shared" ca="1" si="112"/>
        <v>0</v>
      </c>
      <c r="W363">
        <f t="shared" ca="1" si="113"/>
        <v>0</v>
      </c>
      <c r="X363">
        <f t="shared" ca="1" si="114"/>
        <v>0</v>
      </c>
      <c r="Y363">
        <f t="shared" ca="1" si="115"/>
        <v>0</v>
      </c>
      <c r="Z363">
        <f t="shared" ca="1" si="116"/>
        <v>0</v>
      </c>
      <c r="AA363">
        <f t="shared" ca="1" si="117"/>
        <v>1.6000000000000001E-4</v>
      </c>
      <c r="AB363">
        <f t="shared" ca="1" si="118"/>
        <v>3.4099999999999998E-3</v>
      </c>
      <c r="AC363">
        <f t="shared" ca="1" si="119"/>
        <v>0</v>
      </c>
      <c r="AD363">
        <f t="shared" ca="1" si="120"/>
        <v>0</v>
      </c>
      <c r="AE363">
        <f t="shared" ca="1" si="121"/>
        <v>0</v>
      </c>
      <c r="AF363">
        <f t="shared" ca="1" si="122"/>
        <v>0</v>
      </c>
      <c r="AG363">
        <f t="shared" ca="1" si="123"/>
        <v>0</v>
      </c>
      <c r="AH363">
        <f t="shared" ref="AH363:AH426" ca="1" si="124">SUM(N363:AG363)</f>
        <v>99.999880000000005</v>
      </c>
    </row>
    <row r="364" spans="1:34" x14ac:dyDescent="0.3">
      <c r="A364" t="s">
        <v>67</v>
      </c>
      <c r="B364" t="s">
        <v>39</v>
      </c>
      <c r="C364" t="s">
        <v>43</v>
      </c>
      <c r="D364" t="s">
        <v>16</v>
      </c>
      <c r="E364">
        <v>99.938599999999994</v>
      </c>
      <c r="F364" t="s">
        <v>26</v>
      </c>
      <c r="G364">
        <v>5.8930000000000003E-2</v>
      </c>
      <c r="H364" t="s">
        <v>27</v>
      </c>
      <c r="I364">
        <v>1.4400000000000001E-3</v>
      </c>
      <c r="J364" t="s">
        <v>29</v>
      </c>
      <c r="K364">
        <v>5.2999999999999998E-4</v>
      </c>
      <c r="L364" t="s">
        <v>13</v>
      </c>
      <c r="M364">
        <v>1.9000000000000001E-4</v>
      </c>
      <c r="N364">
        <f t="shared" ca="1" si="104"/>
        <v>1.9000000000000001E-4</v>
      </c>
      <c r="O364">
        <f t="shared" ca="1" si="105"/>
        <v>0</v>
      </c>
      <c r="P364">
        <f t="shared" ca="1" si="106"/>
        <v>0</v>
      </c>
      <c r="Q364">
        <f t="shared" ca="1" si="107"/>
        <v>99.938599999999994</v>
      </c>
      <c r="R364">
        <f t="shared" ca="1" si="108"/>
        <v>0</v>
      </c>
      <c r="S364">
        <f t="shared" ca="1" si="109"/>
        <v>0</v>
      </c>
      <c r="T364">
        <f t="shared" ca="1" si="110"/>
        <v>0</v>
      </c>
      <c r="U364">
        <f t="shared" ca="1" si="111"/>
        <v>0</v>
      </c>
      <c r="V364">
        <f t="shared" ca="1" si="112"/>
        <v>0</v>
      </c>
      <c r="W364">
        <f t="shared" ca="1" si="113"/>
        <v>0</v>
      </c>
      <c r="X364">
        <f t="shared" ca="1" si="114"/>
        <v>0</v>
      </c>
      <c r="Y364">
        <f t="shared" ca="1" si="115"/>
        <v>0</v>
      </c>
      <c r="Z364">
        <f t="shared" ca="1" si="116"/>
        <v>0</v>
      </c>
      <c r="AA364">
        <f t="shared" ca="1" si="117"/>
        <v>5.8930000000000003E-2</v>
      </c>
      <c r="AB364">
        <f t="shared" ca="1" si="118"/>
        <v>1.4400000000000001E-3</v>
      </c>
      <c r="AC364">
        <f t="shared" ca="1" si="119"/>
        <v>0</v>
      </c>
      <c r="AD364">
        <f t="shared" ca="1" si="120"/>
        <v>5.2999999999999998E-4</v>
      </c>
      <c r="AE364">
        <f t="shared" ca="1" si="121"/>
        <v>0</v>
      </c>
      <c r="AF364">
        <f t="shared" ca="1" si="122"/>
        <v>0</v>
      </c>
      <c r="AG364">
        <f t="shared" ca="1" si="123"/>
        <v>0</v>
      </c>
      <c r="AH364">
        <f t="shared" ca="1" si="124"/>
        <v>99.999690000000001</v>
      </c>
    </row>
    <row r="365" spans="1:34" x14ac:dyDescent="0.3">
      <c r="A365" t="s">
        <v>67</v>
      </c>
      <c r="B365" t="s">
        <v>39</v>
      </c>
      <c r="C365" t="s">
        <v>43</v>
      </c>
      <c r="D365" t="s">
        <v>16</v>
      </c>
      <c r="E365">
        <v>99.978989999999996</v>
      </c>
      <c r="F365" t="s">
        <v>27</v>
      </c>
      <c r="G365">
        <v>1.669E-2</v>
      </c>
      <c r="H365" t="s">
        <v>29</v>
      </c>
      <c r="I365">
        <v>2.2799999999999999E-3</v>
      </c>
      <c r="J365" t="s">
        <v>14</v>
      </c>
      <c r="K365">
        <v>8.5999999999999998E-4</v>
      </c>
      <c r="L365" t="s">
        <v>26</v>
      </c>
      <c r="M365">
        <v>8.4999999999999995E-4</v>
      </c>
      <c r="N365">
        <f t="shared" ca="1" si="104"/>
        <v>0</v>
      </c>
      <c r="O365">
        <f t="shared" ca="1" si="105"/>
        <v>8.5999999999999998E-4</v>
      </c>
      <c r="P365">
        <f t="shared" ca="1" si="106"/>
        <v>0</v>
      </c>
      <c r="Q365">
        <f t="shared" ca="1" si="107"/>
        <v>99.978989999999996</v>
      </c>
      <c r="R365">
        <f t="shared" ca="1" si="108"/>
        <v>0</v>
      </c>
      <c r="S365">
        <f t="shared" ca="1" si="109"/>
        <v>0</v>
      </c>
      <c r="T365">
        <f t="shared" ca="1" si="110"/>
        <v>0</v>
      </c>
      <c r="U365">
        <f t="shared" ca="1" si="111"/>
        <v>0</v>
      </c>
      <c r="V365">
        <f t="shared" ca="1" si="112"/>
        <v>0</v>
      </c>
      <c r="W365">
        <f t="shared" ca="1" si="113"/>
        <v>0</v>
      </c>
      <c r="X365">
        <f t="shared" ca="1" si="114"/>
        <v>0</v>
      </c>
      <c r="Y365">
        <f t="shared" ca="1" si="115"/>
        <v>0</v>
      </c>
      <c r="Z365">
        <f t="shared" ca="1" si="116"/>
        <v>0</v>
      </c>
      <c r="AA365">
        <f t="shared" ca="1" si="117"/>
        <v>8.4999999999999995E-4</v>
      </c>
      <c r="AB365">
        <f t="shared" ca="1" si="118"/>
        <v>1.669E-2</v>
      </c>
      <c r="AC365">
        <f t="shared" ca="1" si="119"/>
        <v>0</v>
      </c>
      <c r="AD365">
        <f t="shared" ca="1" si="120"/>
        <v>2.2799999999999999E-3</v>
      </c>
      <c r="AE365">
        <f t="shared" ca="1" si="121"/>
        <v>0</v>
      </c>
      <c r="AF365">
        <f t="shared" ca="1" si="122"/>
        <v>0</v>
      </c>
      <c r="AG365">
        <f t="shared" ca="1" si="123"/>
        <v>0</v>
      </c>
      <c r="AH365">
        <f t="shared" ca="1" si="124"/>
        <v>99.999669999999995</v>
      </c>
    </row>
    <row r="366" spans="1:34" x14ac:dyDescent="0.3">
      <c r="A366" t="s">
        <v>67</v>
      </c>
      <c r="B366" t="s">
        <v>39</v>
      </c>
      <c r="C366" t="s">
        <v>43</v>
      </c>
      <c r="D366" t="s">
        <v>16</v>
      </c>
      <c r="E366">
        <v>99.156509999999997</v>
      </c>
      <c r="F366" t="s">
        <v>17</v>
      </c>
      <c r="G366">
        <v>0.68359000000000003</v>
      </c>
      <c r="H366" t="s">
        <v>27</v>
      </c>
      <c r="I366">
        <v>0.11694</v>
      </c>
      <c r="J366" t="s">
        <v>29</v>
      </c>
      <c r="K366">
        <v>2.3539999999999998E-2</v>
      </c>
      <c r="L366" t="s">
        <v>14</v>
      </c>
      <c r="M366">
        <v>1.4959999999999999E-2</v>
      </c>
      <c r="N366">
        <f t="shared" ca="1" si="104"/>
        <v>0</v>
      </c>
      <c r="O366">
        <f t="shared" ca="1" si="105"/>
        <v>1.4959999999999999E-2</v>
      </c>
      <c r="P366">
        <f t="shared" ca="1" si="106"/>
        <v>0</v>
      </c>
      <c r="Q366">
        <f t="shared" ca="1" si="107"/>
        <v>99.156509999999997</v>
      </c>
      <c r="R366">
        <f t="shared" ca="1" si="108"/>
        <v>0.68359000000000003</v>
      </c>
      <c r="S366">
        <f t="shared" ca="1" si="109"/>
        <v>0</v>
      </c>
      <c r="T366">
        <f t="shared" ca="1" si="110"/>
        <v>0</v>
      </c>
      <c r="U366">
        <f t="shared" ca="1" si="111"/>
        <v>0</v>
      </c>
      <c r="V366">
        <f t="shared" ca="1" si="112"/>
        <v>0</v>
      </c>
      <c r="W366">
        <f t="shared" ca="1" si="113"/>
        <v>0</v>
      </c>
      <c r="X366">
        <f t="shared" ca="1" si="114"/>
        <v>0</v>
      </c>
      <c r="Y366">
        <f t="shared" ca="1" si="115"/>
        <v>0</v>
      </c>
      <c r="Z366">
        <f t="shared" ca="1" si="116"/>
        <v>0</v>
      </c>
      <c r="AA366">
        <f t="shared" ca="1" si="117"/>
        <v>0</v>
      </c>
      <c r="AB366">
        <f t="shared" ca="1" si="118"/>
        <v>0.11694</v>
      </c>
      <c r="AC366">
        <f t="shared" ca="1" si="119"/>
        <v>0</v>
      </c>
      <c r="AD366">
        <f t="shared" ca="1" si="120"/>
        <v>2.3539999999999998E-2</v>
      </c>
      <c r="AE366">
        <f t="shared" ca="1" si="121"/>
        <v>0</v>
      </c>
      <c r="AF366">
        <f t="shared" ca="1" si="122"/>
        <v>0</v>
      </c>
      <c r="AG366">
        <f t="shared" ca="1" si="123"/>
        <v>0</v>
      </c>
      <c r="AH366">
        <f t="shared" ca="1" si="124"/>
        <v>99.995539999999991</v>
      </c>
    </row>
    <row r="367" spans="1:34" x14ac:dyDescent="0.3">
      <c r="A367" t="s">
        <v>67</v>
      </c>
      <c r="B367" t="s">
        <v>39</v>
      </c>
      <c r="C367" t="s">
        <v>43</v>
      </c>
      <c r="D367" t="s">
        <v>17</v>
      </c>
      <c r="E367">
        <v>71.757350000000002</v>
      </c>
      <c r="F367" t="s">
        <v>13</v>
      </c>
      <c r="G367">
        <v>25.071819999999999</v>
      </c>
      <c r="H367" t="s">
        <v>27</v>
      </c>
      <c r="I367">
        <v>1.66693</v>
      </c>
      <c r="J367" t="s">
        <v>29</v>
      </c>
      <c r="K367">
        <v>1.3682099999999999</v>
      </c>
      <c r="L367" t="s">
        <v>18</v>
      </c>
      <c r="M367">
        <v>9.8680000000000004E-2</v>
      </c>
      <c r="N367">
        <f t="shared" ca="1" si="104"/>
        <v>25.071819999999999</v>
      </c>
      <c r="O367">
        <f t="shared" ca="1" si="105"/>
        <v>0</v>
      </c>
      <c r="P367">
        <f t="shared" ca="1" si="106"/>
        <v>0</v>
      </c>
      <c r="Q367">
        <f t="shared" ca="1" si="107"/>
        <v>0</v>
      </c>
      <c r="R367">
        <f t="shared" ca="1" si="108"/>
        <v>71.757350000000002</v>
      </c>
      <c r="S367">
        <f t="shared" ca="1" si="109"/>
        <v>9.8680000000000004E-2</v>
      </c>
      <c r="T367">
        <f t="shared" ca="1" si="110"/>
        <v>0</v>
      </c>
      <c r="U367">
        <f t="shared" ca="1" si="111"/>
        <v>0</v>
      </c>
      <c r="V367">
        <f t="shared" ca="1" si="112"/>
        <v>0</v>
      </c>
      <c r="W367">
        <f t="shared" ca="1" si="113"/>
        <v>0</v>
      </c>
      <c r="X367">
        <f t="shared" ca="1" si="114"/>
        <v>0</v>
      </c>
      <c r="Y367">
        <f t="shared" ca="1" si="115"/>
        <v>0</v>
      </c>
      <c r="Z367">
        <f t="shared" ca="1" si="116"/>
        <v>0</v>
      </c>
      <c r="AA367">
        <f t="shared" ca="1" si="117"/>
        <v>0</v>
      </c>
      <c r="AB367">
        <f t="shared" ca="1" si="118"/>
        <v>1.66693</v>
      </c>
      <c r="AC367">
        <f t="shared" ca="1" si="119"/>
        <v>0</v>
      </c>
      <c r="AD367">
        <f t="shared" ca="1" si="120"/>
        <v>1.3682099999999999</v>
      </c>
      <c r="AE367">
        <f t="shared" ca="1" si="121"/>
        <v>0</v>
      </c>
      <c r="AF367">
        <f t="shared" ca="1" si="122"/>
        <v>0</v>
      </c>
      <c r="AG367">
        <f t="shared" ca="1" si="123"/>
        <v>0</v>
      </c>
      <c r="AH367">
        <f t="shared" ca="1" si="124"/>
        <v>99.962990000000005</v>
      </c>
    </row>
    <row r="368" spans="1:34" x14ac:dyDescent="0.3">
      <c r="A368" t="s">
        <v>67</v>
      </c>
      <c r="B368" t="s">
        <v>39</v>
      </c>
      <c r="C368" t="s">
        <v>43</v>
      </c>
      <c r="D368" t="s">
        <v>13</v>
      </c>
      <c r="E368">
        <v>39.673290000000001</v>
      </c>
      <c r="F368" t="s">
        <v>14</v>
      </c>
      <c r="G368">
        <v>39.024380000000001</v>
      </c>
      <c r="H368" t="s">
        <v>27</v>
      </c>
      <c r="I368">
        <v>18.675879999999999</v>
      </c>
      <c r="J368" t="s">
        <v>17</v>
      </c>
      <c r="K368">
        <v>1.97231</v>
      </c>
      <c r="L368" t="s">
        <v>16</v>
      </c>
      <c r="M368">
        <v>0.27082000000000001</v>
      </c>
      <c r="N368">
        <f t="shared" ca="1" si="104"/>
        <v>39.673290000000001</v>
      </c>
      <c r="O368">
        <f t="shared" ca="1" si="105"/>
        <v>39.024380000000001</v>
      </c>
      <c r="P368">
        <f t="shared" ca="1" si="106"/>
        <v>0</v>
      </c>
      <c r="Q368">
        <f t="shared" ca="1" si="107"/>
        <v>0.27082000000000001</v>
      </c>
      <c r="R368">
        <f t="shared" ca="1" si="108"/>
        <v>1.97231</v>
      </c>
      <c r="S368">
        <f t="shared" ca="1" si="109"/>
        <v>0</v>
      </c>
      <c r="T368">
        <f t="shared" ca="1" si="110"/>
        <v>0</v>
      </c>
      <c r="U368">
        <f t="shared" ca="1" si="111"/>
        <v>0</v>
      </c>
      <c r="V368">
        <f t="shared" ca="1" si="112"/>
        <v>0</v>
      </c>
      <c r="W368">
        <f t="shared" ca="1" si="113"/>
        <v>0</v>
      </c>
      <c r="X368">
        <f t="shared" ca="1" si="114"/>
        <v>0</v>
      </c>
      <c r="Y368">
        <f t="shared" ca="1" si="115"/>
        <v>0</v>
      </c>
      <c r="Z368">
        <f t="shared" ca="1" si="116"/>
        <v>0</v>
      </c>
      <c r="AA368">
        <f t="shared" ca="1" si="117"/>
        <v>0</v>
      </c>
      <c r="AB368">
        <f t="shared" ca="1" si="118"/>
        <v>18.675879999999999</v>
      </c>
      <c r="AC368">
        <f t="shared" ca="1" si="119"/>
        <v>0</v>
      </c>
      <c r="AD368">
        <f t="shared" ca="1" si="120"/>
        <v>0</v>
      </c>
      <c r="AE368">
        <f t="shared" ca="1" si="121"/>
        <v>0</v>
      </c>
      <c r="AF368">
        <f t="shared" ca="1" si="122"/>
        <v>0</v>
      </c>
      <c r="AG368">
        <f t="shared" ca="1" si="123"/>
        <v>0</v>
      </c>
      <c r="AH368">
        <f t="shared" ca="1" si="124"/>
        <v>99.616680000000002</v>
      </c>
    </row>
    <row r="369" spans="1:34" x14ac:dyDescent="0.3">
      <c r="A369" t="s">
        <v>67</v>
      </c>
      <c r="B369" t="s">
        <v>39</v>
      </c>
      <c r="C369" t="s">
        <v>47</v>
      </c>
      <c r="D369" t="s">
        <v>16</v>
      </c>
      <c r="E369">
        <v>98.456410000000005</v>
      </c>
      <c r="F369" t="s">
        <v>14</v>
      </c>
      <c r="G369">
        <v>1.21088</v>
      </c>
      <c r="H369" t="s">
        <v>26</v>
      </c>
      <c r="I369">
        <v>0.10721</v>
      </c>
      <c r="J369" t="s">
        <v>13</v>
      </c>
      <c r="K369">
        <v>9.8059999999999994E-2</v>
      </c>
      <c r="L369" t="s">
        <v>29</v>
      </c>
      <c r="M369">
        <v>9.7360000000000002E-2</v>
      </c>
      <c r="N369">
        <f t="shared" ca="1" si="104"/>
        <v>9.8059999999999994E-2</v>
      </c>
      <c r="O369">
        <f t="shared" ca="1" si="105"/>
        <v>1.21088</v>
      </c>
      <c r="P369">
        <f t="shared" ca="1" si="106"/>
        <v>0</v>
      </c>
      <c r="Q369">
        <f t="shared" ca="1" si="107"/>
        <v>98.456410000000005</v>
      </c>
      <c r="R369">
        <f t="shared" ca="1" si="108"/>
        <v>0</v>
      </c>
      <c r="S369">
        <f t="shared" ca="1" si="109"/>
        <v>0</v>
      </c>
      <c r="T369">
        <f t="shared" ca="1" si="110"/>
        <v>0</v>
      </c>
      <c r="U369">
        <f t="shared" ca="1" si="111"/>
        <v>0</v>
      </c>
      <c r="V369">
        <f t="shared" ca="1" si="112"/>
        <v>0</v>
      </c>
      <c r="W369">
        <f t="shared" ca="1" si="113"/>
        <v>0</v>
      </c>
      <c r="X369">
        <f t="shared" ca="1" si="114"/>
        <v>0</v>
      </c>
      <c r="Y369">
        <f t="shared" ca="1" si="115"/>
        <v>0</v>
      </c>
      <c r="Z369">
        <f t="shared" ca="1" si="116"/>
        <v>0</v>
      </c>
      <c r="AA369">
        <f t="shared" ca="1" si="117"/>
        <v>0.10721</v>
      </c>
      <c r="AB369">
        <f t="shared" ca="1" si="118"/>
        <v>0</v>
      </c>
      <c r="AC369">
        <f t="shared" ca="1" si="119"/>
        <v>0</v>
      </c>
      <c r="AD369">
        <f t="shared" ca="1" si="120"/>
        <v>9.7360000000000002E-2</v>
      </c>
      <c r="AE369">
        <f t="shared" ca="1" si="121"/>
        <v>0</v>
      </c>
      <c r="AF369">
        <f t="shared" ca="1" si="122"/>
        <v>0</v>
      </c>
      <c r="AG369">
        <f t="shared" ca="1" si="123"/>
        <v>0</v>
      </c>
      <c r="AH369">
        <f t="shared" ca="1" si="124"/>
        <v>99.969920000000002</v>
      </c>
    </row>
    <row r="370" spans="1:34" x14ac:dyDescent="0.3">
      <c r="A370" t="s">
        <v>67</v>
      </c>
      <c r="B370" t="s">
        <v>71</v>
      </c>
      <c r="C370" t="s">
        <v>71</v>
      </c>
      <c r="D370" t="s">
        <v>13</v>
      </c>
      <c r="E370">
        <v>97.966840000000005</v>
      </c>
      <c r="F370" t="s">
        <v>27</v>
      </c>
      <c r="G370">
        <v>1.78156</v>
      </c>
      <c r="H370" t="s">
        <v>14</v>
      </c>
      <c r="I370">
        <v>0.18229999999999999</v>
      </c>
      <c r="J370" t="s">
        <v>26</v>
      </c>
      <c r="K370">
        <v>6.2619999999999995E-2</v>
      </c>
      <c r="L370" t="s">
        <v>29</v>
      </c>
      <c r="M370">
        <v>5.5300000000000002E-3</v>
      </c>
      <c r="N370">
        <f t="shared" ca="1" si="104"/>
        <v>97.966840000000005</v>
      </c>
      <c r="O370">
        <f t="shared" ca="1" si="105"/>
        <v>0.18229999999999999</v>
      </c>
      <c r="P370">
        <f t="shared" ca="1" si="106"/>
        <v>0</v>
      </c>
      <c r="Q370">
        <f t="shared" ca="1" si="107"/>
        <v>0</v>
      </c>
      <c r="R370">
        <f t="shared" ca="1" si="108"/>
        <v>0</v>
      </c>
      <c r="S370">
        <f t="shared" ca="1" si="109"/>
        <v>0</v>
      </c>
      <c r="T370">
        <f t="shared" ca="1" si="110"/>
        <v>0</v>
      </c>
      <c r="U370">
        <f t="shared" ca="1" si="111"/>
        <v>0</v>
      </c>
      <c r="V370">
        <f t="shared" ca="1" si="112"/>
        <v>0</v>
      </c>
      <c r="W370">
        <f t="shared" ca="1" si="113"/>
        <v>0</v>
      </c>
      <c r="X370">
        <f t="shared" ca="1" si="114"/>
        <v>0</v>
      </c>
      <c r="Y370">
        <f t="shared" ca="1" si="115"/>
        <v>0</v>
      </c>
      <c r="Z370">
        <f t="shared" ca="1" si="116"/>
        <v>0</v>
      </c>
      <c r="AA370">
        <f t="shared" ca="1" si="117"/>
        <v>6.2619999999999995E-2</v>
      </c>
      <c r="AB370">
        <f t="shared" ca="1" si="118"/>
        <v>1.78156</v>
      </c>
      <c r="AC370">
        <f t="shared" ca="1" si="119"/>
        <v>0</v>
      </c>
      <c r="AD370">
        <f t="shared" ca="1" si="120"/>
        <v>5.5300000000000002E-3</v>
      </c>
      <c r="AE370">
        <f t="shared" ca="1" si="121"/>
        <v>0</v>
      </c>
      <c r="AF370">
        <f t="shared" ca="1" si="122"/>
        <v>0</v>
      </c>
      <c r="AG370">
        <f t="shared" ca="1" si="123"/>
        <v>0</v>
      </c>
      <c r="AH370">
        <f t="shared" ca="1" si="124"/>
        <v>99.99884999999999</v>
      </c>
    </row>
    <row r="371" spans="1:34" x14ac:dyDescent="0.3">
      <c r="A371" t="s">
        <v>67</v>
      </c>
      <c r="B371" t="s">
        <v>71</v>
      </c>
      <c r="C371" t="s">
        <v>71</v>
      </c>
      <c r="D371" t="s">
        <v>16</v>
      </c>
      <c r="E371">
        <v>99.999979999999994</v>
      </c>
      <c r="F371" t="s">
        <v>26</v>
      </c>
      <c r="G371">
        <v>2.0000000000000002E-5</v>
      </c>
      <c r="H371" t="s">
        <v>37</v>
      </c>
      <c r="I371">
        <v>0</v>
      </c>
      <c r="J371" t="s">
        <v>37</v>
      </c>
      <c r="K371">
        <v>0</v>
      </c>
      <c r="L371" t="s">
        <v>37</v>
      </c>
      <c r="M371">
        <v>0</v>
      </c>
      <c r="N371">
        <f t="shared" ca="1" si="104"/>
        <v>0</v>
      </c>
      <c r="O371">
        <f t="shared" ca="1" si="105"/>
        <v>0</v>
      </c>
      <c r="P371">
        <f t="shared" ca="1" si="106"/>
        <v>0</v>
      </c>
      <c r="Q371">
        <f t="shared" ca="1" si="107"/>
        <v>99.999979999999994</v>
      </c>
      <c r="R371">
        <f t="shared" ca="1" si="108"/>
        <v>0</v>
      </c>
      <c r="S371">
        <f t="shared" ca="1" si="109"/>
        <v>0</v>
      </c>
      <c r="T371">
        <f t="shared" ca="1" si="110"/>
        <v>0</v>
      </c>
      <c r="U371">
        <f t="shared" ca="1" si="111"/>
        <v>0</v>
      </c>
      <c r="V371">
        <f t="shared" ca="1" si="112"/>
        <v>0</v>
      </c>
      <c r="W371">
        <f t="shared" ca="1" si="113"/>
        <v>0</v>
      </c>
      <c r="X371">
        <f t="shared" ca="1" si="114"/>
        <v>0</v>
      </c>
      <c r="Y371">
        <f t="shared" ca="1" si="115"/>
        <v>0</v>
      </c>
      <c r="Z371">
        <f t="shared" ca="1" si="116"/>
        <v>0</v>
      </c>
      <c r="AA371">
        <f t="shared" ca="1" si="117"/>
        <v>2.0000000000000002E-5</v>
      </c>
      <c r="AB371">
        <f t="shared" ca="1" si="118"/>
        <v>0</v>
      </c>
      <c r="AC371">
        <f t="shared" ca="1" si="119"/>
        <v>0</v>
      </c>
      <c r="AD371">
        <f t="shared" ca="1" si="120"/>
        <v>0</v>
      </c>
      <c r="AE371">
        <f t="shared" ca="1" si="121"/>
        <v>0</v>
      </c>
      <c r="AF371">
        <f t="shared" ca="1" si="122"/>
        <v>0</v>
      </c>
      <c r="AG371">
        <f t="shared" ca="1" si="123"/>
        <v>0</v>
      </c>
      <c r="AH371">
        <f t="shared" ca="1" si="124"/>
        <v>100</v>
      </c>
    </row>
    <row r="372" spans="1:34" x14ac:dyDescent="0.3">
      <c r="A372" t="s">
        <v>67</v>
      </c>
      <c r="B372" t="s">
        <v>39</v>
      </c>
      <c r="C372" t="s">
        <v>43</v>
      </c>
      <c r="D372" t="s">
        <v>14</v>
      </c>
      <c r="E372">
        <v>75.802499999999995</v>
      </c>
      <c r="F372" t="s">
        <v>13</v>
      </c>
      <c r="G372">
        <v>21.97148</v>
      </c>
      <c r="H372" t="s">
        <v>27</v>
      </c>
      <c r="I372">
        <v>1.69601</v>
      </c>
      <c r="J372" t="s">
        <v>26</v>
      </c>
      <c r="K372">
        <v>0.32346000000000003</v>
      </c>
      <c r="L372" t="s">
        <v>29</v>
      </c>
      <c r="M372">
        <v>0.15856000000000001</v>
      </c>
      <c r="N372">
        <f t="shared" ca="1" si="104"/>
        <v>21.97148</v>
      </c>
      <c r="O372">
        <f t="shared" ca="1" si="105"/>
        <v>75.802499999999995</v>
      </c>
      <c r="P372">
        <f t="shared" ca="1" si="106"/>
        <v>0</v>
      </c>
      <c r="Q372">
        <f t="shared" ca="1" si="107"/>
        <v>0</v>
      </c>
      <c r="R372">
        <f t="shared" ca="1" si="108"/>
        <v>0</v>
      </c>
      <c r="S372">
        <f t="shared" ca="1" si="109"/>
        <v>0</v>
      </c>
      <c r="T372">
        <f t="shared" ca="1" si="110"/>
        <v>0</v>
      </c>
      <c r="U372">
        <f t="shared" ca="1" si="111"/>
        <v>0</v>
      </c>
      <c r="V372">
        <f t="shared" ca="1" si="112"/>
        <v>0</v>
      </c>
      <c r="W372">
        <f t="shared" ca="1" si="113"/>
        <v>0</v>
      </c>
      <c r="X372">
        <f t="shared" ca="1" si="114"/>
        <v>0</v>
      </c>
      <c r="Y372">
        <f t="shared" ca="1" si="115"/>
        <v>0</v>
      </c>
      <c r="Z372">
        <f t="shared" ca="1" si="116"/>
        <v>0</v>
      </c>
      <c r="AA372">
        <f t="shared" ca="1" si="117"/>
        <v>0.32346000000000003</v>
      </c>
      <c r="AB372">
        <f t="shared" ca="1" si="118"/>
        <v>1.69601</v>
      </c>
      <c r="AC372">
        <f t="shared" ca="1" si="119"/>
        <v>0</v>
      </c>
      <c r="AD372">
        <f t="shared" ca="1" si="120"/>
        <v>0.15856000000000001</v>
      </c>
      <c r="AE372">
        <f t="shared" ca="1" si="121"/>
        <v>0</v>
      </c>
      <c r="AF372">
        <f t="shared" ca="1" si="122"/>
        <v>0</v>
      </c>
      <c r="AG372">
        <f t="shared" ca="1" si="123"/>
        <v>0</v>
      </c>
      <c r="AH372">
        <f t="shared" ca="1" si="124"/>
        <v>99.952009999999987</v>
      </c>
    </row>
    <row r="373" spans="1:34" x14ac:dyDescent="0.3">
      <c r="A373" t="s">
        <v>67</v>
      </c>
      <c r="B373" t="s">
        <v>39</v>
      </c>
      <c r="C373" t="s">
        <v>43</v>
      </c>
      <c r="D373" t="s">
        <v>16</v>
      </c>
      <c r="E373">
        <v>99.608580000000003</v>
      </c>
      <c r="F373" t="s">
        <v>27</v>
      </c>
      <c r="G373">
        <v>0.34937000000000001</v>
      </c>
      <c r="H373" t="s">
        <v>29</v>
      </c>
      <c r="I373">
        <v>2.266E-2</v>
      </c>
      <c r="J373" t="s">
        <v>26</v>
      </c>
      <c r="K373">
        <v>8.0000000000000002E-3</v>
      </c>
      <c r="L373" t="s">
        <v>25</v>
      </c>
      <c r="M373">
        <v>7.9399999999999991E-3</v>
      </c>
      <c r="N373">
        <f t="shared" ca="1" si="104"/>
        <v>0</v>
      </c>
      <c r="O373">
        <f t="shared" ca="1" si="105"/>
        <v>0</v>
      </c>
      <c r="P373">
        <f t="shared" ca="1" si="106"/>
        <v>0</v>
      </c>
      <c r="Q373">
        <f t="shared" ca="1" si="107"/>
        <v>99.608580000000003</v>
      </c>
      <c r="R373">
        <f t="shared" ca="1" si="108"/>
        <v>0</v>
      </c>
      <c r="S373">
        <f t="shared" ca="1" si="109"/>
        <v>0</v>
      </c>
      <c r="T373">
        <f t="shared" ca="1" si="110"/>
        <v>0</v>
      </c>
      <c r="U373">
        <f t="shared" ca="1" si="111"/>
        <v>0</v>
      </c>
      <c r="V373">
        <f t="shared" ca="1" si="112"/>
        <v>0</v>
      </c>
      <c r="W373">
        <f t="shared" ca="1" si="113"/>
        <v>0</v>
      </c>
      <c r="X373">
        <f t="shared" ca="1" si="114"/>
        <v>0</v>
      </c>
      <c r="Y373">
        <f t="shared" ca="1" si="115"/>
        <v>0</v>
      </c>
      <c r="Z373">
        <f t="shared" ca="1" si="116"/>
        <v>7.9399999999999991E-3</v>
      </c>
      <c r="AA373">
        <f t="shared" ca="1" si="117"/>
        <v>8.0000000000000002E-3</v>
      </c>
      <c r="AB373">
        <f t="shared" ca="1" si="118"/>
        <v>0.34937000000000001</v>
      </c>
      <c r="AC373">
        <f t="shared" ca="1" si="119"/>
        <v>0</v>
      </c>
      <c r="AD373">
        <f t="shared" ca="1" si="120"/>
        <v>2.266E-2</v>
      </c>
      <c r="AE373">
        <f t="shared" ca="1" si="121"/>
        <v>0</v>
      </c>
      <c r="AF373">
        <f t="shared" ca="1" si="122"/>
        <v>0</v>
      </c>
      <c r="AG373">
        <f t="shared" ca="1" si="123"/>
        <v>0</v>
      </c>
      <c r="AH373">
        <f t="shared" ca="1" si="124"/>
        <v>99.996549999999999</v>
      </c>
    </row>
    <row r="374" spans="1:34" x14ac:dyDescent="0.3">
      <c r="A374" t="s">
        <v>67</v>
      </c>
      <c r="B374" t="s">
        <v>39</v>
      </c>
      <c r="C374" t="s">
        <v>43</v>
      </c>
      <c r="D374" t="s">
        <v>14</v>
      </c>
      <c r="E374">
        <v>99.196700000000007</v>
      </c>
      <c r="F374" t="s">
        <v>29</v>
      </c>
      <c r="G374">
        <v>0.40443000000000001</v>
      </c>
      <c r="H374" t="s">
        <v>13</v>
      </c>
      <c r="I374">
        <v>0.20255999999999999</v>
      </c>
      <c r="J374" t="s">
        <v>16</v>
      </c>
      <c r="K374">
        <v>8.8919999999999999E-2</v>
      </c>
      <c r="L374" t="s">
        <v>27</v>
      </c>
      <c r="M374">
        <v>7.2480000000000003E-2</v>
      </c>
      <c r="N374">
        <f t="shared" ca="1" si="104"/>
        <v>0.20255999999999999</v>
      </c>
      <c r="O374">
        <f t="shared" ca="1" si="105"/>
        <v>99.196700000000007</v>
      </c>
      <c r="P374">
        <f t="shared" ca="1" si="106"/>
        <v>0</v>
      </c>
      <c r="Q374">
        <f t="shared" ca="1" si="107"/>
        <v>8.8919999999999999E-2</v>
      </c>
      <c r="R374">
        <f t="shared" ca="1" si="108"/>
        <v>0</v>
      </c>
      <c r="S374">
        <f t="shared" ca="1" si="109"/>
        <v>0</v>
      </c>
      <c r="T374">
        <f t="shared" ca="1" si="110"/>
        <v>0</v>
      </c>
      <c r="U374">
        <f t="shared" ca="1" si="111"/>
        <v>0</v>
      </c>
      <c r="V374">
        <f t="shared" ca="1" si="112"/>
        <v>0</v>
      </c>
      <c r="W374">
        <f t="shared" ca="1" si="113"/>
        <v>0</v>
      </c>
      <c r="X374">
        <f t="shared" ca="1" si="114"/>
        <v>0</v>
      </c>
      <c r="Y374">
        <f t="shared" ca="1" si="115"/>
        <v>0</v>
      </c>
      <c r="Z374">
        <f t="shared" ca="1" si="116"/>
        <v>0</v>
      </c>
      <c r="AA374">
        <f t="shared" ca="1" si="117"/>
        <v>0</v>
      </c>
      <c r="AB374">
        <f t="shared" ca="1" si="118"/>
        <v>7.2480000000000003E-2</v>
      </c>
      <c r="AC374">
        <f t="shared" ca="1" si="119"/>
        <v>0</v>
      </c>
      <c r="AD374">
        <f t="shared" ca="1" si="120"/>
        <v>0.40443000000000001</v>
      </c>
      <c r="AE374">
        <f t="shared" ca="1" si="121"/>
        <v>0</v>
      </c>
      <c r="AF374">
        <f t="shared" ca="1" si="122"/>
        <v>0</v>
      </c>
      <c r="AG374">
        <f t="shared" ca="1" si="123"/>
        <v>0</v>
      </c>
      <c r="AH374">
        <f t="shared" ca="1" si="124"/>
        <v>99.965090000000018</v>
      </c>
    </row>
    <row r="375" spans="1:34" x14ac:dyDescent="0.3">
      <c r="A375" t="s">
        <v>67</v>
      </c>
      <c r="B375" t="s">
        <v>39</v>
      </c>
      <c r="C375" t="s">
        <v>40</v>
      </c>
      <c r="D375" t="s">
        <v>16</v>
      </c>
      <c r="E375">
        <v>99.999979999999994</v>
      </c>
      <c r="F375" t="s">
        <v>13</v>
      </c>
      <c r="G375">
        <v>1.0000000000000001E-5</v>
      </c>
      <c r="H375" t="s">
        <v>37</v>
      </c>
      <c r="I375">
        <v>0</v>
      </c>
      <c r="J375" t="s">
        <v>37</v>
      </c>
      <c r="K375">
        <v>0</v>
      </c>
      <c r="L375" t="s">
        <v>37</v>
      </c>
      <c r="M375">
        <v>0</v>
      </c>
      <c r="N375">
        <f t="shared" ca="1" si="104"/>
        <v>1.0000000000000001E-5</v>
      </c>
      <c r="O375">
        <f t="shared" ca="1" si="105"/>
        <v>0</v>
      </c>
      <c r="P375">
        <f t="shared" ca="1" si="106"/>
        <v>0</v>
      </c>
      <c r="Q375">
        <f t="shared" ca="1" si="107"/>
        <v>99.999979999999994</v>
      </c>
      <c r="R375">
        <f t="shared" ca="1" si="108"/>
        <v>0</v>
      </c>
      <c r="S375">
        <f t="shared" ca="1" si="109"/>
        <v>0</v>
      </c>
      <c r="T375">
        <f t="shared" ca="1" si="110"/>
        <v>0</v>
      </c>
      <c r="U375">
        <f t="shared" ca="1" si="111"/>
        <v>0</v>
      </c>
      <c r="V375">
        <f t="shared" ca="1" si="112"/>
        <v>0</v>
      </c>
      <c r="W375">
        <f t="shared" ca="1" si="113"/>
        <v>0</v>
      </c>
      <c r="X375">
        <f t="shared" ca="1" si="114"/>
        <v>0</v>
      </c>
      <c r="Y375">
        <f t="shared" ca="1" si="115"/>
        <v>0</v>
      </c>
      <c r="Z375">
        <f t="shared" ca="1" si="116"/>
        <v>0</v>
      </c>
      <c r="AA375">
        <f t="shared" ca="1" si="117"/>
        <v>0</v>
      </c>
      <c r="AB375">
        <f t="shared" ca="1" si="118"/>
        <v>0</v>
      </c>
      <c r="AC375">
        <f t="shared" ca="1" si="119"/>
        <v>0</v>
      </c>
      <c r="AD375">
        <f t="shared" ca="1" si="120"/>
        <v>0</v>
      </c>
      <c r="AE375">
        <f t="shared" ca="1" si="121"/>
        <v>0</v>
      </c>
      <c r="AF375">
        <f t="shared" ca="1" si="122"/>
        <v>0</v>
      </c>
      <c r="AG375">
        <f t="shared" ca="1" si="123"/>
        <v>0</v>
      </c>
      <c r="AH375">
        <f t="shared" ca="1" si="124"/>
        <v>99.999989999999997</v>
      </c>
    </row>
    <row r="376" spans="1:34" x14ac:dyDescent="0.3">
      <c r="A376" t="s">
        <v>67</v>
      </c>
      <c r="B376" t="s">
        <v>39</v>
      </c>
      <c r="C376" t="s">
        <v>40</v>
      </c>
      <c r="D376" t="s">
        <v>16</v>
      </c>
      <c r="E376">
        <v>100</v>
      </c>
      <c r="F376" t="s">
        <v>37</v>
      </c>
      <c r="G376">
        <v>0</v>
      </c>
      <c r="H376" t="s">
        <v>37</v>
      </c>
      <c r="I376">
        <v>0</v>
      </c>
      <c r="J376" t="s">
        <v>37</v>
      </c>
      <c r="K376">
        <v>0</v>
      </c>
      <c r="L376" t="s">
        <v>37</v>
      </c>
      <c r="M376">
        <v>0</v>
      </c>
      <c r="N376">
        <f t="shared" ca="1" si="104"/>
        <v>0</v>
      </c>
      <c r="O376">
        <f t="shared" ca="1" si="105"/>
        <v>0</v>
      </c>
      <c r="P376">
        <f t="shared" ca="1" si="106"/>
        <v>0</v>
      </c>
      <c r="Q376">
        <f t="shared" ca="1" si="107"/>
        <v>100</v>
      </c>
      <c r="R376">
        <f t="shared" ca="1" si="108"/>
        <v>0</v>
      </c>
      <c r="S376">
        <f t="shared" ca="1" si="109"/>
        <v>0</v>
      </c>
      <c r="T376">
        <f t="shared" ca="1" si="110"/>
        <v>0</v>
      </c>
      <c r="U376">
        <f t="shared" ca="1" si="111"/>
        <v>0</v>
      </c>
      <c r="V376">
        <f t="shared" ca="1" si="112"/>
        <v>0</v>
      </c>
      <c r="W376">
        <f t="shared" ca="1" si="113"/>
        <v>0</v>
      </c>
      <c r="X376">
        <f t="shared" ca="1" si="114"/>
        <v>0</v>
      </c>
      <c r="Y376">
        <f t="shared" ca="1" si="115"/>
        <v>0</v>
      </c>
      <c r="Z376">
        <f t="shared" ca="1" si="116"/>
        <v>0</v>
      </c>
      <c r="AA376">
        <f t="shared" ca="1" si="117"/>
        <v>0</v>
      </c>
      <c r="AB376">
        <f t="shared" ca="1" si="118"/>
        <v>0</v>
      </c>
      <c r="AC376">
        <f t="shared" ca="1" si="119"/>
        <v>0</v>
      </c>
      <c r="AD376">
        <f t="shared" ca="1" si="120"/>
        <v>0</v>
      </c>
      <c r="AE376">
        <f t="shared" ca="1" si="121"/>
        <v>0</v>
      </c>
      <c r="AF376">
        <f t="shared" ca="1" si="122"/>
        <v>0</v>
      </c>
      <c r="AG376">
        <f t="shared" ca="1" si="123"/>
        <v>0</v>
      </c>
      <c r="AH376">
        <f t="shared" ca="1" si="124"/>
        <v>100</v>
      </c>
    </row>
    <row r="377" spans="1:34" x14ac:dyDescent="0.3">
      <c r="A377" t="s">
        <v>67</v>
      </c>
      <c r="B377" t="s">
        <v>39</v>
      </c>
      <c r="C377" t="s">
        <v>40</v>
      </c>
      <c r="D377" t="s">
        <v>16</v>
      </c>
      <c r="E377">
        <v>99.999380000000002</v>
      </c>
      <c r="F377" t="s">
        <v>27</v>
      </c>
      <c r="G377">
        <v>3.1E-4</v>
      </c>
      <c r="H377" t="s">
        <v>29</v>
      </c>
      <c r="I377">
        <v>2.5999999999999998E-4</v>
      </c>
      <c r="J377" t="s">
        <v>15</v>
      </c>
      <c r="K377">
        <v>4.0000000000000003E-5</v>
      </c>
      <c r="L377" t="s">
        <v>14</v>
      </c>
      <c r="M377">
        <v>1.0000000000000001E-5</v>
      </c>
      <c r="N377">
        <f t="shared" ca="1" si="104"/>
        <v>0</v>
      </c>
      <c r="O377">
        <f t="shared" ca="1" si="105"/>
        <v>1.0000000000000001E-5</v>
      </c>
      <c r="P377">
        <f t="shared" ca="1" si="106"/>
        <v>4.0000000000000003E-5</v>
      </c>
      <c r="Q377">
        <f t="shared" ca="1" si="107"/>
        <v>99.999380000000002</v>
      </c>
      <c r="R377">
        <f t="shared" ca="1" si="108"/>
        <v>0</v>
      </c>
      <c r="S377">
        <f t="shared" ca="1" si="109"/>
        <v>0</v>
      </c>
      <c r="T377">
        <f t="shared" ca="1" si="110"/>
        <v>0</v>
      </c>
      <c r="U377">
        <f t="shared" ca="1" si="111"/>
        <v>0</v>
      </c>
      <c r="V377">
        <f t="shared" ca="1" si="112"/>
        <v>0</v>
      </c>
      <c r="W377">
        <f t="shared" ca="1" si="113"/>
        <v>0</v>
      </c>
      <c r="X377">
        <f t="shared" ca="1" si="114"/>
        <v>0</v>
      </c>
      <c r="Y377">
        <f t="shared" ca="1" si="115"/>
        <v>0</v>
      </c>
      <c r="Z377">
        <f t="shared" ca="1" si="116"/>
        <v>0</v>
      </c>
      <c r="AA377">
        <f t="shared" ca="1" si="117"/>
        <v>0</v>
      </c>
      <c r="AB377">
        <f t="shared" ca="1" si="118"/>
        <v>3.1E-4</v>
      </c>
      <c r="AC377">
        <f t="shared" ca="1" si="119"/>
        <v>0</v>
      </c>
      <c r="AD377">
        <f t="shared" ca="1" si="120"/>
        <v>2.5999999999999998E-4</v>
      </c>
      <c r="AE377">
        <f t="shared" ca="1" si="121"/>
        <v>0</v>
      </c>
      <c r="AF377">
        <f t="shared" ca="1" si="122"/>
        <v>0</v>
      </c>
      <c r="AG377">
        <f t="shared" ca="1" si="123"/>
        <v>0</v>
      </c>
      <c r="AH377">
        <f t="shared" ca="1" si="124"/>
        <v>100</v>
      </c>
    </row>
    <row r="378" spans="1:34" x14ac:dyDescent="0.3">
      <c r="A378" t="s">
        <v>67</v>
      </c>
      <c r="B378" t="s">
        <v>39</v>
      </c>
      <c r="C378" t="s">
        <v>40</v>
      </c>
      <c r="D378" t="s">
        <v>16</v>
      </c>
      <c r="E378">
        <v>98.283680000000004</v>
      </c>
      <c r="F378" t="s">
        <v>29</v>
      </c>
      <c r="G378">
        <v>1.67208</v>
      </c>
      <c r="H378" t="s">
        <v>13</v>
      </c>
      <c r="I378">
        <v>3.4369999999999998E-2</v>
      </c>
      <c r="J378" t="s">
        <v>14</v>
      </c>
      <c r="K378">
        <v>5.0400000000000002E-3</v>
      </c>
      <c r="L378" t="s">
        <v>17</v>
      </c>
      <c r="M378">
        <v>3.0999999999999999E-3</v>
      </c>
      <c r="N378">
        <f t="shared" ca="1" si="104"/>
        <v>3.4369999999999998E-2</v>
      </c>
      <c r="O378">
        <f t="shared" ca="1" si="105"/>
        <v>5.0400000000000002E-3</v>
      </c>
      <c r="P378">
        <f t="shared" ca="1" si="106"/>
        <v>0</v>
      </c>
      <c r="Q378">
        <f t="shared" ca="1" si="107"/>
        <v>98.283680000000004</v>
      </c>
      <c r="R378">
        <f t="shared" ca="1" si="108"/>
        <v>3.0999999999999999E-3</v>
      </c>
      <c r="S378">
        <f t="shared" ca="1" si="109"/>
        <v>0</v>
      </c>
      <c r="T378">
        <f t="shared" ca="1" si="110"/>
        <v>0</v>
      </c>
      <c r="U378">
        <f t="shared" ca="1" si="111"/>
        <v>0</v>
      </c>
      <c r="V378">
        <f t="shared" ca="1" si="112"/>
        <v>0</v>
      </c>
      <c r="W378">
        <f t="shared" ca="1" si="113"/>
        <v>0</v>
      </c>
      <c r="X378">
        <f t="shared" ca="1" si="114"/>
        <v>0</v>
      </c>
      <c r="Y378">
        <f t="shared" ca="1" si="115"/>
        <v>0</v>
      </c>
      <c r="Z378">
        <f t="shared" ca="1" si="116"/>
        <v>0</v>
      </c>
      <c r="AA378">
        <f t="shared" ca="1" si="117"/>
        <v>0</v>
      </c>
      <c r="AB378">
        <f t="shared" ca="1" si="118"/>
        <v>0</v>
      </c>
      <c r="AC378">
        <f t="shared" ca="1" si="119"/>
        <v>0</v>
      </c>
      <c r="AD378">
        <f t="shared" ca="1" si="120"/>
        <v>1.67208</v>
      </c>
      <c r="AE378">
        <f t="shared" ca="1" si="121"/>
        <v>0</v>
      </c>
      <c r="AF378">
        <f t="shared" ca="1" si="122"/>
        <v>0</v>
      </c>
      <c r="AG378">
        <f t="shared" ca="1" si="123"/>
        <v>0</v>
      </c>
      <c r="AH378">
        <f t="shared" ca="1" si="124"/>
        <v>99.998270000000005</v>
      </c>
    </row>
    <row r="379" spans="1:34" x14ac:dyDescent="0.3">
      <c r="A379" t="s">
        <v>67</v>
      </c>
      <c r="B379" t="s">
        <v>35</v>
      </c>
      <c r="C379" t="s">
        <v>42</v>
      </c>
      <c r="D379" t="s">
        <v>13</v>
      </c>
      <c r="E379">
        <v>46.179580000000001</v>
      </c>
      <c r="F379" t="s">
        <v>14</v>
      </c>
      <c r="G379">
        <v>42.573639999999997</v>
      </c>
      <c r="H379" t="s">
        <v>29</v>
      </c>
      <c r="I379">
        <v>9.8157200000000007</v>
      </c>
      <c r="J379" t="s">
        <v>26</v>
      </c>
      <c r="K379">
        <v>0.59414999999999996</v>
      </c>
      <c r="L379" t="s">
        <v>17</v>
      </c>
      <c r="M379">
        <v>0.42008000000000001</v>
      </c>
      <c r="N379">
        <f t="shared" ca="1" si="104"/>
        <v>46.179580000000001</v>
      </c>
      <c r="O379">
        <f t="shared" ca="1" si="105"/>
        <v>42.573639999999997</v>
      </c>
      <c r="P379">
        <f t="shared" ca="1" si="106"/>
        <v>0</v>
      </c>
      <c r="Q379">
        <f t="shared" ca="1" si="107"/>
        <v>0</v>
      </c>
      <c r="R379">
        <f t="shared" ca="1" si="108"/>
        <v>0.42008000000000001</v>
      </c>
      <c r="S379">
        <f t="shared" ca="1" si="109"/>
        <v>0</v>
      </c>
      <c r="T379">
        <f t="shared" ca="1" si="110"/>
        <v>0</v>
      </c>
      <c r="U379">
        <f t="shared" ca="1" si="111"/>
        <v>0</v>
      </c>
      <c r="V379">
        <f t="shared" ca="1" si="112"/>
        <v>0</v>
      </c>
      <c r="W379">
        <f t="shared" ca="1" si="113"/>
        <v>0</v>
      </c>
      <c r="X379">
        <f t="shared" ca="1" si="114"/>
        <v>0</v>
      </c>
      <c r="Y379">
        <f t="shared" ca="1" si="115"/>
        <v>0</v>
      </c>
      <c r="Z379">
        <f t="shared" ca="1" si="116"/>
        <v>0</v>
      </c>
      <c r="AA379">
        <f t="shared" ca="1" si="117"/>
        <v>0.59414999999999996</v>
      </c>
      <c r="AB379">
        <f t="shared" ca="1" si="118"/>
        <v>0</v>
      </c>
      <c r="AC379">
        <f t="shared" ca="1" si="119"/>
        <v>0</v>
      </c>
      <c r="AD379">
        <f t="shared" ca="1" si="120"/>
        <v>9.8157200000000007</v>
      </c>
      <c r="AE379">
        <f t="shared" ca="1" si="121"/>
        <v>0</v>
      </c>
      <c r="AF379">
        <f t="shared" ca="1" si="122"/>
        <v>0</v>
      </c>
      <c r="AG379">
        <f t="shared" ca="1" si="123"/>
        <v>0</v>
      </c>
      <c r="AH379">
        <f t="shared" ca="1" si="124"/>
        <v>99.583169999999996</v>
      </c>
    </row>
    <row r="380" spans="1:34" x14ac:dyDescent="0.3">
      <c r="A380" t="s">
        <v>67</v>
      </c>
      <c r="B380" t="s">
        <v>35</v>
      </c>
      <c r="C380" t="s">
        <v>42</v>
      </c>
      <c r="D380" t="s">
        <v>27</v>
      </c>
      <c r="E380">
        <v>95.007800000000003</v>
      </c>
      <c r="F380" t="s">
        <v>14</v>
      </c>
      <c r="G380">
        <v>1.6701999999999999</v>
      </c>
      <c r="H380" t="s">
        <v>13</v>
      </c>
      <c r="I380">
        <v>1.55829</v>
      </c>
      <c r="J380" t="s">
        <v>29</v>
      </c>
      <c r="K380">
        <v>1.22431</v>
      </c>
      <c r="L380" t="s">
        <v>26</v>
      </c>
      <c r="M380">
        <v>0.48000999999999999</v>
      </c>
      <c r="N380">
        <f t="shared" ca="1" si="104"/>
        <v>1.55829</v>
      </c>
      <c r="O380">
        <f t="shared" ca="1" si="105"/>
        <v>1.6701999999999999</v>
      </c>
      <c r="P380">
        <f t="shared" ca="1" si="106"/>
        <v>0</v>
      </c>
      <c r="Q380">
        <f t="shared" ca="1" si="107"/>
        <v>0</v>
      </c>
      <c r="R380">
        <f t="shared" ca="1" si="108"/>
        <v>0</v>
      </c>
      <c r="S380">
        <f t="shared" ca="1" si="109"/>
        <v>0</v>
      </c>
      <c r="T380">
        <f t="shared" ca="1" si="110"/>
        <v>0</v>
      </c>
      <c r="U380">
        <f t="shared" ca="1" si="111"/>
        <v>0</v>
      </c>
      <c r="V380">
        <f t="shared" ca="1" si="112"/>
        <v>0</v>
      </c>
      <c r="W380">
        <f t="shared" ca="1" si="113"/>
        <v>0</v>
      </c>
      <c r="X380">
        <f t="shared" ca="1" si="114"/>
        <v>0</v>
      </c>
      <c r="Y380">
        <f t="shared" ca="1" si="115"/>
        <v>0</v>
      </c>
      <c r="Z380">
        <f t="shared" ca="1" si="116"/>
        <v>0</v>
      </c>
      <c r="AA380">
        <f t="shared" ca="1" si="117"/>
        <v>0.48000999999999999</v>
      </c>
      <c r="AB380">
        <f t="shared" ca="1" si="118"/>
        <v>95.007800000000003</v>
      </c>
      <c r="AC380">
        <f t="shared" ca="1" si="119"/>
        <v>0</v>
      </c>
      <c r="AD380">
        <f t="shared" ca="1" si="120"/>
        <v>1.22431</v>
      </c>
      <c r="AE380">
        <f t="shared" ca="1" si="121"/>
        <v>0</v>
      </c>
      <c r="AF380">
        <f t="shared" ca="1" si="122"/>
        <v>0</v>
      </c>
      <c r="AG380">
        <f t="shared" ca="1" si="123"/>
        <v>0</v>
      </c>
      <c r="AH380">
        <f t="shared" ca="1" si="124"/>
        <v>99.940610000000007</v>
      </c>
    </row>
    <row r="381" spans="1:34" x14ac:dyDescent="0.3">
      <c r="A381" t="s">
        <v>67</v>
      </c>
      <c r="B381" t="s">
        <v>39</v>
      </c>
      <c r="C381" t="s">
        <v>61</v>
      </c>
      <c r="D381" t="s">
        <v>16</v>
      </c>
      <c r="E381">
        <v>99.98312</v>
      </c>
      <c r="F381" t="s">
        <v>27</v>
      </c>
      <c r="G381">
        <v>1.085E-2</v>
      </c>
      <c r="H381" t="s">
        <v>52</v>
      </c>
      <c r="I381">
        <v>4.7299999999999998E-3</v>
      </c>
      <c r="J381" t="s">
        <v>24</v>
      </c>
      <c r="K381">
        <v>6.6E-4</v>
      </c>
      <c r="L381" t="s">
        <v>14</v>
      </c>
      <c r="M381">
        <v>3.8000000000000002E-4</v>
      </c>
      <c r="N381">
        <f t="shared" ca="1" si="104"/>
        <v>0</v>
      </c>
      <c r="O381">
        <f t="shared" ca="1" si="105"/>
        <v>3.8000000000000002E-4</v>
      </c>
      <c r="P381">
        <f t="shared" ca="1" si="106"/>
        <v>0</v>
      </c>
      <c r="Q381">
        <f t="shared" ca="1" si="107"/>
        <v>99.98312</v>
      </c>
      <c r="R381">
        <f t="shared" ca="1" si="108"/>
        <v>0</v>
      </c>
      <c r="S381">
        <f t="shared" ca="1" si="109"/>
        <v>0</v>
      </c>
      <c r="T381">
        <f t="shared" ca="1" si="110"/>
        <v>0</v>
      </c>
      <c r="U381">
        <f t="shared" ca="1" si="111"/>
        <v>0</v>
      </c>
      <c r="V381">
        <f t="shared" ca="1" si="112"/>
        <v>0</v>
      </c>
      <c r="W381">
        <f t="shared" ca="1" si="113"/>
        <v>0</v>
      </c>
      <c r="X381">
        <f t="shared" ca="1" si="114"/>
        <v>0</v>
      </c>
      <c r="Y381">
        <f t="shared" ca="1" si="115"/>
        <v>6.6E-4</v>
      </c>
      <c r="Z381">
        <f t="shared" ca="1" si="116"/>
        <v>0</v>
      </c>
      <c r="AA381">
        <f t="shared" ca="1" si="117"/>
        <v>0</v>
      </c>
      <c r="AB381">
        <f t="shared" ca="1" si="118"/>
        <v>1.085E-2</v>
      </c>
      <c r="AC381">
        <f t="shared" ca="1" si="119"/>
        <v>0</v>
      </c>
      <c r="AD381">
        <f t="shared" ca="1" si="120"/>
        <v>0</v>
      </c>
      <c r="AE381">
        <f t="shared" ca="1" si="121"/>
        <v>0</v>
      </c>
      <c r="AF381">
        <f t="shared" ca="1" si="122"/>
        <v>0</v>
      </c>
      <c r="AG381">
        <f t="shared" ca="1" si="123"/>
        <v>0</v>
      </c>
      <c r="AH381">
        <f t="shared" ca="1" si="124"/>
        <v>99.995010000000008</v>
      </c>
    </row>
    <row r="382" spans="1:34" x14ac:dyDescent="0.3">
      <c r="A382" t="s">
        <v>67</v>
      </c>
      <c r="B382" t="s">
        <v>39</v>
      </c>
      <c r="C382" t="s">
        <v>43</v>
      </c>
      <c r="D382" t="s">
        <v>16</v>
      </c>
      <c r="E382">
        <v>97.960369999999998</v>
      </c>
      <c r="F382" t="s">
        <v>26</v>
      </c>
      <c r="G382">
        <v>1.6346499999999999</v>
      </c>
      <c r="H382" t="s">
        <v>24</v>
      </c>
      <c r="I382">
        <v>0.27038000000000001</v>
      </c>
      <c r="J382" t="s">
        <v>27</v>
      </c>
      <c r="K382">
        <v>0.11645</v>
      </c>
      <c r="L382" t="s">
        <v>31</v>
      </c>
      <c r="M382">
        <v>1.09E-2</v>
      </c>
      <c r="N382">
        <f t="shared" ca="1" si="104"/>
        <v>0</v>
      </c>
      <c r="O382">
        <f t="shared" ca="1" si="105"/>
        <v>0</v>
      </c>
      <c r="P382">
        <f t="shared" ca="1" si="106"/>
        <v>0</v>
      </c>
      <c r="Q382">
        <f t="shared" ca="1" si="107"/>
        <v>97.960369999999998</v>
      </c>
      <c r="R382">
        <f t="shared" ca="1" si="108"/>
        <v>0</v>
      </c>
      <c r="S382">
        <f t="shared" ca="1" si="109"/>
        <v>0</v>
      </c>
      <c r="T382">
        <f t="shared" ca="1" si="110"/>
        <v>0</v>
      </c>
      <c r="U382">
        <f t="shared" ca="1" si="111"/>
        <v>0</v>
      </c>
      <c r="V382">
        <f t="shared" ca="1" si="112"/>
        <v>0</v>
      </c>
      <c r="W382">
        <f t="shared" ca="1" si="113"/>
        <v>0</v>
      </c>
      <c r="X382">
        <f t="shared" ca="1" si="114"/>
        <v>0</v>
      </c>
      <c r="Y382">
        <f t="shared" ca="1" si="115"/>
        <v>0.27038000000000001</v>
      </c>
      <c r="Z382">
        <f t="shared" ca="1" si="116"/>
        <v>0</v>
      </c>
      <c r="AA382">
        <f t="shared" ca="1" si="117"/>
        <v>1.6346499999999999</v>
      </c>
      <c r="AB382">
        <f t="shared" ca="1" si="118"/>
        <v>0.11645</v>
      </c>
      <c r="AC382">
        <f t="shared" ca="1" si="119"/>
        <v>0</v>
      </c>
      <c r="AD382">
        <f t="shared" ca="1" si="120"/>
        <v>0</v>
      </c>
      <c r="AE382">
        <f t="shared" ca="1" si="121"/>
        <v>0</v>
      </c>
      <c r="AF382">
        <f t="shared" ca="1" si="122"/>
        <v>1.09E-2</v>
      </c>
      <c r="AG382">
        <f t="shared" ca="1" si="123"/>
        <v>0</v>
      </c>
      <c r="AH382">
        <f t="shared" ca="1" si="124"/>
        <v>99.992750000000001</v>
      </c>
    </row>
    <row r="383" spans="1:34" x14ac:dyDescent="0.3">
      <c r="A383" t="s">
        <v>67</v>
      </c>
      <c r="B383" t="s">
        <v>39</v>
      </c>
      <c r="C383" t="s">
        <v>43</v>
      </c>
      <c r="D383" t="s">
        <v>27</v>
      </c>
      <c r="E383">
        <v>56.112189999999998</v>
      </c>
      <c r="F383" t="s">
        <v>14</v>
      </c>
      <c r="G383">
        <v>34.583959999999998</v>
      </c>
      <c r="H383" t="s">
        <v>16</v>
      </c>
      <c r="I383">
        <v>5.45099</v>
      </c>
      <c r="J383" t="s">
        <v>29</v>
      </c>
      <c r="K383">
        <v>1.32514</v>
      </c>
      <c r="L383" t="s">
        <v>26</v>
      </c>
      <c r="M383">
        <v>1.25007</v>
      </c>
      <c r="N383">
        <f t="shared" ca="1" si="104"/>
        <v>0</v>
      </c>
      <c r="O383">
        <f t="shared" ca="1" si="105"/>
        <v>34.583959999999998</v>
      </c>
      <c r="P383">
        <f t="shared" ca="1" si="106"/>
        <v>0</v>
      </c>
      <c r="Q383">
        <f t="shared" ca="1" si="107"/>
        <v>5.45099</v>
      </c>
      <c r="R383">
        <f t="shared" ca="1" si="108"/>
        <v>0</v>
      </c>
      <c r="S383">
        <f t="shared" ca="1" si="109"/>
        <v>0</v>
      </c>
      <c r="T383">
        <f t="shared" ca="1" si="110"/>
        <v>0</v>
      </c>
      <c r="U383">
        <f t="shared" ca="1" si="111"/>
        <v>0</v>
      </c>
      <c r="V383">
        <f t="shared" ca="1" si="112"/>
        <v>0</v>
      </c>
      <c r="W383">
        <f t="shared" ca="1" si="113"/>
        <v>0</v>
      </c>
      <c r="X383">
        <f t="shared" ca="1" si="114"/>
        <v>0</v>
      </c>
      <c r="Y383">
        <f t="shared" ca="1" si="115"/>
        <v>0</v>
      </c>
      <c r="Z383">
        <f t="shared" ca="1" si="116"/>
        <v>0</v>
      </c>
      <c r="AA383">
        <f t="shared" ca="1" si="117"/>
        <v>1.25007</v>
      </c>
      <c r="AB383">
        <f t="shared" ca="1" si="118"/>
        <v>56.112189999999998</v>
      </c>
      <c r="AC383">
        <f t="shared" ca="1" si="119"/>
        <v>0</v>
      </c>
      <c r="AD383">
        <f t="shared" ca="1" si="120"/>
        <v>1.32514</v>
      </c>
      <c r="AE383">
        <f t="shared" ca="1" si="121"/>
        <v>0</v>
      </c>
      <c r="AF383">
        <f t="shared" ca="1" si="122"/>
        <v>0</v>
      </c>
      <c r="AG383">
        <f t="shared" ca="1" si="123"/>
        <v>0</v>
      </c>
      <c r="AH383">
        <f t="shared" ca="1" si="124"/>
        <v>98.722350000000006</v>
      </c>
    </row>
    <row r="384" spans="1:34" x14ac:dyDescent="0.3">
      <c r="A384" t="s">
        <v>67</v>
      </c>
      <c r="B384" t="s">
        <v>39</v>
      </c>
      <c r="C384" t="s">
        <v>47</v>
      </c>
      <c r="D384" t="s">
        <v>14</v>
      </c>
      <c r="E384">
        <v>50.281170000000003</v>
      </c>
      <c r="F384" t="s">
        <v>27</v>
      </c>
      <c r="G384">
        <v>46.708559999999999</v>
      </c>
      <c r="H384" t="s">
        <v>16</v>
      </c>
      <c r="I384">
        <v>1.14245</v>
      </c>
      <c r="J384" t="s">
        <v>13</v>
      </c>
      <c r="K384">
        <v>0.90605999999999998</v>
      </c>
      <c r="L384" t="s">
        <v>26</v>
      </c>
      <c r="M384">
        <v>0.86631000000000002</v>
      </c>
      <c r="N384">
        <f t="shared" ca="1" si="104"/>
        <v>0.90605999999999998</v>
      </c>
      <c r="O384">
        <f t="shared" ca="1" si="105"/>
        <v>50.281170000000003</v>
      </c>
      <c r="P384">
        <f t="shared" ca="1" si="106"/>
        <v>0</v>
      </c>
      <c r="Q384">
        <f t="shared" ca="1" si="107"/>
        <v>1.14245</v>
      </c>
      <c r="R384">
        <f t="shared" ca="1" si="108"/>
        <v>0</v>
      </c>
      <c r="S384">
        <f t="shared" ca="1" si="109"/>
        <v>0</v>
      </c>
      <c r="T384">
        <f t="shared" ca="1" si="110"/>
        <v>0</v>
      </c>
      <c r="U384">
        <f t="shared" ca="1" si="111"/>
        <v>0</v>
      </c>
      <c r="V384">
        <f t="shared" ca="1" si="112"/>
        <v>0</v>
      </c>
      <c r="W384">
        <f t="shared" ca="1" si="113"/>
        <v>0</v>
      </c>
      <c r="X384">
        <f t="shared" ca="1" si="114"/>
        <v>0</v>
      </c>
      <c r="Y384">
        <f t="shared" ca="1" si="115"/>
        <v>0</v>
      </c>
      <c r="Z384">
        <f t="shared" ca="1" si="116"/>
        <v>0</v>
      </c>
      <c r="AA384">
        <f t="shared" ca="1" si="117"/>
        <v>0.86631000000000002</v>
      </c>
      <c r="AB384">
        <f t="shared" ca="1" si="118"/>
        <v>46.708559999999999</v>
      </c>
      <c r="AC384">
        <f t="shared" ca="1" si="119"/>
        <v>0</v>
      </c>
      <c r="AD384">
        <f t="shared" ca="1" si="120"/>
        <v>0</v>
      </c>
      <c r="AE384">
        <f t="shared" ca="1" si="121"/>
        <v>0</v>
      </c>
      <c r="AF384">
        <f t="shared" ca="1" si="122"/>
        <v>0</v>
      </c>
      <c r="AG384">
        <f t="shared" ca="1" si="123"/>
        <v>0</v>
      </c>
      <c r="AH384">
        <f t="shared" ca="1" si="124"/>
        <v>99.90455</v>
      </c>
    </row>
    <row r="385" spans="1:34" x14ac:dyDescent="0.3">
      <c r="A385" t="s">
        <v>67</v>
      </c>
      <c r="B385" t="s">
        <v>39</v>
      </c>
      <c r="C385" t="s">
        <v>44</v>
      </c>
      <c r="D385" t="s">
        <v>29</v>
      </c>
      <c r="E385">
        <v>45.723500000000001</v>
      </c>
      <c r="F385" t="s">
        <v>13</v>
      </c>
      <c r="G385">
        <v>33.752949999999998</v>
      </c>
      <c r="H385" t="s">
        <v>14</v>
      </c>
      <c r="I385">
        <v>14.590730000000001</v>
      </c>
      <c r="J385" t="s">
        <v>27</v>
      </c>
      <c r="K385">
        <v>4.5708500000000001</v>
      </c>
      <c r="L385" t="s">
        <v>16</v>
      </c>
      <c r="M385">
        <v>1.26142</v>
      </c>
      <c r="N385">
        <f t="shared" ca="1" si="104"/>
        <v>33.752949999999998</v>
      </c>
      <c r="O385">
        <f t="shared" ca="1" si="105"/>
        <v>14.590730000000001</v>
      </c>
      <c r="P385">
        <f t="shared" ca="1" si="106"/>
        <v>0</v>
      </c>
      <c r="Q385">
        <f t="shared" ca="1" si="107"/>
        <v>1.26142</v>
      </c>
      <c r="R385">
        <f t="shared" ca="1" si="108"/>
        <v>0</v>
      </c>
      <c r="S385">
        <f t="shared" ca="1" si="109"/>
        <v>0</v>
      </c>
      <c r="T385">
        <f t="shared" ca="1" si="110"/>
        <v>0</v>
      </c>
      <c r="U385">
        <f t="shared" ca="1" si="111"/>
        <v>0</v>
      </c>
      <c r="V385">
        <f t="shared" ca="1" si="112"/>
        <v>0</v>
      </c>
      <c r="W385">
        <f t="shared" ca="1" si="113"/>
        <v>0</v>
      </c>
      <c r="X385">
        <f t="shared" ca="1" si="114"/>
        <v>0</v>
      </c>
      <c r="Y385">
        <f t="shared" ca="1" si="115"/>
        <v>0</v>
      </c>
      <c r="Z385">
        <f t="shared" ca="1" si="116"/>
        <v>0</v>
      </c>
      <c r="AA385">
        <f t="shared" ca="1" si="117"/>
        <v>0</v>
      </c>
      <c r="AB385">
        <f t="shared" ca="1" si="118"/>
        <v>4.5708500000000001</v>
      </c>
      <c r="AC385">
        <f t="shared" ca="1" si="119"/>
        <v>0</v>
      </c>
      <c r="AD385">
        <f t="shared" ca="1" si="120"/>
        <v>45.723500000000001</v>
      </c>
      <c r="AE385">
        <f t="shared" ca="1" si="121"/>
        <v>0</v>
      </c>
      <c r="AF385">
        <f t="shared" ca="1" si="122"/>
        <v>0</v>
      </c>
      <c r="AG385">
        <f t="shared" ca="1" si="123"/>
        <v>0</v>
      </c>
      <c r="AH385">
        <f t="shared" ca="1" si="124"/>
        <v>99.899450000000002</v>
      </c>
    </row>
    <row r="386" spans="1:34" x14ac:dyDescent="0.3">
      <c r="A386" t="s">
        <v>67</v>
      </c>
      <c r="B386" t="s">
        <v>39</v>
      </c>
      <c r="C386" t="s">
        <v>44</v>
      </c>
      <c r="D386" t="s">
        <v>14</v>
      </c>
      <c r="E386">
        <v>41.579360000000001</v>
      </c>
      <c r="F386" t="s">
        <v>13</v>
      </c>
      <c r="G386">
        <v>36.934420000000003</v>
      </c>
      <c r="H386" t="s">
        <v>29</v>
      </c>
      <c r="I386">
        <v>14.21444</v>
      </c>
      <c r="J386" t="s">
        <v>17</v>
      </c>
      <c r="K386">
        <v>6.9668900000000002</v>
      </c>
      <c r="L386" t="s">
        <v>18</v>
      </c>
      <c r="M386">
        <v>0.26177</v>
      </c>
      <c r="N386">
        <f t="shared" ca="1" si="104"/>
        <v>36.934420000000003</v>
      </c>
      <c r="O386">
        <f t="shared" ca="1" si="105"/>
        <v>41.579360000000001</v>
      </c>
      <c r="P386">
        <f t="shared" ca="1" si="106"/>
        <v>0</v>
      </c>
      <c r="Q386">
        <f t="shared" ca="1" si="107"/>
        <v>0</v>
      </c>
      <c r="R386">
        <f t="shared" ca="1" si="108"/>
        <v>6.9668900000000002</v>
      </c>
      <c r="S386">
        <f t="shared" ca="1" si="109"/>
        <v>0.26177</v>
      </c>
      <c r="T386">
        <f t="shared" ca="1" si="110"/>
        <v>0</v>
      </c>
      <c r="U386">
        <f t="shared" ca="1" si="111"/>
        <v>0</v>
      </c>
      <c r="V386">
        <f t="shared" ca="1" si="112"/>
        <v>0</v>
      </c>
      <c r="W386">
        <f t="shared" ca="1" si="113"/>
        <v>0</v>
      </c>
      <c r="X386">
        <f t="shared" ca="1" si="114"/>
        <v>0</v>
      </c>
      <c r="Y386">
        <f t="shared" ca="1" si="115"/>
        <v>0</v>
      </c>
      <c r="Z386">
        <f t="shared" ca="1" si="116"/>
        <v>0</v>
      </c>
      <c r="AA386">
        <f t="shared" ca="1" si="117"/>
        <v>0</v>
      </c>
      <c r="AB386">
        <f t="shared" ca="1" si="118"/>
        <v>0</v>
      </c>
      <c r="AC386">
        <f t="shared" ca="1" si="119"/>
        <v>0</v>
      </c>
      <c r="AD386">
        <f t="shared" ca="1" si="120"/>
        <v>14.21444</v>
      </c>
      <c r="AE386">
        <f t="shared" ca="1" si="121"/>
        <v>0</v>
      </c>
      <c r="AF386">
        <f t="shared" ca="1" si="122"/>
        <v>0</v>
      </c>
      <c r="AG386">
        <f t="shared" ca="1" si="123"/>
        <v>0</v>
      </c>
      <c r="AH386">
        <f t="shared" ca="1" si="124"/>
        <v>99.956879999999998</v>
      </c>
    </row>
    <row r="387" spans="1:34" x14ac:dyDescent="0.3">
      <c r="A387" t="s">
        <v>67</v>
      </c>
      <c r="B387" t="s">
        <v>39</v>
      </c>
      <c r="C387" t="s">
        <v>44</v>
      </c>
      <c r="D387" t="s">
        <v>13</v>
      </c>
      <c r="E387">
        <v>90.220020000000005</v>
      </c>
      <c r="F387" t="s">
        <v>14</v>
      </c>
      <c r="G387">
        <v>7.99918</v>
      </c>
      <c r="H387" t="s">
        <v>17</v>
      </c>
      <c r="I387">
        <v>1.5324500000000001</v>
      </c>
      <c r="J387" t="s">
        <v>18</v>
      </c>
      <c r="K387">
        <v>0.1769</v>
      </c>
      <c r="L387" t="s">
        <v>27</v>
      </c>
      <c r="M387">
        <v>3.458E-2</v>
      </c>
      <c r="N387">
        <f t="shared" ref="N387:N450" ca="1" si="125">SUM(IF($H387="BCD",$I387,0),IF($J387="BCD",$K387,0),IF($L387="BCD",$M387,0),IF($N387="BCD",$O387,0),IF($P387="BCD",$Q387,0))</f>
        <v>90.220020000000005</v>
      </c>
      <c r="O387">
        <f t="shared" ref="O387:O450" ca="1" si="126">SUM(IF($H387="DOUG",$I387,0),IF($J387="DOUG",$K387,0),IF($L387="DOUG",$M387,0),IF($N387="DOUG",$O387,0),IF($P387="DOUG",$Q387,0))</f>
        <v>7.99918</v>
      </c>
      <c r="P387">
        <f t="shared" ref="P387:P450" ca="1" si="127">SUM(IF($H387="EVI+GStr",$I387,0),IF($J387="EVI+GStr",$K387,0),IF($L387="EVI+GStr",$M387,0),IF($N387="EVI+GStr",$O387,0),IF($P387="EVI+GStr",$Q387,0))</f>
        <v>0</v>
      </c>
      <c r="Q387">
        <f t="shared" ref="Q387:Q450" ca="1" si="128">SUM(IF($H387="HecLow+HStr",$I387,0),IF($J387="HecLow+HStr",$K387,0),IF($L387="HecLow+HStr",$M387,0),IF($N387="HecLow+HStr",$O387,0),IF($P387="HecLow+HStr",$Q387,0))</f>
        <v>0</v>
      </c>
      <c r="R387">
        <f t="shared" ref="R387:R450" ca="1" si="129">SUM(IF($H387="HK",$I387,0),IF($J387="HK",$K387,0),IF($L387="HK",$M387,0),IF($N387="HK",$O387,0),IF($P387="HK",$Q387,0))</f>
        <v>1.5324500000000001</v>
      </c>
      <c r="S387">
        <f t="shared" ref="S387:S450" ca="1" si="130">SUM(IF($H387="Howe-Burrard",$I387,0),IF($J387="Howe-Burrard",$K387,0),IF($L387="Howe-Burrard",$M387,0),IF($N387="Howe-Burrard",$O387,0),IF($P387="Howe-Burrard",$Q387,0))</f>
        <v>0.1769</v>
      </c>
      <c r="T387">
        <f t="shared" ref="T387:T450" ca="1" si="131">SUM(IF($H387="JdF",$I387,0),IF($J387="JdF",$K387,0),IF($L387="JdF",$M387,0),IF($N387="JdF",$O387,0),IF($P387="JdF",$Q387,0))</f>
        <v>0</v>
      </c>
      <c r="U387">
        <f t="shared" ref="U387:U450" ca="1" si="132">SUM(IF($H387="LFR",$I387,0),IF($J387="LFR",$K387,0),IF($L387="LFR",$M387,0),IF($N387="LFR",$O387,0),IF($P387="LFR",$Q387,0))</f>
        <v>0</v>
      </c>
      <c r="V387">
        <f t="shared" ref="V387:V450" ca="1" si="133">SUM(IF($H387="LILL",$I387,0),IF($J387="LILL",$K387,0),IF($L387="LILL",$M387,0),IF($N387="LILL",$O387,0),IF($P387="LILL",$Q387,0))</f>
        <v>0</v>
      </c>
      <c r="W387">
        <f t="shared" ref="W387:W450" ca="1" si="134">SUM(IF($H387="LNASS",$I387,0),IF($J387="LNASS",$K387,0),IF($L387="LNASS",$M387,0),IF($N387="LNASS",$O387,0),IF($P387="LNASS",$Q387,0))</f>
        <v>0</v>
      </c>
      <c r="X387">
        <f t="shared" ref="X387:X450" ca="1" si="135">SUM(IF($H387="LSKNA",$I387,0),IF($J387="LSKNA",$K387,0),IF($L387="LSKNA",$M387,0),IF($N387="LSKNA",$O387,0),IF($P387="LSKNA",$Q387,0))</f>
        <v>0</v>
      </c>
      <c r="Y387">
        <f t="shared" ref="Y387:Y450" ca="1" si="136">SUM(IF($H387="MusKyn",$I387,0),IF($J387="MusKyn",$K387,0),IF($L387="MusKyn",$M387,0),IF($N387="MusKyn",$O387,0),IF($P387="MusKyn",$Q387,0))</f>
        <v>0</v>
      </c>
      <c r="Z387">
        <f t="shared" ref="Z387:Z450" ca="1" si="137">SUM(IF($H387="Nahwitti",$I387,0),IF($J387="Nahwitti",$K387,0),IF($L387="Nahwitti",$M387,0),IF($N387="Nahwitti",$O387,0),IF($P387="Nahwitti",$Q387,0))</f>
        <v>0</v>
      </c>
      <c r="AA387">
        <f t="shared" ref="AA387:AA450" ca="1" si="138">SUM(IF($H387="NCS",$I387,0),IF($J387="NCS",$K387,0),IF($L387="NCS",$M387,0),IF($N387="NCS",$O387,0),IF($P387="NCS",$Q387,0))</f>
        <v>0</v>
      </c>
      <c r="AB387">
        <f t="shared" ref="AB387:AB450" ca="1" si="139">SUM(IF($H387="Rivers",$I387,0),IF($J387="Rivers",$K387,0),IF($L387="Rivers",$M387,0),IF($N387="Rivers",$O387,0),IF($P387="Rivers",$Q387,0))</f>
        <v>3.458E-2</v>
      </c>
      <c r="AC387">
        <f t="shared" ref="AC387:AC450" ca="1" si="140">SUM(IF($H387="SC+GStr",$I387,0),IF($J387="SC+GStr",$K387,0),IF($L387="SC+GStr",$M387,0),IF($N387="SC+GStr",$O387,0),IF($P387="SC+GStr",$Q387,0))</f>
        <v>0</v>
      </c>
      <c r="AD387">
        <f t="shared" ref="AD387:AD450" ca="1" si="141">SUM(IF($H387="SC+SFj",$I387,0),IF($J387="SC+SFj",$K387,0),IF($L387="SC+SFj",$M387,0),IF($N387="SC+SFj",$O387,0),IF($P387="SC+SFj",$Q387,0))</f>
        <v>0</v>
      </c>
      <c r="AE387">
        <f t="shared" ref="AE387:AE450" ca="1" si="142">SUM(IF($H387="SEAK",$I387,0),IF($J387="SEAK",$K387,0),IF($L387="SEAK",$M387,0),IF($N387="SEAK",$O387,0),IF($P387="SEAK",$Q387,0))</f>
        <v>0</v>
      </c>
      <c r="AF387">
        <f t="shared" ref="AF387:AF450" ca="1" si="143">SUM(IF($H387="Smith",$I387,0),IF($J387="Smith",$K387,0),IF($L387="Smith",$M387,0),IF($N387="Smith",$O387,0),IF($P387="Smith",$Q387,0))</f>
        <v>0</v>
      </c>
      <c r="AG387">
        <f t="shared" ref="AG387:AG450" ca="1" si="144">SUM(IF($H387="USKNA",$I387,0),IF($J387="USKNA",$K387,0),IF($L387="USKNA",$M387,0),IF($N387="USKNA",$O387,0),IF($P387="USKNA",$Q387,0))</f>
        <v>0</v>
      </c>
      <c r="AH387">
        <f t="shared" ca="1" si="124"/>
        <v>99.963130000000007</v>
      </c>
    </row>
    <row r="388" spans="1:34" x14ac:dyDescent="0.3">
      <c r="A388" t="s">
        <v>67</v>
      </c>
      <c r="B388" t="s">
        <v>39</v>
      </c>
      <c r="C388" t="s">
        <v>44</v>
      </c>
      <c r="D388" t="s">
        <v>29</v>
      </c>
      <c r="E388">
        <v>75.832049999999995</v>
      </c>
      <c r="F388" t="s">
        <v>27</v>
      </c>
      <c r="G388">
        <v>12.19908</v>
      </c>
      <c r="H388" t="s">
        <v>14</v>
      </c>
      <c r="I388">
        <v>6.2955199999999998</v>
      </c>
      <c r="J388" t="s">
        <v>13</v>
      </c>
      <c r="K388">
        <v>5.2656599999999996</v>
      </c>
      <c r="L388" t="s">
        <v>16</v>
      </c>
      <c r="M388">
        <v>0.14482999999999999</v>
      </c>
      <c r="N388">
        <f t="shared" ca="1" si="125"/>
        <v>5.2656599999999996</v>
      </c>
      <c r="O388">
        <f t="shared" ca="1" si="126"/>
        <v>6.2955199999999998</v>
      </c>
      <c r="P388">
        <f t="shared" ca="1" si="127"/>
        <v>0</v>
      </c>
      <c r="Q388">
        <f t="shared" ca="1" si="128"/>
        <v>0.14482999999999999</v>
      </c>
      <c r="R388">
        <f t="shared" ca="1" si="129"/>
        <v>0</v>
      </c>
      <c r="S388">
        <f t="shared" ca="1" si="130"/>
        <v>0</v>
      </c>
      <c r="T388">
        <f t="shared" ca="1" si="131"/>
        <v>0</v>
      </c>
      <c r="U388">
        <f t="shared" ca="1" si="132"/>
        <v>0</v>
      </c>
      <c r="V388">
        <f t="shared" ca="1" si="133"/>
        <v>0</v>
      </c>
      <c r="W388">
        <f t="shared" ca="1" si="134"/>
        <v>0</v>
      </c>
      <c r="X388">
        <f t="shared" ca="1" si="135"/>
        <v>0</v>
      </c>
      <c r="Y388">
        <f t="shared" ca="1" si="136"/>
        <v>0</v>
      </c>
      <c r="Z388">
        <f t="shared" ca="1" si="137"/>
        <v>0</v>
      </c>
      <c r="AA388">
        <f t="shared" ca="1" si="138"/>
        <v>0</v>
      </c>
      <c r="AB388">
        <f t="shared" ca="1" si="139"/>
        <v>12.19908</v>
      </c>
      <c r="AC388">
        <f t="shared" ca="1" si="140"/>
        <v>0</v>
      </c>
      <c r="AD388">
        <f t="shared" ca="1" si="141"/>
        <v>75.832049999999995</v>
      </c>
      <c r="AE388">
        <f t="shared" ca="1" si="142"/>
        <v>0</v>
      </c>
      <c r="AF388">
        <f t="shared" ca="1" si="143"/>
        <v>0</v>
      </c>
      <c r="AG388">
        <f t="shared" ca="1" si="144"/>
        <v>0</v>
      </c>
      <c r="AH388">
        <f t="shared" ca="1" si="124"/>
        <v>99.737139999999997</v>
      </c>
    </row>
    <row r="389" spans="1:34" x14ac:dyDescent="0.3">
      <c r="A389" t="s">
        <v>67</v>
      </c>
      <c r="B389" t="s">
        <v>39</v>
      </c>
      <c r="C389" t="s">
        <v>44</v>
      </c>
      <c r="D389" t="s">
        <v>17</v>
      </c>
      <c r="E389">
        <v>77.756259999999997</v>
      </c>
      <c r="F389" t="s">
        <v>18</v>
      </c>
      <c r="G389">
        <v>13.976419999999999</v>
      </c>
      <c r="H389" t="s">
        <v>13</v>
      </c>
      <c r="I389">
        <v>3.21692</v>
      </c>
      <c r="J389" t="s">
        <v>29</v>
      </c>
      <c r="K389">
        <v>2.8397299999999999</v>
      </c>
      <c r="L389" t="s">
        <v>14</v>
      </c>
      <c r="M389">
        <v>1.47953</v>
      </c>
      <c r="N389">
        <f t="shared" ca="1" si="125"/>
        <v>3.21692</v>
      </c>
      <c r="O389">
        <f t="shared" ca="1" si="126"/>
        <v>1.47953</v>
      </c>
      <c r="P389">
        <f t="shared" ca="1" si="127"/>
        <v>0</v>
      </c>
      <c r="Q389">
        <f t="shared" ca="1" si="128"/>
        <v>0</v>
      </c>
      <c r="R389">
        <f t="shared" ca="1" si="129"/>
        <v>77.756259999999997</v>
      </c>
      <c r="S389">
        <f t="shared" ca="1" si="130"/>
        <v>13.976419999999999</v>
      </c>
      <c r="T389">
        <f t="shared" ca="1" si="131"/>
        <v>0</v>
      </c>
      <c r="U389">
        <f t="shared" ca="1" si="132"/>
        <v>0</v>
      </c>
      <c r="V389">
        <f t="shared" ca="1" si="133"/>
        <v>0</v>
      </c>
      <c r="W389">
        <f t="shared" ca="1" si="134"/>
        <v>0</v>
      </c>
      <c r="X389">
        <f t="shared" ca="1" si="135"/>
        <v>0</v>
      </c>
      <c r="Y389">
        <f t="shared" ca="1" si="136"/>
        <v>0</v>
      </c>
      <c r="Z389">
        <f t="shared" ca="1" si="137"/>
        <v>0</v>
      </c>
      <c r="AA389">
        <f t="shared" ca="1" si="138"/>
        <v>0</v>
      </c>
      <c r="AB389">
        <f t="shared" ca="1" si="139"/>
        <v>0</v>
      </c>
      <c r="AC389">
        <f t="shared" ca="1" si="140"/>
        <v>0</v>
      </c>
      <c r="AD389">
        <f t="shared" ca="1" si="141"/>
        <v>2.8397299999999999</v>
      </c>
      <c r="AE389">
        <f t="shared" ca="1" si="142"/>
        <v>0</v>
      </c>
      <c r="AF389">
        <f t="shared" ca="1" si="143"/>
        <v>0</v>
      </c>
      <c r="AG389">
        <f t="shared" ca="1" si="144"/>
        <v>0</v>
      </c>
      <c r="AH389">
        <f t="shared" ca="1" si="124"/>
        <v>99.268860000000004</v>
      </c>
    </row>
    <row r="390" spans="1:34" x14ac:dyDescent="0.3">
      <c r="A390" t="s">
        <v>67</v>
      </c>
      <c r="B390" t="s">
        <v>39</v>
      </c>
      <c r="C390" t="s">
        <v>44</v>
      </c>
      <c r="D390" t="s">
        <v>29</v>
      </c>
      <c r="E390">
        <v>85.279409999999999</v>
      </c>
      <c r="F390" t="s">
        <v>17</v>
      </c>
      <c r="G390">
        <v>10.557090000000001</v>
      </c>
      <c r="H390" t="s">
        <v>18</v>
      </c>
      <c r="I390">
        <v>4.0015900000000002</v>
      </c>
      <c r="J390" t="s">
        <v>13</v>
      </c>
      <c r="K390">
        <v>5.4260000000000003E-2</v>
      </c>
      <c r="L390" t="s">
        <v>26</v>
      </c>
      <c r="M390">
        <v>2.8590000000000001E-2</v>
      </c>
      <c r="N390">
        <f t="shared" ca="1" si="125"/>
        <v>5.4260000000000003E-2</v>
      </c>
      <c r="O390">
        <f t="shared" ca="1" si="126"/>
        <v>0</v>
      </c>
      <c r="P390">
        <f t="shared" ca="1" si="127"/>
        <v>0</v>
      </c>
      <c r="Q390">
        <f t="shared" ca="1" si="128"/>
        <v>0</v>
      </c>
      <c r="R390">
        <f t="shared" ca="1" si="129"/>
        <v>10.557090000000001</v>
      </c>
      <c r="S390">
        <f t="shared" ca="1" si="130"/>
        <v>4.0015900000000002</v>
      </c>
      <c r="T390">
        <f t="shared" ca="1" si="131"/>
        <v>0</v>
      </c>
      <c r="U390">
        <f t="shared" ca="1" si="132"/>
        <v>0</v>
      </c>
      <c r="V390">
        <f t="shared" ca="1" si="133"/>
        <v>0</v>
      </c>
      <c r="W390">
        <f t="shared" ca="1" si="134"/>
        <v>0</v>
      </c>
      <c r="X390">
        <f t="shared" ca="1" si="135"/>
        <v>0</v>
      </c>
      <c r="Y390">
        <f t="shared" ca="1" si="136"/>
        <v>0</v>
      </c>
      <c r="Z390">
        <f t="shared" ca="1" si="137"/>
        <v>0</v>
      </c>
      <c r="AA390">
        <f t="shared" ca="1" si="138"/>
        <v>2.8590000000000001E-2</v>
      </c>
      <c r="AB390">
        <f t="shared" ca="1" si="139"/>
        <v>0</v>
      </c>
      <c r="AC390">
        <f t="shared" ca="1" si="140"/>
        <v>0</v>
      </c>
      <c r="AD390">
        <f t="shared" ca="1" si="141"/>
        <v>85.279409999999999</v>
      </c>
      <c r="AE390">
        <f t="shared" ca="1" si="142"/>
        <v>0</v>
      </c>
      <c r="AF390">
        <f t="shared" ca="1" si="143"/>
        <v>0</v>
      </c>
      <c r="AG390">
        <f t="shared" ca="1" si="144"/>
        <v>0</v>
      </c>
      <c r="AH390">
        <f t="shared" ca="1" si="124"/>
        <v>99.920940000000002</v>
      </c>
    </row>
    <row r="391" spans="1:34" x14ac:dyDescent="0.3">
      <c r="A391" t="s">
        <v>67</v>
      </c>
      <c r="B391" t="s">
        <v>39</v>
      </c>
      <c r="C391" t="s">
        <v>44</v>
      </c>
      <c r="D391" t="s">
        <v>13</v>
      </c>
      <c r="E391">
        <v>76.627380000000002</v>
      </c>
      <c r="F391" t="s">
        <v>27</v>
      </c>
      <c r="G391">
        <v>12.62659</v>
      </c>
      <c r="H391" t="s">
        <v>17</v>
      </c>
      <c r="I391">
        <v>10.71177</v>
      </c>
      <c r="J391" t="s">
        <v>29</v>
      </c>
      <c r="K391">
        <v>2.6239999999999999E-2</v>
      </c>
      <c r="L391" t="s">
        <v>28</v>
      </c>
      <c r="M391">
        <v>6.3200000000000001E-3</v>
      </c>
      <c r="N391">
        <f t="shared" ca="1" si="125"/>
        <v>76.627380000000002</v>
      </c>
      <c r="O391">
        <f t="shared" ca="1" si="126"/>
        <v>0</v>
      </c>
      <c r="P391">
        <f t="shared" ca="1" si="127"/>
        <v>0</v>
      </c>
      <c r="Q391">
        <f t="shared" ca="1" si="128"/>
        <v>0</v>
      </c>
      <c r="R391">
        <f t="shared" ca="1" si="129"/>
        <v>10.71177</v>
      </c>
      <c r="S391">
        <f t="shared" ca="1" si="130"/>
        <v>0</v>
      </c>
      <c r="T391">
        <f t="shared" ca="1" si="131"/>
        <v>0</v>
      </c>
      <c r="U391">
        <f t="shared" ca="1" si="132"/>
        <v>0</v>
      </c>
      <c r="V391">
        <f t="shared" ca="1" si="133"/>
        <v>0</v>
      </c>
      <c r="W391">
        <f t="shared" ca="1" si="134"/>
        <v>0</v>
      </c>
      <c r="X391">
        <f t="shared" ca="1" si="135"/>
        <v>0</v>
      </c>
      <c r="Y391">
        <f t="shared" ca="1" si="136"/>
        <v>0</v>
      </c>
      <c r="Z391">
        <f t="shared" ca="1" si="137"/>
        <v>0</v>
      </c>
      <c r="AA391">
        <f t="shared" ca="1" si="138"/>
        <v>0</v>
      </c>
      <c r="AB391">
        <f t="shared" ca="1" si="139"/>
        <v>12.62659</v>
      </c>
      <c r="AC391">
        <f t="shared" ca="1" si="140"/>
        <v>6.3200000000000001E-3</v>
      </c>
      <c r="AD391">
        <f t="shared" ca="1" si="141"/>
        <v>2.6239999999999999E-2</v>
      </c>
      <c r="AE391">
        <f t="shared" ca="1" si="142"/>
        <v>0</v>
      </c>
      <c r="AF391">
        <f t="shared" ca="1" si="143"/>
        <v>0</v>
      </c>
      <c r="AG391">
        <f t="shared" ca="1" si="144"/>
        <v>0</v>
      </c>
      <c r="AH391">
        <f t="shared" ca="1" si="124"/>
        <v>99.998300000000015</v>
      </c>
    </row>
    <row r="392" spans="1:34" x14ac:dyDescent="0.3">
      <c r="A392" t="s">
        <v>67</v>
      </c>
      <c r="B392" t="s">
        <v>39</v>
      </c>
      <c r="C392" t="s">
        <v>44</v>
      </c>
      <c r="D392" t="s">
        <v>13</v>
      </c>
      <c r="E392">
        <v>99.592910000000003</v>
      </c>
      <c r="F392" t="s">
        <v>14</v>
      </c>
      <c r="G392">
        <v>0.40277000000000002</v>
      </c>
      <c r="H392" t="s">
        <v>27</v>
      </c>
      <c r="I392">
        <v>2.4499999999999999E-3</v>
      </c>
      <c r="J392" t="s">
        <v>23</v>
      </c>
      <c r="K392">
        <v>9.7000000000000005E-4</v>
      </c>
      <c r="L392" t="s">
        <v>26</v>
      </c>
      <c r="M392">
        <v>7.3999999999999999E-4</v>
      </c>
      <c r="N392">
        <f t="shared" ca="1" si="125"/>
        <v>99.592910000000003</v>
      </c>
      <c r="O392">
        <f t="shared" ca="1" si="126"/>
        <v>0.40277000000000002</v>
      </c>
      <c r="P392">
        <f t="shared" ca="1" si="127"/>
        <v>0</v>
      </c>
      <c r="Q392">
        <f t="shared" ca="1" si="128"/>
        <v>0</v>
      </c>
      <c r="R392">
        <f t="shared" ca="1" si="129"/>
        <v>0</v>
      </c>
      <c r="S392">
        <f t="shared" ca="1" si="130"/>
        <v>0</v>
      </c>
      <c r="T392">
        <f t="shared" ca="1" si="131"/>
        <v>0</v>
      </c>
      <c r="U392">
        <f t="shared" ca="1" si="132"/>
        <v>0</v>
      </c>
      <c r="V392">
        <f t="shared" ca="1" si="133"/>
        <v>0</v>
      </c>
      <c r="W392">
        <f t="shared" ca="1" si="134"/>
        <v>0</v>
      </c>
      <c r="X392">
        <f t="shared" ca="1" si="135"/>
        <v>9.7000000000000005E-4</v>
      </c>
      <c r="Y392">
        <f t="shared" ca="1" si="136"/>
        <v>0</v>
      </c>
      <c r="Z392">
        <f t="shared" ca="1" si="137"/>
        <v>0</v>
      </c>
      <c r="AA392">
        <f t="shared" ca="1" si="138"/>
        <v>7.3999999999999999E-4</v>
      </c>
      <c r="AB392">
        <f t="shared" ca="1" si="139"/>
        <v>2.4499999999999999E-3</v>
      </c>
      <c r="AC392">
        <f t="shared" ca="1" si="140"/>
        <v>0</v>
      </c>
      <c r="AD392">
        <f t="shared" ca="1" si="141"/>
        <v>0</v>
      </c>
      <c r="AE392">
        <f t="shared" ca="1" si="142"/>
        <v>0</v>
      </c>
      <c r="AF392">
        <f t="shared" ca="1" si="143"/>
        <v>0</v>
      </c>
      <c r="AG392">
        <f t="shared" ca="1" si="144"/>
        <v>0</v>
      </c>
      <c r="AH392">
        <f t="shared" ca="1" si="124"/>
        <v>99.999839999999992</v>
      </c>
    </row>
    <row r="393" spans="1:34" x14ac:dyDescent="0.3">
      <c r="A393" t="s">
        <v>67</v>
      </c>
      <c r="B393" t="s">
        <v>39</v>
      </c>
      <c r="C393" t="s">
        <v>44</v>
      </c>
      <c r="D393" t="s">
        <v>16</v>
      </c>
      <c r="E393">
        <v>99.965400000000002</v>
      </c>
      <c r="F393" t="s">
        <v>26</v>
      </c>
      <c r="G393">
        <v>3.0589999999999999E-2</v>
      </c>
      <c r="H393" t="s">
        <v>72</v>
      </c>
      <c r="I393">
        <v>1.57E-3</v>
      </c>
      <c r="J393" t="s">
        <v>29</v>
      </c>
      <c r="K393">
        <v>1E-3</v>
      </c>
      <c r="L393" t="s">
        <v>73</v>
      </c>
      <c r="M393">
        <v>5.2999999999999998E-4</v>
      </c>
      <c r="N393">
        <f t="shared" ca="1" si="125"/>
        <v>0</v>
      </c>
      <c r="O393">
        <f t="shared" ca="1" si="126"/>
        <v>0</v>
      </c>
      <c r="P393">
        <f t="shared" ca="1" si="127"/>
        <v>0</v>
      </c>
      <c r="Q393">
        <f t="shared" ca="1" si="128"/>
        <v>99.965400000000002</v>
      </c>
      <c r="R393">
        <f t="shared" ca="1" si="129"/>
        <v>0</v>
      </c>
      <c r="S393">
        <f t="shared" ca="1" si="130"/>
        <v>0</v>
      </c>
      <c r="T393">
        <f t="shared" ca="1" si="131"/>
        <v>0</v>
      </c>
      <c r="U393">
        <f t="shared" ca="1" si="132"/>
        <v>0</v>
      </c>
      <c r="V393">
        <f t="shared" ca="1" si="133"/>
        <v>0</v>
      </c>
      <c r="W393">
        <f t="shared" ca="1" si="134"/>
        <v>0</v>
      </c>
      <c r="X393">
        <f t="shared" ca="1" si="135"/>
        <v>0</v>
      </c>
      <c r="Y393">
        <f t="shared" ca="1" si="136"/>
        <v>0</v>
      </c>
      <c r="Z393">
        <f t="shared" ca="1" si="137"/>
        <v>0</v>
      </c>
      <c r="AA393">
        <f t="shared" ca="1" si="138"/>
        <v>3.0589999999999999E-2</v>
      </c>
      <c r="AB393">
        <f t="shared" ca="1" si="139"/>
        <v>0</v>
      </c>
      <c r="AC393">
        <f t="shared" ca="1" si="140"/>
        <v>0</v>
      </c>
      <c r="AD393">
        <f t="shared" ca="1" si="141"/>
        <v>1E-3</v>
      </c>
      <c r="AE393">
        <f t="shared" ca="1" si="142"/>
        <v>0</v>
      </c>
      <c r="AF393">
        <f t="shared" ca="1" si="143"/>
        <v>0</v>
      </c>
      <c r="AG393">
        <f t="shared" ca="1" si="144"/>
        <v>0</v>
      </c>
      <c r="AH393">
        <f t="shared" ca="1" si="124"/>
        <v>99.996990000000011</v>
      </c>
    </row>
    <row r="394" spans="1:34" x14ac:dyDescent="0.3">
      <c r="A394" t="s">
        <v>67</v>
      </c>
      <c r="B394" t="s">
        <v>39</v>
      </c>
      <c r="C394" t="s">
        <v>44</v>
      </c>
      <c r="D394" t="s">
        <v>13</v>
      </c>
      <c r="E394">
        <v>94.457710000000006</v>
      </c>
      <c r="F394" t="s">
        <v>27</v>
      </c>
      <c r="G394">
        <v>5.2299800000000003</v>
      </c>
      <c r="H394" t="s">
        <v>26</v>
      </c>
      <c r="I394">
        <v>0.22058</v>
      </c>
      <c r="J394" t="s">
        <v>17</v>
      </c>
      <c r="K394">
        <v>5.2749999999999998E-2</v>
      </c>
      <c r="L394" t="s">
        <v>14</v>
      </c>
      <c r="M394">
        <v>3.1269999999999999E-2</v>
      </c>
      <c r="N394">
        <f t="shared" ca="1" si="125"/>
        <v>94.457710000000006</v>
      </c>
      <c r="O394">
        <f t="shared" ca="1" si="126"/>
        <v>3.1269999999999999E-2</v>
      </c>
      <c r="P394">
        <f t="shared" ca="1" si="127"/>
        <v>0</v>
      </c>
      <c r="Q394">
        <f t="shared" ca="1" si="128"/>
        <v>0</v>
      </c>
      <c r="R394">
        <f t="shared" ca="1" si="129"/>
        <v>5.2749999999999998E-2</v>
      </c>
      <c r="S394">
        <f t="shared" ca="1" si="130"/>
        <v>0</v>
      </c>
      <c r="T394">
        <f t="shared" ca="1" si="131"/>
        <v>0</v>
      </c>
      <c r="U394">
        <f t="shared" ca="1" si="132"/>
        <v>0</v>
      </c>
      <c r="V394">
        <f t="shared" ca="1" si="133"/>
        <v>0</v>
      </c>
      <c r="W394">
        <f t="shared" ca="1" si="134"/>
        <v>0</v>
      </c>
      <c r="X394">
        <f t="shared" ca="1" si="135"/>
        <v>0</v>
      </c>
      <c r="Y394">
        <f t="shared" ca="1" si="136"/>
        <v>0</v>
      </c>
      <c r="Z394">
        <f t="shared" ca="1" si="137"/>
        <v>0</v>
      </c>
      <c r="AA394">
        <f t="shared" ca="1" si="138"/>
        <v>0.22058</v>
      </c>
      <c r="AB394">
        <f t="shared" ca="1" si="139"/>
        <v>5.2299800000000003</v>
      </c>
      <c r="AC394">
        <f t="shared" ca="1" si="140"/>
        <v>0</v>
      </c>
      <c r="AD394">
        <f t="shared" ca="1" si="141"/>
        <v>0</v>
      </c>
      <c r="AE394">
        <f t="shared" ca="1" si="142"/>
        <v>0</v>
      </c>
      <c r="AF394">
        <f t="shared" ca="1" si="143"/>
        <v>0</v>
      </c>
      <c r="AG394">
        <f t="shared" ca="1" si="144"/>
        <v>0</v>
      </c>
      <c r="AH394">
        <f t="shared" ca="1" si="124"/>
        <v>99.992290000000011</v>
      </c>
    </row>
    <row r="395" spans="1:34" x14ac:dyDescent="0.3">
      <c r="A395" t="s">
        <v>67</v>
      </c>
      <c r="B395" t="s">
        <v>39</v>
      </c>
      <c r="C395" t="s">
        <v>43</v>
      </c>
      <c r="D395" t="s">
        <v>13</v>
      </c>
      <c r="E395">
        <v>64.890249999999995</v>
      </c>
      <c r="F395" t="s">
        <v>27</v>
      </c>
      <c r="G395">
        <v>15.81836</v>
      </c>
      <c r="H395" t="s">
        <v>16</v>
      </c>
      <c r="I395">
        <v>9.9031099999999999</v>
      </c>
      <c r="J395" t="s">
        <v>14</v>
      </c>
      <c r="K395">
        <v>5.0942100000000003</v>
      </c>
      <c r="L395" t="s">
        <v>29</v>
      </c>
      <c r="M395">
        <v>3.10101</v>
      </c>
      <c r="N395">
        <f t="shared" ca="1" si="125"/>
        <v>64.890249999999995</v>
      </c>
      <c r="O395">
        <f t="shared" ca="1" si="126"/>
        <v>5.0942100000000003</v>
      </c>
      <c r="P395">
        <f t="shared" ca="1" si="127"/>
        <v>0</v>
      </c>
      <c r="Q395">
        <f t="shared" ca="1" si="128"/>
        <v>9.9031099999999999</v>
      </c>
      <c r="R395">
        <f t="shared" ca="1" si="129"/>
        <v>0</v>
      </c>
      <c r="S395">
        <f t="shared" ca="1" si="130"/>
        <v>0</v>
      </c>
      <c r="T395">
        <f t="shared" ca="1" si="131"/>
        <v>0</v>
      </c>
      <c r="U395">
        <f t="shared" ca="1" si="132"/>
        <v>0</v>
      </c>
      <c r="V395">
        <f t="shared" ca="1" si="133"/>
        <v>0</v>
      </c>
      <c r="W395">
        <f t="shared" ca="1" si="134"/>
        <v>0</v>
      </c>
      <c r="X395">
        <f t="shared" ca="1" si="135"/>
        <v>0</v>
      </c>
      <c r="Y395">
        <f t="shared" ca="1" si="136"/>
        <v>0</v>
      </c>
      <c r="Z395">
        <f t="shared" ca="1" si="137"/>
        <v>0</v>
      </c>
      <c r="AA395">
        <f t="shared" ca="1" si="138"/>
        <v>0</v>
      </c>
      <c r="AB395">
        <f t="shared" ca="1" si="139"/>
        <v>15.81836</v>
      </c>
      <c r="AC395">
        <f t="shared" ca="1" si="140"/>
        <v>0</v>
      </c>
      <c r="AD395">
        <f t="shared" ca="1" si="141"/>
        <v>3.10101</v>
      </c>
      <c r="AE395">
        <f t="shared" ca="1" si="142"/>
        <v>0</v>
      </c>
      <c r="AF395">
        <f t="shared" ca="1" si="143"/>
        <v>0</v>
      </c>
      <c r="AG395">
        <f t="shared" ca="1" si="144"/>
        <v>0</v>
      </c>
      <c r="AH395">
        <f t="shared" ca="1" si="124"/>
        <v>98.806939999999997</v>
      </c>
    </row>
    <row r="396" spans="1:34" x14ac:dyDescent="0.3">
      <c r="A396" t="s">
        <v>67</v>
      </c>
      <c r="B396" t="s">
        <v>39</v>
      </c>
      <c r="C396" t="s">
        <v>43</v>
      </c>
      <c r="D396" t="s">
        <v>16</v>
      </c>
      <c r="E396">
        <v>99.99991</v>
      </c>
      <c r="F396" t="s">
        <v>26</v>
      </c>
      <c r="G396">
        <v>9.0000000000000006E-5</v>
      </c>
      <c r="H396" t="s">
        <v>37</v>
      </c>
      <c r="I396">
        <v>0</v>
      </c>
      <c r="J396" t="s">
        <v>37</v>
      </c>
      <c r="K396">
        <v>0</v>
      </c>
      <c r="L396" t="s">
        <v>37</v>
      </c>
      <c r="M396">
        <v>0</v>
      </c>
      <c r="N396">
        <f t="shared" ca="1" si="125"/>
        <v>0</v>
      </c>
      <c r="O396">
        <f t="shared" ca="1" si="126"/>
        <v>0</v>
      </c>
      <c r="P396">
        <f t="shared" ca="1" si="127"/>
        <v>0</v>
      </c>
      <c r="Q396">
        <f t="shared" ca="1" si="128"/>
        <v>99.99991</v>
      </c>
      <c r="R396">
        <f t="shared" ca="1" si="129"/>
        <v>0</v>
      </c>
      <c r="S396">
        <f t="shared" ca="1" si="130"/>
        <v>0</v>
      </c>
      <c r="T396">
        <f t="shared" ca="1" si="131"/>
        <v>0</v>
      </c>
      <c r="U396">
        <f t="shared" ca="1" si="132"/>
        <v>0</v>
      </c>
      <c r="V396">
        <f t="shared" ca="1" si="133"/>
        <v>0</v>
      </c>
      <c r="W396">
        <f t="shared" ca="1" si="134"/>
        <v>0</v>
      </c>
      <c r="X396">
        <f t="shared" ca="1" si="135"/>
        <v>0</v>
      </c>
      <c r="Y396">
        <f t="shared" ca="1" si="136"/>
        <v>0</v>
      </c>
      <c r="Z396">
        <f t="shared" ca="1" si="137"/>
        <v>0</v>
      </c>
      <c r="AA396">
        <f t="shared" ca="1" si="138"/>
        <v>9.0000000000000006E-5</v>
      </c>
      <c r="AB396">
        <f t="shared" ca="1" si="139"/>
        <v>0</v>
      </c>
      <c r="AC396">
        <f t="shared" ca="1" si="140"/>
        <v>0</v>
      </c>
      <c r="AD396">
        <f t="shared" ca="1" si="141"/>
        <v>0</v>
      </c>
      <c r="AE396">
        <f t="shared" ca="1" si="142"/>
        <v>0</v>
      </c>
      <c r="AF396">
        <f t="shared" ca="1" si="143"/>
        <v>0</v>
      </c>
      <c r="AG396">
        <f t="shared" ca="1" si="144"/>
        <v>0</v>
      </c>
      <c r="AH396">
        <f t="shared" ca="1" si="124"/>
        <v>100</v>
      </c>
    </row>
    <row r="397" spans="1:34" x14ac:dyDescent="0.3">
      <c r="A397" t="s">
        <v>67</v>
      </c>
      <c r="B397" t="s">
        <v>39</v>
      </c>
      <c r="C397" t="s">
        <v>43</v>
      </c>
      <c r="D397" t="s">
        <v>16</v>
      </c>
      <c r="E397">
        <v>99.996110000000002</v>
      </c>
      <c r="F397" t="s">
        <v>29</v>
      </c>
      <c r="G397">
        <v>2.2899999999999999E-3</v>
      </c>
      <c r="H397" t="s">
        <v>26</v>
      </c>
      <c r="I397">
        <v>8.4000000000000003E-4</v>
      </c>
      <c r="J397" t="s">
        <v>27</v>
      </c>
      <c r="K397">
        <v>7.2000000000000005E-4</v>
      </c>
      <c r="L397" t="s">
        <v>13</v>
      </c>
      <c r="M397">
        <v>1.0000000000000001E-5</v>
      </c>
      <c r="N397">
        <f t="shared" ca="1" si="125"/>
        <v>1.0000000000000001E-5</v>
      </c>
      <c r="O397">
        <f t="shared" ca="1" si="126"/>
        <v>0</v>
      </c>
      <c r="P397">
        <f t="shared" ca="1" si="127"/>
        <v>0</v>
      </c>
      <c r="Q397">
        <f t="shared" ca="1" si="128"/>
        <v>99.996110000000002</v>
      </c>
      <c r="R397">
        <f t="shared" ca="1" si="129"/>
        <v>0</v>
      </c>
      <c r="S397">
        <f t="shared" ca="1" si="130"/>
        <v>0</v>
      </c>
      <c r="T397">
        <f t="shared" ca="1" si="131"/>
        <v>0</v>
      </c>
      <c r="U397">
        <f t="shared" ca="1" si="132"/>
        <v>0</v>
      </c>
      <c r="V397">
        <f t="shared" ca="1" si="133"/>
        <v>0</v>
      </c>
      <c r="W397">
        <f t="shared" ca="1" si="134"/>
        <v>0</v>
      </c>
      <c r="X397">
        <f t="shared" ca="1" si="135"/>
        <v>0</v>
      </c>
      <c r="Y397">
        <f t="shared" ca="1" si="136"/>
        <v>0</v>
      </c>
      <c r="Z397">
        <f t="shared" ca="1" si="137"/>
        <v>0</v>
      </c>
      <c r="AA397">
        <f t="shared" ca="1" si="138"/>
        <v>8.4000000000000003E-4</v>
      </c>
      <c r="AB397">
        <f t="shared" ca="1" si="139"/>
        <v>7.2000000000000005E-4</v>
      </c>
      <c r="AC397">
        <f t="shared" ca="1" si="140"/>
        <v>0</v>
      </c>
      <c r="AD397">
        <f t="shared" ca="1" si="141"/>
        <v>2.2899999999999999E-3</v>
      </c>
      <c r="AE397">
        <f t="shared" ca="1" si="142"/>
        <v>0</v>
      </c>
      <c r="AF397">
        <f t="shared" ca="1" si="143"/>
        <v>0</v>
      </c>
      <c r="AG397">
        <f t="shared" ca="1" si="144"/>
        <v>0</v>
      </c>
      <c r="AH397">
        <f t="shared" ca="1" si="124"/>
        <v>99.999970000000005</v>
      </c>
    </row>
    <row r="398" spans="1:34" x14ac:dyDescent="0.3">
      <c r="A398" t="s">
        <v>67</v>
      </c>
      <c r="B398" t="s">
        <v>39</v>
      </c>
      <c r="C398" t="s">
        <v>44</v>
      </c>
      <c r="D398" t="s">
        <v>16</v>
      </c>
      <c r="E398">
        <v>100</v>
      </c>
      <c r="F398" t="s">
        <v>37</v>
      </c>
      <c r="G398">
        <v>0</v>
      </c>
      <c r="H398" t="s">
        <v>37</v>
      </c>
      <c r="I398">
        <v>0</v>
      </c>
      <c r="J398" t="s">
        <v>37</v>
      </c>
      <c r="K398">
        <v>0</v>
      </c>
      <c r="L398" t="s">
        <v>37</v>
      </c>
      <c r="M398">
        <v>0</v>
      </c>
      <c r="N398">
        <f t="shared" ca="1" si="125"/>
        <v>0</v>
      </c>
      <c r="O398">
        <f t="shared" ca="1" si="126"/>
        <v>0</v>
      </c>
      <c r="P398">
        <f t="shared" ca="1" si="127"/>
        <v>0</v>
      </c>
      <c r="Q398">
        <f t="shared" ca="1" si="128"/>
        <v>100</v>
      </c>
      <c r="R398">
        <f t="shared" ca="1" si="129"/>
        <v>0</v>
      </c>
      <c r="S398">
        <f t="shared" ca="1" si="130"/>
        <v>0</v>
      </c>
      <c r="T398">
        <f t="shared" ca="1" si="131"/>
        <v>0</v>
      </c>
      <c r="U398">
        <f t="shared" ca="1" si="132"/>
        <v>0</v>
      </c>
      <c r="V398">
        <f t="shared" ca="1" si="133"/>
        <v>0</v>
      </c>
      <c r="W398">
        <f t="shared" ca="1" si="134"/>
        <v>0</v>
      </c>
      <c r="X398">
        <f t="shared" ca="1" si="135"/>
        <v>0</v>
      </c>
      <c r="Y398">
        <f t="shared" ca="1" si="136"/>
        <v>0</v>
      </c>
      <c r="Z398">
        <f t="shared" ca="1" si="137"/>
        <v>0</v>
      </c>
      <c r="AA398">
        <f t="shared" ca="1" si="138"/>
        <v>0</v>
      </c>
      <c r="AB398">
        <f t="shared" ca="1" si="139"/>
        <v>0</v>
      </c>
      <c r="AC398">
        <f t="shared" ca="1" si="140"/>
        <v>0</v>
      </c>
      <c r="AD398">
        <f t="shared" ca="1" si="141"/>
        <v>0</v>
      </c>
      <c r="AE398">
        <f t="shared" ca="1" si="142"/>
        <v>0</v>
      </c>
      <c r="AF398">
        <f t="shared" ca="1" si="143"/>
        <v>0</v>
      </c>
      <c r="AG398">
        <f t="shared" ca="1" si="144"/>
        <v>0</v>
      </c>
      <c r="AH398">
        <f t="shared" ca="1" si="124"/>
        <v>100</v>
      </c>
    </row>
    <row r="399" spans="1:34" x14ac:dyDescent="0.3">
      <c r="A399" t="s">
        <v>67</v>
      </c>
      <c r="B399" t="s">
        <v>39</v>
      </c>
      <c r="C399" t="s">
        <v>44</v>
      </c>
      <c r="D399" t="s">
        <v>16</v>
      </c>
      <c r="E399">
        <v>90.923810000000003</v>
      </c>
      <c r="F399" t="s">
        <v>15</v>
      </c>
      <c r="G399">
        <v>5.9641400000000004</v>
      </c>
      <c r="H399" t="s">
        <v>14</v>
      </c>
      <c r="I399">
        <v>1.1894</v>
      </c>
      <c r="J399" t="s">
        <v>29</v>
      </c>
      <c r="K399">
        <v>0.51141000000000003</v>
      </c>
      <c r="L399" t="s">
        <v>26</v>
      </c>
      <c r="M399">
        <v>0.33772999999999997</v>
      </c>
      <c r="N399">
        <f t="shared" ca="1" si="125"/>
        <v>0</v>
      </c>
      <c r="O399">
        <f t="shared" ca="1" si="126"/>
        <v>1.1894</v>
      </c>
      <c r="P399">
        <f t="shared" ca="1" si="127"/>
        <v>5.9641400000000004</v>
      </c>
      <c r="Q399">
        <f t="shared" ca="1" si="128"/>
        <v>90.923810000000003</v>
      </c>
      <c r="R399">
        <f t="shared" ca="1" si="129"/>
        <v>0</v>
      </c>
      <c r="S399">
        <f t="shared" ca="1" si="130"/>
        <v>0</v>
      </c>
      <c r="T399">
        <f t="shared" ca="1" si="131"/>
        <v>0</v>
      </c>
      <c r="U399">
        <f t="shared" ca="1" si="132"/>
        <v>0</v>
      </c>
      <c r="V399">
        <f t="shared" ca="1" si="133"/>
        <v>0</v>
      </c>
      <c r="W399">
        <f t="shared" ca="1" si="134"/>
        <v>0</v>
      </c>
      <c r="X399">
        <f t="shared" ca="1" si="135"/>
        <v>0</v>
      </c>
      <c r="Y399">
        <f t="shared" ca="1" si="136"/>
        <v>0</v>
      </c>
      <c r="Z399">
        <f t="shared" ca="1" si="137"/>
        <v>0</v>
      </c>
      <c r="AA399">
        <f t="shared" ca="1" si="138"/>
        <v>0.33772999999999997</v>
      </c>
      <c r="AB399">
        <f t="shared" ca="1" si="139"/>
        <v>0</v>
      </c>
      <c r="AC399">
        <f t="shared" ca="1" si="140"/>
        <v>0</v>
      </c>
      <c r="AD399">
        <f t="shared" ca="1" si="141"/>
        <v>0.51141000000000003</v>
      </c>
      <c r="AE399">
        <f t="shared" ca="1" si="142"/>
        <v>0</v>
      </c>
      <c r="AF399">
        <f t="shared" ca="1" si="143"/>
        <v>0</v>
      </c>
      <c r="AG399">
        <f t="shared" ca="1" si="144"/>
        <v>0</v>
      </c>
      <c r="AH399">
        <f t="shared" ca="1" si="124"/>
        <v>98.926490000000001</v>
      </c>
    </row>
    <row r="400" spans="1:34" x14ac:dyDescent="0.3">
      <c r="A400" t="s">
        <v>67</v>
      </c>
      <c r="B400" t="s">
        <v>39</v>
      </c>
      <c r="C400" t="s">
        <v>69</v>
      </c>
      <c r="D400" t="s">
        <v>16</v>
      </c>
      <c r="E400">
        <v>99.999499999999998</v>
      </c>
      <c r="F400" t="s">
        <v>26</v>
      </c>
      <c r="G400">
        <v>4.8000000000000001E-4</v>
      </c>
      <c r="H400" t="s">
        <v>29</v>
      </c>
      <c r="I400">
        <v>1.0000000000000001E-5</v>
      </c>
      <c r="J400" t="s">
        <v>14</v>
      </c>
      <c r="K400">
        <v>1.0000000000000001E-5</v>
      </c>
      <c r="L400" t="s">
        <v>37</v>
      </c>
      <c r="M400">
        <v>0</v>
      </c>
      <c r="N400">
        <f t="shared" ca="1" si="125"/>
        <v>0</v>
      </c>
      <c r="O400">
        <f t="shared" ca="1" si="126"/>
        <v>1.0000000000000001E-5</v>
      </c>
      <c r="P400">
        <f t="shared" ca="1" si="127"/>
        <v>0</v>
      </c>
      <c r="Q400">
        <f t="shared" ca="1" si="128"/>
        <v>99.999499999999998</v>
      </c>
      <c r="R400">
        <f t="shared" ca="1" si="129"/>
        <v>0</v>
      </c>
      <c r="S400">
        <f t="shared" ca="1" si="130"/>
        <v>0</v>
      </c>
      <c r="T400">
        <f t="shared" ca="1" si="131"/>
        <v>0</v>
      </c>
      <c r="U400">
        <f t="shared" ca="1" si="132"/>
        <v>0</v>
      </c>
      <c r="V400">
        <f t="shared" ca="1" si="133"/>
        <v>0</v>
      </c>
      <c r="W400">
        <f t="shared" ca="1" si="134"/>
        <v>0</v>
      </c>
      <c r="X400">
        <f t="shared" ca="1" si="135"/>
        <v>0</v>
      </c>
      <c r="Y400">
        <f t="shared" ca="1" si="136"/>
        <v>0</v>
      </c>
      <c r="Z400">
        <f t="shared" ca="1" si="137"/>
        <v>0</v>
      </c>
      <c r="AA400">
        <f t="shared" ca="1" si="138"/>
        <v>4.8000000000000001E-4</v>
      </c>
      <c r="AB400">
        <f t="shared" ca="1" si="139"/>
        <v>0</v>
      </c>
      <c r="AC400">
        <f t="shared" ca="1" si="140"/>
        <v>0</v>
      </c>
      <c r="AD400">
        <f t="shared" ca="1" si="141"/>
        <v>1.0000000000000001E-5</v>
      </c>
      <c r="AE400">
        <f t="shared" ca="1" si="142"/>
        <v>0</v>
      </c>
      <c r="AF400">
        <f t="shared" ca="1" si="143"/>
        <v>0</v>
      </c>
      <c r="AG400">
        <f t="shared" ca="1" si="144"/>
        <v>0</v>
      </c>
      <c r="AH400">
        <f t="shared" ca="1" si="124"/>
        <v>100</v>
      </c>
    </row>
    <row r="401" spans="1:34" x14ac:dyDescent="0.3">
      <c r="A401" t="s">
        <v>67</v>
      </c>
      <c r="B401" t="s">
        <v>39</v>
      </c>
      <c r="C401" t="s">
        <v>69</v>
      </c>
      <c r="D401" t="s">
        <v>16</v>
      </c>
      <c r="E401">
        <v>99.933999999999997</v>
      </c>
      <c r="F401" t="s">
        <v>26</v>
      </c>
      <c r="G401">
        <v>6.515E-2</v>
      </c>
      <c r="H401" t="s">
        <v>29</v>
      </c>
      <c r="I401">
        <v>6.2E-4</v>
      </c>
      <c r="J401" t="s">
        <v>27</v>
      </c>
      <c r="K401">
        <v>6.9999999999999994E-5</v>
      </c>
      <c r="L401" t="s">
        <v>52</v>
      </c>
      <c r="M401">
        <v>6.9999999999999994E-5</v>
      </c>
      <c r="N401">
        <f t="shared" ca="1" si="125"/>
        <v>0</v>
      </c>
      <c r="O401">
        <f t="shared" ca="1" si="126"/>
        <v>0</v>
      </c>
      <c r="P401">
        <f t="shared" ca="1" si="127"/>
        <v>0</v>
      </c>
      <c r="Q401">
        <f t="shared" ca="1" si="128"/>
        <v>99.933999999999997</v>
      </c>
      <c r="R401">
        <f t="shared" ca="1" si="129"/>
        <v>0</v>
      </c>
      <c r="S401">
        <f t="shared" ca="1" si="130"/>
        <v>0</v>
      </c>
      <c r="T401">
        <f t="shared" ca="1" si="131"/>
        <v>0</v>
      </c>
      <c r="U401">
        <f t="shared" ca="1" si="132"/>
        <v>0</v>
      </c>
      <c r="V401">
        <f t="shared" ca="1" si="133"/>
        <v>0</v>
      </c>
      <c r="W401">
        <f t="shared" ca="1" si="134"/>
        <v>0</v>
      </c>
      <c r="X401">
        <f t="shared" ca="1" si="135"/>
        <v>0</v>
      </c>
      <c r="Y401">
        <f t="shared" ca="1" si="136"/>
        <v>0</v>
      </c>
      <c r="Z401">
        <f t="shared" ca="1" si="137"/>
        <v>0</v>
      </c>
      <c r="AA401">
        <f t="shared" ca="1" si="138"/>
        <v>6.515E-2</v>
      </c>
      <c r="AB401">
        <f t="shared" ca="1" si="139"/>
        <v>6.9999999999999994E-5</v>
      </c>
      <c r="AC401">
        <f t="shared" ca="1" si="140"/>
        <v>0</v>
      </c>
      <c r="AD401">
        <f t="shared" ca="1" si="141"/>
        <v>6.2E-4</v>
      </c>
      <c r="AE401">
        <f t="shared" ca="1" si="142"/>
        <v>0</v>
      </c>
      <c r="AF401">
        <f t="shared" ca="1" si="143"/>
        <v>0</v>
      </c>
      <c r="AG401">
        <f t="shared" ca="1" si="144"/>
        <v>0</v>
      </c>
      <c r="AH401">
        <f t="shared" ca="1" si="124"/>
        <v>99.999839999999992</v>
      </c>
    </row>
    <row r="402" spans="1:34" x14ac:dyDescent="0.3">
      <c r="A402" t="s">
        <v>67</v>
      </c>
      <c r="B402" t="s">
        <v>39</v>
      </c>
      <c r="C402" t="s">
        <v>69</v>
      </c>
      <c r="D402" t="s">
        <v>16</v>
      </c>
      <c r="E402">
        <v>99.998279999999994</v>
      </c>
      <c r="F402" t="s">
        <v>26</v>
      </c>
      <c r="G402">
        <v>9.3000000000000005E-4</v>
      </c>
      <c r="H402" t="s">
        <v>29</v>
      </c>
      <c r="I402">
        <v>4.8000000000000001E-4</v>
      </c>
      <c r="J402" t="s">
        <v>14</v>
      </c>
      <c r="K402">
        <v>2.1000000000000001E-4</v>
      </c>
      <c r="L402" t="s">
        <v>17</v>
      </c>
      <c r="M402">
        <v>5.0000000000000002E-5</v>
      </c>
      <c r="N402">
        <f t="shared" ca="1" si="125"/>
        <v>0</v>
      </c>
      <c r="O402">
        <f t="shared" ca="1" si="126"/>
        <v>2.1000000000000001E-4</v>
      </c>
      <c r="P402">
        <f t="shared" ca="1" si="127"/>
        <v>0</v>
      </c>
      <c r="Q402">
        <f t="shared" ca="1" si="128"/>
        <v>99.998279999999994</v>
      </c>
      <c r="R402">
        <f t="shared" ca="1" si="129"/>
        <v>5.0000000000000002E-5</v>
      </c>
      <c r="S402">
        <f t="shared" ca="1" si="130"/>
        <v>0</v>
      </c>
      <c r="T402">
        <f t="shared" ca="1" si="131"/>
        <v>0</v>
      </c>
      <c r="U402">
        <f t="shared" ca="1" si="132"/>
        <v>0</v>
      </c>
      <c r="V402">
        <f t="shared" ca="1" si="133"/>
        <v>0</v>
      </c>
      <c r="W402">
        <f t="shared" ca="1" si="134"/>
        <v>0</v>
      </c>
      <c r="X402">
        <f t="shared" ca="1" si="135"/>
        <v>0</v>
      </c>
      <c r="Y402">
        <f t="shared" ca="1" si="136"/>
        <v>0</v>
      </c>
      <c r="Z402">
        <f t="shared" ca="1" si="137"/>
        <v>0</v>
      </c>
      <c r="AA402">
        <f t="shared" ca="1" si="138"/>
        <v>9.3000000000000005E-4</v>
      </c>
      <c r="AB402">
        <f t="shared" ca="1" si="139"/>
        <v>0</v>
      </c>
      <c r="AC402">
        <f t="shared" ca="1" si="140"/>
        <v>0</v>
      </c>
      <c r="AD402">
        <f t="shared" ca="1" si="141"/>
        <v>4.8000000000000001E-4</v>
      </c>
      <c r="AE402">
        <f t="shared" ca="1" si="142"/>
        <v>0</v>
      </c>
      <c r="AF402">
        <f t="shared" ca="1" si="143"/>
        <v>0</v>
      </c>
      <c r="AG402">
        <f t="shared" ca="1" si="144"/>
        <v>0</v>
      </c>
      <c r="AH402">
        <f t="shared" ca="1" si="124"/>
        <v>99.999949999999984</v>
      </c>
    </row>
    <row r="403" spans="1:34" x14ac:dyDescent="0.3">
      <c r="A403" t="s">
        <v>67</v>
      </c>
      <c r="B403" t="s">
        <v>39</v>
      </c>
      <c r="C403" t="s">
        <v>40</v>
      </c>
      <c r="D403" t="s">
        <v>16</v>
      </c>
      <c r="E403">
        <v>99.998440000000002</v>
      </c>
      <c r="F403" t="s">
        <v>26</v>
      </c>
      <c r="G403">
        <v>8.8000000000000003E-4</v>
      </c>
      <c r="H403" t="s">
        <v>29</v>
      </c>
      <c r="I403">
        <v>3.3E-4</v>
      </c>
      <c r="J403" t="s">
        <v>13</v>
      </c>
      <c r="K403">
        <v>2.7E-4</v>
      </c>
      <c r="L403" t="s">
        <v>17</v>
      </c>
      <c r="M403">
        <v>6.0000000000000002E-5</v>
      </c>
      <c r="N403">
        <f t="shared" ca="1" si="125"/>
        <v>2.7E-4</v>
      </c>
      <c r="O403">
        <f t="shared" ca="1" si="126"/>
        <v>0</v>
      </c>
      <c r="P403">
        <f t="shared" ca="1" si="127"/>
        <v>0</v>
      </c>
      <c r="Q403">
        <f t="shared" ca="1" si="128"/>
        <v>99.998440000000002</v>
      </c>
      <c r="R403">
        <f t="shared" ca="1" si="129"/>
        <v>6.0000000000000002E-5</v>
      </c>
      <c r="S403">
        <f t="shared" ca="1" si="130"/>
        <v>0</v>
      </c>
      <c r="T403">
        <f t="shared" ca="1" si="131"/>
        <v>0</v>
      </c>
      <c r="U403">
        <f t="shared" ca="1" si="132"/>
        <v>0</v>
      </c>
      <c r="V403">
        <f t="shared" ca="1" si="133"/>
        <v>0</v>
      </c>
      <c r="W403">
        <f t="shared" ca="1" si="134"/>
        <v>0</v>
      </c>
      <c r="X403">
        <f t="shared" ca="1" si="135"/>
        <v>0</v>
      </c>
      <c r="Y403">
        <f t="shared" ca="1" si="136"/>
        <v>0</v>
      </c>
      <c r="Z403">
        <f t="shared" ca="1" si="137"/>
        <v>0</v>
      </c>
      <c r="AA403">
        <f t="shared" ca="1" si="138"/>
        <v>8.8000000000000003E-4</v>
      </c>
      <c r="AB403">
        <f t="shared" ca="1" si="139"/>
        <v>0</v>
      </c>
      <c r="AC403">
        <f t="shared" ca="1" si="140"/>
        <v>0</v>
      </c>
      <c r="AD403">
        <f t="shared" ca="1" si="141"/>
        <v>3.3E-4</v>
      </c>
      <c r="AE403">
        <f t="shared" ca="1" si="142"/>
        <v>0</v>
      </c>
      <c r="AF403">
        <f t="shared" ca="1" si="143"/>
        <v>0</v>
      </c>
      <c r="AG403">
        <f t="shared" ca="1" si="144"/>
        <v>0</v>
      </c>
      <c r="AH403">
        <f t="shared" ca="1" si="124"/>
        <v>99.999980000000008</v>
      </c>
    </row>
    <row r="404" spans="1:34" x14ac:dyDescent="0.3">
      <c r="A404" t="s">
        <v>67</v>
      </c>
      <c r="B404" t="s">
        <v>39</v>
      </c>
      <c r="C404" t="s">
        <v>40</v>
      </c>
      <c r="D404" t="s">
        <v>13</v>
      </c>
      <c r="E404">
        <v>87.829989999999995</v>
      </c>
      <c r="F404" t="s">
        <v>17</v>
      </c>
      <c r="G404">
        <v>8.4500399999999996</v>
      </c>
      <c r="H404" t="s">
        <v>27</v>
      </c>
      <c r="I404">
        <v>2.2293400000000001</v>
      </c>
      <c r="J404" t="s">
        <v>14</v>
      </c>
      <c r="K404">
        <v>1.0703800000000001</v>
      </c>
      <c r="L404" t="s">
        <v>26</v>
      </c>
      <c r="M404">
        <v>0.19644</v>
      </c>
      <c r="N404">
        <f t="shared" ca="1" si="125"/>
        <v>87.829989999999995</v>
      </c>
      <c r="O404">
        <f t="shared" ca="1" si="126"/>
        <v>1.0703800000000001</v>
      </c>
      <c r="P404">
        <f t="shared" ca="1" si="127"/>
        <v>0</v>
      </c>
      <c r="Q404">
        <f t="shared" ca="1" si="128"/>
        <v>0</v>
      </c>
      <c r="R404">
        <f t="shared" ca="1" si="129"/>
        <v>8.4500399999999996</v>
      </c>
      <c r="S404">
        <f t="shared" ca="1" si="130"/>
        <v>0</v>
      </c>
      <c r="T404">
        <f t="shared" ca="1" si="131"/>
        <v>0</v>
      </c>
      <c r="U404">
        <f t="shared" ca="1" si="132"/>
        <v>0</v>
      </c>
      <c r="V404">
        <f t="shared" ca="1" si="133"/>
        <v>0</v>
      </c>
      <c r="W404">
        <f t="shared" ca="1" si="134"/>
        <v>0</v>
      </c>
      <c r="X404">
        <f t="shared" ca="1" si="135"/>
        <v>0</v>
      </c>
      <c r="Y404">
        <f t="shared" ca="1" si="136"/>
        <v>0</v>
      </c>
      <c r="Z404">
        <f t="shared" ca="1" si="137"/>
        <v>0</v>
      </c>
      <c r="AA404">
        <f t="shared" ca="1" si="138"/>
        <v>0.19644</v>
      </c>
      <c r="AB404">
        <f t="shared" ca="1" si="139"/>
        <v>2.2293400000000001</v>
      </c>
      <c r="AC404">
        <f t="shared" ca="1" si="140"/>
        <v>0</v>
      </c>
      <c r="AD404">
        <f t="shared" ca="1" si="141"/>
        <v>0</v>
      </c>
      <c r="AE404">
        <f t="shared" ca="1" si="142"/>
        <v>0</v>
      </c>
      <c r="AF404">
        <f t="shared" ca="1" si="143"/>
        <v>0</v>
      </c>
      <c r="AG404">
        <f t="shared" ca="1" si="144"/>
        <v>0</v>
      </c>
      <c r="AH404">
        <f t="shared" ca="1" si="124"/>
        <v>99.776189999999986</v>
      </c>
    </row>
    <row r="405" spans="1:34" x14ac:dyDescent="0.3">
      <c r="A405" t="s">
        <v>67</v>
      </c>
      <c r="B405" t="s">
        <v>39</v>
      </c>
      <c r="C405" t="s">
        <v>43</v>
      </c>
      <c r="D405" t="s">
        <v>27</v>
      </c>
      <c r="E405">
        <v>45.008139999999997</v>
      </c>
      <c r="F405" t="s">
        <v>14</v>
      </c>
      <c r="G405">
        <v>40.988770000000002</v>
      </c>
      <c r="H405" t="s">
        <v>13</v>
      </c>
      <c r="I405">
        <v>9.2574400000000008</v>
      </c>
      <c r="J405" t="s">
        <v>17</v>
      </c>
      <c r="K405">
        <v>4.14086</v>
      </c>
      <c r="L405" t="s">
        <v>26</v>
      </c>
      <c r="M405">
        <v>0.29376999999999998</v>
      </c>
      <c r="N405">
        <f t="shared" ca="1" si="125"/>
        <v>9.2574400000000008</v>
      </c>
      <c r="O405">
        <f t="shared" ca="1" si="126"/>
        <v>40.988770000000002</v>
      </c>
      <c r="P405">
        <f t="shared" ca="1" si="127"/>
        <v>0</v>
      </c>
      <c r="Q405">
        <f t="shared" ca="1" si="128"/>
        <v>0</v>
      </c>
      <c r="R405">
        <f t="shared" ca="1" si="129"/>
        <v>4.14086</v>
      </c>
      <c r="S405">
        <f t="shared" ca="1" si="130"/>
        <v>0</v>
      </c>
      <c r="T405">
        <f t="shared" ca="1" si="131"/>
        <v>0</v>
      </c>
      <c r="U405">
        <f t="shared" ca="1" si="132"/>
        <v>0</v>
      </c>
      <c r="V405">
        <f t="shared" ca="1" si="133"/>
        <v>0</v>
      </c>
      <c r="W405">
        <f t="shared" ca="1" si="134"/>
        <v>0</v>
      </c>
      <c r="X405">
        <f t="shared" ca="1" si="135"/>
        <v>0</v>
      </c>
      <c r="Y405">
        <f t="shared" ca="1" si="136"/>
        <v>0</v>
      </c>
      <c r="Z405">
        <f t="shared" ca="1" si="137"/>
        <v>0</v>
      </c>
      <c r="AA405">
        <f t="shared" ca="1" si="138"/>
        <v>0.29376999999999998</v>
      </c>
      <c r="AB405">
        <f t="shared" ca="1" si="139"/>
        <v>45.008139999999997</v>
      </c>
      <c r="AC405">
        <f t="shared" ca="1" si="140"/>
        <v>0</v>
      </c>
      <c r="AD405">
        <f t="shared" ca="1" si="141"/>
        <v>0</v>
      </c>
      <c r="AE405">
        <f t="shared" ca="1" si="142"/>
        <v>0</v>
      </c>
      <c r="AF405">
        <f t="shared" ca="1" si="143"/>
        <v>0</v>
      </c>
      <c r="AG405">
        <f t="shared" ca="1" si="144"/>
        <v>0</v>
      </c>
      <c r="AH405">
        <f t="shared" ca="1" si="124"/>
        <v>99.688980000000015</v>
      </c>
    </row>
    <row r="406" spans="1:34" x14ac:dyDescent="0.3">
      <c r="A406" t="s">
        <v>67</v>
      </c>
      <c r="B406" t="s">
        <v>39</v>
      </c>
      <c r="C406" t="s">
        <v>43</v>
      </c>
      <c r="D406" t="s">
        <v>16</v>
      </c>
      <c r="E406">
        <v>99.999669999999995</v>
      </c>
      <c r="F406" t="s">
        <v>26</v>
      </c>
      <c r="G406">
        <v>2.4000000000000001E-4</v>
      </c>
      <c r="H406" t="s">
        <v>29</v>
      </c>
      <c r="I406">
        <v>6.0000000000000002E-5</v>
      </c>
      <c r="J406" t="s">
        <v>25</v>
      </c>
      <c r="K406">
        <v>1.0000000000000001E-5</v>
      </c>
      <c r="L406" t="s">
        <v>27</v>
      </c>
      <c r="M406">
        <v>1.0000000000000001E-5</v>
      </c>
      <c r="N406">
        <f t="shared" ca="1" si="125"/>
        <v>0</v>
      </c>
      <c r="O406">
        <f t="shared" ca="1" si="126"/>
        <v>0</v>
      </c>
      <c r="P406">
        <f t="shared" ca="1" si="127"/>
        <v>0</v>
      </c>
      <c r="Q406">
        <f t="shared" ca="1" si="128"/>
        <v>99.999669999999995</v>
      </c>
      <c r="R406">
        <f t="shared" ca="1" si="129"/>
        <v>0</v>
      </c>
      <c r="S406">
        <f t="shared" ca="1" si="130"/>
        <v>0</v>
      </c>
      <c r="T406">
        <f t="shared" ca="1" si="131"/>
        <v>0</v>
      </c>
      <c r="U406">
        <f t="shared" ca="1" si="132"/>
        <v>0</v>
      </c>
      <c r="V406">
        <f t="shared" ca="1" si="133"/>
        <v>0</v>
      </c>
      <c r="W406">
        <f t="shared" ca="1" si="134"/>
        <v>0</v>
      </c>
      <c r="X406">
        <f t="shared" ca="1" si="135"/>
        <v>0</v>
      </c>
      <c r="Y406">
        <f t="shared" ca="1" si="136"/>
        <v>0</v>
      </c>
      <c r="Z406">
        <f t="shared" ca="1" si="137"/>
        <v>1.0000000000000001E-5</v>
      </c>
      <c r="AA406">
        <f t="shared" ca="1" si="138"/>
        <v>2.4000000000000001E-4</v>
      </c>
      <c r="AB406">
        <f t="shared" ca="1" si="139"/>
        <v>1.0000000000000001E-5</v>
      </c>
      <c r="AC406">
        <f t="shared" ca="1" si="140"/>
        <v>0</v>
      </c>
      <c r="AD406">
        <f t="shared" ca="1" si="141"/>
        <v>6.0000000000000002E-5</v>
      </c>
      <c r="AE406">
        <f t="shared" ca="1" si="142"/>
        <v>0</v>
      </c>
      <c r="AF406">
        <f t="shared" ca="1" si="143"/>
        <v>0</v>
      </c>
      <c r="AG406">
        <f t="shared" ca="1" si="144"/>
        <v>0</v>
      </c>
      <c r="AH406">
        <f t="shared" ca="1" si="124"/>
        <v>99.999990000000011</v>
      </c>
    </row>
    <row r="407" spans="1:34" x14ac:dyDescent="0.3">
      <c r="A407" t="s">
        <v>67</v>
      </c>
      <c r="B407" t="s">
        <v>39</v>
      </c>
      <c r="C407" t="s">
        <v>43</v>
      </c>
      <c r="D407" t="s">
        <v>13</v>
      </c>
      <c r="E407">
        <v>89.307969999999997</v>
      </c>
      <c r="F407" t="s">
        <v>29</v>
      </c>
      <c r="G407">
        <v>5.5525099999999998</v>
      </c>
      <c r="H407" t="s">
        <v>27</v>
      </c>
      <c r="I407">
        <v>2.3059500000000002</v>
      </c>
      <c r="J407" t="s">
        <v>16</v>
      </c>
      <c r="K407">
        <v>1.9313800000000001</v>
      </c>
      <c r="L407" t="s">
        <v>17</v>
      </c>
      <c r="M407">
        <v>0.38384000000000001</v>
      </c>
      <c r="N407">
        <f t="shared" ca="1" si="125"/>
        <v>89.307969999999997</v>
      </c>
      <c r="O407">
        <f t="shared" ca="1" si="126"/>
        <v>0</v>
      </c>
      <c r="P407">
        <f t="shared" ca="1" si="127"/>
        <v>0</v>
      </c>
      <c r="Q407">
        <f t="shared" ca="1" si="128"/>
        <v>1.9313800000000001</v>
      </c>
      <c r="R407">
        <f t="shared" ca="1" si="129"/>
        <v>0.38384000000000001</v>
      </c>
      <c r="S407">
        <f t="shared" ca="1" si="130"/>
        <v>0</v>
      </c>
      <c r="T407">
        <f t="shared" ca="1" si="131"/>
        <v>0</v>
      </c>
      <c r="U407">
        <f t="shared" ca="1" si="132"/>
        <v>0</v>
      </c>
      <c r="V407">
        <f t="shared" ca="1" si="133"/>
        <v>0</v>
      </c>
      <c r="W407">
        <f t="shared" ca="1" si="134"/>
        <v>0</v>
      </c>
      <c r="X407">
        <f t="shared" ca="1" si="135"/>
        <v>0</v>
      </c>
      <c r="Y407">
        <f t="shared" ca="1" si="136"/>
        <v>0</v>
      </c>
      <c r="Z407">
        <f t="shared" ca="1" si="137"/>
        <v>0</v>
      </c>
      <c r="AA407">
        <f t="shared" ca="1" si="138"/>
        <v>0</v>
      </c>
      <c r="AB407">
        <f t="shared" ca="1" si="139"/>
        <v>2.3059500000000002</v>
      </c>
      <c r="AC407">
        <f t="shared" ca="1" si="140"/>
        <v>0</v>
      </c>
      <c r="AD407">
        <f t="shared" ca="1" si="141"/>
        <v>5.5525099999999998</v>
      </c>
      <c r="AE407">
        <f t="shared" ca="1" si="142"/>
        <v>0</v>
      </c>
      <c r="AF407">
        <f t="shared" ca="1" si="143"/>
        <v>0</v>
      </c>
      <c r="AG407">
        <f t="shared" ca="1" si="144"/>
        <v>0</v>
      </c>
      <c r="AH407">
        <f t="shared" ca="1" si="124"/>
        <v>99.481650000000002</v>
      </c>
    </row>
    <row r="408" spans="1:34" x14ac:dyDescent="0.3">
      <c r="A408" t="s">
        <v>67</v>
      </c>
      <c r="B408" t="s">
        <v>39</v>
      </c>
      <c r="C408" t="s">
        <v>43</v>
      </c>
      <c r="D408" t="s">
        <v>16</v>
      </c>
      <c r="E408">
        <v>99.987340000000003</v>
      </c>
      <c r="F408" t="s">
        <v>26</v>
      </c>
      <c r="G408">
        <v>1.1039999999999999E-2</v>
      </c>
      <c r="H408" t="s">
        <v>29</v>
      </c>
      <c r="I408">
        <v>6.3000000000000003E-4</v>
      </c>
      <c r="J408" t="s">
        <v>27</v>
      </c>
      <c r="K408">
        <v>4.6000000000000001E-4</v>
      </c>
      <c r="L408" t="s">
        <v>52</v>
      </c>
      <c r="M408">
        <v>3.6999999999999999E-4</v>
      </c>
      <c r="N408">
        <f t="shared" ca="1" si="125"/>
        <v>0</v>
      </c>
      <c r="O408">
        <f t="shared" ca="1" si="126"/>
        <v>0</v>
      </c>
      <c r="P408">
        <f t="shared" ca="1" si="127"/>
        <v>0</v>
      </c>
      <c r="Q408">
        <f t="shared" ca="1" si="128"/>
        <v>99.987340000000003</v>
      </c>
      <c r="R408">
        <f t="shared" ca="1" si="129"/>
        <v>0</v>
      </c>
      <c r="S408">
        <f t="shared" ca="1" si="130"/>
        <v>0</v>
      </c>
      <c r="T408">
        <f t="shared" ca="1" si="131"/>
        <v>0</v>
      </c>
      <c r="U408">
        <f t="shared" ca="1" si="132"/>
        <v>0</v>
      </c>
      <c r="V408">
        <f t="shared" ca="1" si="133"/>
        <v>0</v>
      </c>
      <c r="W408">
        <f t="shared" ca="1" si="134"/>
        <v>0</v>
      </c>
      <c r="X408">
        <f t="shared" ca="1" si="135"/>
        <v>0</v>
      </c>
      <c r="Y408">
        <f t="shared" ca="1" si="136"/>
        <v>0</v>
      </c>
      <c r="Z408">
        <f t="shared" ca="1" si="137"/>
        <v>0</v>
      </c>
      <c r="AA408">
        <f t="shared" ca="1" si="138"/>
        <v>1.1039999999999999E-2</v>
      </c>
      <c r="AB408">
        <f t="shared" ca="1" si="139"/>
        <v>4.6000000000000001E-4</v>
      </c>
      <c r="AC408">
        <f t="shared" ca="1" si="140"/>
        <v>0</v>
      </c>
      <c r="AD408">
        <f t="shared" ca="1" si="141"/>
        <v>6.3000000000000003E-4</v>
      </c>
      <c r="AE408">
        <f t="shared" ca="1" si="142"/>
        <v>0</v>
      </c>
      <c r="AF408">
        <f t="shared" ca="1" si="143"/>
        <v>0</v>
      </c>
      <c r="AG408">
        <f t="shared" ca="1" si="144"/>
        <v>0</v>
      </c>
      <c r="AH408">
        <f t="shared" ca="1" si="124"/>
        <v>99.999470000000002</v>
      </c>
    </row>
    <row r="409" spans="1:34" x14ac:dyDescent="0.3">
      <c r="A409" t="s">
        <v>67</v>
      </c>
      <c r="B409" t="s">
        <v>39</v>
      </c>
      <c r="C409" t="s">
        <v>40</v>
      </c>
      <c r="D409" t="s">
        <v>16</v>
      </c>
      <c r="E409">
        <v>100</v>
      </c>
      <c r="F409" t="s">
        <v>37</v>
      </c>
      <c r="G409">
        <v>0</v>
      </c>
      <c r="H409" t="s">
        <v>37</v>
      </c>
      <c r="I409">
        <v>0</v>
      </c>
      <c r="J409" t="s">
        <v>37</v>
      </c>
      <c r="K409">
        <v>0</v>
      </c>
      <c r="L409" t="s">
        <v>37</v>
      </c>
      <c r="M409">
        <v>0</v>
      </c>
      <c r="N409">
        <f t="shared" ca="1" si="125"/>
        <v>0</v>
      </c>
      <c r="O409">
        <f t="shared" ca="1" si="126"/>
        <v>0</v>
      </c>
      <c r="P409">
        <f t="shared" ca="1" si="127"/>
        <v>0</v>
      </c>
      <c r="Q409">
        <f t="shared" ca="1" si="128"/>
        <v>100</v>
      </c>
      <c r="R409">
        <f t="shared" ca="1" si="129"/>
        <v>0</v>
      </c>
      <c r="S409">
        <f t="shared" ca="1" si="130"/>
        <v>0</v>
      </c>
      <c r="T409">
        <f t="shared" ca="1" si="131"/>
        <v>0</v>
      </c>
      <c r="U409">
        <f t="shared" ca="1" si="132"/>
        <v>0</v>
      </c>
      <c r="V409">
        <f t="shared" ca="1" si="133"/>
        <v>0</v>
      </c>
      <c r="W409">
        <f t="shared" ca="1" si="134"/>
        <v>0</v>
      </c>
      <c r="X409">
        <f t="shared" ca="1" si="135"/>
        <v>0</v>
      </c>
      <c r="Y409">
        <f t="shared" ca="1" si="136"/>
        <v>0</v>
      </c>
      <c r="Z409">
        <f t="shared" ca="1" si="137"/>
        <v>0</v>
      </c>
      <c r="AA409">
        <f t="shared" ca="1" si="138"/>
        <v>0</v>
      </c>
      <c r="AB409">
        <f t="shared" ca="1" si="139"/>
        <v>0</v>
      </c>
      <c r="AC409">
        <f t="shared" ca="1" si="140"/>
        <v>0</v>
      </c>
      <c r="AD409">
        <f t="shared" ca="1" si="141"/>
        <v>0</v>
      </c>
      <c r="AE409">
        <f t="shared" ca="1" si="142"/>
        <v>0</v>
      </c>
      <c r="AF409">
        <f t="shared" ca="1" si="143"/>
        <v>0</v>
      </c>
      <c r="AG409">
        <f t="shared" ca="1" si="144"/>
        <v>0</v>
      </c>
      <c r="AH409">
        <f t="shared" ca="1" si="124"/>
        <v>100</v>
      </c>
    </row>
    <row r="410" spans="1:34" x14ac:dyDescent="0.3">
      <c r="A410" t="s">
        <v>67</v>
      </c>
      <c r="B410" t="s">
        <v>39</v>
      </c>
      <c r="C410" t="s">
        <v>40</v>
      </c>
      <c r="D410" t="s">
        <v>16</v>
      </c>
      <c r="E410">
        <v>100</v>
      </c>
      <c r="F410" t="s">
        <v>37</v>
      </c>
      <c r="G410">
        <v>0</v>
      </c>
      <c r="H410" t="s">
        <v>37</v>
      </c>
      <c r="I410">
        <v>0</v>
      </c>
      <c r="J410" t="s">
        <v>37</v>
      </c>
      <c r="K410">
        <v>0</v>
      </c>
      <c r="L410" t="s">
        <v>37</v>
      </c>
      <c r="M410">
        <v>0</v>
      </c>
      <c r="N410">
        <f t="shared" ca="1" si="125"/>
        <v>0</v>
      </c>
      <c r="O410">
        <f t="shared" ca="1" si="126"/>
        <v>0</v>
      </c>
      <c r="P410">
        <f t="shared" ca="1" si="127"/>
        <v>0</v>
      </c>
      <c r="Q410">
        <f t="shared" ca="1" si="128"/>
        <v>100</v>
      </c>
      <c r="R410">
        <f t="shared" ca="1" si="129"/>
        <v>0</v>
      </c>
      <c r="S410">
        <f t="shared" ca="1" si="130"/>
        <v>0</v>
      </c>
      <c r="T410">
        <f t="shared" ca="1" si="131"/>
        <v>0</v>
      </c>
      <c r="U410">
        <f t="shared" ca="1" si="132"/>
        <v>0</v>
      </c>
      <c r="V410">
        <f t="shared" ca="1" si="133"/>
        <v>0</v>
      </c>
      <c r="W410">
        <f t="shared" ca="1" si="134"/>
        <v>0</v>
      </c>
      <c r="X410">
        <f t="shared" ca="1" si="135"/>
        <v>0</v>
      </c>
      <c r="Y410">
        <f t="shared" ca="1" si="136"/>
        <v>0</v>
      </c>
      <c r="Z410">
        <f t="shared" ca="1" si="137"/>
        <v>0</v>
      </c>
      <c r="AA410">
        <f t="shared" ca="1" si="138"/>
        <v>0</v>
      </c>
      <c r="AB410">
        <f t="shared" ca="1" si="139"/>
        <v>0</v>
      </c>
      <c r="AC410">
        <f t="shared" ca="1" si="140"/>
        <v>0</v>
      </c>
      <c r="AD410">
        <f t="shared" ca="1" si="141"/>
        <v>0</v>
      </c>
      <c r="AE410">
        <f t="shared" ca="1" si="142"/>
        <v>0</v>
      </c>
      <c r="AF410">
        <f t="shared" ca="1" si="143"/>
        <v>0</v>
      </c>
      <c r="AG410">
        <f t="shared" ca="1" si="144"/>
        <v>0</v>
      </c>
      <c r="AH410">
        <f t="shared" ca="1" si="124"/>
        <v>100</v>
      </c>
    </row>
    <row r="411" spans="1:34" x14ac:dyDescent="0.3">
      <c r="A411" t="s">
        <v>67</v>
      </c>
      <c r="B411" t="s">
        <v>39</v>
      </c>
      <c r="C411" t="s">
        <v>40</v>
      </c>
      <c r="D411" t="s">
        <v>16</v>
      </c>
      <c r="E411">
        <v>100</v>
      </c>
      <c r="F411" t="s">
        <v>37</v>
      </c>
      <c r="G411">
        <v>0</v>
      </c>
      <c r="H411" t="s">
        <v>37</v>
      </c>
      <c r="I411">
        <v>0</v>
      </c>
      <c r="J411" t="s">
        <v>37</v>
      </c>
      <c r="K411">
        <v>0</v>
      </c>
      <c r="L411" t="s">
        <v>37</v>
      </c>
      <c r="M411">
        <v>0</v>
      </c>
      <c r="N411">
        <f t="shared" ca="1" si="125"/>
        <v>0</v>
      </c>
      <c r="O411">
        <f t="shared" ca="1" si="126"/>
        <v>0</v>
      </c>
      <c r="P411">
        <f t="shared" ca="1" si="127"/>
        <v>0</v>
      </c>
      <c r="Q411">
        <f t="shared" ca="1" si="128"/>
        <v>100</v>
      </c>
      <c r="R411">
        <f t="shared" ca="1" si="129"/>
        <v>0</v>
      </c>
      <c r="S411">
        <f t="shared" ca="1" si="130"/>
        <v>0</v>
      </c>
      <c r="T411">
        <f t="shared" ca="1" si="131"/>
        <v>0</v>
      </c>
      <c r="U411">
        <f t="shared" ca="1" si="132"/>
        <v>0</v>
      </c>
      <c r="V411">
        <f t="shared" ca="1" si="133"/>
        <v>0</v>
      </c>
      <c r="W411">
        <f t="shared" ca="1" si="134"/>
        <v>0</v>
      </c>
      <c r="X411">
        <f t="shared" ca="1" si="135"/>
        <v>0</v>
      </c>
      <c r="Y411">
        <f t="shared" ca="1" si="136"/>
        <v>0</v>
      </c>
      <c r="Z411">
        <f t="shared" ca="1" si="137"/>
        <v>0</v>
      </c>
      <c r="AA411">
        <f t="shared" ca="1" si="138"/>
        <v>0</v>
      </c>
      <c r="AB411">
        <f t="shared" ca="1" si="139"/>
        <v>0</v>
      </c>
      <c r="AC411">
        <f t="shared" ca="1" si="140"/>
        <v>0</v>
      </c>
      <c r="AD411">
        <f t="shared" ca="1" si="141"/>
        <v>0</v>
      </c>
      <c r="AE411">
        <f t="shared" ca="1" si="142"/>
        <v>0</v>
      </c>
      <c r="AF411">
        <f t="shared" ca="1" si="143"/>
        <v>0</v>
      </c>
      <c r="AG411">
        <f t="shared" ca="1" si="144"/>
        <v>0</v>
      </c>
      <c r="AH411">
        <f t="shared" ca="1" si="124"/>
        <v>100</v>
      </c>
    </row>
    <row r="412" spans="1:34" x14ac:dyDescent="0.3">
      <c r="A412" t="s">
        <v>67</v>
      </c>
      <c r="B412" t="s">
        <v>39</v>
      </c>
      <c r="C412" t="s">
        <v>43</v>
      </c>
      <c r="D412" t="s">
        <v>13</v>
      </c>
      <c r="E412">
        <v>54.385669999999998</v>
      </c>
      <c r="F412" t="s">
        <v>14</v>
      </c>
      <c r="G412">
        <v>40.593159999999997</v>
      </c>
      <c r="H412" t="s">
        <v>27</v>
      </c>
      <c r="I412">
        <v>2.6967400000000001</v>
      </c>
      <c r="J412" t="s">
        <v>23</v>
      </c>
      <c r="K412">
        <v>2.2769499999999998</v>
      </c>
      <c r="L412" t="s">
        <v>26</v>
      </c>
      <c r="M412">
        <v>2.528E-2</v>
      </c>
      <c r="N412">
        <f t="shared" ca="1" si="125"/>
        <v>54.385669999999998</v>
      </c>
      <c r="O412">
        <f t="shared" ca="1" si="126"/>
        <v>40.593159999999997</v>
      </c>
      <c r="P412">
        <f t="shared" ca="1" si="127"/>
        <v>0</v>
      </c>
      <c r="Q412">
        <f t="shared" ca="1" si="128"/>
        <v>0</v>
      </c>
      <c r="R412">
        <f t="shared" ca="1" si="129"/>
        <v>0</v>
      </c>
      <c r="S412">
        <f t="shared" ca="1" si="130"/>
        <v>0</v>
      </c>
      <c r="T412">
        <f t="shared" ca="1" si="131"/>
        <v>0</v>
      </c>
      <c r="U412">
        <f t="shared" ca="1" si="132"/>
        <v>0</v>
      </c>
      <c r="V412">
        <f t="shared" ca="1" si="133"/>
        <v>0</v>
      </c>
      <c r="W412">
        <f t="shared" ca="1" si="134"/>
        <v>0</v>
      </c>
      <c r="X412">
        <f t="shared" ca="1" si="135"/>
        <v>2.2769499999999998</v>
      </c>
      <c r="Y412">
        <f t="shared" ca="1" si="136"/>
        <v>0</v>
      </c>
      <c r="Z412">
        <f t="shared" ca="1" si="137"/>
        <v>0</v>
      </c>
      <c r="AA412">
        <f t="shared" ca="1" si="138"/>
        <v>2.528E-2</v>
      </c>
      <c r="AB412">
        <f t="shared" ca="1" si="139"/>
        <v>2.6967400000000001</v>
      </c>
      <c r="AC412">
        <f t="shared" ca="1" si="140"/>
        <v>0</v>
      </c>
      <c r="AD412">
        <f t="shared" ca="1" si="141"/>
        <v>0</v>
      </c>
      <c r="AE412">
        <f t="shared" ca="1" si="142"/>
        <v>0</v>
      </c>
      <c r="AF412">
        <f t="shared" ca="1" si="143"/>
        <v>0</v>
      </c>
      <c r="AG412">
        <f t="shared" ca="1" si="144"/>
        <v>0</v>
      </c>
      <c r="AH412">
        <f t="shared" ca="1" si="124"/>
        <v>99.977799999999988</v>
      </c>
    </row>
    <row r="413" spans="1:34" x14ac:dyDescent="0.3">
      <c r="A413" t="s">
        <v>67</v>
      </c>
      <c r="B413" t="s">
        <v>39</v>
      </c>
      <c r="C413" t="s">
        <v>40</v>
      </c>
      <c r="D413" t="s">
        <v>16</v>
      </c>
      <c r="E413">
        <v>100</v>
      </c>
      <c r="F413" t="s">
        <v>37</v>
      </c>
      <c r="G413">
        <v>0</v>
      </c>
      <c r="H413" t="s">
        <v>37</v>
      </c>
      <c r="I413">
        <v>0</v>
      </c>
      <c r="J413" t="s">
        <v>37</v>
      </c>
      <c r="K413">
        <v>0</v>
      </c>
      <c r="L413" t="s">
        <v>37</v>
      </c>
      <c r="M413">
        <v>0</v>
      </c>
      <c r="N413">
        <f t="shared" ca="1" si="125"/>
        <v>0</v>
      </c>
      <c r="O413">
        <f t="shared" ca="1" si="126"/>
        <v>0</v>
      </c>
      <c r="P413">
        <f t="shared" ca="1" si="127"/>
        <v>0</v>
      </c>
      <c r="Q413">
        <f t="shared" ca="1" si="128"/>
        <v>100</v>
      </c>
      <c r="R413">
        <f t="shared" ca="1" si="129"/>
        <v>0</v>
      </c>
      <c r="S413">
        <f t="shared" ca="1" si="130"/>
        <v>0</v>
      </c>
      <c r="T413">
        <f t="shared" ca="1" si="131"/>
        <v>0</v>
      </c>
      <c r="U413">
        <f t="shared" ca="1" si="132"/>
        <v>0</v>
      </c>
      <c r="V413">
        <f t="shared" ca="1" si="133"/>
        <v>0</v>
      </c>
      <c r="W413">
        <f t="shared" ca="1" si="134"/>
        <v>0</v>
      </c>
      <c r="X413">
        <f t="shared" ca="1" si="135"/>
        <v>0</v>
      </c>
      <c r="Y413">
        <f t="shared" ca="1" si="136"/>
        <v>0</v>
      </c>
      <c r="Z413">
        <f t="shared" ca="1" si="137"/>
        <v>0</v>
      </c>
      <c r="AA413">
        <f t="shared" ca="1" si="138"/>
        <v>0</v>
      </c>
      <c r="AB413">
        <f t="shared" ca="1" si="139"/>
        <v>0</v>
      </c>
      <c r="AC413">
        <f t="shared" ca="1" si="140"/>
        <v>0</v>
      </c>
      <c r="AD413">
        <f t="shared" ca="1" si="141"/>
        <v>0</v>
      </c>
      <c r="AE413">
        <f t="shared" ca="1" si="142"/>
        <v>0</v>
      </c>
      <c r="AF413">
        <f t="shared" ca="1" si="143"/>
        <v>0</v>
      </c>
      <c r="AG413">
        <f t="shared" ca="1" si="144"/>
        <v>0</v>
      </c>
      <c r="AH413">
        <f t="shared" ca="1" si="124"/>
        <v>100</v>
      </c>
    </row>
    <row r="414" spans="1:34" x14ac:dyDescent="0.3">
      <c r="A414" t="s">
        <v>67</v>
      </c>
      <c r="B414" t="s">
        <v>39</v>
      </c>
      <c r="C414" t="s">
        <v>40</v>
      </c>
      <c r="D414" t="s">
        <v>16</v>
      </c>
      <c r="E414">
        <v>100</v>
      </c>
      <c r="F414" t="s">
        <v>37</v>
      </c>
      <c r="G414">
        <v>0</v>
      </c>
      <c r="H414" t="s">
        <v>37</v>
      </c>
      <c r="I414">
        <v>0</v>
      </c>
      <c r="J414" t="s">
        <v>37</v>
      </c>
      <c r="K414">
        <v>0</v>
      </c>
      <c r="L414" t="s">
        <v>37</v>
      </c>
      <c r="M414">
        <v>0</v>
      </c>
      <c r="N414">
        <f t="shared" ca="1" si="125"/>
        <v>0</v>
      </c>
      <c r="O414">
        <f t="shared" ca="1" si="126"/>
        <v>0</v>
      </c>
      <c r="P414">
        <f t="shared" ca="1" si="127"/>
        <v>0</v>
      </c>
      <c r="Q414">
        <f t="shared" ca="1" si="128"/>
        <v>100</v>
      </c>
      <c r="R414">
        <f t="shared" ca="1" si="129"/>
        <v>0</v>
      </c>
      <c r="S414">
        <f t="shared" ca="1" si="130"/>
        <v>0</v>
      </c>
      <c r="T414">
        <f t="shared" ca="1" si="131"/>
        <v>0</v>
      </c>
      <c r="U414">
        <f t="shared" ca="1" si="132"/>
        <v>0</v>
      </c>
      <c r="V414">
        <f t="shared" ca="1" si="133"/>
        <v>0</v>
      </c>
      <c r="W414">
        <f t="shared" ca="1" si="134"/>
        <v>0</v>
      </c>
      <c r="X414">
        <f t="shared" ca="1" si="135"/>
        <v>0</v>
      </c>
      <c r="Y414">
        <f t="shared" ca="1" si="136"/>
        <v>0</v>
      </c>
      <c r="Z414">
        <f t="shared" ca="1" si="137"/>
        <v>0</v>
      </c>
      <c r="AA414">
        <f t="shared" ca="1" si="138"/>
        <v>0</v>
      </c>
      <c r="AB414">
        <f t="shared" ca="1" si="139"/>
        <v>0</v>
      </c>
      <c r="AC414">
        <f t="shared" ca="1" si="140"/>
        <v>0</v>
      </c>
      <c r="AD414">
        <f t="shared" ca="1" si="141"/>
        <v>0</v>
      </c>
      <c r="AE414">
        <f t="shared" ca="1" si="142"/>
        <v>0</v>
      </c>
      <c r="AF414">
        <f t="shared" ca="1" si="143"/>
        <v>0</v>
      </c>
      <c r="AG414">
        <f t="shared" ca="1" si="144"/>
        <v>0</v>
      </c>
      <c r="AH414">
        <f t="shared" ca="1" si="124"/>
        <v>100</v>
      </c>
    </row>
    <row r="415" spans="1:34" x14ac:dyDescent="0.3">
      <c r="A415" t="s">
        <v>67</v>
      </c>
      <c r="B415" t="s">
        <v>39</v>
      </c>
      <c r="C415" t="s">
        <v>40</v>
      </c>
      <c r="D415" t="s">
        <v>16</v>
      </c>
      <c r="E415">
        <v>100</v>
      </c>
      <c r="F415" t="s">
        <v>37</v>
      </c>
      <c r="G415">
        <v>0</v>
      </c>
      <c r="H415" t="s">
        <v>37</v>
      </c>
      <c r="I415">
        <v>0</v>
      </c>
      <c r="J415" t="s">
        <v>37</v>
      </c>
      <c r="K415">
        <v>0</v>
      </c>
      <c r="L415" t="s">
        <v>37</v>
      </c>
      <c r="M415">
        <v>0</v>
      </c>
      <c r="N415">
        <f t="shared" ca="1" si="125"/>
        <v>0</v>
      </c>
      <c r="O415">
        <f t="shared" ca="1" si="126"/>
        <v>0</v>
      </c>
      <c r="P415">
        <f t="shared" ca="1" si="127"/>
        <v>0</v>
      </c>
      <c r="Q415">
        <f t="shared" ca="1" si="128"/>
        <v>100</v>
      </c>
      <c r="R415">
        <f t="shared" ca="1" si="129"/>
        <v>0</v>
      </c>
      <c r="S415">
        <f t="shared" ca="1" si="130"/>
        <v>0</v>
      </c>
      <c r="T415">
        <f t="shared" ca="1" si="131"/>
        <v>0</v>
      </c>
      <c r="U415">
        <f t="shared" ca="1" si="132"/>
        <v>0</v>
      </c>
      <c r="V415">
        <f t="shared" ca="1" si="133"/>
        <v>0</v>
      </c>
      <c r="W415">
        <f t="shared" ca="1" si="134"/>
        <v>0</v>
      </c>
      <c r="X415">
        <f t="shared" ca="1" si="135"/>
        <v>0</v>
      </c>
      <c r="Y415">
        <f t="shared" ca="1" si="136"/>
        <v>0</v>
      </c>
      <c r="Z415">
        <f t="shared" ca="1" si="137"/>
        <v>0</v>
      </c>
      <c r="AA415">
        <f t="shared" ca="1" si="138"/>
        <v>0</v>
      </c>
      <c r="AB415">
        <f t="shared" ca="1" si="139"/>
        <v>0</v>
      </c>
      <c r="AC415">
        <f t="shared" ca="1" si="140"/>
        <v>0</v>
      </c>
      <c r="AD415">
        <f t="shared" ca="1" si="141"/>
        <v>0</v>
      </c>
      <c r="AE415">
        <f t="shared" ca="1" si="142"/>
        <v>0</v>
      </c>
      <c r="AF415">
        <f t="shared" ca="1" si="143"/>
        <v>0</v>
      </c>
      <c r="AG415">
        <f t="shared" ca="1" si="144"/>
        <v>0</v>
      </c>
      <c r="AH415">
        <f t="shared" ca="1" si="124"/>
        <v>100</v>
      </c>
    </row>
    <row r="416" spans="1:34" x14ac:dyDescent="0.3">
      <c r="A416" t="s">
        <v>67</v>
      </c>
      <c r="B416" t="s">
        <v>39</v>
      </c>
      <c r="C416" t="s">
        <v>44</v>
      </c>
      <c r="D416" t="s">
        <v>16</v>
      </c>
      <c r="E416">
        <v>98.723020000000005</v>
      </c>
      <c r="F416" t="s">
        <v>26</v>
      </c>
      <c r="G416">
        <v>0.99980000000000002</v>
      </c>
      <c r="H416" t="s">
        <v>29</v>
      </c>
      <c r="I416">
        <v>0.18720000000000001</v>
      </c>
      <c r="J416" t="s">
        <v>13</v>
      </c>
      <c r="K416">
        <v>3.7850000000000002E-2</v>
      </c>
      <c r="L416" t="s">
        <v>14</v>
      </c>
      <c r="M416">
        <v>3.2980000000000002E-2</v>
      </c>
      <c r="N416">
        <f t="shared" ca="1" si="125"/>
        <v>3.7850000000000002E-2</v>
      </c>
      <c r="O416">
        <f t="shared" ca="1" si="126"/>
        <v>3.2980000000000002E-2</v>
      </c>
      <c r="P416">
        <f t="shared" ca="1" si="127"/>
        <v>0</v>
      </c>
      <c r="Q416">
        <f t="shared" ca="1" si="128"/>
        <v>98.723020000000005</v>
      </c>
      <c r="R416">
        <f t="shared" ca="1" si="129"/>
        <v>0</v>
      </c>
      <c r="S416">
        <f t="shared" ca="1" si="130"/>
        <v>0</v>
      </c>
      <c r="T416">
        <f t="shared" ca="1" si="131"/>
        <v>0</v>
      </c>
      <c r="U416">
        <f t="shared" ca="1" si="132"/>
        <v>0</v>
      </c>
      <c r="V416">
        <f t="shared" ca="1" si="133"/>
        <v>0</v>
      </c>
      <c r="W416">
        <f t="shared" ca="1" si="134"/>
        <v>0</v>
      </c>
      <c r="X416">
        <f t="shared" ca="1" si="135"/>
        <v>0</v>
      </c>
      <c r="Y416">
        <f t="shared" ca="1" si="136"/>
        <v>0</v>
      </c>
      <c r="Z416">
        <f t="shared" ca="1" si="137"/>
        <v>0</v>
      </c>
      <c r="AA416">
        <f t="shared" ca="1" si="138"/>
        <v>0.99980000000000002</v>
      </c>
      <c r="AB416">
        <f t="shared" ca="1" si="139"/>
        <v>0</v>
      </c>
      <c r="AC416">
        <f t="shared" ca="1" si="140"/>
        <v>0</v>
      </c>
      <c r="AD416">
        <f t="shared" ca="1" si="141"/>
        <v>0.18720000000000001</v>
      </c>
      <c r="AE416">
        <f t="shared" ca="1" si="142"/>
        <v>0</v>
      </c>
      <c r="AF416">
        <f t="shared" ca="1" si="143"/>
        <v>0</v>
      </c>
      <c r="AG416">
        <f t="shared" ca="1" si="144"/>
        <v>0</v>
      </c>
      <c r="AH416">
        <f t="shared" ca="1" si="124"/>
        <v>99.980850000000004</v>
      </c>
    </row>
    <row r="417" spans="1:34" x14ac:dyDescent="0.3">
      <c r="A417" t="s">
        <v>67</v>
      </c>
      <c r="B417" t="s">
        <v>39</v>
      </c>
      <c r="C417" t="s">
        <v>43</v>
      </c>
      <c r="D417" t="s">
        <v>16</v>
      </c>
      <c r="E417">
        <v>100</v>
      </c>
      <c r="F417" t="s">
        <v>37</v>
      </c>
      <c r="G417">
        <v>0</v>
      </c>
      <c r="H417" t="s">
        <v>37</v>
      </c>
      <c r="I417">
        <v>0</v>
      </c>
      <c r="J417" t="s">
        <v>37</v>
      </c>
      <c r="K417">
        <v>0</v>
      </c>
      <c r="L417" t="s">
        <v>37</v>
      </c>
      <c r="M417">
        <v>0</v>
      </c>
      <c r="N417">
        <f t="shared" ca="1" si="125"/>
        <v>0</v>
      </c>
      <c r="O417">
        <f t="shared" ca="1" si="126"/>
        <v>0</v>
      </c>
      <c r="P417">
        <f t="shared" ca="1" si="127"/>
        <v>0</v>
      </c>
      <c r="Q417">
        <f t="shared" ca="1" si="128"/>
        <v>100</v>
      </c>
      <c r="R417">
        <f t="shared" ca="1" si="129"/>
        <v>0</v>
      </c>
      <c r="S417">
        <f t="shared" ca="1" si="130"/>
        <v>0</v>
      </c>
      <c r="T417">
        <f t="shared" ca="1" si="131"/>
        <v>0</v>
      </c>
      <c r="U417">
        <f t="shared" ca="1" si="132"/>
        <v>0</v>
      </c>
      <c r="V417">
        <f t="shared" ca="1" si="133"/>
        <v>0</v>
      </c>
      <c r="W417">
        <f t="shared" ca="1" si="134"/>
        <v>0</v>
      </c>
      <c r="X417">
        <f t="shared" ca="1" si="135"/>
        <v>0</v>
      </c>
      <c r="Y417">
        <f t="shared" ca="1" si="136"/>
        <v>0</v>
      </c>
      <c r="Z417">
        <f t="shared" ca="1" si="137"/>
        <v>0</v>
      </c>
      <c r="AA417">
        <f t="shared" ca="1" si="138"/>
        <v>0</v>
      </c>
      <c r="AB417">
        <f t="shared" ca="1" si="139"/>
        <v>0</v>
      </c>
      <c r="AC417">
        <f t="shared" ca="1" si="140"/>
        <v>0</v>
      </c>
      <c r="AD417">
        <f t="shared" ca="1" si="141"/>
        <v>0</v>
      </c>
      <c r="AE417">
        <f t="shared" ca="1" si="142"/>
        <v>0</v>
      </c>
      <c r="AF417">
        <f t="shared" ca="1" si="143"/>
        <v>0</v>
      </c>
      <c r="AG417">
        <f t="shared" ca="1" si="144"/>
        <v>0</v>
      </c>
      <c r="AH417">
        <f t="shared" ca="1" si="124"/>
        <v>100</v>
      </c>
    </row>
    <row r="418" spans="1:34" x14ac:dyDescent="0.3">
      <c r="A418" t="s">
        <v>67</v>
      </c>
      <c r="B418" t="s">
        <v>39</v>
      </c>
      <c r="C418" t="s">
        <v>43</v>
      </c>
      <c r="D418" t="s">
        <v>16</v>
      </c>
      <c r="E418">
        <v>100</v>
      </c>
      <c r="F418" t="s">
        <v>37</v>
      </c>
      <c r="G418">
        <v>0</v>
      </c>
      <c r="H418" t="s">
        <v>37</v>
      </c>
      <c r="I418">
        <v>0</v>
      </c>
      <c r="J418" t="s">
        <v>37</v>
      </c>
      <c r="K418">
        <v>0</v>
      </c>
      <c r="L418" t="s">
        <v>37</v>
      </c>
      <c r="M418">
        <v>0</v>
      </c>
      <c r="N418">
        <f t="shared" ca="1" si="125"/>
        <v>0</v>
      </c>
      <c r="O418">
        <f t="shared" ca="1" si="126"/>
        <v>0</v>
      </c>
      <c r="P418">
        <f t="shared" ca="1" si="127"/>
        <v>0</v>
      </c>
      <c r="Q418">
        <f t="shared" ca="1" si="128"/>
        <v>100</v>
      </c>
      <c r="R418">
        <f t="shared" ca="1" si="129"/>
        <v>0</v>
      </c>
      <c r="S418">
        <f t="shared" ca="1" si="130"/>
        <v>0</v>
      </c>
      <c r="T418">
        <f t="shared" ca="1" si="131"/>
        <v>0</v>
      </c>
      <c r="U418">
        <f t="shared" ca="1" si="132"/>
        <v>0</v>
      </c>
      <c r="V418">
        <f t="shared" ca="1" si="133"/>
        <v>0</v>
      </c>
      <c r="W418">
        <f t="shared" ca="1" si="134"/>
        <v>0</v>
      </c>
      <c r="X418">
        <f t="shared" ca="1" si="135"/>
        <v>0</v>
      </c>
      <c r="Y418">
        <f t="shared" ca="1" si="136"/>
        <v>0</v>
      </c>
      <c r="Z418">
        <f t="shared" ca="1" si="137"/>
        <v>0</v>
      </c>
      <c r="AA418">
        <f t="shared" ca="1" si="138"/>
        <v>0</v>
      </c>
      <c r="AB418">
        <f t="shared" ca="1" si="139"/>
        <v>0</v>
      </c>
      <c r="AC418">
        <f t="shared" ca="1" si="140"/>
        <v>0</v>
      </c>
      <c r="AD418">
        <f t="shared" ca="1" si="141"/>
        <v>0</v>
      </c>
      <c r="AE418">
        <f t="shared" ca="1" si="142"/>
        <v>0</v>
      </c>
      <c r="AF418">
        <f t="shared" ca="1" si="143"/>
        <v>0</v>
      </c>
      <c r="AG418">
        <f t="shared" ca="1" si="144"/>
        <v>0</v>
      </c>
      <c r="AH418">
        <f t="shared" ca="1" si="124"/>
        <v>100</v>
      </c>
    </row>
    <row r="419" spans="1:34" x14ac:dyDescent="0.3">
      <c r="A419" t="s">
        <v>67</v>
      </c>
      <c r="B419" t="s">
        <v>39</v>
      </c>
      <c r="C419" t="s">
        <v>40</v>
      </c>
      <c r="D419" t="s">
        <v>16</v>
      </c>
      <c r="E419">
        <v>100</v>
      </c>
      <c r="F419" t="s">
        <v>37</v>
      </c>
      <c r="G419">
        <v>0</v>
      </c>
      <c r="H419" t="s">
        <v>37</v>
      </c>
      <c r="I419">
        <v>0</v>
      </c>
      <c r="J419" t="s">
        <v>37</v>
      </c>
      <c r="K419">
        <v>0</v>
      </c>
      <c r="L419" t="s">
        <v>37</v>
      </c>
      <c r="M419">
        <v>0</v>
      </c>
      <c r="N419">
        <f t="shared" ca="1" si="125"/>
        <v>0</v>
      </c>
      <c r="O419">
        <f t="shared" ca="1" si="126"/>
        <v>0</v>
      </c>
      <c r="P419">
        <f t="shared" ca="1" si="127"/>
        <v>0</v>
      </c>
      <c r="Q419">
        <f t="shared" ca="1" si="128"/>
        <v>100</v>
      </c>
      <c r="R419">
        <f t="shared" ca="1" si="129"/>
        <v>0</v>
      </c>
      <c r="S419">
        <f t="shared" ca="1" si="130"/>
        <v>0</v>
      </c>
      <c r="T419">
        <f t="shared" ca="1" si="131"/>
        <v>0</v>
      </c>
      <c r="U419">
        <f t="shared" ca="1" si="132"/>
        <v>0</v>
      </c>
      <c r="V419">
        <f t="shared" ca="1" si="133"/>
        <v>0</v>
      </c>
      <c r="W419">
        <f t="shared" ca="1" si="134"/>
        <v>0</v>
      </c>
      <c r="X419">
        <f t="shared" ca="1" si="135"/>
        <v>0</v>
      </c>
      <c r="Y419">
        <f t="shared" ca="1" si="136"/>
        <v>0</v>
      </c>
      <c r="Z419">
        <f t="shared" ca="1" si="137"/>
        <v>0</v>
      </c>
      <c r="AA419">
        <f t="shared" ca="1" si="138"/>
        <v>0</v>
      </c>
      <c r="AB419">
        <f t="shared" ca="1" si="139"/>
        <v>0</v>
      </c>
      <c r="AC419">
        <f t="shared" ca="1" si="140"/>
        <v>0</v>
      </c>
      <c r="AD419">
        <f t="shared" ca="1" si="141"/>
        <v>0</v>
      </c>
      <c r="AE419">
        <f t="shared" ca="1" si="142"/>
        <v>0</v>
      </c>
      <c r="AF419">
        <f t="shared" ca="1" si="143"/>
        <v>0</v>
      </c>
      <c r="AG419">
        <f t="shared" ca="1" si="144"/>
        <v>0</v>
      </c>
      <c r="AH419">
        <f t="shared" ca="1" si="124"/>
        <v>100</v>
      </c>
    </row>
    <row r="420" spans="1:34" x14ac:dyDescent="0.3">
      <c r="A420" t="s">
        <v>67</v>
      </c>
      <c r="B420" t="s">
        <v>39</v>
      </c>
      <c r="C420" t="s">
        <v>40</v>
      </c>
      <c r="D420" t="s">
        <v>16</v>
      </c>
      <c r="E420">
        <v>99.158190000000005</v>
      </c>
      <c r="F420" t="s">
        <v>26</v>
      </c>
      <c r="G420">
        <v>0.56640000000000001</v>
      </c>
      <c r="H420" t="s">
        <v>27</v>
      </c>
      <c r="I420">
        <v>0.13294</v>
      </c>
      <c r="J420" t="s">
        <v>29</v>
      </c>
      <c r="K420">
        <v>7.621E-2</v>
      </c>
      <c r="L420" t="s">
        <v>14</v>
      </c>
      <c r="M420">
        <v>4.8739999999999999E-2</v>
      </c>
      <c r="N420">
        <f t="shared" ca="1" si="125"/>
        <v>0</v>
      </c>
      <c r="O420">
        <f t="shared" ca="1" si="126"/>
        <v>4.8739999999999999E-2</v>
      </c>
      <c r="P420">
        <f t="shared" ca="1" si="127"/>
        <v>0</v>
      </c>
      <c r="Q420">
        <f t="shared" ca="1" si="128"/>
        <v>99.158190000000005</v>
      </c>
      <c r="R420">
        <f t="shared" ca="1" si="129"/>
        <v>0</v>
      </c>
      <c r="S420">
        <f t="shared" ca="1" si="130"/>
        <v>0</v>
      </c>
      <c r="T420">
        <f t="shared" ca="1" si="131"/>
        <v>0</v>
      </c>
      <c r="U420">
        <f t="shared" ca="1" si="132"/>
        <v>0</v>
      </c>
      <c r="V420">
        <f t="shared" ca="1" si="133"/>
        <v>0</v>
      </c>
      <c r="W420">
        <f t="shared" ca="1" si="134"/>
        <v>0</v>
      </c>
      <c r="X420">
        <f t="shared" ca="1" si="135"/>
        <v>0</v>
      </c>
      <c r="Y420">
        <f t="shared" ca="1" si="136"/>
        <v>0</v>
      </c>
      <c r="Z420">
        <f t="shared" ca="1" si="137"/>
        <v>0</v>
      </c>
      <c r="AA420">
        <f t="shared" ca="1" si="138"/>
        <v>0.56640000000000001</v>
      </c>
      <c r="AB420">
        <f t="shared" ca="1" si="139"/>
        <v>0.13294</v>
      </c>
      <c r="AC420">
        <f t="shared" ca="1" si="140"/>
        <v>0</v>
      </c>
      <c r="AD420">
        <f t="shared" ca="1" si="141"/>
        <v>7.621E-2</v>
      </c>
      <c r="AE420">
        <f t="shared" ca="1" si="142"/>
        <v>0</v>
      </c>
      <c r="AF420">
        <f t="shared" ca="1" si="143"/>
        <v>0</v>
      </c>
      <c r="AG420">
        <f t="shared" ca="1" si="144"/>
        <v>0</v>
      </c>
      <c r="AH420">
        <f t="shared" ca="1" si="124"/>
        <v>99.98248000000001</v>
      </c>
    </row>
    <row r="421" spans="1:34" x14ac:dyDescent="0.3">
      <c r="A421" t="s">
        <v>67</v>
      </c>
      <c r="B421" t="s">
        <v>35</v>
      </c>
      <c r="C421" t="s">
        <v>63</v>
      </c>
      <c r="D421" t="s">
        <v>16</v>
      </c>
      <c r="E421">
        <v>99.996679999999998</v>
      </c>
      <c r="F421" t="s">
        <v>26</v>
      </c>
      <c r="G421">
        <v>3.31E-3</v>
      </c>
      <c r="H421" t="s">
        <v>14</v>
      </c>
      <c r="I421">
        <v>1.0000000000000001E-5</v>
      </c>
      <c r="J421" t="s">
        <v>37</v>
      </c>
      <c r="K421">
        <v>0</v>
      </c>
      <c r="L421" t="s">
        <v>37</v>
      </c>
      <c r="M421">
        <v>0</v>
      </c>
      <c r="N421">
        <f t="shared" ca="1" si="125"/>
        <v>0</v>
      </c>
      <c r="O421">
        <f t="shared" ca="1" si="126"/>
        <v>1.0000000000000001E-5</v>
      </c>
      <c r="P421">
        <f t="shared" ca="1" si="127"/>
        <v>0</v>
      </c>
      <c r="Q421">
        <f t="shared" ca="1" si="128"/>
        <v>99.996679999999998</v>
      </c>
      <c r="R421">
        <f t="shared" ca="1" si="129"/>
        <v>0</v>
      </c>
      <c r="S421">
        <f t="shared" ca="1" si="130"/>
        <v>0</v>
      </c>
      <c r="T421">
        <f t="shared" ca="1" si="131"/>
        <v>0</v>
      </c>
      <c r="U421">
        <f t="shared" ca="1" si="132"/>
        <v>0</v>
      </c>
      <c r="V421">
        <f t="shared" ca="1" si="133"/>
        <v>0</v>
      </c>
      <c r="W421">
        <f t="shared" ca="1" si="134"/>
        <v>0</v>
      </c>
      <c r="X421">
        <f t="shared" ca="1" si="135"/>
        <v>0</v>
      </c>
      <c r="Y421">
        <f t="shared" ca="1" si="136"/>
        <v>0</v>
      </c>
      <c r="Z421">
        <f t="shared" ca="1" si="137"/>
        <v>0</v>
      </c>
      <c r="AA421">
        <f t="shared" ca="1" si="138"/>
        <v>3.31E-3</v>
      </c>
      <c r="AB421">
        <f t="shared" ca="1" si="139"/>
        <v>0</v>
      </c>
      <c r="AC421">
        <f t="shared" ca="1" si="140"/>
        <v>0</v>
      </c>
      <c r="AD421">
        <f t="shared" ca="1" si="141"/>
        <v>0</v>
      </c>
      <c r="AE421">
        <f t="shared" ca="1" si="142"/>
        <v>0</v>
      </c>
      <c r="AF421">
        <f t="shared" ca="1" si="143"/>
        <v>0</v>
      </c>
      <c r="AG421">
        <f t="shared" ca="1" si="144"/>
        <v>0</v>
      </c>
      <c r="AH421">
        <f t="shared" ca="1" si="124"/>
        <v>100</v>
      </c>
    </row>
    <row r="422" spans="1:34" x14ac:dyDescent="0.3">
      <c r="A422" t="s">
        <v>67</v>
      </c>
      <c r="B422" t="s">
        <v>35</v>
      </c>
      <c r="C422" t="s">
        <v>63</v>
      </c>
      <c r="D422" t="s">
        <v>13</v>
      </c>
      <c r="E422">
        <v>98.164330000000007</v>
      </c>
      <c r="F422" t="s">
        <v>14</v>
      </c>
      <c r="G422">
        <v>1.8147</v>
      </c>
      <c r="H422" t="s">
        <v>17</v>
      </c>
      <c r="I422">
        <v>9.1500000000000001E-3</v>
      </c>
      <c r="J422" t="s">
        <v>16</v>
      </c>
      <c r="K422">
        <v>8.8699999999999994E-3</v>
      </c>
      <c r="L422" t="s">
        <v>27</v>
      </c>
      <c r="M422">
        <v>1.32E-3</v>
      </c>
      <c r="N422">
        <f t="shared" ca="1" si="125"/>
        <v>98.164330000000007</v>
      </c>
      <c r="O422">
        <f t="shared" ca="1" si="126"/>
        <v>1.8147</v>
      </c>
      <c r="P422">
        <f t="shared" ca="1" si="127"/>
        <v>0</v>
      </c>
      <c r="Q422">
        <f t="shared" ca="1" si="128"/>
        <v>8.8699999999999994E-3</v>
      </c>
      <c r="R422">
        <f t="shared" ca="1" si="129"/>
        <v>9.1500000000000001E-3</v>
      </c>
      <c r="S422">
        <f t="shared" ca="1" si="130"/>
        <v>0</v>
      </c>
      <c r="T422">
        <f t="shared" ca="1" si="131"/>
        <v>0</v>
      </c>
      <c r="U422">
        <f t="shared" ca="1" si="132"/>
        <v>0</v>
      </c>
      <c r="V422">
        <f t="shared" ca="1" si="133"/>
        <v>0</v>
      </c>
      <c r="W422">
        <f t="shared" ca="1" si="134"/>
        <v>0</v>
      </c>
      <c r="X422">
        <f t="shared" ca="1" si="135"/>
        <v>0</v>
      </c>
      <c r="Y422">
        <f t="shared" ca="1" si="136"/>
        <v>0</v>
      </c>
      <c r="Z422">
        <f t="shared" ca="1" si="137"/>
        <v>0</v>
      </c>
      <c r="AA422">
        <f t="shared" ca="1" si="138"/>
        <v>0</v>
      </c>
      <c r="AB422">
        <f t="shared" ca="1" si="139"/>
        <v>1.32E-3</v>
      </c>
      <c r="AC422">
        <f t="shared" ca="1" si="140"/>
        <v>0</v>
      </c>
      <c r="AD422">
        <f t="shared" ca="1" si="141"/>
        <v>0</v>
      </c>
      <c r="AE422">
        <f t="shared" ca="1" si="142"/>
        <v>0</v>
      </c>
      <c r="AF422">
        <f t="shared" ca="1" si="143"/>
        <v>0</v>
      </c>
      <c r="AG422">
        <f t="shared" ca="1" si="144"/>
        <v>0</v>
      </c>
      <c r="AH422">
        <f t="shared" ca="1" si="124"/>
        <v>99.998370000000023</v>
      </c>
    </row>
    <row r="423" spans="1:34" x14ac:dyDescent="0.3">
      <c r="A423" t="s">
        <v>67</v>
      </c>
      <c r="B423" t="s">
        <v>35</v>
      </c>
      <c r="C423" t="s">
        <v>63</v>
      </c>
      <c r="D423" t="s">
        <v>13</v>
      </c>
      <c r="E423">
        <v>53.51061</v>
      </c>
      <c r="F423" t="s">
        <v>14</v>
      </c>
      <c r="G423">
        <v>23.46555</v>
      </c>
      <c r="H423" t="s">
        <v>29</v>
      </c>
      <c r="I423">
        <v>16.004539999999999</v>
      </c>
      <c r="J423" t="s">
        <v>27</v>
      </c>
      <c r="K423">
        <v>6.8228400000000002</v>
      </c>
      <c r="L423" t="s">
        <v>17</v>
      </c>
      <c r="M423">
        <v>6.83E-2</v>
      </c>
      <c r="N423">
        <f t="shared" ca="1" si="125"/>
        <v>53.51061</v>
      </c>
      <c r="O423">
        <f t="shared" ca="1" si="126"/>
        <v>23.46555</v>
      </c>
      <c r="P423">
        <f t="shared" ca="1" si="127"/>
        <v>0</v>
      </c>
      <c r="Q423">
        <f t="shared" ca="1" si="128"/>
        <v>0</v>
      </c>
      <c r="R423">
        <f t="shared" ca="1" si="129"/>
        <v>6.83E-2</v>
      </c>
      <c r="S423">
        <f t="shared" ca="1" si="130"/>
        <v>0</v>
      </c>
      <c r="T423">
        <f t="shared" ca="1" si="131"/>
        <v>0</v>
      </c>
      <c r="U423">
        <f t="shared" ca="1" si="132"/>
        <v>0</v>
      </c>
      <c r="V423">
        <f t="shared" ca="1" si="133"/>
        <v>0</v>
      </c>
      <c r="W423">
        <f t="shared" ca="1" si="134"/>
        <v>0</v>
      </c>
      <c r="X423">
        <f t="shared" ca="1" si="135"/>
        <v>0</v>
      </c>
      <c r="Y423">
        <f t="shared" ca="1" si="136"/>
        <v>0</v>
      </c>
      <c r="Z423">
        <f t="shared" ca="1" si="137"/>
        <v>0</v>
      </c>
      <c r="AA423">
        <f t="shared" ca="1" si="138"/>
        <v>0</v>
      </c>
      <c r="AB423">
        <f t="shared" ca="1" si="139"/>
        <v>6.8228400000000002</v>
      </c>
      <c r="AC423">
        <f t="shared" ca="1" si="140"/>
        <v>0</v>
      </c>
      <c r="AD423">
        <f t="shared" ca="1" si="141"/>
        <v>16.004539999999999</v>
      </c>
      <c r="AE423">
        <f t="shared" ca="1" si="142"/>
        <v>0</v>
      </c>
      <c r="AF423">
        <f t="shared" ca="1" si="143"/>
        <v>0</v>
      </c>
      <c r="AG423">
        <f t="shared" ca="1" si="144"/>
        <v>0</v>
      </c>
      <c r="AH423">
        <f t="shared" ca="1" si="124"/>
        <v>99.871839999999992</v>
      </c>
    </row>
    <row r="424" spans="1:34" x14ac:dyDescent="0.3">
      <c r="A424" t="s">
        <v>67</v>
      </c>
      <c r="B424" t="s">
        <v>35</v>
      </c>
      <c r="C424" t="s">
        <v>63</v>
      </c>
      <c r="D424" t="s">
        <v>17</v>
      </c>
      <c r="E424">
        <v>53.374850000000002</v>
      </c>
      <c r="F424" t="s">
        <v>18</v>
      </c>
      <c r="G424">
        <v>23.75592</v>
      </c>
      <c r="H424" t="s">
        <v>29</v>
      </c>
      <c r="I424">
        <v>17.814109999999999</v>
      </c>
      <c r="J424" t="s">
        <v>27</v>
      </c>
      <c r="K424">
        <v>4.01403</v>
      </c>
      <c r="L424" t="s">
        <v>13</v>
      </c>
      <c r="M424">
        <v>0.60865999999999998</v>
      </c>
      <c r="N424">
        <f t="shared" ca="1" si="125"/>
        <v>0.60865999999999998</v>
      </c>
      <c r="O424">
        <f t="shared" ca="1" si="126"/>
        <v>0</v>
      </c>
      <c r="P424">
        <f t="shared" ca="1" si="127"/>
        <v>0</v>
      </c>
      <c r="Q424">
        <f t="shared" ca="1" si="128"/>
        <v>0</v>
      </c>
      <c r="R424">
        <f t="shared" ca="1" si="129"/>
        <v>53.374850000000002</v>
      </c>
      <c r="S424">
        <f t="shared" ca="1" si="130"/>
        <v>23.75592</v>
      </c>
      <c r="T424">
        <f t="shared" ca="1" si="131"/>
        <v>0</v>
      </c>
      <c r="U424">
        <f t="shared" ca="1" si="132"/>
        <v>0</v>
      </c>
      <c r="V424">
        <f t="shared" ca="1" si="133"/>
        <v>0</v>
      </c>
      <c r="W424">
        <f t="shared" ca="1" si="134"/>
        <v>0</v>
      </c>
      <c r="X424">
        <f t="shared" ca="1" si="135"/>
        <v>0</v>
      </c>
      <c r="Y424">
        <f t="shared" ca="1" si="136"/>
        <v>0</v>
      </c>
      <c r="Z424">
        <f t="shared" ca="1" si="137"/>
        <v>0</v>
      </c>
      <c r="AA424">
        <f t="shared" ca="1" si="138"/>
        <v>0</v>
      </c>
      <c r="AB424">
        <f t="shared" ca="1" si="139"/>
        <v>4.01403</v>
      </c>
      <c r="AC424">
        <f t="shared" ca="1" si="140"/>
        <v>0</v>
      </c>
      <c r="AD424">
        <f t="shared" ca="1" si="141"/>
        <v>17.814109999999999</v>
      </c>
      <c r="AE424">
        <f t="shared" ca="1" si="142"/>
        <v>0</v>
      </c>
      <c r="AF424">
        <f t="shared" ca="1" si="143"/>
        <v>0</v>
      </c>
      <c r="AG424">
        <f t="shared" ca="1" si="144"/>
        <v>0</v>
      </c>
      <c r="AH424">
        <f t="shared" ca="1" si="124"/>
        <v>99.567570000000003</v>
      </c>
    </row>
    <row r="425" spans="1:34" x14ac:dyDescent="0.3">
      <c r="A425" t="s">
        <v>67</v>
      </c>
      <c r="B425" t="s">
        <v>35</v>
      </c>
      <c r="C425" t="s">
        <v>63</v>
      </c>
      <c r="D425" t="s">
        <v>13</v>
      </c>
      <c r="E425">
        <v>56.146140000000003</v>
      </c>
      <c r="F425" t="s">
        <v>14</v>
      </c>
      <c r="G425">
        <v>43.482810000000001</v>
      </c>
      <c r="H425" t="s">
        <v>27</v>
      </c>
      <c r="I425">
        <v>0.26852999999999999</v>
      </c>
      <c r="J425" t="s">
        <v>29</v>
      </c>
      <c r="K425">
        <v>9.9690000000000001E-2</v>
      </c>
      <c r="L425" t="s">
        <v>16</v>
      </c>
      <c r="M425">
        <v>8.8000000000000003E-4</v>
      </c>
      <c r="N425">
        <f t="shared" ca="1" si="125"/>
        <v>56.146140000000003</v>
      </c>
      <c r="O425">
        <f t="shared" ca="1" si="126"/>
        <v>43.482810000000001</v>
      </c>
      <c r="P425">
        <f t="shared" ca="1" si="127"/>
        <v>0</v>
      </c>
      <c r="Q425">
        <f t="shared" ca="1" si="128"/>
        <v>8.8000000000000003E-4</v>
      </c>
      <c r="R425">
        <f t="shared" ca="1" si="129"/>
        <v>0</v>
      </c>
      <c r="S425">
        <f t="shared" ca="1" si="130"/>
        <v>0</v>
      </c>
      <c r="T425">
        <f t="shared" ca="1" si="131"/>
        <v>0</v>
      </c>
      <c r="U425">
        <f t="shared" ca="1" si="132"/>
        <v>0</v>
      </c>
      <c r="V425">
        <f t="shared" ca="1" si="133"/>
        <v>0</v>
      </c>
      <c r="W425">
        <f t="shared" ca="1" si="134"/>
        <v>0</v>
      </c>
      <c r="X425">
        <f t="shared" ca="1" si="135"/>
        <v>0</v>
      </c>
      <c r="Y425">
        <f t="shared" ca="1" si="136"/>
        <v>0</v>
      </c>
      <c r="Z425">
        <f t="shared" ca="1" si="137"/>
        <v>0</v>
      </c>
      <c r="AA425">
        <f t="shared" ca="1" si="138"/>
        <v>0</v>
      </c>
      <c r="AB425">
        <f t="shared" ca="1" si="139"/>
        <v>0.26852999999999999</v>
      </c>
      <c r="AC425">
        <f t="shared" ca="1" si="140"/>
        <v>0</v>
      </c>
      <c r="AD425">
        <f t="shared" ca="1" si="141"/>
        <v>9.9690000000000001E-2</v>
      </c>
      <c r="AE425">
        <f t="shared" ca="1" si="142"/>
        <v>0</v>
      </c>
      <c r="AF425">
        <f t="shared" ca="1" si="143"/>
        <v>0</v>
      </c>
      <c r="AG425">
        <f t="shared" ca="1" si="144"/>
        <v>0</v>
      </c>
      <c r="AH425">
        <f t="shared" ca="1" si="124"/>
        <v>99.998049999999992</v>
      </c>
    </row>
    <row r="426" spans="1:34" x14ac:dyDescent="0.3">
      <c r="A426" t="s">
        <v>67</v>
      </c>
      <c r="B426" t="s">
        <v>35</v>
      </c>
      <c r="C426" t="s">
        <v>63</v>
      </c>
      <c r="D426" t="s">
        <v>16</v>
      </c>
      <c r="E426">
        <v>83.115759999999995</v>
      </c>
      <c r="F426" t="s">
        <v>26</v>
      </c>
      <c r="G426">
        <v>12.3782</v>
      </c>
      <c r="H426" t="s">
        <v>13</v>
      </c>
      <c r="I426">
        <v>1.88378</v>
      </c>
      <c r="J426" t="s">
        <v>14</v>
      </c>
      <c r="K426">
        <v>1.5682199999999999</v>
      </c>
      <c r="L426" t="s">
        <v>29</v>
      </c>
      <c r="M426">
        <v>0.89293999999999996</v>
      </c>
      <c r="N426">
        <f t="shared" ca="1" si="125"/>
        <v>1.88378</v>
      </c>
      <c r="O426">
        <f t="shared" ca="1" si="126"/>
        <v>1.5682199999999999</v>
      </c>
      <c r="P426">
        <f t="shared" ca="1" si="127"/>
        <v>0</v>
      </c>
      <c r="Q426">
        <f t="shared" ca="1" si="128"/>
        <v>83.115759999999995</v>
      </c>
      <c r="R426">
        <f t="shared" ca="1" si="129"/>
        <v>0</v>
      </c>
      <c r="S426">
        <f t="shared" ca="1" si="130"/>
        <v>0</v>
      </c>
      <c r="T426">
        <f t="shared" ca="1" si="131"/>
        <v>0</v>
      </c>
      <c r="U426">
        <f t="shared" ca="1" si="132"/>
        <v>0</v>
      </c>
      <c r="V426">
        <f t="shared" ca="1" si="133"/>
        <v>0</v>
      </c>
      <c r="W426">
        <f t="shared" ca="1" si="134"/>
        <v>0</v>
      </c>
      <c r="X426">
        <f t="shared" ca="1" si="135"/>
        <v>0</v>
      </c>
      <c r="Y426">
        <f t="shared" ca="1" si="136"/>
        <v>0</v>
      </c>
      <c r="Z426">
        <f t="shared" ca="1" si="137"/>
        <v>0</v>
      </c>
      <c r="AA426">
        <f t="shared" ca="1" si="138"/>
        <v>12.3782</v>
      </c>
      <c r="AB426">
        <f t="shared" ca="1" si="139"/>
        <v>0</v>
      </c>
      <c r="AC426">
        <f t="shared" ca="1" si="140"/>
        <v>0</v>
      </c>
      <c r="AD426">
        <f t="shared" ca="1" si="141"/>
        <v>0.89293999999999996</v>
      </c>
      <c r="AE426">
        <f t="shared" ca="1" si="142"/>
        <v>0</v>
      </c>
      <c r="AF426">
        <f t="shared" ca="1" si="143"/>
        <v>0</v>
      </c>
      <c r="AG426">
        <f t="shared" ca="1" si="144"/>
        <v>0</v>
      </c>
      <c r="AH426">
        <f t="shared" ca="1" si="124"/>
        <v>99.838899999999981</v>
      </c>
    </row>
    <row r="427" spans="1:34" x14ac:dyDescent="0.3">
      <c r="A427" t="s">
        <v>67</v>
      </c>
      <c r="B427" t="s">
        <v>39</v>
      </c>
      <c r="C427" t="s">
        <v>40</v>
      </c>
      <c r="D427" t="s">
        <v>16</v>
      </c>
      <c r="E427">
        <v>99.998429999999999</v>
      </c>
      <c r="F427" t="s">
        <v>29</v>
      </c>
      <c r="G427">
        <v>9.8999999999999999E-4</v>
      </c>
      <c r="H427" t="s">
        <v>26</v>
      </c>
      <c r="I427">
        <v>2.5999999999999998E-4</v>
      </c>
      <c r="J427" t="s">
        <v>14</v>
      </c>
      <c r="K427">
        <v>1.8000000000000001E-4</v>
      </c>
      <c r="L427" t="s">
        <v>13</v>
      </c>
      <c r="M427">
        <v>8.0000000000000007E-5</v>
      </c>
      <c r="N427">
        <f t="shared" ca="1" si="125"/>
        <v>8.0000000000000007E-5</v>
      </c>
      <c r="O427">
        <f t="shared" ca="1" si="126"/>
        <v>1.8000000000000001E-4</v>
      </c>
      <c r="P427">
        <f t="shared" ca="1" si="127"/>
        <v>0</v>
      </c>
      <c r="Q427">
        <f t="shared" ca="1" si="128"/>
        <v>99.998429999999999</v>
      </c>
      <c r="R427">
        <f t="shared" ca="1" si="129"/>
        <v>0</v>
      </c>
      <c r="S427">
        <f t="shared" ca="1" si="130"/>
        <v>0</v>
      </c>
      <c r="T427">
        <f t="shared" ca="1" si="131"/>
        <v>0</v>
      </c>
      <c r="U427">
        <f t="shared" ca="1" si="132"/>
        <v>0</v>
      </c>
      <c r="V427">
        <f t="shared" ca="1" si="133"/>
        <v>0</v>
      </c>
      <c r="W427">
        <f t="shared" ca="1" si="134"/>
        <v>0</v>
      </c>
      <c r="X427">
        <f t="shared" ca="1" si="135"/>
        <v>0</v>
      </c>
      <c r="Y427">
        <f t="shared" ca="1" si="136"/>
        <v>0</v>
      </c>
      <c r="Z427">
        <f t="shared" ca="1" si="137"/>
        <v>0</v>
      </c>
      <c r="AA427">
        <f t="shared" ca="1" si="138"/>
        <v>2.5999999999999998E-4</v>
      </c>
      <c r="AB427">
        <f t="shared" ca="1" si="139"/>
        <v>0</v>
      </c>
      <c r="AC427">
        <f t="shared" ca="1" si="140"/>
        <v>0</v>
      </c>
      <c r="AD427">
        <f t="shared" ca="1" si="141"/>
        <v>9.8999999999999999E-4</v>
      </c>
      <c r="AE427">
        <f t="shared" ca="1" si="142"/>
        <v>0</v>
      </c>
      <c r="AF427">
        <f t="shared" ca="1" si="143"/>
        <v>0</v>
      </c>
      <c r="AG427">
        <f t="shared" ca="1" si="144"/>
        <v>0</v>
      </c>
      <c r="AH427">
        <f t="shared" ref="AH427:AH490" ca="1" si="145">SUM(N427:AG427)</f>
        <v>99.999939999999995</v>
      </c>
    </row>
    <row r="428" spans="1:34" x14ac:dyDescent="0.3">
      <c r="A428" t="s">
        <v>67</v>
      </c>
      <c r="B428" t="s">
        <v>39</v>
      </c>
      <c r="C428" t="s">
        <v>40</v>
      </c>
      <c r="D428" t="s">
        <v>16</v>
      </c>
      <c r="E428">
        <v>99.998829999999998</v>
      </c>
      <c r="F428" t="s">
        <v>29</v>
      </c>
      <c r="G428">
        <v>5.2999999999999998E-4</v>
      </c>
      <c r="H428" t="s">
        <v>14</v>
      </c>
      <c r="I428">
        <v>3.2000000000000003E-4</v>
      </c>
      <c r="J428" t="s">
        <v>27</v>
      </c>
      <c r="K428">
        <v>2.2000000000000001E-4</v>
      </c>
      <c r="L428" t="s">
        <v>25</v>
      </c>
      <c r="M428">
        <v>6.9999999999999994E-5</v>
      </c>
      <c r="N428">
        <f t="shared" ca="1" si="125"/>
        <v>0</v>
      </c>
      <c r="O428">
        <f t="shared" ca="1" si="126"/>
        <v>3.2000000000000003E-4</v>
      </c>
      <c r="P428">
        <f t="shared" ca="1" si="127"/>
        <v>0</v>
      </c>
      <c r="Q428">
        <f t="shared" ca="1" si="128"/>
        <v>99.998829999999998</v>
      </c>
      <c r="R428">
        <f t="shared" ca="1" si="129"/>
        <v>0</v>
      </c>
      <c r="S428">
        <f t="shared" ca="1" si="130"/>
        <v>0</v>
      </c>
      <c r="T428">
        <f t="shared" ca="1" si="131"/>
        <v>0</v>
      </c>
      <c r="U428">
        <f t="shared" ca="1" si="132"/>
        <v>0</v>
      </c>
      <c r="V428">
        <f t="shared" ca="1" si="133"/>
        <v>0</v>
      </c>
      <c r="W428">
        <f t="shared" ca="1" si="134"/>
        <v>0</v>
      </c>
      <c r="X428">
        <f t="shared" ca="1" si="135"/>
        <v>0</v>
      </c>
      <c r="Y428">
        <f t="shared" ca="1" si="136"/>
        <v>0</v>
      </c>
      <c r="Z428">
        <f t="shared" ca="1" si="137"/>
        <v>6.9999999999999994E-5</v>
      </c>
      <c r="AA428">
        <f t="shared" ca="1" si="138"/>
        <v>0</v>
      </c>
      <c r="AB428">
        <f t="shared" ca="1" si="139"/>
        <v>2.2000000000000001E-4</v>
      </c>
      <c r="AC428">
        <f t="shared" ca="1" si="140"/>
        <v>0</v>
      </c>
      <c r="AD428">
        <f t="shared" ca="1" si="141"/>
        <v>5.2999999999999998E-4</v>
      </c>
      <c r="AE428">
        <f t="shared" ca="1" si="142"/>
        <v>0</v>
      </c>
      <c r="AF428">
        <f t="shared" ca="1" si="143"/>
        <v>0</v>
      </c>
      <c r="AG428">
        <f t="shared" ca="1" si="144"/>
        <v>0</v>
      </c>
      <c r="AH428">
        <f t="shared" ca="1" si="145"/>
        <v>99.99996999999999</v>
      </c>
    </row>
    <row r="429" spans="1:34" x14ac:dyDescent="0.3">
      <c r="A429" t="s">
        <v>67</v>
      </c>
      <c r="B429" t="s">
        <v>39</v>
      </c>
      <c r="C429" t="s">
        <v>40</v>
      </c>
      <c r="D429" t="s">
        <v>16</v>
      </c>
      <c r="E429">
        <v>100</v>
      </c>
      <c r="F429" t="s">
        <v>37</v>
      </c>
      <c r="G429">
        <v>0</v>
      </c>
      <c r="H429" t="s">
        <v>37</v>
      </c>
      <c r="I429">
        <v>0</v>
      </c>
      <c r="J429" t="s">
        <v>37</v>
      </c>
      <c r="K429">
        <v>0</v>
      </c>
      <c r="L429" t="s">
        <v>37</v>
      </c>
      <c r="M429">
        <v>0</v>
      </c>
      <c r="N429">
        <f t="shared" ca="1" si="125"/>
        <v>0</v>
      </c>
      <c r="O429">
        <f t="shared" ca="1" si="126"/>
        <v>0</v>
      </c>
      <c r="P429">
        <f t="shared" ca="1" si="127"/>
        <v>0</v>
      </c>
      <c r="Q429">
        <f t="shared" ca="1" si="128"/>
        <v>100</v>
      </c>
      <c r="R429">
        <f t="shared" ca="1" si="129"/>
        <v>0</v>
      </c>
      <c r="S429">
        <f t="shared" ca="1" si="130"/>
        <v>0</v>
      </c>
      <c r="T429">
        <f t="shared" ca="1" si="131"/>
        <v>0</v>
      </c>
      <c r="U429">
        <f t="shared" ca="1" si="132"/>
        <v>0</v>
      </c>
      <c r="V429">
        <f t="shared" ca="1" si="133"/>
        <v>0</v>
      </c>
      <c r="W429">
        <f t="shared" ca="1" si="134"/>
        <v>0</v>
      </c>
      <c r="X429">
        <f t="shared" ca="1" si="135"/>
        <v>0</v>
      </c>
      <c r="Y429">
        <f t="shared" ca="1" si="136"/>
        <v>0</v>
      </c>
      <c r="Z429">
        <f t="shared" ca="1" si="137"/>
        <v>0</v>
      </c>
      <c r="AA429">
        <f t="shared" ca="1" si="138"/>
        <v>0</v>
      </c>
      <c r="AB429">
        <f t="shared" ca="1" si="139"/>
        <v>0</v>
      </c>
      <c r="AC429">
        <f t="shared" ca="1" si="140"/>
        <v>0</v>
      </c>
      <c r="AD429">
        <f t="shared" ca="1" si="141"/>
        <v>0</v>
      </c>
      <c r="AE429">
        <f t="shared" ca="1" si="142"/>
        <v>0</v>
      </c>
      <c r="AF429">
        <f t="shared" ca="1" si="143"/>
        <v>0</v>
      </c>
      <c r="AG429">
        <f t="shared" ca="1" si="144"/>
        <v>0</v>
      </c>
      <c r="AH429">
        <f t="shared" ca="1" si="145"/>
        <v>100</v>
      </c>
    </row>
    <row r="430" spans="1:34" x14ac:dyDescent="0.3">
      <c r="A430" t="s">
        <v>67</v>
      </c>
      <c r="B430" t="s">
        <v>39</v>
      </c>
      <c r="C430" t="s">
        <v>40</v>
      </c>
      <c r="D430" t="s">
        <v>16</v>
      </c>
      <c r="E430">
        <v>99.999949999999998</v>
      </c>
      <c r="F430" t="s">
        <v>22</v>
      </c>
      <c r="G430">
        <v>5.0000000000000002E-5</v>
      </c>
      <c r="H430" t="s">
        <v>37</v>
      </c>
      <c r="I430">
        <v>0</v>
      </c>
      <c r="J430" t="s">
        <v>37</v>
      </c>
      <c r="K430">
        <v>0</v>
      </c>
      <c r="L430" t="s">
        <v>37</v>
      </c>
      <c r="M430">
        <v>0</v>
      </c>
      <c r="N430">
        <f t="shared" ca="1" si="125"/>
        <v>0</v>
      </c>
      <c r="O430">
        <f t="shared" ca="1" si="126"/>
        <v>0</v>
      </c>
      <c r="P430">
        <f t="shared" ca="1" si="127"/>
        <v>0</v>
      </c>
      <c r="Q430">
        <f t="shared" ca="1" si="128"/>
        <v>99.999949999999998</v>
      </c>
      <c r="R430">
        <f t="shared" ca="1" si="129"/>
        <v>0</v>
      </c>
      <c r="S430">
        <f t="shared" ca="1" si="130"/>
        <v>0</v>
      </c>
      <c r="T430">
        <f t="shared" ca="1" si="131"/>
        <v>0</v>
      </c>
      <c r="U430">
        <f t="shared" ca="1" si="132"/>
        <v>0</v>
      </c>
      <c r="V430">
        <f t="shared" ca="1" si="133"/>
        <v>0</v>
      </c>
      <c r="W430">
        <f t="shared" ca="1" si="134"/>
        <v>5.0000000000000002E-5</v>
      </c>
      <c r="X430">
        <f t="shared" ca="1" si="135"/>
        <v>0</v>
      </c>
      <c r="Y430">
        <f t="shared" ca="1" si="136"/>
        <v>0</v>
      </c>
      <c r="Z430">
        <f t="shared" ca="1" si="137"/>
        <v>0</v>
      </c>
      <c r="AA430">
        <f t="shared" ca="1" si="138"/>
        <v>0</v>
      </c>
      <c r="AB430">
        <f t="shared" ca="1" si="139"/>
        <v>0</v>
      </c>
      <c r="AC430">
        <f t="shared" ca="1" si="140"/>
        <v>0</v>
      </c>
      <c r="AD430">
        <f t="shared" ca="1" si="141"/>
        <v>0</v>
      </c>
      <c r="AE430">
        <f t="shared" ca="1" si="142"/>
        <v>0</v>
      </c>
      <c r="AF430">
        <f t="shared" ca="1" si="143"/>
        <v>0</v>
      </c>
      <c r="AG430">
        <f t="shared" ca="1" si="144"/>
        <v>0</v>
      </c>
      <c r="AH430">
        <f t="shared" ca="1" si="145"/>
        <v>100</v>
      </c>
    </row>
    <row r="431" spans="1:34" x14ac:dyDescent="0.3">
      <c r="A431" t="s">
        <v>67</v>
      </c>
      <c r="B431" t="s">
        <v>39</v>
      </c>
      <c r="C431" t="s">
        <v>40</v>
      </c>
      <c r="D431" t="s">
        <v>16</v>
      </c>
      <c r="E431">
        <v>100</v>
      </c>
      <c r="F431" t="s">
        <v>37</v>
      </c>
      <c r="G431">
        <v>0</v>
      </c>
      <c r="H431" t="s">
        <v>37</v>
      </c>
      <c r="I431">
        <v>0</v>
      </c>
      <c r="J431" t="s">
        <v>37</v>
      </c>
      <c r="K431">
        <v>0</v>
      </c>
      <c r="L431" t="s">
        <v>37</v>
      </c>
      <c r="M431">
        <v>0</v>
      </c>
      <c r="N431">
        <f t="shared" ca="1" si="125"/>
        <v>0</v>
      </c>
      <c r="O431">
        <f t="shared" ca="1" si="126"/>
        <v>0</v>
      </c>
      <c r="P431">
        <f t="shared" ca="1" si="127"/>
        <v>0</v>
      </c>
      <c r="Q431">
        <f t="shared" ca="1" si="128"/>
        <v>100</v>
      </c>
      <c r="R431">
        <f t="shared" ca="1" si="129"/>
        <v>0</v>
      </c>
      <c r="S431">
        <f t="shared" ca="1" si="130"/>
        <v>0</v>
      </c>
      <c r="T431">
        <f t="shared" ca="1" si="131"/>
        <v>0</v>
      </c>
      <c r="U431">
        <f t="shared" ca="1" si="132"/>
        <v>0</v>
      </c>
      <c r="V431">
        <f t="shared" ca="1" si="133"/>
        <v>0</v>
      </c>
      <c r="W431">
        <f t="shared" ca="1" si="134"/>
        <v>0</v>
      </c>
      <c r="X431">
        <f t="shared" ca="1" si="135"/>
        <v>0</v>
      </c>
      <c r="Y431">
        <f t="shared" ca="1" si="136"/>
        <v>0</v>
      </c>
      <c r="Z431">
        <f t="shared" ca="1" si="137"/>
        <v>0</v>
      </c>
      <c r="AA431">
        <f t="shared" ca="1" si="138"/>
        <v>0</v>
      </c>
      <c r="AB431">
        <f t="shared" ca="1" si="139"/>
        <v>0</v>
      </c>
      <c r="AC431">
        <f t="shared" ca="1" si="140"/>
        <v>0</v>
      </c>
      <c r="AD431">
        <f t="shared" ca="1" si="141"/>
        <v>0</v>
      </c>
      <c r="AE431">
        <f t="shared" ca="1" si="142"/>
        <v>0</v>
      </c>
      <c r="AF431">
        <f t="shared" ca="1" si="143"/>
        <v>0</v>
      </c>
      <c r="AG431">
        <f t="shared" ca="1" si="144"/>
        <v>0</v>
      </c>
      <c r="AH431">
        <f t="shared" ca="1" si="145"/>
        <v>100</v>
      </c>
    </row>
    <row r="432" spans="1:34" x14ac:dyDescent="0.3">
      <c r="A432" t="s">
        <v>67</v>
      </c>
      <c r="B432" t="s">
        <v>39</v>
      </c>
      <c r="C432" t="s">
        <v>47</v>
      </c>
      <c r="D432" t="s">
        <v>29</v>
      </c>
      <c r="E432">
        <v>84.608440000000002</v>
      </c>
      <c r="F432" t="s">
        <v>13</v>
      </c>
      <c r="G432">
        <v>10.63932</v>
      </c>
      <c r="H432" t="s">
        <v>27</v>
      </c>
      <c r="I432">
        <v>2.31908</v>
      </c>
      <c r="J432" t="s">
        <v>14</v>
      </c>
      <c r="K432">
        <v>2.3166799999999999</v>
      </c>
      <c r="L432" t="s">
        <v>16</v>
      </c>
      <c r="M432">
        <v>7.2220000000000006E-2</v>
      </c>
      <c r="N432">
        <f t="shared" ca="1" si="125"/>
        <v>10.63932</v>
      </c>
      <c r="O432">
        <f t="shared" ca="1" si="126"/>
        <v>2.3166799999999999</v>
      </c>
      <c r="P432">
        <f t="shared" ca="1" si="127"/>
        <v>0</v>
      </c>
      <c r="Q432">
        <f t="shared" ca="1" si="128"/>
        <v>7.2220000000000006E-2</v>
      </c>
      <c r="R432">
        <f t="shared" ca="1" si="129"/>
        <v>0</v>
      </c>
      <c r="S432">
        <f t="shared" ca="1" si="130"/>
        <v>0</v>
      </c>
      <c r="T432">
        <f t="shared" ca="1" si="131"/>
        <v>0</v>
      </c>
      <c r="U432">
        <f t="shared" ca="1" si="132"/>
        <v>0</v>
      </c>
      <c r="V432">
        <f t="shared" ca="1" si="133"/>
        <v>0</v>
      </c>
      <c r="W432">
        <f t="shared" ca="1" si="134"/>
        <v>0</v>
      </c>
      <c r="X432">
        <f t="shared" ca="1" si="135"/>
        <v>0</v>
      </c>
      <c r="Y432">
        <f t="shared" ca="1" si="136"/>
        <v>0</v>
      </c>
      <c r="Z432">
        <f t="shared" ca="1" si="137"/>
        <v>0</v>
      </c>
      <c r="AA432">
        <f t="shared" ca="1" si="138"/>
        <v>0</v>
      </c>
      <c r="AB432">
        <f t="shared" ca="1" si="139"/>
        <v>2.31908</v>
      </c>
      <c r="AC432">
        <f t="shared" ca="1" si="140"/>
        <v>0</v>
      </c>
      <c r="AD432">
        <f t="shared" ca="1" si="141"/>
        <v>84.608440000000002</v>
      </c>
      <c r="AE432">
        <f t="shared" ca="1" si="142"/>
        <v>0</v>
      </c>
      <c r="AF432">
        <f t="shared" ca="1" si="143"/>
        <v>0</v>
      </c>
      <c r="AG432">
        <f t="shared" ca="1" si="144"/>
        <v>0</v>
      </c>
      <c r="AH432">
        <f t="shared" ca="1" si="145"/>
        <v>99.955740000000006</v>
      </c>
    </row>
    <row r="433" spans="1:34" x14ac:dyDescent="0.3">
      <c r="A433" t="s">
        <v>67</v>
      </c>
      <c r="B433" t="s">
        <v>39</v>
      </c>
      <c r="C433" t="s">
        <v>47</v>
      </c>
      <c r="D433" t="s">
        <v>13</v>
      </c>
      <c r="E433">
        <v>99.395139999999998</v>
      </c>
      <c r="F433" t="s">
        <v>14</v>
      </c>
      <c r="G433">
        <v>0.49504999999999999</v>
      </c>
      <c r="H433" t="s">
        <v>27</v>
      </c>
      <c r="I433">
        <v>4.9239999999999999E-2</v>
      </c>
      <c r="J433" t="s">
        <v>29</v>
      </c>
      <c r="K433">
        <v>2.1080000000000002E-2</v>
      </c>
      <c r="L433" t="s">
        <v>26</v>
      </c>
      <c r="M433">
        <v>2.0570000000000001E-2</v>
      </c>
      <c r="N433">
        <f t="shared" ca="1" si="125"/>
        <v>99.395139999999998</v>
      </c>
      <c r="O433">
        <f t="shared" ca="1" si="126"/>
        <v>0.49504999999999999</v>
      </c>
      <c r="P433">
        <f t="shared" ca="1" si="127"/>
        <v>0</v>
      </c>
      <c r="Q433">
        <f t="shared" ca="1" si="128"/>
        <v>0</v>
      </c>
      <c r="R433">
        <f t="shared" ca="1" si="129"/>
        <v>0</v>
      </c>
      <c r="S433">
        <f t="shared" ca="1" si="130"/>
        <v>0</v>
      </c>
      <c r="T433">
        <f t="shared" ca="1" si="131"/>
        <v>0</v>
      </c>
      <c r="U433">
        <f t="shared" ca="1" si="132"/>
        <v>0</v>
      </c>
      <c r="V433">
        <f t="shared" ca="1" si="133"/>
        <v>0</v>
      </c>
      <c r="W433">
        <f t="shared" ca="1" si="134"/>
        <v>0</v>
      </c>
      <c r="X433">
        <f t="shared" ca="1" si="135"/>
        <v>0</v>
      </c>
      <c r="Y433">
        <f t="shared" ca="1" si="136"/>
        <v>0</v>
      </c>
      <c r="Z433">
        <f t="shared" ca="1" si="137"/>
        <v>0</v>
      </c>
      <c r="AA433">
        <f t="shared" ca="1" si="138"/>
        <v>2.0570000000000001E-2</v>
      </c>
      <c r="AB433">
        <f t="shared" ca="1" si="139"/>
        <v>4.9239999999999999E-2</v>
      </c>
      <c r="AC433">
        <f t="shared" ca="1" si="140"/>
        <v>0</v>
      </c>
      <c r="AD433">
        <f t="shared" ca="1" si="141"/>
        <v>2.1080000000000002E-2</v>
      </c>
      <c r="AE433">
        <f t="shared" ca="1" si="142"/>
        <v>0</v>
      </c>
      <c r="AF433">
        <f t="shared" ca="1" si="143"/>
        <v>0</v>
      </c>
      <c r="AG433">
        <f t="shared" ca="1" si="144"/>
        <v>0</v>
      </c>
      <c r="AH433">
        <f t="shared" ca="1" si="145"/>
        <v>99.981080000000006</v>
      </c>
    </row>
    <row r="434" spans="1:34" x14ac:dyDescent="0.3">
      <c r="A434" t="s">
        <v>67</v>
      </c>
      <c r="B434" t="s">
        <v>39</v>
      </c>
      <c r="C434" t="s">
        <v>47</v>
      </c>
      <c r="D434" t="s">
        <v>17</v>
      </c>
      <c r="E434">
        <v>39.182220000000001</v>
      </c>
      <c r="F434" t="s">
        <v>18</v>
      </c>
      <c r="G434">
        <v>28.391400000000001</v>
      </c>
      <c r="H434" t="s">
        <v>13</v>
      </c>
      <c r="I434">
        <v>24.52392</v>
      </c>
      <c r="J434" t="s">
        <v>29</v>
      </c>
      <c r="K434">
        <v>7.1870399999999997</v>
      </c>
      <c r="L434" t="s">
        <v>28</v>
      </c>
      <c r="M434">
        <v>0.34068999999999999</v>
      </c>
      <c r="N434">
        <f t="shared" ca="1" si="125"/>
        <v>24.52392</v>
      </c>
      <c r="O434">
        <f t="shared" ca="1" si="126"/>
        <v>0</v>
      </c>
      <c r="P434">
        <f t="shared" ca="1" si="127"/>
        <v>0</v>
      </c>
      <c r="Q434">
        <f t="shared" ca="1" si="128"/>
        <v>0</v>
      </c>
      <c r="R434">
        <f t="shared" ca="1" si="129"/>
        <v>39.182220000000001</v>
      </c>
      <c r="S434">
        <f t="shared" ca="1" si="130"/>
        <v>28.391400000000001</v>
      </c>
      <c r="T434">
        <f t="shared" ca="1" si="131"/>
        <v>0</v>
      </c>
      <c r="U434">
        <f t="shared" ca="1" si="132"/>
        <v>0</v>
      </c>
      <c r="V434">
        <f t="shared" ca="1" si="133"/>
        <v>0</v>
      </c>
      <c r="W434">
        <f t="shared" ca="1" si="134"/>
        <v>0</v>
      </c>
      <c r="X434">
        <f t="shared" ca="1" si="135"/>
        <v>0</v>
      </c>
      <c r="Y434">
        <f t="shared" ca="1" si="136"/>
        <v>0</v>
      </c>
      <c r="Z434">
        <f t="shared" ca="1" si="137"/>
        <v>0</v>
      </c>
      <c r="AA434">
        <f t="shared" ca="1" si="138"/>
        <v>0</v>
      </c>
      <c r="AB434">
        <f t="shared" ca="1" si="139"/>
        <v>0</v>
      </c>
      <c r="AC434">
        <f t="shared" ca="1" si="140"/>
        <v>0.34068999999999999</v>
      </c>
      <c r="AD434">
        <f t="shared" ca="1" si="141"/>
        <v>7.1870399999999997</v>
      </c>
      <c r="AE434">
        <f t="shared" ca="1" si="142"/>
        <v>0</v>
      </c>
      <c r="AF434">
        <f t="shared" ca="1" si="143"/>
        <v>0</v>
      </c>
      <c r="AG434">
        <f t="shared" ca="1" si="144"/>
        <v>0</v>
      </c>
      <c r="AH434">
        <f t="shared" ca="1" si="145"/>
        <v>99.62527</v>
      </c>
    </row>
    <row r="435" spans="1:34" x14ac:dyDescent="0.3">
      <c r="A435" t="s">
        <v>67</v>
      </c>
      <c r="B435" t="s">
        <v>39</v>
      </c>
      <c r="C435" t="s">
        <v>47</v>
      </c>
      <c r="D435" t="s">
        <v>14</v>
      </c>
      <c r="E435">
        <v>99.013050000000007</v>
      </c>
      <c r="F435" t="s">
        <v>13</v>
      </c>
      <c r="G435">
        <v>0.81521999999999994</v>
      </c>
      <c r="H435" t="s">
        <v>29</v>
      </c>
      <c r="I435">
        <v>0.10188999999999999</v>
      </c>
      <c r="J435" t="s">
        <v>27</v>
      </c>
      <c r="K435">
        <v>4.2139999999999997E-2</v>
      </c>
      <c r="L435" t="s">
        <v>17</v>
      </c>
      <c r="M435">
        <v>1.387E-2</v>
      </c>
      <c r="N435">
        <f t="shared" ca="1" si="125"/>
        <v>0.81521999999999994</v>
      </c>
      <c r="O435">
        <f t="shared" ca="1" si="126"/>
        <v>99.013050000000007</v>
      </c>
      <c r="P435">
        <f t="shared" ca="1" si="127"/>
        <v>0</v>
      </c>
      <c r="Q435">
        <f t="shared" ca="1" si="128"/>
        <v>0</v>
      </c>
      <c r="R435">
        <f t="shared" ca="1" si="129"/>
        <v>1.387E-2</v>
      </c>
      <c r="S435">
        <f t="shared" ca="1" si="130"/>
        <v>0</v>
      </c>
      <c r="T435">
        <f t="shared" ca="1" si="131"/>
        <v>0</v>
      </c>
      <c r="U435">
        <f t="shared" ca="1" si="132"/>
        <v>0</v>
      </c>
      <c r="V435">
        <f t="shared" ca="1" si="133"/>
        <v>0</v>
      </c>
      <c r="W435">
        <f t="shared" ca="1" si="134"/>
        <v>0</v>
      </c>
      <c r="X435">
        <f t="shared" ca="1" si="135"/>
        <v>0</v>
      </c>
      <c r="Y435">
        <f t="shared" ca="1" si="136"/>
        <v>0</v>
      </c>
      <c r="Z435">
        <f t="shared" ca="1" si="137"/>
        <v>0</v>
      </c>
      <c r="AA435">
        <f t="shared" ca="1" si="138"/>
        <v>0</v>
      </c>
      <c r="AB435">
        <f t="shared" ca="1" si="139"/>
        <v>4.2139999999999997E-2</v>
      </c>
      <c r="AC435">
        <f t="shared" ca="1" si="140"/>
        <v>0</v>
      </c>
      <c r="AD435">
        <f t="shared" ca="1" si="141"/>
        <v>0.10188999999999999</v>
      </c>
      <c r="AE435">
        <f t="shared" ca="1" si="142"/>
        <v>0</v>
      </c>
      <c r="AF435">
        <f t="shared" ca="1" si="143"/>
        <v>0</v>
      </c>
      <c r="AG435">
        <f t="shared" ca="1" si="144"/>
        <v>0</v>
      </c>
      <c r="AH435">
        <f t="shared" ca="1" si="145"/>
        <v>99.986170000000001</v>
      </c>
    </row>
    <row r="436" spans="1:34" x14ac:dyDescent="0.3">
      <c r="A436" t="s">
        <v>67</v>
      </c>
      <c r="B436" t="s">
        <v>39</v>
      </c>
      <c r="C436" t="s">
        <v>47</v>
      </c>
      <c r="D436" t="s">
        <v>16</v>
      </c>
      <c r="E436">
        <v>98.093450000000004</v>
      </c>
      <c r="F436" t="s">
        <v>30</v>
      </c>
      <c r="G436">
        <v>1.5990599999999999</v>
      </c>
      <c r="H436" t="s">
        <v>25</v>
      </c>
      <c r="I436">
        <v>0.18522</v>
      </c>
      <c r="J436" t="s">
        <v>26</v>
      </c>
      <c r="K436">
        <v>4.1349999999999998E-2</v>
      </c>
      <c r="L436" t="s">
        <v>52</v>
      </c>
      <c r="M436">
        <v>2.3060000000000001E-2</v>
      </c>
      <c r="N436">
        <f t="shared" ca="1" si="125"/>
        <v>0</v>
      </c>
      <c r="O436">
        <f t="shared" ca="1" si="126"/>
        <v>0</v>
      </c>
      <c r="P436">
        <f t="shared" ca="1" si="127"/>
        <v>0</v>
      </c>
      <c r="Q436">
        <f t="shared" ca="1" si="128"/>
        <v>98.093450000000004</v>
      </c>
      <c r="R436">
        <f t="shared" ca="1" si="129"/>
        <v>0</v>
      </c>
      <c r="S436">
        <f t="shared" ca="1" si="130"/>
        <v>0</v>
      </c>
      <c r="T436">
        <f t="shared" ca="1" si="131"/>
        <v>0</v>
      </c>
      <c r="U436">
        <f t="shared" ca="1" si="132"/>
        <v>0</v>
      </c>
      <c r="V436">
        <f t="shared" ca="1" si="133"/>
        <v>0</v>
      </c>
      <c r="W436">
        <f t="shared" ca="1" si="134"/>
        <v>0</v>
      </c>
      <c r="X436">
        <f t="shared" ca="1" si="135"/>
        <v>0</v>
      </c>
      <c r="Y436">
        <f t="shared" ca="1" si="136"/>
        <v>0</v>
      </c>
      <c r="Z436">
        <f t="shared" ca="1" si="137"/>
        <v>0.18522</v>
      </c>
      <c r="AA436">
        <f t="shared" ca="1" si="138"/>
        <v>4.1349999999999998E-2</v>
      </c>
      <c r="AB436">
        <f t="shared" ca="1" si="139"/>
        <v>0</v>
      </c>
      <c r="AC436">
        <f t="shared" ca="1" si="140"/>
        <v>0</v>
      </c>
      <c r="AD436">
        <f t="shared" ca="1" si="141"/>
        <v>0</v>
      </c>
      <c r="AE436">
        <f t="shared" ca="1" si="142"/>
        <v>1.5990599999999999</v>
      </c>
      <c r="AF436">
        <f t="shared" ca="1" si="143"/>
        <v>0</v>
      </c>
      <c r="AG436">
        <f t="shared" ca="1" si="144"/>
        <v>0</v>
      </c>
      <c r="AH436">
        <f t="shared" ca="1" si="145"/>
        <v>99.919079999999994</v>
      </c>
    </row>
    <row r="437" spans="1:34" x14ac:dyDescent="0.3">
      <c r="A437" t="s">
        <v>67</v>
      </c>
      <c r="B437" t="s">
        <v>39</v>
      </c>
      <c r="C437" t="s">
        <v>47</v>
      </c>
      <c r="D437" t="s">
        <v>27</v>
      </c>
      <c r="E437">
        <v>99.386070000000004</v>
      </c>
      <c r="F437" t="s">
        <v>13</v>
      </c>
      <c r="G437">
        <v>0.21754000000000001</v>
      </c>
      <c r="H437" t="s">
        <v>14</v>
      </c>
      <c r="I437">
        <v>0.18654000000000001</v>
      </c>
      <c r="J437" t="s">
        <v>29</v>
      </c>
      <c r="K437">
        <v>0.1038</v>
      </c>
      <c r="L437" t="s">
        <v>17</v>
      </c>
      <c r="M437">
        <v>5.4120000000000001E-2</v>
      </c>
      <c r="N437">
        <f t="shared" ca="1" si="125"/>
        <v>0.21754000000000001</v>
      </c>
      <c r="O437">
        <f t="shared" ca="1" si="126"/>
        <v>0.18654000000000001</v>
      </c>
      <c r="P437">
        <f t="shared" ca="1" si="127"/>
        <v>0</v>
      </c>
      <c r="Q437">
        <f t="shared" ca="1" si="128"/>
        <v>0</v>
      </c>
      <c r="R437">
        <f t="shared" ca="1" si="129"/>
        <v>5.4120000000000001E-2</v>
      </c>
      <c r="S437">
        <f t="shared" ca="1" si="130"/>
        <v>0</v>
      </c>
      <c r="T437">
        <f t="shared" ca="1" si="131"/>
        <v>0</v>
      </c>
      <c r="U437">
        <f t="shared" ca="1" si="132"/>
        <v>0</v>
      </c>
      <c r="V437">
        <f t="shared" ca="1" si="133"/>
        <v>0</v>
      </c>
      <c r="W437">
        <f t="shared" ca="1" si="134"/>
        <v>0</v>
      </c>
      <c r="X437">
        <f t="shared" ca="1" si="135"/>
        <v>0</v>
      </c>
      <c r="Y437">
        <f t="shared" ca="1" si="136"/>
        <v>0</v>
      </c>
      <c r="Z437">
        <f t="shared" ca="1" si="137"/>
        <v>0</v>
      </c>
      <c r="AA437">
        <f t="shared" ca="1" si="138"/>
        <v>0</v>
      </c>
      <c r="AB437">
        <f t="shared" ca="1" si="139"/>
        <v>99.386070000000004</v>
      </c>
      <c r="AC437">
        <f t="shared" ca="1" si="140"/>
        <v>0</v>
      </c>
      <c r="AD437">
        <f t="shared" ca="1" si="141"/>
        <v>0.1038</v>
      </c>
      <c r="AE437">
        <f t="shared" ca="1" si="142"/>
        <v>0</v>
      </c>
      <c r="AF437">
        <f t="shared" ca="1" si="143"/>
        <v>0</v>
      </c>
      <c r="AG437">
        <f t="shared" ca="1" si="144"/>
        <v>0</v>
      </c>
      <c r="AH437">
        <f t="shared" ca="1" si="145"/>
        <v>99.948070000000016</v>
      </c>
    </row>
    <row r="438" spans="1:34" x14ac:dyDescent="0.3">
      <c r="A438" t="s">
        <v>67</v>
      </c>
      <c r="B438" t="s">
        <v>39</v>
      </c>
      <c r="C438" t="s">
        <v>47</v>
      </c>
      <c r="D438" t="s">
        <v>27</v>
      </c>
      <c r="E438">
        <v>92.710489999999993</v>
      </c>
      <c r="F438" t="s">
        <v>19</v>
      </c>
      <c r="G438">
        <v>4.7743900000000004</v>
      </c>
      <c r="H438" t="s">
        <v>14</v>
      </c>
      <c r="I438">
        <v>1.4514899999999999</v>
      </c>
      <c r="J438" t="s">
        <v>29</v>
      </c>
      <c r="K438">
        <v>0.64622000000000002</v>
      </c>
      <c r="L438" t="s">
        <v>18</v>
      </c>
      <c r="M438">
        <v>0.29919000000000001</v>
      </c>
      <c r="N438">
        <f t="shared" ca="1" si="125"/>
        <v>0</v>
      </c>
      <c r="O438">
        <f t="shared" ca="1" si="126"/>
        <v>1.4514899999999999</v>
      </c>
      <c r="P438">
        <f t="shared" ca="1" si="127"/>
        <v>0</v>
      </c>
      <c r="Q438">
        <f t="shared" ca="1" si="128"/>
        <v>0</v>
      </c>
      <c r="R438">
        <f t="shared" ca="1" si="129"/>
        <v>0</v>
      </c>
      <c r="S438">
        <f t="shared" ca="1" si="130"/>
        <v>0.29919000000000001</v>
      </c>
      <c r="T438">
        <f t="shared" ca="1" si="131"/>
        <v>4.7743900000000004</v>
      </c>
      <c r="U438">
        <f t="shared" ca="1" si="132"/>
        <v>0</v>
      </c>
      <c r="V438">
        <f t="shared" ca="1" si="133"/>
        <v>0</v>
      </c>
      <c r="W438">
        <f t="shared" ca="1" si="134"/>
        <v>0</v>
      </c>
      <c r="X438">
        <f t="shared" ca="1" si="135"/>
        <v>0</v>
      </c>
      <c r="Y438">
        <f t="shared" ca="1" si="136"/>
        <v>0</v>
      </c>
      <c r="Z438">
        <f t="shared" ca="1" si="137"/>
        <v>0</v>
      </c>
      <c r="AA438">
        <f t="shared" ca="1" si="138"/>
        <v>0</v>
      </c>
      <c r="AB438">
        <f t="shared" ca="1" si="139"/>
        <v>92.710489999999993</v>
      </c>
      <c r="AC438">
        <f t="shared" ca="1" si="140"/>
        <v>0</v>
      </c>
      <c r="AD438">
        <f t="shared" ca="1" si="141"/>
        <v>0.64622000000000002</v>
      </c>
      <c r="AE438">
        <f t="shared" ca="1" si="142"/>
        <v>0</v>
      </c>
      <c r="AF438">
        <f t="shared" ca="1" si="143"/>
        <v>0</v>
      </c>
      <c r="AG438">
        <f t="shared" ca="1" si="144"/>
        <v>0</v>
      </c>
      <c r="AH438">
        <f t="shared" ca="1" si="145"/>
        <v>99.881779999999992</v>
      </c>
    </row>
    <row r="439" spans="1:34" x14ac:dyDescent="0.3">
      <c r="A439" t="s">
        <v>67</v>
      </c>
      <c r="B439" t="s">
        <v>39</v>
      </c>
      <c r="C439" t="s">
        <v>40</v>
      </c>
      <c r="D439" t="s">
        <v>16</v>
      </c>
      <c r="E439">
        <v>100</v>
      </c>
      <c r="F439" t="s">
        <v>37</v>
      </c>
      <c r="G439">
        <v>0</v>
      </c>
      <c r="H439" t="s">
        <v>37</v>
      </c>
      <c r="I439">
        <v>0</v>
      </c>
      <c r="J439" t="s">
        <v>37</v>
      </c>
      <c r="K439">
        <v>0</v>
      </c>
      <c r="L439" t="s">
        <v>37</v>
      </c>
      <c r="M439">
        <v>0</v>
      </c>
      <c r="N439">
        <f t="shared" ca="1" si="125"/>
        <v>0</v>
      </c>
      <c r="O439">
        <f t="shared" ca="1" si="126"/>
        <v>0</v>
      </c>
      <c r="P439">
        <f t="shared" ca="1" si="127"/>
        <v>0</v>
      </c>
      <c r="Q439">
        <f t="shared" ca="1" si="128"/>
        <v>100</v>
      </c>
      <c r="R439">
        <f t="shared" ca="1" si="129"/>
        <v>0</v>
      </c>
      <c r="S439">
        <f t="shared" ca="1" si="130"/>
        <v>0</v>
      </c>
      <c r="T439">
        <f t="shared" ca="1" si="131"/>
        <v>0</v>
      </c>
      <c r="U439">
        <f t="shared" ca="1" si="132"/>
        <v>0</v>
      </c>
      <c r="V439">
        <f t="shared" ca="1" si="133"/>
        <v>0</v>
      </c>
      <c r="W439">
        <f t="shared" ca="1" si="134"/>
        <v>0</v>
      </c>
      <c r="X439">
        <f t="shared" ca="1" si="135"/>
        <v>0</v>
      </c>
      <c r="Y439">
        <f t="shared" ca="1" si="136"/>
        <v>0</v>
      </c>
      <c r="Z439">
        <f t="shared" ca="1" si="137"/>
        <v>0</v>
      </c>
      <c r="AA439">
        <f t="shared" ca="1" si="138"/>
        <v>0</v>
      </c>
      <c r="AB439">
        <f t="shared" ca="1" si="139"/>
        <v>0</v>
      </c>
      <c r="AC439">
        <f t="shared" ca="1" si="140"/>
        <v>0</v>
      </c>
      <c r="AD439">
        <f t="shared" ca="1" si="141"/>
        <v>0</v>
      </c>
      <c r="AE439">
        <f t="shared" ca="1" si="142"/>
        <v>0</v>
      </c>
      <c r="AF439">
        <f t="shared" ca="1" si="143"/>
        <v>0</v>
      </c>
      <c r="AG439">
        <f t="shared" ca="1" si="144"/>
        <v>0</v>
      </c>
      <c r="AH439">
        <f t="shared" ca="1" si="145"/>
        <v>100</v>
      </c>
    </row>
    <row r="440" spans="1:34" x14ac:dyDescent="0.3">
      <c r="A440" t="s">
        <v>67</v>
      </c>
      <c r="B440" t="s">
        <v>39</v>
      </c>
      <c r="C440" t="s">
        <v>43</v>
      </c>
      <c r="D440" t="s">
        <v>13</v>
      </c>
      <c r="E440">
        <v>99.617999999999995</v>
      </c>
      <c r="F440" t="s">
        <v>17</v>
      </c>
      <c r="G440">
        <v>0.20133999999999999</v>
      </c>
      <c r="H440" t="s">
        <v>14</v>
      </c>
      <c r="I440">
        <v>0.17756</v>
      </c>
      <c r="J440" t="s">
        <v>27</v>
      </c>
      <c r="K440">
        <v>2.3600000000000001E-3</v>
      </c>
      <c r="L440" t="s">
        <v>29</v>
      </c>
      <c r="M440">
        <v>6.4000000000000005E-4</v>
      </c>
      <c r="N440">
        <f t="shared" ca="1" si="125"/>
        <v>99.617999999999995</v>
      </c>
      <c r="O440">
        <f t="shared" ca="1" si="126"/>
        <v>0.17756</v>
      </c>
      <c r="P440">
        <f t="shared" ca="1" si="127"/>
        <v>0</v>
      </c>
      <c r="Q440">
        <f t="shared" ca="1" si="128"/>
        <v>0</v>
      </c>
      <c r="R440">
        <f t="shared" ca="1" si="129"/>
        <v>0.20133999999999999</v>
      </c>
      <c r="S440">
        <f t="shared" ca="1" si="130"/>
        <v>0</v>
      </c>
      <c r="T440">
        <f t="shared" ca="1" si="131"/>
        <v>0</v>
      </c>
      <c r="U440">
        <f t="shared" ca="1" si="132"/>
        <v>0</v>
      </c>
      <c r="V440">
        <f t="shared" ca="1" si="133"/>
        <v>0</v>
      </c>
      <c r="W440">
        <f t="shared" ca="1" si="134"/>
        <v>0</v>
      </c>
      <c r="X440">
        <f t="shared" ca="1" si="135"/>
        <v>0</v>
      </c>
      <c r="Y440">
        <f t="shared" ca="1" si="136"/>
        <v>0</v>
      </c>
      <c r="Z440">
        <f t="shared" ca="1" si="137"/>
        <v>0</v>
      </c>
      <c r="AA440">
        <f t="shared" ca="1" si="138"/>
        <v>0</v>
      </c>
      <c r="AB440">
        <f t="shared" ca="1" si="139"/>
        <v>2.3600000000000001E-3</v>
      </c>
      <c r="AC440">
        <f t="shared" ca="1" si="140"/>
        <v>0</v>
      </c>
      <c r="AD440">
        <f t="shared" ca="1" si="141"/>
        <v>6.4000000000000005E-4</v>
      </c>
      <c r="AE440">
        <f t="shared" ca="1" si="142"/>
        <v>0</v>
      </c>
      <c r="AF440">
        <f t="shared" ca="1" si="143"/>
        <v>0</v>
      </c>
      <c r="AG440">
        <f t="shared" ca="1" si="144"/>
        <v>0</v>
      </c>
      <c r="AH440">
        <f t="shared" ca="1" si="145"/>
        <v>99.999899999999997</v>
      </c>
    </row>
    <row r="441" spans="1:34" x14ac:dyDescent="0.3">
      <c r="A441" t="s">
        <v>67</v>
      </c>
      <c r="B441" t="s">
        <v>39</v>
      </c>
      <c r="C441" t="s">
        <v>43</v>
      </c>
      <c r="D441" t="s">
        <v>16</v>
      </c>
      <c r="E441">
        <v>92.112179999999995</v>
      </c>
      <c r="F441" t="s">
        <v>26</v>
      </c>
      <c r="G441">
        <v>5.4657299999999998</v>
      </c>
      <c r="H441" t="s">
        <v>27</v>
      </c>
      <c r="I441">
        <v>1.2642800000000001</v>
      </c>
      <c r="J441" t="s">
        <v>13</v>
      </c>
      <c r="K441">
        <v>0.61556</v>
      </c>
      <c r="L441" t="s">
        <v>29</v>
      </c>
      <c r="M441">
        <v>0.52392000000000005</v>
      </c>
      <c r="N441">
        <f t="shared" ca="1" si="125"/>
        <v>0.61556</v>
      </c>
      <c r="O441">
        <f t="shared" ca="1" si="126"/>
        <v>0</v>
      </c>
      <c r="P441">
        <f t="shared" ca="1" si="127"/>
        <v>0</v>
      </c>
      <c r="Q441">
        <f t="shared" ca="1" si="128"/>
        <v>92.112179999999995</v>
      </c>
      <c r="R441">
        <f t="shared" ca="1" si="129"/>
        <v>0</v>
      </c>
      <c r="S441">
        <f t="shared" ca="1" si="130"/>
        <v>0</v>
      </c>
      <c r="T441">
        <f t="shared" ca="1" si="131"/>
        <v>0</v>
      </c>
      <c r="U441">
        <f t="shared" ca="1" si="132"/>
        <v>0</v>
      </c>
      <c r="V441">
        <f t="shared" ca="1" si="133"/>
        <v>0</v>
      </c>
      <c r="W441">
        <f t="shared" ca="1" si="134"/>
        <v>0</v>
      </c>
      <c r="X441">
        <f t="shared" ca="1" si="135"/>
        <v>0</v>
      </c>
      <c r="Y441">
        <f t="shared" ca="1" si="136"/>
        <v>0</v>
      </c>
      <c r="Z441">
        <f t="shared" ca="1" si="137"/>
        <v>0</v>
      </c>
      <c r="AA441">
        <f t="shared" ca="1" si="138"/>
        <v>5.4657299999999998</v>
      </c>
      <c r="AB441">
        <f t="shared" ca="1" si="139"/>
        <v>1.2642800000000001</v>
      </c>
      <c r="AC441">
        <f t="shared" ca="1" si="140"/>
        <v>0</v>
      </c>
      <c r="AD441">
        <f t="shared" ca="1" si="141"/>
        <v>0.52392000000000005</v>
      </c>
      <c r="AE441">
        <f t="shared" ca="1" si="142"/>
        <v>0</v>
      </c>
      <c r="AF441">
        <f t="shared" ca="1" si="143"/>
        <v>0</v>
      </c>
      <c r="AG441">
        <f t="shared" ca="1" si="144"/>
        <v>0</v>
      </c>
      <c r="AH441">
        <f t="shared" ca="1" si="145"/>
        <v>99.981669999999994</v>
      </c>
    </row>
    <row r="442" spans="1:34" x14ac:dyDescent="0.3">
      <c r="A442" t="s">
        <v>67</v>
      </c>
      <c r="B442" t="s">
        <v>39</v>
      </c>
      <c r="C442" t="s">
        <v>40</v>
      </c>
      <c r="D442" t="s">
        <v>13</v>
      </c>
      <c r="E442">
        <v>59.221789999999999</v>
      </c>
      <c r="F442" t="s">
        <v>27</v>
      </c>
      <c r="G442">
        <v>29.59807</v>
      </c>
      <c r="H442" t="s">
        <v>29</v>
      </c>
      <c r="I442">
        <v>8.9089100000000006</v>
      </c>
      <c r="J442" t="s">
        <v>14</v>
      </c>
      <c r="K442">
        <v>1.7907999999999999</v>
      </c>
      <c r="L442" t="s">
        <v>18</v>
      </c>
      <c r="M442">
        <v>0.29932999999999998</v>
      </c>
      <c r="N442">
        <f t="shared" ca="1" si="125"/>
        <v>59.221789999999999</v>
      </c>
      <c r="O442">
        <f t="shared" ca="1" si="126"/>
        <v>1.7907999999999999</v>
      </c>
      <c r="P442">
        <f t="shared" ca="1" si="127"/>
        <v>0</v>
      </c>
      <c r="Q442">
        <f t="shared" ca="1" si="128"/>
        <v>0</v>
      </c>
      <c r="R442">
        <f t="shared" ca="1" si="129"/>
        <v>0</v>
      </c>
      <c r="S442">
        <f t="shared" ca="1" si="130"/>
        <v>0.29932999999999998</v>
      </c>
      <c r="T442">
        <f t="shared" ca="1" si="131"/>
        <v>0</v>
      </c>
      <c r="U442">
        <f t="shared" ca="1" si="132"/>
        <v>0</v>
      </c>
      <c r="V442">
        <f t="shared" ca="1" si="133"/>
        <v>0</v>
      </c>
      <c r="W442">
        <f t="shared" ca="1" si="134"/>
        <v>0</v>
      </c>
      <c r="X442">
        <f t="shared" ca="1" si="135"/>
        <v>0</v>
      </c>
      <c r="Y442">
        <f t="shared" ca="1" si="136"/>
        <v>0</v>
      </c>
      <c r="Z442">
        <f t="shared" ca="1" si="137"/>
        <v>0</v>
      </c>
      <c r="AA442">
        <f t="shared" ca="1" si="138"/>
        <v>0</v>
      </c>
      <c r="AB442">
        <f t="shared" ca="1" si="139"/>
        <v>29.59807</v>
      </c>
      <c r="AC442">
        <f t="shared" ca="1" si="140"/>
        <v>0</v>
      </c>
      <c r="AD442">
        <f t="shared" ca="1" si="141"/>
        <v>8.9089100000000006</v>
      </c>
      <c r="AE442">
        <f t="shared" ca="1" si="142"/>
        <v>0</v>
      </c>
      <c r="AF442">
        <f t="shared" ca="1" si="143"/>
        <v>0</v>
      </c>
      <c r="AG442">
        <f t="shared" ca="1" si="144"/>
        <v>0</v>
      </c>
      <c r="AH442">
        <f t="shared" ca="1" si="145"/>
        <v>99.818899999999999</v>
      </c>
    </row>
    <row r="443" spans="1:34" x14ac:dyDescent="0.3">
      <c r="A443" t="s">
        <v>67</v>
      </c>
      <c r="B443" t="s">
        <v>39</v>
      </c>
      <c r="C443" t="s">
        <v>40</v>
      </c>
      <c r="D443" t="s">
        <v>16</v>
      </c>
      <c r="E443">
        <v>100</v>
      </c>
      <c r="F443" t="s">
        <v>37</v>
      </c>
      <c r="G443">
        <v>0</v>
      </c>
      <c r="H443" t="s">
        <v>37</v>
      </c>
      <c r="I443">
        <v>0</v>
      </c>
      <c r="J443" t="s">
        <v>37</v>
      </c>
      <c r="K443">
        <v>0</v>
      </c>
      <c r="L443" t="s">
        <v>37</v>
      </c>
      <c r="M443">
        <v>0</v>
      </c>
      <c r="N443">
        <f t="shared" ca="1" si="125"/>
        <v>0</v>
      </c>
      <c r="O443">
        <f t="shared" ca="1" si="126"/>
        <v>0</v>
      </c>
      <c r="P443">
        <f t="shared" ca="1" si="127"/>
        <v>0</v>
      </c>
      <c r="Q443">
        <f t="shared" ca="1" si="128"/>
        <v>100</v>
      </c>
      <c r="R443">
        <f t="shared" ca="1" si="129"/>
        <v>0</v>
      </c>
      <c r="S443">
        <f t="shared" ca="1" si="130"/>
        <v>0</v>
      </c>
      <c r="T443">
        <f t="shared" ca="1" si="131"/>
        <v>0</v>
      </c>
      <c r="U443">
        <f t="shared" ca="1" si="132"/>
        <v>0</v>
      </c>
      <c r="V443">
        <f t="shared" ca="1" si="133"/>
        <v>0</v>
      </c>
      <c r="W443">
        <f t="shared" ca="1" si="134"/>
        <v>0</v>
      </c>
      <c r="X443">
        <f t="shared" ca="1" si="135"/>
        <v>0</v>
      </c>
      <c r="Y443">
        <f t="shared" ca="1" si="136"/>
        <v>0</v>
      </c>
      <c r="Z443">
        <f t="shared" ca="1" si="137"/>
        <v>0</v>
      </c>
      <c r="AA443">
        <f t="shared" ca="1" si="138"/>
        <v>0</v>
      </c>
      <c r="AB443">
        <f t="shared" ca="1" si="139"/>
        <v>0</v>
      </c>
      <c r="AC443">
        <f t="shared" ca="1" si="140"/>
        <v>0</v>
      </c>
      <c r="AD443">
        <f t="shared" ca="1" si="141"/>
        <v>0</v>
      </c>
      <c r="AE443">
        <f t="shared" ca="1" si="142"/>
        <v>0</v>
      </c>
      <c r="AF443">
        <f t="shared" ca="1" si="143"/>
        <v>0</v>
      </c>
      <c r="AG443">
        <f t="shared" ca="1" si="144"/>
        <v>0</v>
      </c>
      <c r="AH443">
        <f t="shared" ca="1" si="145"/>
        <v>100</v>
      </c>
    </row>
    <row r="444" spans="1:34" x14ac:dyDescent="0.3">
      <c r="A444" t="s">
        <v>67</v>
      </c>
      <c r="B444" t="s">
        <v>39</v>
      </c>
      <c r="C444" t="s">
        <v>40</v>
      </c>
      <c r="D444" t="s">
        <v>13</v>
      </c>
      <c r="E444">
        <v>53.557929999999999</v>
      </c>
      <c r="F444" t="s">
        <v>14</v>
      </c>
      <c r="G444">
        <v>23.960180000000001</v>
      </c>
      <c r="H444" t="s">
        <v>27</v>
      </c>
      <c r="I444">
        <v>19.377600000000001</v>
      </c>
      <c r="J444" t="s">
        <v>29</v>
      </c>
      <c r="K444">
        <v>2.9228499999999999</v>
      </c>
      <c r="L444" t="s">
        <v>26</v>
      </c>
      <c r="M444">
        <v>7.0139999999999994E-2</v>
      </c>
      <c r="N444">
        <f t="shared" ca="1" si="125"/>
        <v>53.557929999999999</v>
      </c>
      <c r="O444">
        <f t="shared" ca="1" si="126"/>
        <v>23.960180000000001</v>
      </c>
      <c r="P444">
        <f t="shared" ca="1" si="127"/>
        <v>0</v>
      </c>
      <c r="Q444">
        <f t="shared" ca="1" si="128"/>
        <v>0</v>
      </c>
      <c r="R444">
        <f t="shared" ca="1" si="129"/>
        <v>0</v>
      </c>
      <c r="S444">
        <f t="shared" ca="1" si="130"/>
        <v>0</v>
      </c>
      <c r="T444">
        <f t="shared" ca="1" si="131"/>
        <v>0</v>
      </c>
      <c r="U444">
        <f t="shared" ca="1" si="132"/>
        <v>0</v>
      </c>
      <c r="V444">
        <f t="shared" ca="1" si="133"/>
        <v>0</v>
      </c>
      <c r="W444">
        <f t="shared" ca="1" si="134"/>
        <v>0</v>
      </c>
      <c r="X444">
        <f t="shared" ca="1" si="135"/>
        <v>0</v>
      </c>
      <c r="Y444">
        <f t="shared" ca="1" si="136"/>
        <v>0</v>
      </c>
      <c r="Z444">
        <f t="shared" ca="1" si="137"/>
        <v>0</v>
      </c>
      <c r="AA444">
        <f t="shared" ca="1" si="138"/>
        <v>7.0139999999999994E-2</v>
      </c>
      <c r="AB444">
        <f t="shared" ca="1" si="139"/>
        <v>19.377600000000001</v>
      </c>
      <c r="AC444">
        <f t="shared" ca="1" si="140"/>
        <v>0</v>
      </c>
      <c r="AD444">
        <f t="shared" ca="1" si="141"/>
        <v>2.9228499999999999</v>
      </c>
      <c r="AE444">
        <f t="shared" ca="1" si="142"/>
        <v>0</v>
      </c>
      <c r="AF444">
        <f t="shared" ca="1" si="143"/>
        <v>0</v>
      </c>
      <c r="AG444">
        <f t="shared" ca="1" si="144"/>
        <v>0</v>
      </c>
      <c r="AH444">
        <f t="shared" ca="1" si="145"/>
        <v>99.8887</v>
      </c>
    </row>
    <row r="445" spans="1:34" x14ac:dyDescent="0.3">
      <c r="A445" t="s">
        <v>67</v>
      </c>
      <c r="B445" t="s">
        <v>39</v>
      </c>
      <c r="C445" t="s">
        <v>47</v>
      </c>
      <c r="D445" t="s">
        <v>16</v>
      </c>
      <c r="E445">
        <v>100</v>
      </c>
      <c r="F445" t="s">
        <v>37</v>
      </c>
      <c r="G445">
        <v>0</v>
      </c>
      <c r="H445" t="s">
        <v>37</v>
      </c>
      <c r="I445">
        <v>0</v>
      </c>
      <c r="J445" t="s">
        <v>37</v>
      </c>
      <c r="K445">
        <v>0</v>
      </c>
      <c r="L445" t="s">
        <v>37</v>
      </c>
      <c r="M445">
        <v>0</v>
      </c>
      <c r="N445">
        <f t="shared" ca="1" si="125"/>
        <v>0</v>
      </c>
      <c r="O445">
        <f t="shared" ca="1" si="126"/>
        <v>0</v>
      </c>
      <c r="P445">
        <f t="shared" ca="1" si="127"/>
        <v>0</v>
      </c>
      <c r="Q445">
        <f t="shared" ca="1" si="128"/>
        <v>100</v>
      </c>
      <c r="R445">
        <f t="shared" ca="1" si="129"/>
        <v>0</v>
      </c>
      <c r="S445">
        <f t="shared" ca="1" si="130"/>
        <v>0</v>
      </c>
      <c r="T445">
        <f t="shared" ca="1" si="131"/>
        <v>0</v>
      </c>
      <c r="U445">
        <f t="shared" ca="1" si="132"/>
        <v>0</v>
      </c>
      <c r="V445">
        <f t="shared" ca="1" si="133"/>
        <v>0</v>
      </c>
      <c r="W445">
        <f t="shared" ca="1" si="134"/>
        <v>0</v>
      </c>
      <c r="X445">
        <f t="shared" ca="1" si="135"/>
        <v>0</v>
      </c>
      <c r="Y445">
        <f t="shared" ca="1" si="136"/>
        <v>0</v>
      </c>
      <c r="Z445">
        <f t="shared" ca="1" si="137"/>
        <v>0</v>
      </c>
      <c r="AA445">
        <f t="shared" ca="1" si="138"/>
        <v>0</v>
      </c>
      <c r="AB445">
        <f t="shared" ca="1" si="139"/>
        <v>0</v>
      </c>
      <c r="AC445">
        <f t="shared" ca="1" si="140"/>
        <v>0</v>
      </c>
      <c r="AD445">
        <f t="shared" ca="1" si="141"/>
        <v>0</v>
      </c>
      <c r="AE445">
        <f t="shared" ca="1" si="142"/>
        <v>0</v>
      </c>
      <c r="AF445">
        <f t="shared" ca="1" si="143"/>
        <v>0</v>
      </c>
      <c r="AG445">
        <f t="shared" ca="1" si="144"/>
        <v>0</v>
      </c>
      <c r="AH445">
        <f t="shared" ca="1" si="145"/>
        <v>100</v>
      </c>
    </row>
    <row r="446" spans="1:34" x14ac:dyDescent="0.3">
      <c r="A446" t="s">
        <v>67</v>
      </c>
      <c r="B446" t="s">
        <v>39</v>
      </c>
      <c r="C446" t="s">
        <v>40</v>
      </c>
      <c r="D446" t="s">
        <v>16</v>
      </c>
      <c r="E446">
        <v>99.926060000000007</v>
      </c>
      <c r="F446" t="s">
        <v>27</v>
      </c>
      <c r="G446">
        <v>5.8970000000000002E-2</v>
      </c>
      <c r="H446" t="s">
        <v>14</v>
      </c>
      <c r="I446">
        <v>1.3860000000000001E-2</v>
      </c>
      <c r="J446" t="s">
        <v>29</v>
      </c>
      <c r="K446">
        <v>8.4999999999999995E-4</v>
      </c>
      <c r="L446" t="s">
        <v>13</v>
      </c>
      <c r="M446">
        <v>1.6000000000000001E-4</v>
      </c>
      <c r="N446">
        <f t="shared" ca="1" si="125"/>
        <v>1.6000000000000001E-4</v>
      </c>
      <c r="O446">
        <f t="shared" ca="1" si="126"/>
        <v>1.3860000000000001E-2</v>
      </c>
      <c r="P446">
        <f t="shared" ca="1" si="127"/>
        <v>0</v>
      </c>
      <c r="Q446">
        <f t="shared" ca="1" si="128"/>
        <v>99.926060000000007</v>
      </c>
      <c r="R446">
        <f t="shared" ca="1" si="129"/>
        <v>0</v>
      </c>
      <c r="S446">
        <f t="shared" ca="1" si="130"/>
        <v>0</v>
      </c>
      <c r="T446">
        <f t="shared" ca="1" si="131"/>
        <v>0</v>
      </c>
      <c r="U446">
        <f t="shared" ca="1" si="132"/>
        <v>0</v>
      </c>
      <c r="V446">
        <f t="shared" ca="1" si="133"/>
        <v>0</v>
      </c>
      <c r="W446">
        <f t="shared" ca="1" si="134"/>
        <v>0</v>
      </c>
      <c r="X446">
        <f t="shared" ca="1" si="135"/>
        <v>0</v>
      </c>
      <c r="Y446">
        <f t="shared" ca="1" si="136"/>
        <v>0</v>
      </c>
      <c r="Z446">
        <f t="shared" ca="1" si="137"/>
        <v>0</v>
      </c>
      <c r="AA446">
        <f t="shared" ca="1" si="138"/>
        <v>0</v>
      </c>
      <c r="AB446">
        <f t="shared" ca="1" si="139"/>
        <v>5.8970000000000002E-2</v>
      </c>
      <c r="AC446">
        <f t="shared" ca="1" si="140"/>
        <v>0</v>
      </c>
      <c r="AD446">
        <f t="shared" ca="1" si="141"/>
        <v>8.4999999999999995E-4</v>
      </c>
      <c r="AE446">
        <f t="shared" ca="1" si="142"/>
        <v>0</v>
      </c>
      <c r="AF446">
        <f t="shared" ca="1" si="143"/>
        <v>0</v>
      </c>
      <c r="AG446">
        <f t="shared" ca="1" si="144"/>
        <v>0</v>
      </c>
      <c r="AH446">
        <f t="shared" ca="1" si="145"/>
        <v>99.999900000000011</v>
      </c>
    </row>
    <row r="447" spans="1:34" x14ac:dyDescent="0.3">
      <c r="A447" t="s">
        <v>67</v>
      </c>
      <c r="B447" t="s">
        <v>39</v>
      </c>
      <c r="C447" t="s">
        <v>40</v>
      </c>
      <c r="D447" t="s">
        <v>16</v>
      </c>
      <c r="E447">
        <v>99.977519999999998</v>
      </c>
      <c r="F447" t="s">
        <v>28</v>
      </c>
      <c r="G447">
        <v>7.4700000000000001E-3</v>
      </c>
      <c r="H447" t="s">
        <v>14</v>
      </c>
      <c r="I447">
        <v>4.3699999999999998E-3</v>
      </c>
      <c r="J447" t="s">
        <v>24</v>
      </c>
      <c r="K447">
        <v>3.47E-3</v>
      </c>
      <c r="L447" t="s">
        <v>68</v>
      </c>
      <c r="M447">
        <v>2.3900000000000002E-3</v>
      </c>
      <c r="N447">
        <f t="shared" ca="1" si="125"/>
        <v>0</v>
      </c>
      <c r="O447">
        <f t="shared" ca="1" si="126"/>
        <v>4.3699999999999998E-3</v>
      </c>
      <c r="P447">
        <f t="shared" ca="1" si="127"/>
        <v>0</v>
      </c>
      <c r="Q447">
        <f t="shared" ca="1" si="128"/>
        <v>99.977519999999998</v>
      </c>
      <c r="R447">
        <f t="shared" ca="1" si="129"/>
        <v>0</v>
      </c>
      <c r="S447">
        <f t="shared" ca="1" si="130"/>
        <v>0</v>
      </c>
      <c r="T447">
        <f t="shared" ca="1" si="131"/>
        <v>0</v>
      </c>
      <c r="U447">
        <f t="shared" ca="1" si="132"/>
        <v>0</v>
      </c>
      <c r="V447">
        <f t="shared" ca="1" si="133"/>
        <v>0</v>
      </c>
      <c r="W447">
        <f t="shared" ca="1" si="134"/>
        <v>0</v>
      </c>
      <c r="X447">
        <f t="shared" ca="1" si="135"/>
        <v>0</v>
      </c>
      <c r="Y447">
        <f t="shared" ca="1" si="136"/>
        <v>3.47E-3</v>
      </c>
      <c r="Z447">
        <f t="shared" ca="1" si="137"/>
        <v>0</v>
      </c>
      <c r="AA447">
        <f t="shared" ca="1" si="138"/>
        <v>0</v>
      </c>
      <c r="AB447">
        <f t="shared" ca="1" si="139"/>
        <v>0</v>
      </c>
      <c r="AC447">
        <f t="shared" ca="1" si="140"/>
        <v>7.4700000000000001E-3</v>
      </c>
      <c r="AD447">
        <f t="shared" ca="1" si="141"/>
        <v>0</v>
      </c>
      <c r="AE447">
        <f t="shared" ca="1" si="142"/>
        <v>0</v>
      </c>
      <c r="AF447">
        <f t="shared" ca="1" si="143"/>
        <v>0</v>
      </c>
      <c r="AG447">
        <f t="shared" ca="1" si="144"/>
        <v>0</v>
      </c>
      <c r="AH447">
        <f t="shared" ca="1" si="145"/>
        <v>99.992829999999984</v>
      </c>
    </row>
    <row r="448" spans="1:34" x14ac:dyDescent="0.3">
      <c r="A448" t="s">
        <v>67</v>
      </c>
      <c r="B448" t="s">
        <v>39</v>
      </c>
      <c r="C448" t="s">
        <v>40</v>
      </c>
      <c r="D448" t="s">
        <v>16</v>
      </c>
      <c r="E448">
        <v>99.999979999999994</v>
      </c>
      <c r="F448" t="s">
        <v>29</v>
      </c>
      <c r="G448">
        <v>2.0000000000000002E-5</v>
      </c>
      <c r="H448" t="s">
        <v>37</v>
      </c>
      <c r="I448">
        <v>0</v>
      </c>
      <c r="J448" t="s">
        <v>37</v>
      </c>
      <c r="K448">
        <v>0</v>
      </c>
      <c r="L448" t="s">
        <v>37</v>
      </c>
      <c r="M448">
        <v>0</v>
      </c>
      <c r="N448">
        <f t="shared" ca="1" si="125"/>
        <v>0</v>
      </c>
      <c r="O448">
        <f t="shared" ca="1" si="126"/>
        <v>0</v>
      </c>
      <c r="P448">
        <f t="shared" ca="1" si="127"/>
        <v>0</v>
      </c>
      <c r="Q448">
        <f t="shared" ca="1" si="128"/>
        <v>99.999979999999994</v>
      </c>
      <c r="R448">
        <f t="shared" ca="1" si="129"/>
        <v>0</v>
      </c>
      <c r="S448">
        <f t="shared" ca="1" si="130"/>
        <v>0</v>
      </c>
      <c r="T448">
        <f t="shared" ca="1" si="131"/>
        <v>0</v>
      </c>
      <c r="U448">
        <f t="shared" ca="1" si="132"/>
        <v>0</v>
      </c>
      <c r="V448">
        <f t="shared" ca="1" si="133"/>
        <v>0</v>
      </c>
      <c r="W448">
        <f t="shared" ca="1" si="134"/>
        <v>0</v>
      </c>
      <c r="X448">
        <f t="shared" ca="1" si="135"/>
        <v>0</v>
      </c>
      <c r="Y448">
        <f t="shared" ca="1" si="136"/>
        <v>0</v>
      </c>
      <c r="Z448">
        <f t="shared" ca="1" si="137"/>
        <v>0</v>
      </c>
      <c r="AA448">
        <f t="shared" ca="1" si="138"/>
        <v>0</v>
      </c>
      <c r="AB448">
        <f t="shared" ca="1" si="139"/>
        <v>0</v>
      </c>
      <c r="AC448">
        <f t="shared" ca="1" si="140"/>
        <v>0</v>
      </c>
      <c r="AD448">
        <f t="shared" ca="1" si="141"/>
        <v>2.0000000000000002E-5</v>
      </c>
      <c r="AE448">
        <f t="shared" ca="1" si="142"/>
        <v>0</v>
      </c>
      <c r="AF448">
        <f t="shared" ca="1" si="143"/>
        <v>0</v>
      </c>
      <c r="AG448">
        <f t="shared" ca="1" si="144"/>
        <v>0</v>
      </c>
      <c r="AH448">
        <f t="shared" ca="1" si="145"/>
        <v>100</v>
      </c>
    </row>
    <row r="449" spans="1:34" x14ac:dyDescent="0.3">
      <c r="A449" t="s">
        <v>67</v>
      </c>
      <c r="B449" t="s">
        <v>39</v>
      </c>
      <c r="C449" t="s">
        <v>40</v>
      </c>
      <c r="D449" t="s">
        <v>16</v>
      </c>
      <c r="E449">
        <v>99.999979999999994</v>
      </c>
      <c r="F449" t="s">
        <v>26</v>
      </c>
      <c r="G449">
        <v>1.0000000000000001E-5</v>
      </c>
      <c r="H449" t="s">
        <v>37</v>
      </c>
      <c r="I449">
        <v>0</v>
      </c>
      <c r="J449" t="s">
        <v>37</v>
      </c>
      <c r="K449">
        <v>0</v>
      </c>
      <c r="L449" t="s">
        <v>37</v>
      </c>
      <c r="M449">
        <v>0</v>
      </c>
      <c r="N449">
        <f t="shared" ca="1" si="125"/>
        <v>0</v>
      </c>
      <c r="O449">
        <f t="shared" ca="1" si="126"/>
        <v>0</v>
      </c>
      <c r="P449">
        <f t="shared" ca="1" si="127"/>
        <v>0</v>
      </c>
      <c r="Q449">
        <f t="shared" ca="1" si="128"/>
        <v>99.999979999999994</v>
      </c>
      <c r="R449">
        <f t="shared" ca="1" si="129"/>
        <v>0</v>
      </c>
      <c r="S449">
        <f t="shared" ca="1" si="130"/>
        <v>0</v>
      </c>
      <c r="T449">
        <f t="shared" ca="1" si="131"/>
        <v>0</v>
      </c>
      <c r="U449">
        <f t="shared" ca="1" si="132"/>
        <v>0</v>
      </c>
      <c r="V449">
        <f t="shared" ca="1" si="133"/>
        <v>0</v>
      </c>
      <c r="W449">
        <f t="shared" ca="1" si="134"/>
        <v>0</v>
      </c>
      <c r="X449">
        <f t="shared" ca="1" si="135"/>
        <v>0</v>
      </c>
      <c r="Y449">
        <f t="shared" ca="1" si="136"/>
        <v>0</v>
      </c>
      <c r="Z449">
        <f t="shared" ca="1" si="137"/>
        <v>0</v>
      </c>
      <c r="AA449">
        <f t="shared" ca="1" si="138"/>
        <v>1.0000000000000001E-5</v>
      </c>
      <c r="AB449">
        <f t="shared" ca="1" si="139"/>
        <v>0</v>
      </c>
      <c r="AC449">
        <f t="shared" ca="1" si="140"/>
        <v>0</v>
      </c>
      <c r="AD449">
        <f t="shared" ca="1" si="141"/>
        <v>0</v>
      </c>
      <c r="AE449">
        <f t="shared" ca="1" si="142"/>
        <v>0</v>
      </c>
      <c r="AF449">
        <f t="shared" ca="1" si="143"/>
        <v>0</v>
      </c>
      <c r="AG449">
        <f t="shared" ca="1" si="144"/>
        <v>0</v>
      </c>
      <c r="AH449">
        <f t="shared" ca="1" si="145"/>
        <v>99.999989999999997</v>
      </c>
    </row>
    <row r="450" spans="1:34" x14ac:dyDescent="0.3">
      <c r="A450" t="s">
        <v>67</v>
      </c>
      <c r="B450" t="s">
        <v>39</v>
      </c>
      <c r="C450" t="s">
        <v>43</v>
      </c>
      <c r="D450" t="s">
        <v>16</v>
      </c>
      <c r="E450">
        <v>70.110380000000006</v>
      </c>
      <c r="F450" t="s">
        <v>27</v>
      </c>
      <c r="G450">
        <v>20.006530000000001</v>
      </c>
      <c r="H450" t="s">
        <v>13</v>
      </c>
      <c r="I450">
        <v>5.0828600000000002</v>
      </c>
      <c r="J450" t="s">
        <v>14</v>
      </c>
      <c r="K450">
        <v>2.2869999999999999</v>
      </c>
      <c r="L450" t="s">
        <v>23</v>
      </c>
      <c r="M450">
        <v>2.0854699999999999</v>
      </c>
      <c r="N450">
        <f t="shared" ca="1" si="125"/>
        <v>5.0828600000000002</v>
      </c>
      <c r="O450">
        <f t="shared" ca="1" si="126"/>
        <v>2.2869999999999999</v>
      </c>
      <c r="P450">
        <f t="shared" ca="1" si="127"/>
        <v>0</v>
      </c>
      <c r="Q450">
        <f t="shared" ca="1" si="128"/>
        <v>70.110380000000006</v>
      </c>
      <c r="R450">
        <f t="shared" ca="1" si="129"/>
        <v>0</v>
      </c>
      <c r="S450">
        <f t="shared" ca="1" si="130"/>
        <v>0</v>
      </c>
      <c r="T450">
        <f t="shared" ca="1" si="131"/>
        <v>0</v>
      </c>
      <c r="U450">
        <f t="shared" ca="1" si="132"/>
        <v>0</v>
      </c>
      <c r="V450">
        <f t="shared" ca="1" si="133"/>
        <v>0</v>
      </c>
      <c r="W450">
        <f t="shared" ca="1" si="134"/>
        <v>0</v>
      </c>
      <c r="X450">
        <f t="shared" ca="1" si="135"/>
        <v>2.0854699999999999</v>
      </c>
      <c r="Y450">
        <f t="shared" ca="1" si="136"/>
        <v>0</v>
      </c>
      <c r="Z450">
        <f t="shared" ca="1" si="137"/>
        <v>0</v>
      </c>
      <c r="AA450">
        <f t="shared" ca="1" si="138"/>
        <v>0</v>
      </c>
      <c r="AB450">
        <f t="shared" ca="1" si="139"/>
        <v>20.006530000000001</v>
      </c>
      <c r="AC450">
        <f t="shared" ca="1" si="140"/>
        <v>0</v>
      </c>
      <c r="AD450">
        <f t="shared" ca="1" si="141"/>
        <v>0</v>
      </c>
      <c r="AE450">
        <f t="shared" ca="1" si="142"/>
        <v>0</v>
      </c>
      <c r="AF450">
        <f t="shared" ca="1" si="143"/>
        <v>0</v>
      </c>
      <c r="AG450">
        <f t="shared" ca="1" si="144"/>
        <v>0</v>
      </c>
      <c r="AH450">
        <f t="shared" ca="1" si="145"/>
        <v>99.572240000000008</v>
      </c>
    </row>
    <row r="451" spans="1:34" x14ac:dyDescent="0.3">
      <c r="A451" t="s">
        <v>67</v>
      </c>
      <c r="B451" t="s">
        <v>39</v>
      </c>
      <c r="C451" t="s">
        <v>43</v>
      </c>
      <c r="D451" t="s">
        <v>20</v>
      </c>
      <c r="E451">
        <v>99.996369999999999</v>
      </c>
      <c r="F451" t="s">
        <v>74</v>
      </c>
      <c r="G451">
        <v>1.9400000000000001E-3</v>
      </c>
      <c r="H451" t="s">
        <v>15</v>
      </c>
      <c r="I451">
        <v>7.6000000000000004E-4</v>
      </c>
      <c r="J451" t="s">
        <v>46</v>
      </c>
      <c r="K451">
        <v>5.6999999999999998E-4</v>
      </c>
      <c r="L451" t="s">
        <v>68</v>
      </c>
      <c r="M451">
        <v>3.3E-4</v>
      </c>
      <c r="N451">
        <f t="shared" ref="N451:N514" ca="1" si="146">SUM(IF($H451="BCD",$I451,0),IF($J451="BCD",$K451,0),IF($L451="BCD",$M451,0),IF($N451="BCD",$O451,0),IF($P451="BCD",$Q451,0))</f>
        <v>0</v>
      </c>
      <c r="O451">
        <f t="shared" ref="O451:O514" ca="1" si="147">SUM(IF($H451="DOUG",$I451,0),IF($J451="DOUG",$K451,0),IF($L451="DOUG",$M451,0),IF($N451="DOUG",$O451,0),IF($P451="DOUG",$Q451,0))</f>
        <v>0</v>
      </c>
      <c r="P451">
        <f t="shared" ref="P451:P514" ca="1" si="148">SUM(IF($H451="EVI+GStr",$I451,0),IF($J451="EVI+GStr",$K451,0),IF($L451="EVI+GStr",$M451,0),IF($N451="EVI+GStr",$O451,0),IF($P451="EVI+GStr",$Q451,0))</f>
        <v>7.6000000000000004E-4</v>
      </c>
      <c r="Q451">
        <f t="shared" ref="Q451:Q514" ca="1" si="149">SUM(IF($H451="HecLow+HStr",$I451,0),IF($J451="HecLow+HStr",$K451,0),IF($L451="HecLow+HStr",$M451,0),IF($N451="HecLow+HStr",$O451,0),IF($P451="HecLow+HStr",$Q451,0))</f>
        <v>0</v>
      </c>
      <c r="R451">
        <f t="shared" ref="R451:R514" ca="1" si="150">SUM(IF($H451="HK",$I451,0),IF($J451="HK",$K451,0),IF($L451="HK",$M451,0),IF($N451="HK",$O451,0),IF($P451="HK",$Q451,0))</f>
        <v>0</v>
      </c>
      <c r="S451">
        <f t="shared" ref="S451:S514" ca="1" si="151">SUM(IF($H451="Howe-Burrard",$I451,0),IF($J451="Howe-Burrard",$K451,0),IF($L451="Howe-Burrard",$M451,0),IF($N451="Howe-Burrard",$O451,0),IF($P451="Howe-Burrard",$Q451,0))</f>
        <v>0</v>
      </c>
      <c r="T451">
        <f t="shared" ref="T451:T514" ca="1" si="152">SUM(IF($H451="JdF",$I451,0),IF($J451="JdF",$K451,0),IF($L451="JdF",$M451,0),IF($N451="JdF",$O451,0),IF($P451="JdF",$Q451,0))</f>
        <v>0</v>
      </c>
      <c r="U451">
        <f t="shared" ref="U451:U514" ca="1" si="153">SUM(IF($H451="LFR",$I451,0),IF($J451="LFR",$K451,0),IF($L451="LFR",$M451,0),IF($N451="LFR",$O451,0),IF($P451="LFR",$Q451,0))</f>
        <v>99.996369999999999</v>
      </c>
      <c r="V451">
        <f t="shared" ref="V451:V514" ca="1" si="154">SUM(IF($H451="LILL",$I451,0),IF($J451="LILL",$K451,0),IF($L451="LILL",$M451,0),IF($N451="LILL",$O451,0),IF($P451="LILL",$Q451,0))</f>
        <v>0</v>
      </c>
      <c r="W451">
        <f t="shared" ref="W451:W514" ca="1" si="155">SUM(IF($H451="LNASS",$I451,0),IF($J451="LNASS",$K451,0),IF($L451="LNASS",$M451,0),IF($N451="LNASS",$O451,0),IF($P451="LNASS",$Q451,0))</f>
        <v>0</v>
      </c>
      <c r="X451">
        <f t="shared" ref="X451:X514" ca="1" si="156">SUM(IF($H451="LSKNA",$I451,0),IF($J451="LSKNA",$K451,0),IF($L451="LSKNA",$M451,0),IF($N451="LSKNA",$O451,0),IF($P451="LSKNA",$Q451,0))</f>
        <v>0</v>
      </c>
      <c r="Y451">
        <f t="shared" ref="Y451:Y514" ca="1" si="157">SUM(IF($H451="MusKyn",$I451,0),IF($J451="MusKyn",$K451,0),IF($L451="MusKyn",$M451,0),IF($N451="MusKyn",$O451,0),IF($P451="MusKyn",$Q451,0))</f>
        <v>0</v>
      </c>
      <c r="Z451">
        <f t="shared" ref="Z451:Z514" ca="1" si="158">SUM(IF($H451="Nahwitti",$I451,0),IF($J451="Nahwitti",$K451,0),IF($L451="Nahwitti",$M451,0),IF($N451="Nahwitti",$O451,0),IF($P451="Nahwitti",$Q451,0))</f>
        <v>0</v>
      </c>
      <c r="AA451">
        <f t="shared" ref="AA451:AA514" ca="1" si="159">SUM(IF($H451="NCS",$I451,0),IF($J451="NCS",$K451,0),IF($L451="NCS",$M451,0),IF($N451="NCS",$O451,0),IF($P451="NCS",$Q451,0))</f>
        <v>0</v>
      </c>
      <c r="AB451">
        <f t="shared" ref="AB451:AB514" ca="1" si="160">SUM(IF($H451="Rivers",$I451,0),IF($J451="Rivers",$K451,0),IF($L451="Rivers",$M451,0),IF($N451="Rivers",$O451,0),IF($P451="Rivers",$Q451,0))</f>
        <v>0</v>
      </c>
      <c r="AC451">
        <f t="shared" ref="AC451:AC514" ca="1" si="161">SUM(IF($H451="SC+GStr",$I451,0),IF($J451="SC+GStr",$K451,0),IF($L451="SC+GStr",$M451,0),IF($N451="SC+GStr",$O451,0),IF($P451="SC+GStr",$Q451,0))</f>
        <v>0</v>
      </c>
      <c r="AD451">
        <f t="shared" ref="AD451:AD514" ca="1" si="162">SUM(IF($H451="SC+SFj",$I451,0),IF($J451="SC+SFj",$K451,0),IF($L451="SC+SFj",$M451,0),IF($N451="SC+SFj",$O451,0),IF($P451="SC+SFj",$Q451,0))</f>
        <v>0</v>
      </c>
      <c r="AE451">
        <f t="shared" ref="AE451:AE514" ca="1" si="163">SUM(IF($H451="SEAK",$I451,0),IF($J451="SEAK",$K451,0),IF($L451="SEAK",$M451,0),IF($N451="SEAK",$O451,0),IF($P451="SEAK",$Q451,0))</f>
        <v>0</v>
      </c>
      <c r="AF451">
        <f t="shared" ref="AF451:AF514" ca="1" si="164">SUM(IF($H451="Smith",$I451,0),IF($J451="Smith",$K451,0),IF($L451="Smith",$M451,0),IF($N451="Smith",$O451,0),IF($P451="Smith",$Q451,0))</f>
        <v>0</v>
      </c>
      <c r="AG451">
        <f t="shared" ref="AG451:AG514" ca="1" si="165">SUM(IF($H451="USKNA",$I451,0),IF($J451="USKNA",$K451,0),IF($L451="USKNA",$M451,0),IF($N451="USKNA",$O451,0),IF($P451="USKNA",$Q451,0))</f>
        <v>0</v>
      </c>
      <c r="AH451">
        <f t="shared" ca="1" si="145"/>
        <v>99.997129999999999</v>
      </c>
    </row>
    <row r="452" spans="1:34" x14ac:dyDescent="0.3">
      <c r="A452" t="s">
        <v>67</v>
      </c>
      <c r="B452" t="s">
        <v>39</v>
      </c>
      <c r="C452" t="s">
        <v>43</v>
      </c>
      <c r="D452" t="s">
        <v>16</v>
      </c>
      <c r="E452">
        <v>99.721519999999998</v>
      </c>
      <c r="F452" t="s">
        <v>29</v>
      </c>
      <c r="G452">
        <v>0.21543999999999999</v>
      </c>
      <c r="H452" t="s">
        <v>27</v>
      </c>
      <c r="I452">
        <v>2.9100000000000001E-2</v>
      </c>
      <c r="J452" t="s">
        <v>22</v>
      </c>
      <c r="K452">
        <v>2.496E-2</v>
      </c>
      <c r="L452" t="s">
        <v>14</v>
      </c>
      <c r="M452">
        <v>4.0299999999999997E-3</v>
      </c>
      <c r="N452">
        <f t="shared" ca="1" si="146"/>
        <v>0</v>
      </c>
      <c r="O452">
        <f t="shared" ca="1" si="147"/>
        <v>4.0299999999999997E-3</v>
      </c>
      <c r="P452">
        <f t="shared" ca="1" si="148"/>
        <v>0</v>
      </c>
      <c r="Q452">
        <f t="shared" ca="1" si="149"/>
        <v>99.721519999999998</v>
      </c>
      <c r="R452">
        <f t="shared" ca="1" si="150"/>
        <v>0</v>
      </c>
      <c r="S452">
        <f t="shared" ca="1" si="151"/>
        <v>0</v>
      </c>
      <c r="T452">
        <f t="shared" ca="1" si="152"/>
        <v>0</v>
      </c>
      <c r="U452">
        <f t="shared" ca="1" si="153"/>
        <v>0</v>
      </c>
      <c r="V452">
        <f t="shared" ca="1" si="154"/>
        <v>0</v>
      </c>
      <c r="W452">
        <f t="shared" ca="1" si="155"/>
        <v>2.496E-2</v>
      </c>
      <c r="X452">
        <f t="shared" ca="1" si="156"/>
        <v>0</v>
      </c>
      <c r="Y452">
        <f t="shared" ca="1" si="157"/>
        <v>0</v>
      </c>
      <c r="Z452">
        <f t="shared" ca="1" si="158"/>
        <v>0</v>
      </c>
      <c r="AA452">
        <f t="shared" ca="1" si="159"/>
        <v>0</v>
      </c>
      <c r="AB452">
        <f t="shared" ca="1" si="160"/>
        <v>2.9100000000000001E-2</v>
      </c>
      <c r="AC452">
        <f t="shared" ca="1" si="161"/>
        <v>0</v>
      </c>
      <c r="AD452">
        <f t="shared" ca="1" si="162"/>
        <v>0.21543999999999999</v>
      </c>
      <c r="AE452">
        <f t="shared" ca="1" si="163"/>
        <v>0</v>
      </c>
      <c r="AF452">
        <f t="shared" ca="1" si="164"/>
        <v>0</v>
      </c>
      <c r="AG452">
        <f t="shared" ca="1" si="165"/>
        <v>0</v>
      </c>
      <c r="AH452">
        <f t="shared" ca="1" si="145"/>
        <v>99.995049999999992</v>
      </c>
    </row>
    <row r="453" spans="1:34" x14ac:dyDescent="0.3">
      <c r="A453" t="s">
        <v>67</v>
      </c>
      <c r="B453" t="s">
        <v>39</v>
      </c>
      <c r="C453" t="s">
        <v>40</v>
      </c>
      <c r="D453" t="s">
        <v>16</v>
      </c>
      <c r="E453">
        <v>100</v>
      </c>
      <c r="F453" t="s">
        <v>37</v>
      </c>
      <c r="G453">
        <v>0</v>
      </c>
      <c r="H453" t="s">
        <v>37</v>
      </c>
      <c r="I453">
        <v>0</v>
      </c>
      <c r="J453" t="s">
        <v>37</v>
      </c>
      <c r="K453">
        <v>0</v>
      </c>
      <c r="L453" t="s">
        <v>37</v>
      </c>
      <c r="M453">
        <v>0</v>
      </c>
      <c r="N453">
        <f t="shared" ca="1" si="146"/>
        <v>0</v>
      </c>
      <c r="O453">
        <f t="shared" ca="1" si="147"/>
        <v>0</v>
      </c>
      <c r="P453">
        <f t="shared" ca="1" si="148"/>
        <v>0</v>
      </c>
      <c r="Q453">
        <f t="shared" ca="1" si="149"/>
        <v>100</v>
      </c>
      <c r="R453">
        <f t="shared" ca="1" si="150"/>
        <v>0</v>
      </c>
      <c r="S453">
        <f t="shared" ca="1" si="151"/>
        <v>0</v>
      </c>
      <c r="T453">
        <f t="shared" ca="1" si="152"/>
        <v>0</v>
      </c>
      <c r="U453">
        <f t="shared" ca="1" si="153"/>
        <v>0</v>
      </c>
      <c r="V453">
        <f t="shared" ca="1" si="154"/>
        <v>0</v>
      </c>
      <c r="W453">
        <f t="shared" ca="1" si="155"/>
        <v>0</v>
      </c>
      <c r="X453">
        <f t="shared" ca="1" si="156"/>
        <v>0</v>
      </c>
      <c r="Y453">
        <f t="shared" ca="1" si="157"/>
        <v>0</v>
      </c>
      <c r="Z453">
        <f t="shared" ca="1" si="158"/>
        <v>0</v>
      </c>
      <c r="AA453">
        <f t="shared" ca="1" si="159"/>
        <v>0</v>
      </c>
      <c r="AB453">
        <f t="shared" ca="1" si="160"/>
        <v>0</v>
      </c>
      <c r="AC453">
        <f t="shared" ca="1" si="161"/>
        <v>0</v>
      </c>
      <c r="AD453">
        <f t="shared" ca="1" si="162"/>
        <v>0</v>
      </c>
      <c r="AE453">
        <f t="shared" ca="1" si="163"/>
        <v>0</v>
      </c>
      <c r="AF453">
        <f t="shared" ca="1" si="164"/>
        <v>0</v>
      </c>
      <c r="AG453">
        <f t="shared" ca="1" si="165"/>
        <v>0</v>
      </c>
      <c r="AH453">
        <f t="shared" ca="1" si="145"/>
        <v>100</v>
      </c>
    </row>
    <row r="454" spans="1:34" x14ac:dyDescent="0.3">
      <c r="A454" t="s">
        <v>67</v>
      </c>
      <c r="B454" t="s">
        <v>39</v>
      </c>
      <c r="C454" t="s">
        <v>40</v>
      </c>
      <c r="D454" t="s">
        <v>16</v>
      </c>
      <c r="E454">
        <v>100</v>
      </c>
      <c r="F454" t="s">
        <v>37</v>
      </c>
      <c r="G454">
        <v>0</v>
      </c>
      <c r="H454" t="s">
        <v>37</v>
      </c>
      <c r="I454">
        <v>0</v>
      </c>
      <c r="J454" t="s">
        <v>37</v>
      </c>
      <c r="K454">
        <v>0</v>
      </c>
      <c r="L454" t="s">
        <v>37</v>
      </c>
      <c r="M454">
        <v>0</v>
      </c>
      <c r="N454">
        <f t="shared" ca="1" si="146"/>
        <v>0</v>
      </c>
      <c r="O454">
        <f t="shared" ca="1" si="147"/>
        <v>0</v>
      </c>
      <c r="P454">
        <f t="shared" ca="1" si="148"/>
        <v>0</v>
      </c>
      <c r="Q454">
        <f t="shared" ca="1" si="149"/>
        <v>100</v>
      </c>
      <c r="R454">
        <f t="shared" ca="1" si="150"/>
        <v>0</v>
      </c>
      <c r="S454">
        <f t="shared" ca="1" si="151"/>
        <v>0</v>
      </c>
      <c r="T454">
        <f t="shared" ca="1" si="152"/>
        <v>0</v>
      </c>
      <c r="U454">
        <f t="shared" ca="1" si="153"/>
        <v>0</v>
      </c>
      <c r="V454">
        <f t="shared" ca="1" si="154"/>
        <v>0</v>
      </c>
      <c r="W454">
        <f t="shared" ca="1" si="155"/>
        <v>0</v>
      </c>
      <c r="X454">
        <f t="shared" ca="1" si="156"/>
        <v>0</v>
      </c>
      <c r="Y454">
        <f t="shared" ca="1" si="157"/>
        <v>0</v>
      </c>
      <c r="Z454">
        <f t="shared" ca="1" si="158"/>
        <v>0</v>
      </c>
      <c r="AA454">
        <f t="shared" ca="1" si="159"/>
        <v>0</v>
      </c>
      <c r="AB454">
        <f t="shared" ca="1" si="160"/>
        <v>0</v>
      </c>
      <c r="AC454">
        <f t="shared" ca="1" si="161"/>
        <v>0</v>
      </c>
      <c r="AD454">
        <f t="shared" ca="1" si="162"/>
        <v>0</v>
      </c>
      <c r="AE454">
        <f t="shared" ca="1" si="163"/>
        <v>0</v>
      </c>
      <c r="AF454">
        <f t="shared" ca="1" si="164"/>
        <v>0</v>
      </c>
      <c r="AG454">
        <f t="shared" ca="1" si="165"/>
        <v>0</v>
      </c>
      <c r="AH454">
        <f t="shared" ca="1" si="145"/>
        <v>100</v>
      </c>
    </row>
    <row r="455" spans="1:34" x14ac:dyDescent="0.3">
      <c r="A455" t="s">
        <v>67</v>
      </c>
      <c r="B455" t="s">
        <v>35</v>
      </c>
      <c r="C455" t="s">
        <v>42</v>
      </c>
      <c r="D455" t="s">
        <v>16</v>
      </c>
      <c r="E455">
        <v>100</v>
      </c>
      <c r="F455" t="s">
        <v>37</v>
      </c>
      <c r="G455">
        <v>0</v>
      </c>
      <c r="H455" t="s">
        <v>37</v>
      </c>
      <c r="I455">
        <v>0</v>
      </c>
      <c r="J455" t="s">
        <v>37</v>
      </c>
      <c r="K455">
        <v>0</v>
      </c>
      <c r="L455" t="s">
        <v>37</v>
      </c>
      <c r="M455">
        <v>0</v>
      </c>
      <c r="N455">
        <f t="shared" ca="1" si="146"/>
        <v>0</v>
      </c>
      <c r="O455">
        <f t="shared" ca="1" si="147"/>
        <v>0</v>
      </c>
      <c r="P455">
        <f t="shared" ca="1" si="148"/>
        <v>0</v>
      </c>
      <c r="Q455">
        <f t="shared" ca="1" si="149"/>
        <v>100</v>
      </c>
      <c r="R455">
        <f t="shared" ca="1" si="150"/>
        <v>0</v>
      </c>
      <c r="S455">
        <f t="shared" ca="1" si="151"/>
        <v>0</v>
      </c>
      <c r="T455">
        <f t="shared" ca="1" si="152"/>
        <v>0</v>
      </c>
      <c r="U455">
        <f t="shared" ca="1" si="153"/>
        <v>0</v>
      </c>
      <c r="V455">
        <f t="shared" ca="1" si="154"/>
        <v>0</v>
      </c>
      <c r="W455">
        <f t="shared" ca="1" si="155"/>
        <v>0</v>
      </c>
      <c r="X455">
        <f t="shared" ca="1" si="156"/>
        <v>0</v>
      </c>
      <c r="Y455">
        <f t="shared" ca="1" si="157"/>
        <v>0</v>
      </c>
      <c r="Z455">
        <f t="shared" ca="1" si="158"/>
        <v>0</v>
      </c>
      <c r="AA455">
        <f t="shared" ca="1" si="159"/>
        <v>0</v>
      </c>
      <c r="AB455">
        <f t="shared" ca="1" si="160"/>
        <v>0</v>
      </c>
      <c r="AC455">
        <f t="shared" ca="1" si="161"/>
        <v>0</v>
      </c>
      <c r="AD455">
        <f t="shared" ca="1" si="162"/>
        <v>0</v>
      </c>
      <c r="AE455">
        <f t="shared" ca="1" si="163"/>
        <v>0</v>
      </c>
      <c r="AF455">
        <f t="shared" ca="1" si="164"/>
        <v>0</v>
      </c>
      <c r="AG455">
        <f t="shared" ca="1" si="165"/>
        <v>0</v>
      </c>
      <c r="AH455">
        <f t="shared" ca="1" si="145"/>
        <v>100</v>
      </c>
    </row>
    <row r="456" spans="1:34" x14ac:dyDescent="0.3">
      <c r="A456" t="s">
        <v>67</v>
      </c>
      <c r="B456" t="s">
        <v>35</v>
      </c>
      <c r="C456" t="s">
        <v>42</v>
      </c>
      <c r="D456" t="s">
        <v>13</v>
      </c>
      <c r="E456">
        <v>91.52373</v>
      </c>
      <c r="F456" t="s">
        <v>16</v>
      </c>
      <c r="G456">
        <v>6.1468400000000001</v>
      </c>
      <c r="H456" t="s">
        <v>27</v>
      </c>
      <c r="I456">
        <v>2.0450699999999999</v>
      </c>
      <c r="J456" t="s">
        <v>26</v>
      </c>
      <c r="K456">
        <v>0.15892999999999999</v>
      </c>
      <c r="L456" t="s">
        <v>14</v>
      </c>
      <c r="M456">
        <v>7.3209999999999997E-2</v>
      </c>
      <c r="N456">
        <f t="shared" ca="1" si="146"/>
        <v>91.52373</v>
      </c>
      <c r="O456">
        <f t="shared" ca="1" si="147"/>
        <v>7.3209999999999997E-2</v>
      </c>
      <c r="P456">
        <f t="shared" ca="1" si="148"/>
        <v>0</v>
      </c>
      <c r="Q456">
        <f t="shared" ca="1" si="149"/>
        <v>6.1468400000000001</v>
      </c>
      <c r="R456">
        <f t="shared" ca="1" si="150"/>
        <v>0</v>
      </c>
      <c r="S456">
        <f t="shared" ca="1" si="151"/>
        <v>0</v>
      </c>
      <c r="T456">
        <f t="shared" ca="1" si="152"/>
        <v>0</v>
      </c>
      <c r="U456">
        <f t="shared" ca="1" si="153"/>
        <v>0</v>
      </c>
      <c r="V456">
        <f t="shared" ca="1" si="154"/>
        <v>0</v>
      </c>
      <c r="W456">
        <f t="shared" ca="1" si="155"/>
        <v>0</v>
      </c>
      <c r="X456">
        <f t="shared" ca="1" si="156"/>
        <v>0</v>
      </c>
      <c r="Y456">
        <f t="shared" ca="1" si="157"/>
        <v>0</v>
      </c>
      <c r="Z456">
        <f t="shared" ca="1" si="158"/>
        <v>0</v>
      </c>
      <c r="AA456">
        <f t="shared" ca="1" si="159"/>
        <v>0.15892999999999999</v>
      </c>
      <c r="AB456">
        <f t="shared" ca="1" si="160"/>
        <v>2.0450699999999999</v>
      </c>
      <c r="AC456">
        <f t="shared" ca="1" si="161"/>
        <v>0</v>
      </c>
      <c r="AD456">
        <f t="shared" ca="1" si="162"/>
        <v>0</v>
      </c>
      <c r="AE456">
        <f t="shared" ca="1" si="163"/>
        <v>0</v>
      </c>
      <c r="AF456">
        <f t="shared" ca="1" si="164"/>
        <v>0</v>
      </c>
      <c r="AG456">
        <f t="shared" ca="1" si="165"/>
        <v>0</v>
      </c>
      <c r="AH456">
        <f t="shared" ca="1" si="145"/>
        <v>99.947779999999995</v>
      </c>
    </row>
    <row r="457" spans="1:34" x14ac:dyDescent="0.3">
      <c r="A457" t="s">
        <v>67</v>
      </c>
      <c r="B457" t="s">
        <v>39</v>
      </c>
      <c r="C457" t="s">
        <v>40</v>
      </c>
      <c r="D457" t="s">
        <v>14</v>
      </c>
      <c r="E457">
        <v>83.415949999999995</v>
      </c>
      <c r="F457" t="s">
        <v>29</v>
      </c>
      <c r="G457">
        <v>11.625080000000001</v>
      </c>
      <c r="H457" t="s">
        <v>13</v>
      </c>
      <c r="I457">
        <v>3.9352499999999999</v>
      </c>
      <c r="J457" t="s">
        <v>27</v>
      </c>
      <c r="K457">
        <v>0.53844999999999998</v>
      </c>
      <c r="L457" t="s">
        <v>23</v>
      </c>
      <c r="M457">
        <v>0.32111000000000001</v>
      </c>
      <c r="N457">
        <f t="shared" ca="1" si="146"/>
        <v>3.9352499999999999</v>
      </c>
      <c r="O457">
        <f t="shared" ca="1" si="147"/>
        <v>83.415949999999995</v>
      </c>
      <c r="P457">
        <f t="shared" ca="1" si="148"/>
        <v>0</v>
      </c>
      <c r="Q457">
        <f t="shared" ca="1" si="149"/>
        <v>0</v>
      </c>
      <c r="R457">
        <f t="shared" ca="1" si="150"/>
        <v>0</v>
      </c>
      <c r="S457">
        <f t="shared" ca="1" si="151"/>
        <v>0</v>
      </c>
      <c r="T457">
        <f t="shared" ca="1" si="152"/>
        <v>0</v>
      </c>
      <c r="U457">
        <f t="shared" ca="1" si="153"/>
        <v>0</v>
      </c>
      <c r="V457">
        <f t="shared" ca="1" si="154"/>
        <v>0</v>
      </c>
      <c r="W457">
        <f t="shared" ca="1" si="155"/>
        <v>0</v>
      </c>
      <c r="X457">
        <f t="shared" ca="1" si="156"/>
        <v>0.32111000000000001</v>
      </c>
      <c r="Y457">
        <f t="shared" ca="1" si="157"/>
        <v>0</v>
      </c>
      <c r="Z457">
        <f t="shared" ca="1" si="158"/>
        <v>0</v>
      </c>
      <c r="AA457">
        <f t="shared" ca="1" si="159"/>
        <v>0</v>
      </c>
      <c r="AB457">
        <f t="shared" ca="1" si="160"/>
        <v>0.53844999999999998</v>
      </c>
      <c r="AC457">
        <f t="shared" ca="1" si="161"/>
        <v>0</v>
      </c>
      <c r="AD457">
        <f t="shared" ca="1" si="162"/>
        <v>11.625080000000001</v>
      </c>
      <c r="AE457">
        <f t="shared" ca="1" si="163"/>
        <v>0</v>
      </c>
      <c r="AF457">
        <f t="shared" ca="1" si="164"/>
        <v>0</v>
      </c>
      <c r="AG457">
        <f t="shared" ca="1" si="165"/>
        <v>0</v>
      </c>
      <c r="AH457">
        <f t="shared" ca="1" si="145"/>
        <v>99.83583999999999</v>
      </c>
    </row>
    <row r="458" spans="1:34" x14ac:dyDescent="0.3">
      <c r="A458" t="s">
        <v>67</v>
      </c>
      <c r="B458" t="s">
        <v>35</v>
      </c>
      <c r="C458" t="s">
        <v>42</v>
      </c>
      <c r="D458" t="s">
        <v>13</v>
      </c>
      <c r="E458">
        <v>97.737520000000004</v>
      </c>
      <c r="F458" t="s">
        <v>14</v>
      </c>
      <c r="G458">
        <v>2.1745800000000002</v>
      </c>
      <c r="H458" t="s">
        <v>17</v>
      </c>
      <c r="I458">
        <v>5.0389999999999997E-2</v>
      </c>
      <c r="J458" t="s">
        <v>27</v>
      </c>
      <c r="K458">
        <v>3.1719999999999998E-2</v>
      </c>
      <c r="L458" t="s">
        <v>29</v>
      </c>
      <c r="M458">
        <v>2.4499999999999999E-3</v>
      </c>
      <c r="N458">
        <f t="shared" ca="1" si="146"/>
        <v>97.737520000000004</v>
      </c>
      <c r="O458">
        <f t="shared" ca="1" si="147"/>
        <v>2.1745800000000002</v>
      </c>
      <c r="P458">
        <f t="shared" ca="1" si="148"/>
        <v>0</v>
      </c>
      <c r="Q458">
        <f t="shared" ca="1" si="149"/>
        <v>0</v>
      </c>
      <c r="R458">
        <f t="shared" ca="1" si="150"/>
        <v>5.0389999999999997E-2</v>
      </c>
      <c r="S458">
        <f t="shared" ca="1" si="151"/>
        <v>0</v>
      </c>
      <c r="T458">
        <f t="shared" ca="1" si="152"/>
        <v>0</v>
      </c>
      <c r="U458">
        <f t="shared" ca="1" si="153"/>
        <v>0</v>
      </c>
      <c r="V458">
        <f t="shared" ca="1" si="154"/>
        <v>0</v>
      </c>
      <c r="W458">
        <f t="shared" ca="1" si="155"/>
        <v>0</v>
      </c>
      <c r="X458">
        <f t="shared" ca="1" si="156"/>
        <v>0</v>
      </c>
      <c r="Y458">
        <f t="shared" ca="1" si="157"/>
        <v>0</v>
      </c>
      <c r="Z458">
        <f t="shared" ca="1" si="158"/>
        <v>0</v>
      </c>
      <c r="AA458">
        <f t="shared" ca="1" si="159"/>
        <v>0</v>
      </c>
      <c r="AB458">
        <f t="shared" ca="1" si="160"/>
        <v>3.1719999999999998E-2</v>
      </c>
      <c r="AC458">
        <f t="shared" ca="1" si="161"/>
        <v>0</v>
      </c>
      <c r="AD458">
        <f t="shared" ca="1" si="162"/>
        <v>2.4499999999999999E-3</v>
      </c>
      <c r="AE458">
        <f t="shared" ca="1" si="163"/>
        <v>0</v>
      </c>
      <c r="AF458">
        <f t="shared" ca="1" si="164"/>
        <v>0</v>
      </c>
      <c r="AG458">
        <f t="shared" ca="1" si="165"/>
        <v>0</v>
      </c>
      <c r="AH458">
        <f t="shared" ca="1" si="145"/>
        <v>99.996660000000006</v>
      </c>
    </row>
    <row r="459" spans="1:34" x14ac:dyDescent="0.3">
      <c r="A459" t="s">
        <v>67</v>
      </c>
      <c r="B459" t="s">
        <v>35</v>
      </c>
      <c r="C459" t="s">
        <v>42</v>
      </c>
      <c r="D459" t="s">
        <v>26</v>
      </c>
      <c r="E459">
        <v>66.031379999999999</v>
      </c>
      <c r="F459" t="s">
        <v>16</v>
      </c>
      <c r="G459">
        <v>32.301400000000001</v>
      </c>
      <c r="H459" t="s">
        <v>27</v>
      </c>
      <c r="I459">
        <v>0.77805000000000002</v>
      </c>
      <c r="J459" t="s">
        <v>29</v>
      </c>
      <c r="K459">
        <v>0.35677999999999999</v>
      </c>
      <c r="L459" t="s">
        <v>14</v>
      </c>
      <c r="M459">
        <v>0.34821999999999997</v>
      </c>
      <c r="N459">
        <f t="shared" ca="1" si="146"/>
        <v>0</v>
      </c>
      <c r="O459">
        <f t="shared" ca="1" si="147"/>
        <v>0.34821999999999997</v>
      </c>
      <c r="P459">
        <f t="shared" ca="1" si="148"/>
        <v>0</v>
      </c>
      <c r="Q459">
        <f t="shared" ca="1" si="149"/>
        <v>32.301400000000001</v>
      </c>
      <c r="R459">
        <f t="shared" ca="1" si="150"/>
        <v>0</v>
      </c>
      <c r="S459">
        <f t="shared" ca="1" si="151"/>
        <v>0</v>
      </c>
      <c r="T459">
        <f t="shared" ca="1" si="152"/>
        <v>0</v>
      </c>
      <c r="U459">
        <f t="shared" ca="1" si="153"/>
        <v>0</v>
      </c>
      <c r="V459">
        <f t="shared" ca="1" si="154"/>
        <v>0</v>
      </c>
      <c r="W459">
        <f t="shared" ca="1" si="155"/>
        <v>0</v>
      </c>
      <c r="X459">
        <f t="shared" ca="1" si="156"/>
        <v>0</v>
      </c>
      <c r="Y459">
        <f t="shared" ca="1" si="157"/>
        <v>0</v>
      </c>
      <c r="Z459">
        <f t="shared" ca="1" si="158"/>
        <v>0</v>
      </c>
      <c r="AA459">
        <f t="shared" ca="1" si="159"/>
        <v>66.031379999999999</v>
      </c>
      <c r="AB459">
        <f t="shared" ca="1" si="160"/>
        <v>0.77805000000000002</v>
      </c>
      <c r="AC459">
        <f t="shared" ca="1" si="161"/>
        <v>0</v>
      </c>
      <c r="AD459">
        <f t="shared" ca="1" si="162"/>
        <v>0.35677999999999999</v>
      </c>
      <c r="AE459">
        <f t="shared" ca="1" si="163"/>
        <v>0</v>
      </c>
      <c r="AF459">
        <f t="shared" ca="1" si="164"/>
        <v>0</v>
      </c>
      <c r="AG459">
        <f t="shared" ca="1" si="165"/>
        <v>0</v>
      </c>
      <c r="AH459">
        <f t="shared" ca="1" si="145"/>
        <v>99.815829999999991</v>
      </c>
    </row>
    <row r="460" spans="1:34" x14ac:dyDescent="0.3">
      <c r="A460" t="s">
        <v>67</v>
      </c>
      <c r="B460" t="s">
        <v>39</v>
      </c>
      <c r="C460" t="s">
        <v>47</v>
      </c>
      <c r="D460" t="s">
        <v>14</v>
      </c>
      <c r="E460">
        <v>33.888500000000001</v>
      </c>
      <c r="F460" t="s">
        <v>15</v>
      </c>
      <c r="G460">
        <v>29.8599</v>
      </c>
      <c r="H460" t="s">
        <v>29</v>
      </c>
      <c r="I460">
        <v>28.549330000000001</v>
      </c>
      <c r="J460" t="s">
        <v>18</v>
      </c>
      <c r="K460">
        <v>2.8345199999999999</v>
      </c>
      <c r="L460" t="s">
        <v>27</v>
      </c>
      <c r="M460">
        <v>1.1528700000000001</v>
      </c>
      <c r="N460">
        <f t="shared" ca="1" si="146"/>
        <v>0</v>
      </c>
      <c r="O460">
        <f t="shared" ca="1" si="147"/>
        <v>33.888500000000001</v>
      </c>
      <c r="P460">
        <f t="shared" ca="1" si="148"/>
        <v>29.8599</v>
      </c>
      <c r="Q460">
        <f t="shared" ca="1" si="149"/>
        <v>0</v>
      </c>
      <c r="R460">
        <f t="shared" ca="1" si="150"/>
        <v>0</v>
      </c>
      <c r="S460">
        <f t="shared" ca="1" si="151"/>
        <v>2.8345199999999999</v>
      </c>
      <c r="T460">
        <f t="shared" ca="1" si="152"/>
        <v>0</v>
      </c>
      <c r="U460">
        <f t="shared" ca="1" si="153"/>
        <v>0</v>
      </c>
      <c r="V460">
        <f t="shared" ca="1" si="154"/>
        <v>0</v>
      </c>
      <c r="W460">
        <f t="shared" ca="1" si="155"/>
        <v>0</v>
      </c>
      <c r="X460">
        <f t="shared" ca="1" si="156"/>
        <v>0</v>
      </c>
      <c r="Y460">
        <f t="shared" ca="1" si="157"/>
        <v>0</v>
      </c>
      <c r="Z460">
        <f t="shared" ca="1" si="158"/>
        <v>0</v>
      </c>
      <c r="AA460">
        <f t="shared" ca="1" si="159"/>
        <v>0</v>
      </c>
      <c r="AB460">
        <f t="shared" ca="1" si="160"/>
        <v>1.1528700000000001</v>
      </c>
      <c r="AC460">
        <f t="shared" ca="1" si="161"/>
        <v>0</v>
      </c>
      <c r="AD460">
        <f t="shared" ca="1" si="162"/>
        <v>28.549330000000001</v>
      </c>
      <c r="AE460">
        <f t="shared" ca="1" si="163"/>
        <v>0</v>
      </c>
      <c r="AF460">
        <f t="shared" ca="1" si="164"/>
        <v>0</v>
      </c>
      <c r="AG460">
        <f t="shared" ca="1" si="165"/>
        <v>0</v>
      </c>
      <c r="AH460">
        <f t="shared" ca="1" si="145"/>
        <v>96.285120000000006</v>
      </c>
    </row>
    <row r="461" spans="1:34" x14ac:dyDescent="0.3">
      <c r="A461" t="s">
        <v>67</v>
      </c>
      <c r="B461" t="s">
        <v>39</v>
      </c>
      <c r="C461" t="s">
        <v>47</v>
      </c>
      <c r="D461" t="s">
        <v>19</v>
      </c>
      <c r="E461">
        <v>88.103660000000005</v>
      </c>
      <c r="F461" t="s">
        <v>15</v>
      </c>
      <c r="G461">
        <v>5.0577199999999998</v>
      </c>
      <c r="H461" t="s">
        <v>29</v>
      </c>
      <c r="I461">
        <v>2.9379900000000001</v>
      </c>
      <c r="J461" t="s">
        <v>14</v>
      </c>
      <c r="K461">
        <v>1.8112299999999999</v>
      </c>
      <c r="L461" t="s">
        <v>27</v>
      </c>
      <c r="M461">
        <v>1.06975</v>
      </c>
      <c r="N461">
        <f t="shared" ca="1" si="146"/>
        <v>0</v>
      </c>
      <c r="O461">
        <f t="shared" ca="1" si="147"/>
        <v>1.8112299999999999</v>
      </c>
      <c r="P461">
        <f t="shared" ca="1" si="148"/>
        <v>5.0577199999999998</v>
      </c>
      <c r="Q461">
        <f t="shared" ca="1" si="149"/>
        <v>0</v>
      </c>
      <c r="R461">
        <f t="shared" ca="1" si="150"/>
        <v>0</v>
      </c>
      <c r="S461">
        <f t="shared" ca="1" si="151"/>
        <v>0</v>
      </c>
      <c r="T461">
        <f t="shared" ca="1" si="152"/>
        <v>88.103660000000005</v>
      </c>
      <c r="U461">
        <f t="shared" ca="1" si="153"/>
        <v>0</v>
      </c>
      <c r="V461">
        <f t="shared" ca="1" si="154"/>
        <v>0</v>
      </c>
      <c r="W461">
        <f t="shared" ca="1" si="155"/>
        <v>0</v>
      </c>
      <c r="X461">
        <f t="shared" ca="1" si="156"/>
        <v>0</v>
      </c>
      <c r="Y461">
        <f t="shared" ca="1" si="157"/>
        <v>0</v>
      </c>
      <c r="Z461">
        <f t="shared" ca="1" si="158"/>
        <v>0</v>
      </c>
      <c r="AA461">
        <f t="shared" ca="1" si="159"/>
        <v>0</v>
      </c>
      <c r="AB461">
        <f t="shared" ca="1" si="160"/>
        <v>1.06975</v>
      </c>
      <c r="AC461">
        <f t="shared" ca="1" si="161"/>
        <v>0</v>
      </c>
      <c r="AD461">
        <f t="shared" ca="1" si="162"/>
        <v>2.9379900000000001</v>
      </c>
      <c r="AE461">
        <f t="shared" ca="1" si="163"/>
        <v>0</v>
      </c>
      <c r="AF461">
        <f t="shared" ca="1" si="164"/>
        <v>0</v>
      </c>
      <c r="AG461">
        <f t="shared" ca="1" si="165"/>
        <v>0</v>
      </c>
      <c r="AH461">
        <f t="shared" ca="1" si="145"/>
        <v>98.980350000000001</v>
      </c>
    </row>
    <row r="462" spans="1:34" x14ac:dyDescent="0.3">
      <c r="A462" t="s">
        <v>67</v>
      </c>
      <c r="B462" t="s">
        <v>35</v>
      </c>
      <c r="C462" t="s">
        <v>63</v>
      </c>
      <c r="D462" t="s">
        <v>27</v>
      </c>
      <c r="E462">
        <v>97.886560000000003</v>
      </c>
      <c r="F462" t="s">
        <v>13</v>
      </c>
      <c r="G462">
        <v>1.19292</v>
      </c>
      <c r="H462" t="s">
        <v>26</v>
      </c>
      <c r="I462">
        <v>0.51290000000000002</v>
      </c>
      <c r="J462" t="s">
        <v>29</v>
      </c>
      <c r="K462">
        <v>0.30521999999999999</v>
      </c>
      <c r="L462" t="s">
        <v>14</v>
      </c>
      <c r="M462">
        <v>6.8449999999999997E-2</v>
      </c>
      <c r="N462">
        <f t="shared" ca="1" si="146"/>
        <v>1.19292</v>
      </c>
      <c r="O462">
        <f t="shared" ca="1" si="147"/>
        <v>6.8449999999999997E-2</v>
      </c>
      <c r="P462">
        <f t="shared" ca="1" si="148"/>
        <v>0</v>
      </c>
      <c r="Q462">
        <f t="shared" ca="1" si="149"/>
        <v>0</v>
      </c>
      <c r="R462">
        <f t="shared" ca="1" si="150"/>
        <v>0</v>
      </c>
      <c r="S462">
        <f t="shared" ca="1" si="151"/>
        <v>0</v>
      </c>
      <c r="T462">
        <f t="shared" ca="1" si="152"/>
        <v>0</v>
      </c>
      <c r="U462">
        <f t="shared" ca="1" si="153"/>
        <v>0</v>
      </c>
      <c r="V462">
        <f t="shared" ca="1" si="154"/>
        <v>0</v>
      </c>
      <c r="W462">
        <f t="shared" ca="1" si="155"/>
        <v>0</v>
      </c>
      <c r="X462">
        <f t="shared" ca="1" si="156"/>
        <v>0</v>
      </c>
      <c r="Y462">
        <f t="shared" ca="1" si="157"/>
        <v>0</v>
      </c>
      <c r="Z462">
        <f t="shared" ca="1" si="158"/>
        <v>0</v>
      </c>
      <c r="AA462">
        <f t="shared" ca="1" si="159"/>
        <v>0.51290000000000002</v>
      </c>
      <c r="AB462">
        <f t="shared" ca="1" si="160"/>
        <v>97.886560000000003</v>
      </c>
      <c r="AC462">
        <f t="shared" ca="1" si="161"/>
        <v>0</v>
      </c>
      <c r="AD462">
        <f t="shared" ca="1" si="162"/>
        <v>0.30521999999999999</v>
      </c>
      <c r="AE462">
        <f t="shared" ca="1" si="163"/>
        <v>0</v>
      </c>
      <c r="AF462">
        <f t="shared" ca="1" si="164"/>
        <v>0</v>
      </c>
      <c r="AG462">
        <f t="shared" ca="1" si="165"/>
        <v>0</v>
      </c>
      <c r="AH462">
        <f t="shared" ca="1" si="145"/>
        <v>99.96605000000001</v>
      </c>
    </row>
    <row r="463" spans="1:34" x14ac:dyDescent="0.3">
      <c r="A463" t="s">
        <v>67</v>
      </c>
      <c r="B463" t="s">
        <v>35</v>
      </c>
      <c r="C463" t="s">
        <v>63</v>
      </c>
      <c r="D463" t="s">
        <v>16</v>
      </c>
      <c r="E463">
        <v>83.646929999999998</v>
      </c>
      <c r="F463" t="s">
        <v>29</v>
      </c>
      <c r="G463">
        <v>9.0662099999999999</v>
      </c>
      <c r="H463" t="s">
        <v>26</v>
      </c>
      <c r="I463">
        <v>5.5360399999999998</v>
      </c>
      <c r="J463" t="s">
        <v>14</v>
      </c>
      <c r="K463">
        <v>1.0414399999999999</v>
      </c>
      <c r="L463" t="s">
        <v>27</v>
      </c>
      <c r="M463">
        <v>0.48481999999999997</v>
      </c>
      <c r="N463">
        <f t="shared" ca="1" si="146"/>
        <v>0</v>
      </c>
      <c r="O463">
        <f t="shared" ca="1" si="147"/>
        <v>1.0414399999999999</v>
      </c>
      <c r="P463">
        <f t="shared" ca="1" si="148"/>
        <v>0</v>
      </c>
      <c r="Q463">
        <f t="shared" ca="1" si="149"/>
        <v>83.646929999999998</v>
      </c>
      <c r="R463">
        <f t="shared" ca="1" si="150"/>
        <v>0</v>
      </c>
      <c r="S463">
        <f t="shared" ca="1" si="151"/>
        <v>0</v>
      </c>
      <c r="T463">
        <f t="shared" ca="1" si="152"/>
        <v>0</v>
      </c>
      <c r="U463">
        <f t="shared" ca="1" si="153"/>
        <v>0</v>
      </c>
      <c r="V463">
        <f t="shared" ca="1" si="154"/>
        <v>0</v>
      </c>
      <c r="W463">
        <f t="shared" ca="1" si="155"/>
        <v>0</v>
      </c>
      <c r="X463">
        <f t="shared" ca="1" si="156"/>
        <v>0</v>
      </c>
      <c r="Y463">
        <f t="shared" ca="1" si="157"/>
        <v>0</v>
      </c>
      <c r="Z463">
        <f t="shared" ca="1" si="158"/>
        <v>0</v>
      </c>
      <c r="AA463">
        <f t="shared" ca="1" si="159"/>
        <v>5.5360399999999998</v>
      </c>
      <c r="AB463">
        <f t="shared" ca="1" si="160"/>
        <v>0.48481999999999997</v>
      </c>
      <c r="AC463">
        <f t="shared" ca="1" si="161"/>
        <v>0</v>
      </c>
      <c r="AD463">
        <f t="shared" ca="1" si="162"/>
        <v>9.0662099999999999</v>
      </c>
      <c r="AE463">
        <f t="shared" ca="1" si="163"/>
        <v>0</v>
      </c>
      <c r="AF463">
        <f t="shared" ca="1" si="164"/>
        <v>0</v>
      </c>
      <c r="AG463">
        <f t="shared" ca="1" si="165"/>
        <v>0</v>
      </c>
      <c r="AH463">
        <f t="shared" ca="1" si="145"/>
        <v>99.775439999999989</v>
      </c>
    </row>
    <row r="464" spans="1:34" x14ac:dyDescent="0.3">
      <c r="A464" t="s">
        <v>67</v>
      </c>
      <c r="B464" t="s">
        <v>35</v>
      </c>
      <c r="C464" t="s">
        <v>63</v>
      </c>
      <c r="D464" t="s">
        <v>14</v>
      </c>
      <c r="E464">
        <v>65.28716</v>
      </c>
      <c r="F464" t="s">
        <v>13</v>
      </c>
      <c r="G464">
        <v>15.08886</v>
      </c>
      <c r="H464" t="s">
        <v>27</v>
      </c>
      <c r="I464">
        <v>13.3566</v>
      </c>
      <c r="J464" t="s">
        <v>16</v>
      </c>
      <c r="K464">
        <v>5.96319</v>
      </c>
      <c r="L464" t="s">
        <v>29</v>
      </c>
      <c r="M464">
        <v>0.18778</v>
      </c>
      <c r="N464">
        <f t="shared" ca="1" si="146"/>
        <v>15.08886</v>
      </c>
      <c r="O464">
        <f t="shared" ca="1" si="147"/>
        <v>65.28716</v>
      </c>
      <c r="P464">
        <f t="shared" ca="1" si="148"/>
        <v>0</v>
      </c>
      <c r="Q464">
        <f t="shared" ca="1" si="149"/>
        <v>5.96319</v>
      </c>
      <c r="R464">
        <f t="shared" ca="1" si="150"/>
        <v>0</v>
      </c>
      <c r="S464">
        <f t="shared" ca="1" si="151"/>
        <v>0</v>
      </c>
      <c r="T464">
        <f t="shared" ca="1" si="152"/>
        <v>0</v>
      </c>
      <c r="U464">
        <f t="shared" ca="1" si="153"/>
        <v>0</v>
      </c>
      <c r="V464">
        <f t="shared" ca="1" si="154"/>
        <v>0</v>
      </c>
      <c r="W464">
        <f t="shared" ca="1" si="155"/>
        <v>0</v>
      </c>
      <c r="X464">
        <f t="shared" ca="1" si="156"/>
        <v>0</v>
      </c>
      <c r="Y464">
        <f t="shared" ca="1" si="157"/>
        <v>0</v>
      </c>
      <c r="Z464">
        <f t="shared" ca="1" si="158"/>
        <v>0</v>
      </c>
      <c r="AA464">
        <f t="shared" ca="1" si="159"/>
        <v>0</v>
      </c>
      <c r="AB464">
        <f t="shared" ca="1" si="160"/>
        <v>13.3566</v>
      </c>
      <c r="AC464">
        <f t="shared" ca="1" si="161"/>
        <v>0</v>
      </c>
      <c r="AD464">
        <f t="shared" ca="1" si="162"/>
        <v>0.18778</v>
      </c>
      <c r="AE464">
        <f t="shared" ca="1" si="163"/>
        <v>0</v>
      </c>
      <c r="AF464">
        <f t="shared" ca="1" si="164"/>
        <v>0</v>
      </c>
      <c r="AG464">
        <f t="shared" ca="1" si="165"/>
        <v>0</v>
      </c>
      <c r="AH464">
        <f t="shared" ca="1" si="145"/>
        <v>99.883589999999998</v>
      </c>
    </row>
    <row r="465" spans="1:34" x14ac:dyDescent="0.3">
      <c r="A465" t="s">
        <v>67</v>
      </c>
      <c r="B465" t="s">
        <v>35</v>
      </c>
      <c r="C465" t="s">
        <v>42</v>
      </c>
      <c r="D465" t="s">
        <v>29</v>
      </c>
      <c r="E465">
        <v>97.84563</v>
      </c>
      <c r="F465" t="s">
        <v>27</v>
      </c>
      <c r="G465">
        <v>2.0769000000000002</v>
      </c>
      <c r="H465" t="s">
        <v>14</v>
      </c>
      <c r="I465">
        <v>6.5939999999999999E-2</v>
      </c>
      <c r="J465" t="s">
        <v>13</v>
      </c>
      <c r="K465">
        <v>7.6299999999999996E-3</v>
      </c>
      <c r="L465" t="s">
        <v>26</v>
      </c>
      <c r="M465">
        <v>1.65E-3</v>
      </c>
      <c r="N465">
        <f t="shared" ca="1" si="146"/>
        <v>7.6299999999999996E-3</v>
      </c>
      <c r="O465">
        <f t="shared" ca="1" si="147"/>
        <v>6.5939999999999999E-2</v>
      </c>
      <c r="P465">
        <f t="shared" ca="1" si="148"/>
        <v>0</v>
      </c>
      <c r="Q465">
        <f t="shared" ca="1" si="149"/>
        <v>0</v>
      </c>
      <c r="R465">
        <f t="shared" ca="1" si="150"/>
        <v>0</v>
      </c>
      <c r="S465">
        <f t="shared" ca="1" si="151"/>
        <v>0</v>
      </c>
      <c r="T465">
        <f t="shared" ca="1" si="152"/>
        <v>0</v>
      </c>
      <c r="U465">
        <f t="shared" ca="1" si="153"/>
        <v>0</v>
      </c>
      <c r="V465">
        <f t="shared" ca="1" si="154"/>
        <v>0</v>
      </c>
      <c r="W465">
        <f t="shared" ca="1" si="155"/>
        <v>0</v>
      </c>
      <c r="X465">
        <f t="shared" ca="1" si="156"/>
        <v>0</v>
      </c>
      <c r="Y465">
        <f t="shared" ca="1" si="157"/>
        <v>0</v>
      </c>
      <c r="Z465">
        <f t="shared" ca="1" si="158"/>
        <v>0</v>
      </c>
      <c r="AA465">
        <f t="shared" ca="1" si="159"/>
        <v>1.65E-3</v>
      </c>
      <c r="AB465">
        <f t="shared" ca="1" si="160"/>
        <v>2.0769000000000002</v>
      </c>
      <c r="AC465">
        <f t="shared" ca="1" si="161"/>
        <v>0</v>
      </c>
      <c r="AD465">
        <f t="shared" ca="1" si="162"/>
        <v>97.84563</v>
      </c>
      <c r="AE465">
        <f t="shared" ca="1" si="163"/>
        <v>0</v>
      </c>
      <c r="AF465">
        <f t="shared" ca="1" si="164"/>
        <v>0</v>
      </c>
      <c r="AG465">
        <f t="shared" ca="1" si="165"/>
        <v>0</v>
      </c>
      <c r="AH465">
        <f t="shared" ca="1" si="145"/>
        <v>99.997749999999996</v>
      </c>
    </row>
    <row r="466" spans="1:34" x14ac:dyDescent="0.3">
      <c r="A466" t="s">
        <v>67</v>
      </c>
      <c r="B466" t="s">
        <v>71</v>
      </c>
      <c r="C466" t="s">
        <v>71</v>
      </c>
      <c r="D466" t="s">
        <v>16</v>
      </c>
      <c r="E466">
        <v>99.999120000000005</v>
      </c>
      <c r="F466" t="s">
        <v>25</v>
      </c>
      <c r="G466">
        <v>3.2000000000000003E-4</v>
      </c>
      <c r="H466" t="s">
        <v>29</v>
      </c>
      <c r="I466">
        <v>2.7E-4</v>
      </c>
      <c r="J466" t="s">
        <v>26</v>
      </c>
      <c r="K466">
        <v>2.1000000000000001E-4</v>
      </c>
      <c r="L466" t="s">
        <v>72</v>
      </c>
      <c r="M466">
        <v>3.0000000000000001E-5</v>
      </c>
      <c r="N466">
        <f t="shared" ca="1" si="146"/>
        <v>0</v>
      </c>
      <c r="O466">
        <f t="shared" ca="1" si="147"/>
        <v>0</v>
      </c>
      <c r="P466">
        <f t="shared" ca="1" si="148"/>
        <v>0</v>
      </c>
      <c r="Q466">
        <f t="shared" ca="1" si="149"/>
        <v>99.999120000000005</v>
      </c>
      <c r="R466">
        <f t="shared" ca="1" si="150"/>
        <v>0</v>
      </c>
      <c r="S466">
        <f t="shared" ca="1" si="151"/>
        <v>0</v>
      </c>
      <c r="T466">
        <f t="shared" ca="1" si="152"/>
        <v>0</v>
      </c>
      <c r="U466">
        <f t="shared" ca="1" si="153"/>
        <v>0</v>
      </c>
      <c r="V466">
        <f t="shared" ca="1" si="154"/>
        <v>0</v>
      </c>
      <c r="W466">
        <f t="shared" ca="1" si="155"/>
        <v>0</v>
      </c>
      <c r="X466">
        <f t="shared" ca="1" si="156"/>
        <v>0</v>
      </c>
      <c r="Y466">
        <f t="shared" ca="1" si="157"/>
        <v>0</v>
      </c>
      <c r="Z466">
        <f t="shared" ca="1" si="158"/>
        <v>3.2000000000000003E-4</v>
      </c>
      <c r="AA466">
        <f t="shared" ca="1" si="159"/>
        <v>2.1000000000000001E-4</v>
      </c>
      <c r="AB466">
        <f t="shared" ca="1" si="160"/>
        <v>0</v>
      </c>
      <c r="AC466">
        <f t="shared" ca="1" si="161"/>
        <v>0</v>
      </c>
      <c r="AD466">
        <f t="shared" ca="1" si="162"/>
        <v>2.7E-4</v>
      </c>
      <c r="AE466">
        <f t="shared" ca="1" si="163"/>
        <v>0</v>
      </c>
      <c r="AF466">
        <f t="shared" ca="1" si="164"/>
        <v>0</v>
      </c>
      <c r="AG466">
        <f t="shared" ca="1" si="165"/>
        <v>0</v>
      </c>
      <c r="AH466">
        <f t="shared" ca="1" si="145"/>
        <v>99.999920000000003</v>
      </c>
    </row>
    <row r="467" spans="1:34" x14ac:dyDescent="0.3">
      <c r="A467" t="s">
        <v>67</v>
      </c>
      <c r="B467" t="s">
        <v>71</v>
      </c>
      <c r="C467" t="s">
        <v>71</v>
      </c>
      <c r="D467" t="s">
        <v>16</v>
      </c>
      <c r="E467">
        <v>99.878990000000002</v>
      </c>
      <c r="F467" t="s">
        <v>27</v>
      </c>
      <c r="G467">
        <v>6.5460000000000004E-2</v>
      </c>
      <c r="H467" t="s">
        <v>26</v>
      </c>
      <c r="I467">
        <v>2.512E-2</v>
      </c>
      <c r="J467" t="s">
        <v>29</v>
      </c>
      <c r="K467">
        <v>2.1780000000000001E-2</v>
      </c>
      <c r="L467" t="s">
        <v>14</v>
      </c>
      <c r="M467">
        <v>7.4400000000000004E-3</v>
      </c>
      <c r="N467">
        <f t="shared" ca="1" si="146"/>
        <v>0</v>
      </c>
      <c r="O467">
        <f t="shared" ca="1" si="147"/>
        <v>7.4400000000000004E-3</v>
      </c>
      <c r="P467">
        <f t="shared" ca="1" si="148"/>
        <v>0</v>
      </c>
      <c r="Q467">
        <f t="shared" ca="1" si="149"/>
        <v>99.878990000000002</v>
      </c>
      <c r="R467">
        <f t="shared" ca="1" si="150"/>
        <v>0</v>
      </c>
      <c r="S467">
        <f t="shared" ca="1" si="151"/>
        <v>0</v>
      </c>
      <c r="T467">
        <f t="shared" ca="1" si="152"/>
        <v>0</v>
      </c>
      <c r="U467">
        <f t="shared" ca="1" si="153"/>
        <v>0</v>
      </c>
      <c r="V467">
        <f t="shared" ca="1" si="154"/>
        <v>0</v>
      </c>
      <c r="W467">
        <f t="shared" ca="1" si="155"/>
        <v>0</v>
      </c>
      <c r="X467">
        <f t="shared" ca="1" si="156"/>
        <v>0</v>
      </c>
      <c r="Y467">
        <f t="shared" ca="1" si="157"/>
        <v>0</v>
      </c>
      <c r="Z467">
        <f t="shared" ca="1" si="158"/>
        <v>0</v>
      </c>
      <c r="AA467">
        <f t="shared" ca="1" si="159"/>
        <v>2.512E-2</v>
      </c>
      <c r="AB467">
        <f t="shared" ca="1" si="160"/>
        <v>6.5460000000000004E-2</v>
      </c>
      <c r="AC467">
        <f t="shared" ca="1" si="161"/>
        <v>0</v>
      </c>
      <c r="AD467">
        <f t="shared" ca="1" si="162"/>
        <v>2.1780000000000001E-2</v>
      </c>
      <c r="AE467">
        <f t="shared" ca="1" si="163"/>
        <v>0</v>
      </c>
      <c r="AF467">
        <f t="shared" ca="1" si="164"/>
        <v>0</v>
      </c>
      <c r="AG467">
        <f t="shared" ca="1" si="165"/>
        <v>0</v>
      </c>
      <c r="AH467">
        <f t="shared" ca="1" si="145"/>
        <v>99.998790000000014</v>
      </c>
    </row>
    <row r="468" spans="1:34" x14ac:dyDescent="0.3">
      <c r="A468" t="s">
        <v>67</v>
      </c>
      <c r="B468" t="s">
        <v>71</v>
      </c>
      <c r="C468" t="s">
        <v>71</v>
      </c>
      <c r="D468" t="s">
        <v>16</v>
      </c>
      <c r="E468">
        <v>100</v>
      </c>
      <c r="F468" t="s">
        <v>37</v>
      </c>
      <c r="G468">
        <v>0</v>
      </c>
      <c r="H468" t="s">
        <v>37</v>
      </c>
      <c r="I468">
        <v>0</v>
      </c>
      <c r="J468" t="s">
        <v>37</v>
      </c>
      <c r="K468">
        <v>0</v>
      </c>
      <c r="L468" t="s">
        <v>37</v>
      </c>
      <c r="M468">
        <v>0</v>
      </c>
      <c r="N468">
        <f t="shared" ca="1" si="146"/>
        <v>0</v>
      </c>
      <c r="O468">
        <f t="shared" ca="1" si="147"/>
        <v>0</v>
      </c>
      <c r="P468">
        <f t="shared" ca="1" si="148"/>
        <v>0</v>
      </c>
      <c r="Q468">
        <f t="shared" ca="1" si="149"/>
        <v>100</v>
      </c>
      <c r="R468">
        <f t="shared" ca="1" si="150"/>
        <v>0</v>
      </c>
      <c r="S468">
        <f t="shared" ca="1" si="151"/>
        <v>0</v>
      </c>
      <c r="T468">
        <f t="shared" ca="1" si="152"/>
        <v>0</v>
      </c>
      <c r="U468">
        <f t="shared" ca="1" si="153"/>
        <v>0</v>
      </c>
      <c r="V468">
        <f t="shared" ca="1" si="154"/>
        <v>0</v>
      </c>
      <c r="W468">
        <f t="shared" ca="1" si="155"/>
        <v>0</v>
      </c>
      <c r="X468">
        <f t="shared" ca="1" si="156"/>
        <v>0</v>
      </c>
      <c r="Y468">
        <f t="shared" ca="1" si="157"/>
        <v>0</v>
      </c>
      <c r="Z468">
        <f t="shared" ca="1" si="158"/>
        <v>0</v>
      </c>
      <c r="AA468">
        <f t="shared" ca="1" si="159"/>
        <v>0</v>
      </c>
      <c r="AB468">
        <f t="shared" ca="1" si="160"/>
        <v>0</v>
      </c>
      <c r="AC468">
        <f t="shared" ca="1" si="161"/>
        <v>0</v>
      </c>
      <c r="AD468">
        <f t="shared" ca="1" si="162"/>
        <v>0</v>
      </c>
      <c r="AE468">
        <f t="shared" ca="1" si="163"/>
        <v>0</v>
      </c>
      <c r="AF468">
        <f t="shared" ca="1" si="164"/>
        <v>0</v>
      </c>
      <c r="AG468">
        <f t="shared" ca="1" si="165"/>
        <v>0</v>
      </c>
      <c r="AH468">
        <f t="shared" ca="1" si="145"/>
        <v>100</v>
      </c>
    </row>
    <row r="469" spans="1:34" x14ac:dyDescent="0.3">
      <c r="A469" t="s">
        <v>67</v>
      </c>
      <c r="B469" t="s">
        <v>71</v>
      </c>
      <c r="C469" t="s">
        <v>71</v>
      </c>
      <c r="D469" t="s">
        <v>16</v>
      </c>
      <c r="E469">
        <v>100</v>
      </c>
      <c r="F469" t="s">
        <v>37</v>
      </c>
      <c r="G469">
        <v>0</v>
      </c>
      <c r="H469" t="s">
        <v>37</v>
      </c>
      <c r="I469">
        <v>0</v>
      </c>
      <c r="J469" t="s">
        <v>37</v>
      </c>
      <c r="K469">
        <v>0</v>
      </c>
      <c r="L469" t="s">
        <v>37</v>
      </c>
      <c r="M469">
        <v>0</v>
      </c>
      <c r="N469">
        <f t="shared" ca="1" si="146"/>
        <v>0</v>
      </c>
      <c r="O469">
        <f t="shared" ca="1" si="147"/>
        <v>0</v>
      </c>
      <c r="P469">
        <f t="shared" ca="1" si="148"/>
        <v>0</v>
      </c>
      <c r="Q469">
        <f t="shared" ca="1" si="149"/>
        <v>100</v>
      </c>
      <c r="R469">
        <f t="shared" ca="1" si="150"/>
        <v>0</v>
      </c>
      <c r="S469">
        <f t="shared" ca="1" si="151"/>
        <v>0</v>
      </c>
      <c r="T469">
        <f t="shared" ca="1" si="152"/>
        <v>0</v>
      </c>
      <c r="U469">
        <f t="shared" ca="1" si="153"/>
        <v>0</v>
      </c>
      <c r="V469">
        <f t="shared" ca="1" si="154"/>
        <v>0</v>
      </c>
      <c r="W469">
        <f t="shared" ca="1" si="155"/>
        <v>0</v>
      </c>
      <c r="X469">
        <f t="shared" ca="1" si="156"/>
        <v>0</v>
      </c>
      <c r="Y469">
        <f t="shared" ca="1" si="157"/>
        <v>0</v>
      </c>
      <c r="Z469">
        <f t="shared" ca="1" si="158"/>
        <v>0</v>
      </c>
      <c r="AA469">
        <f t="shared" ca="1" si="159"/>
        <v>0</v>
      </c>
      <c r="AB469">
        <f t="shared" ca="1" si="160"/>
        <v>0</v>
      </c>
      <c r="AC469">
        <f t="shared" ca="1" si="161"/>
        <v>0</v>
      </c>
      <c r="AD469">
        <f t="shared" ca="1" si="162"/>
        <v>0</v>
      </c>
      <c r="AE469">
        <f t="shared" ca="1" si="163"/>
        <v>0</v>
      </c>
      <c r="AF469">
        <f t="shared" ca="1" si="164"/>
        <v>0</v>
      </c>
      <c r="AG469">
        <f t="shared" ca="1" si="165"/>
        <v>0</v>
      </c>
      <c r="AH469">
        <f t="shared" ca="1" si="145"/>
        <v>100</v>
      </c>
    </row>
    <row r="470" spans="1:34" x14ac:dyDescent="0.3">
      <c r="A470" t="s">
        <v>67</v>
      </c>
      <c r="B470" t="s">
        <v>71</v>
      </c>
      <c r="C470" t="s">
        <v>71</v>
      </c>
      <c r="D470" t="s">
        <v>13</v>
      </c>
      <c r="E470">
        <v>89.146000000000001</v>
      </c>
      <c r="F470" t="s">
        <v>14</v>
      </c>
      <c r="G470">
        <v>10.32643</v>
      </c>
      <c r="H470" t="s">
        <v>27</v>
      </c>
      <c r="I470">
        <v>0.49976999999999999</v>
      </c>
      <c r="J470" t="s">
        <v>26</v>
      </c>
      <c r="K470">
        <v>2.1770000000000001E-2</v>
      </c>
      <c r="L470" t="s">
        <v>19</v>
      </c>
      <c r="M470">
        <v>2.3400000000000001E-3</v>
      </c>
      <c r="N470">
        <f t="shared" ca="1" si="146"/>
        <v>89.146000000000001</v>
      </c>
      <c r="O470">
        <f t="shared" ca="1" si="147"/>
        <v>10.32643</v>
      </c>
      <c r="P470">
        <f t="shared" ca="1" si="148"/>
        <v>0</v>
      </c>
      <c r="Q470">
        <f t="shared" ca="1" si="149"/>
        <v>0</v>
      </c>
      <c r="R470">
        <f t="shared" ca="1" si="150"/>
        <v>0</v>
      </c>
      <c r="S470">
        <f t="shared" ca="1" si="151"/>
        <v>0</v>
      </c>
      <c r="T470">
        <f t="shared" ca="1" si="152"/>
        <v>2.3400000000000001E-3</v>
      </c>
      <c r="U470">
        <f t="shared" ca="1" si="153"/>
        <v>0</v>
      </c>
      <c r="V470">
        <f t="shared" ca="1" si="154"/>
        <v>0</v>
      </c>
      <c r="W470">
        <f t="shared" ca="1" si="155"/>
        <v>0</v>
      </c>
      <c r="X470">
        <f t="shared" ca="1" si="156"/>
        <v>0</v>
      </c>
      <c r="Y470">
        <f t="shared" ca="1" si="157"/>
        <v>0</v>
      </c>
      <c r="Z470">
        <f t="shared" ca="1" si="158"/>
        <v>0</v>
      </c>
      <c r="AA470">
        <f t="shared" ca="1" si="159"/>
        <v>2.1770000000000001E-2</v>
      </c>
      <c r="AB470">
        <f t="shared" ca="1" si="160"/>
        <v>0.49976999999999999</v>
      </c>
      <c r="AC470">
        <f t="shared" ca="1" si="161"/>
        <v>0</v>
      </c>
      <c r="AD470">
        <f t="shared" ca="1" si="162"/>
        <v>0</v>
      </c>
      <c r="AE470">
        <f t="shared" ca="1" si="163"/>
        <v>0</v>
      </c>
      <c r="AF470">
        <f t="shared" ca="1" si="164"/>
        <v>0</v>
      </c>
      <c r="AG470">
        <f t="shared" ca="1" si="165"/>
        <v>0</v>
      </c>
      <c r="AH470">
        <f t="shared" ca="1" si="145"/>
        <v>99.996310000000008</v>
      </c>
    </row>
    <row r="471" spans="1:34" x14ac:dyDescent="0.3">
      <c r="A471" t="s">
        <v>67</v>
      </c>
      <c r="B471" t="s">
        <v>71</v>
      </c>
      <c r="C471" t="s">
        <v>71</v>
      </c>
      <c r="D471" t="s">
        <v>16</v>
      </c>
      <c r="E471">
        <v>99.794899999999998</v>
      </c>
      <c r="F471" t="s">
        <v>13</v>
      </c>
      <c r="G471">
        <v>8.4370000000000001E-2</v>
      </c>
      <c r="H471" t="s">
        <v>26</v>
      </c>
      <c r="I471">
        <v>6.2960000000000002E-2</v>
      </c>
      <c r="J471" t="s">
        <v>29</v>
      </c>
      <c r="K471">
        <v>4.9529999999999998E-2</v>
      </c>
      <c r="L471" t="s">
        <v>14</v>
      </c>
      <c r="M471">
        <v>6.6100000000000004E-3</v>
      </c>
      <c r="N471">
        <f t="shared" ca="1" si="146"/>
        <v>8.4370000000000001E-2</v>
      </c>
      <c r="O471">
        <f t="shared" ca="1" si="147"/>
        <v>6.6100000000000004E-3</v>
      </c>
      <c r="P471">
        <f t="shared" ca="1" si="148"/>
        <v>0</v>
      </c>
      <c r="Q471">
        <f t="shared" ca="1" si="149"/>
        <v>99.794899999999998</v>
      </c>
      <c r="R471">
        <f t="shared" ca="1" si="150"/>
        <v>0</v>
      </c>
      <c r="S471">
        <f t="shared" ca="1" si="151"/>
        <v>0</v>
      </c>
      <c r="T471">
        <f t="shared" ca="1" si="152"/>
        <v>0</v>
      </c>
      <c r="U471">
        <f t="shared" ca="1" si="153"/>
        <v>0</v>
      </c>
      <c r="V471">
        <f t="shared" ca="1" si="154"/>
        <v>0</v>
      </c>
      <c r="W471">
        <f t="shared" ca="1" si="155"/>
        <v>0</v>
      </c>
      <c r="X471">
        <f t="shared" ca="1" si="156"/>
        <v>0</v>
      </c>
      <c r="Y471">
        <f t="shared" ca="1" si="157"/>
        <v>0</v>
      </c>
      <c r="Z471">
        <f t="shared" ca="1" si="158"/>
        <v>0</v>
      </c>
      <c r="AA471">
        <f t="shared" ca="1" si="159"/>
        <v>6.2960000000000002E-2</v>
      </c>
      <c r="AB471">
        <f t="shared" ca="1" si="160"/>
        <v>0</v>
      </c>
      <c r="AC471">
        <f t="shared" ca="1" si="161"/>
        <v>0</v>
      </c>
      <c r="AD471">
        <f t="shared" ca="1" si="162"/>
        <v>4.9529999999999998E-2</v>
      </c>
      <c r="AE471">
        <f t="shared" ca="1" si="163"/>
        <v>0</v>
      </c>
      <c r="AF471">
        <f t="shared" ca="1" si="164"/>
        <v>0</v>
      </c>
      <c r="AG471">
        <f t="shared" ca="1" si="165"/>
        <v>0</v>
      </c>
      <c r="AH471">
        <f t="shared" ca="1" si="145"/>
        <v>99.998370000000008</v>
      </c>
    </row>
    <row r="472" spans="1:34" x14ac:dyDescent="0.3">
      <c r="A472" t="s">
        <v>67</v>
      </c>
      <c r="B472" t="s">
        <v>71</v>
      </c>
      <c r="C472" t="s">
        <v>71</v>
      </c>
      <c r="D472" t="s">
        <v>14</v>
      </c>
      <c r="E472">
        <v>42.65504</v>
      </c>
      <c r="F472" t="s">
        <v>27</v>
      </c>
      <c r="G472">
        <v>32.276879999999998</v>
      </c>
      <c r="H472" t="s">
        <v>13</v>
      </c>
      <c r="I472">
        <v>23.948049999999999</v>
      </c>
      <c r="J472" t="s">
        <v>29</v>
      </c>
      <c r="K472">
        <v>0.74187000000000003</v>
      </c>
      <c r="L472" t="s">
        <v>26</v>
      </c>
      <c r="M472">
        <v>0.26252999999999999</v>
      </c>
      <c r="N472">
        <f t="shared" ca="1" si="146"/>
        <v>23.948049999999999</v>
      </c>
      <c r="O472">
        <f t="shared" ca="1" si="147"/>
        <v>42.65504</v>
      </c>
      <c r="P472">
        <f t="shared" ca="1" si="148"/>
        <v>0</v>
      </c>
      <c r="Q472">
        <f t="shared" ca="1" si="149"/>
        <v>0</v>
      </c>
      <c r="R472">
        <f t="shared" ca="1" si="150"/>
        <v>0</v>
      </c>
      <c r="S472">
        <f t="shared" ca="1" si="151"/>
        <v>0</v>
      </c>
      <c r="T472">
        <f t="shared" ca="1" si="152"/>
        <v>0</v>
      </c>
      <c r="U472">
        <f t="shared" ca="1" si="153"/>
        <v>0</v>
      </c>
      <c r="V472">
        <f t="shared" ca="1" si="154"/>
        <v>0</v>
      </c>
      <c r="W472">
        <f t="shared" ca="1" si="155"/>
        <v>0</v>
      </c>
      <c r="X472">
        <f t="shared" ca="1" si="156"/>
        <v>0</v>
      </c>
      <c r="Y472">
        <f t="shared" ca="1" si="157"/>
        <v>0</v>
      </c>
      <c r="Z472">
        <f t="shared" ca="1" si="158"/>
        <v>0</v>
      </c>
      <c r="AA472">
        <f t="shared" ca="1" si="159"/>
        <v>0.26252999999999999</v>
      </c>
      <c r="AB472">
        <f t="shared" ca="1" si="160"/>
        <v>32.276879999999998</v>
      </c>
      <c r="AC472">
        <f t="shared" ca="1" si="161"/>
        <v>0</v>
      </c>
      <c r="AD472">
        <f t="shared" ca="1" si="162"/>
        <v>0.74187000000000003</v>
      </c>
      <c r="AE472">
        <f t="shared" ca="1" si="163"/>
        <v>0</v>
      </c>
      <c r="AF472">
        <f t="shared" ca="1" si="164"/>
        <v>0</v>
      </c>
      <c r="AG472">
        <f t="shared" ca="1" si="165"/>
        <v>0</v>
      </c>
      <c r="AH472">
        <f t="shared" ca="1" si="145"/>
        <v>99.88436999999999</v>
      </c>
    </row>
    <row r="473" spans="1:34" x14ac:dyDescent="0.3">
      <c r="A473" t="s">
        <v>67</v>
      </c>
      <c r="B473" t="s">
        <v>71</v>
      </c>
      <c r="C473" t="s">
        <v>71</v>
      </c>
      <c r="D473" t="s">
        <v>27</v>
      </c>
      <c r="E473">
        <v>81.024510000000006</v>
      </c>
      <c r="F473" t="s">
        <v>16</v>
      </c>
      <c r="G473">
        <v>12.08114</v>
      </c>
      <c r="H473" t="s">
        <v>14</v>
      </c>
      <c r="I473">
        <v>6.43607</v>
      </c>
      <c r="J473" t="s">
        <v>26</v>
      </c>
      <c r="K473">
        <v>0.30023</v>
      </c>
      <c r="L473" t="s">
        <v>29</v>
      </c>
      <c r="M473">
        <v>0.12071999999999999</v>
      </c>
      <c r="N473">
        <f t="shared" ca="1" si="146"/>
        <v>0</v>
      </c>
      <c r="O473">
        <f t="shared" ca="1" si="147"/>
        <v>6.43607</v>
      </c>
      <c r="P473">
        <f t="shared" ca="1" si="148"/>
        <v>0</v>
      </c>
      <c r="Q473">
        <f t="shared" ca="1" si="149"/>
        <v>12.08114</v>
      </c>
      <c r="R473">
        <f t="shared" ca="1" si="150"/>
        <v>0</v>
      </c>
      <c r="S473">
        <f t="shared" ca="1" si="151"/>
        <v>0</v>
      </c>
      <c r="T473">
        <f t="shared" ca="1" si="152"/>
        <v>0</v>
      </c>
      <c r="U473">
        <f t="shared" ca="1" si="153"/>
        <v>0</v>
      </c>
      <c r="V473">
        <f t="shared" ca="1" si="154"/>
        <v>0</v>
      </c>
      <c r="W473">
        <f t="shared" ca="1" si="155"/>
        <v>0</v>
      </c>
      <c r="X473">
        <f t="shared" ca="1" si="156"/>
        <v>0</v>
      </c>
      <c r="Y473">
        <f t="shared" ca="1" si="157"/>
        <v>0</v>
      </c>
      <c r="Z473">
        <f t="shared" ca="1" si="158"/>
        <v>0</v>
      </c>
      <c r="AA473">
        <f t="shared" ca="1" si="159"/>
        <v>0.30023</v>
      </c>
      <c r="AB473">
        <f t="shared" ca="1" si="160"/>
        <v>81.024510000000006</v>
      </c>
      <c r="AC473">
        <f t="shared" ca="1" si="161"/>
        <v>0</v>
      </c>
      <c r="AD473">
        <f t="shared" ca="1" si="162"/>
        <v>0.12071999999999999</v>
      </c>
      <c r="AE473">
        <f t="shared" ca="1" si="163"/>
        <v>0</v>
      </c>
      <c r="AF473">
        <f t="shared" ca="1" si="164"/>
        <v>0</v>
      </c>
      <c r="AG473">
        <f t="shared" ca="1" si="165"/>
        <v>0</v>
      </c>
      <c r="AH473">
        <f t="shared" ca="1" si="145"/>
        <v>99.962670000000003</v>
      </c>
    </row>
    <row r="474" spans="1:34" x14ac:dyDescent="0.3">
      <c r="A474" t="s">
        <v>75</v>
      </c>
      <c r="B474" t="s">
        <v>35</v>
      </c>
      <c r="C474" t="s">
        <v>42</v>
      </c>
      <c r="D474" t="s">
        <v>16</v>
      </c>
      <c r="E474">
        <v>99.639970000000005</v>
      </c>
      <c r="F474" t="s">
        <v>16</v>
      </c>
      <c r="G474">
        <v>0.35846</v>
      </c>
      <c r="H474" t="s">
        <v>16</v>
      </c>
      <c r="I474">
        <v>6.6E-4</v>
      </c>
      <c r="J474" t="s">
        <v>26</v>
      </c>
      <c r="K474">
        <v>2.5000000000000001E-4</v>
      </c>
      <c r="L474" t="s">
        <v>26</v>
      </c>
      <c r="M474">
        <v>1.8000000000000001E-4</v>
      </c>
      <c r="N474">
        <f t="shared" ca="1" si="146"/>
        <v>0</v>
      </c>
      <c r="O474">
        <f t="shared" ca="1" si="147"/>
        <v>0</v>
      </c>
      <c r="P474">
        <f t="shared" ca="1" si="148"/>
        <v>0</v>
      </c>
      <c r="Q474">
        <f t="shared" ca="1" si="149"/>
        <v>99.999089999999995</v>
      </c>
      <c r="R474">
        <f t="shared" ca="1" si="150"/>
        <v>0</v>
      </c>
      <c r="S474">
        <f t="shared" ca="1" si="151"/>
        <v>0</v>
      </c>
      <c r="T474">
        <f t="shared" ca="1" si="152"/>
        <v>0</v>
      </c>
      <c r="U474">
        <f t="shared" ca="1" si="153"/>
        <v>0</v>
      </c>
      <c r="V474">
        <f t="shared" ca="1" si="154"/>
        <v>0</v>
      </c>
      <c r="W474">
        <f t="shared" ca="1" si="155"/>
        <v>0</v>
      </c>
      <c r="X474">
        <f t="shared" ca="1" si="156"/>
        <v>0</v>
      </c>
      <c r="Y474">
        <f t="shared" ca="1" si="157"/>
        <v>0</v>
      </c>
      <c r="Z474">
        <f t="shared" ca="1" si="158"/>
        <v>0</v>
      </c>
      <c r="AA474">
        <f t="shared" ca="1" si="159"/>
        <v>4.3000000000000004E-4</v>
      </c>
      <c r="AB474">
        <f t="shared" ca="1" si="160"/>
        <v>0</v>
      </c>
      <c r="AC474">
        <f t="shared" ca="1" si="161"/>
        <v>0</v>
      </c>
      <c r="AD474">
        <f t="shared" ca="1" si="162"/>
        <v>0</v>
      </c>
      <c r="AE474">
        <f t="shared" ca="1" si="163"/>
        <v>0</v>
      </c>
      <c r="AF474">
        <f t="shared" ca="1" si="164"/>
        <v>0</v>
      </c>
      <c r="AG474">
        <f t="shared" ca="1" si="165"/>
        <v>0</v>
      </c>
      <c r="AH474">
        <f t="shared" ca="1" si="145"/>
        <v>99.99951999999999</v>
      </c>
    </row>
    <row r="475" spans="1:34" x14ac:dyDescent="0.3">
      <c r="A475" t="s">
        <v>75</v>
      </c>
      <c r="B475" t="s">
        <v>35</v>
      </c>
      <c r="C475" t="s">
        <v>42</v>
      </c>
      <c r="D475" t="s">
        <v>26</v>
      </c>
      <c r="E475">
        <v>82.707480000000004</v>
      </c>
      <c r="F475" t="s">
        <v>26</v>
      </c>
      <c r="G475">
        <v>17.156960000000002</v>
      </c>
      <c r="H475" t="s">
        <v>31</v>
      </c>
      <c r="I475">
        <v>8.2540000000000002E-2</v>
      </c>
      <c r="J475" t="s">
        <v>16</v>
      </c>
      <c r="K475">
        <v>4.0120000000000003E-2</v>
      </c>
      <c r="L475" t="s">
        <v>26</v>
      </c>
      <c r="M475">
        <v>5.3600000000000002E-3</v>
      </c>
      <c r="N475">
        <f t="shared" ca="1" si="146"/>
        <v>0</v>
      </c>
      <c r="O475">
        <f t="shared" ca="1" si="147"/>
        <v>0</v>
      </c>
      <c r="P475">
        <f t="shared" ca="1" si="148"/>
        <v>0</v>
      </c>
      <c r="Q475">
        <f t="shared" ca="1" si="149"/>
        <v>4.0120000000000003E-2</v>
      </c>
      <c r="R475">
        <f t="shared" ca="1" si="150"/>
        <v>0</v>
      </c>
      <c r="S475">
        <f t="shared" ca="1" si="151"/>
        <v>0</v>
      </c>
      <c r="T475">
        <f t="shared" ca="1" si="152"/>
        <v>0</v>
      </c>
      <c r="U475">
        <f t="shared" ca="1" si="153"/>
        <v>0</v>
      </c>
      <c r="V475">
        <f t="shared" ca="1" si="154"/>
        <v>0</v>
      </c>
      <c r="W475">
        <f t="shared" ca="1" si="155"/>
        <v>0</v>
      </c>
      <c r="X475">
        <f t="shared" ca="1" si="156"/>
        <v>0</v>
      </c>
      <c r="Y475">
        <f t="shared" ca="1" si="157"/>
        <v>0</v>
      </c>
      <c r="Z475">
        <f t="shared" ca="1" si="158"/>
        <v>0</v>
      </c>
      <c r="AA475">
        <f t="shared" ca="1" si="159"/>
        <v>99.869799999999998</v>
      </c>
      <c r="AB475">
        <f t="shared" ca="1" si="160"/>
        <v>0</v>
      </c>
      <c r="AC475">
        <f t="shared" ca="1" si="161"/>
        <v>0</v>
      </c>
      <c r="AD475">
        <f t="shared" ca="1" si="162"/>
        <v>0</v>
      </c>
      <c r="AE475">
        <f t="shared" ca="1" si="163"/>
        <v>0</v>
      </c>
      <c r="AF475">
        <f t="shared" ca="1" si="164"/>
        <v>8.2540000000000002E-2</v>
      </c>
      <c r="AG475">
        <f t="shared" ca="1" si="165"/>
        <v>0</v>
      </c>
      <c r="AH475">
        <f t="shared" ca="1" si="145"/>
        <v>99.992459999999994</v>
      </c>
    </row>
    <row r="476" spans="1:34" x14ac:dyDescent="0.3">
      <c r="A476" t="s">
        <v>75</v>
      </c>
      <c r="B476" t="s">
        <v>35</v>
      </c>
      <c r="C476" t="s">
        <v>42</v>
      </c>
      <c r="D476" t="s">
        <v>13</v>
      </c>
      <c r="E476">
        <v>83.693889999999996</v>
      </c>
      <c r="F476" t="s">
        <v>13</v>
      </c>
      <c r="G476">
        <v>12.710699999999999</v>
      </c>
      <c r="H476" t="s">
        <v>13</v>
      </c>
      <c r="I476">
        <v>1.6752199999999999</v>
      </c>
      <c r="J476" t="s">
        <v>13</v>
      </c>
      <c r="K476">
        <v>0.70903000000000005</v>
      </c>
      <c r="L476" t="s">
        <v>27</v>
      </c>
      <c r="M476">
        <v>0.41541</v>
      </c>
      <c r="N476">
        <f t="shared" ca="1" si="146"/>
        <v>98.788839999999993</v>
      </c>
      <c r="O476">
        <f t="shared" ca="1" si="147"/>
        <v>0</v>
      </c>
      <c r="P476">
        <f t="shared" ca="1" si="148"/>
        <v>0</v>
      </c>
      <c r="Q476">
        <f t="shared" ca="1" si="149"/>
        <v>0</v>
      </c>
      <c r="R476">
        <f t="shared" ca="1" si="150"/>
        <v>0</v>
      </c>
      <c r="S476">
        <f t="shared" ca="1" si="151"/>
        <v>0</v>
      </c>
      <c r="T476">
        <f t="shared" ca="1" si="152"/>
        <v>0</v>
      </c>
      <c r="U476">
        <f t="shared" ca="1" si="153"/>
        <v>0</v>
      </c>
      <c r="V476">
        <f t="shared" ca="1" si="154"/>
        <v>0</v>
      </c>
      <c r="W476">
        <f t="shared" ca="1" si="155"/>
        <v>0</v>
      </c>
      <c r="X476">
        <f t="shared" ca="1" si="156"/>
        <v>0</v>
      </c>
      <c r="Y476">
        <f t="shared" ca="1" si="157"/>
        <v>0</v>
      </c>
      <c r="Z476">
        <f t="shared" ca="1" si="158"/>
        <v>0</v>
      </c>
      <c r="AA476">
        <f t="shared" ca="1" si="159"/>
        <v>0</v>
      </c>
      <c r="AB476">
        <f t="shared" ca="1" si="160"/>
        <v>0.41541</v>
      </c>
      <c r="AC476">
        <f t="shared" ca="1" si="161"/>
        <v>0</v>
      </c>
      <c r="AD476">
        <f t="shared" ca="1" si="162"/>
        <v>0</v>
      </c>
      <c r="AE476">
        <f t="shared" ca="1" si="163"/>
        <v>0</v>
      </c>
      <c r="AF476">
        <f t="shared" ca="1" si="164"/>
        <v>0</v>
      </c>
      <c r="AG476">
        <f t="shared" ca="1" si="165"/>
        <v>0</v>
      </c>
      <c r="AH476">
        <f t="shared" ca="1" si="145"/>
        <v>99.204249999999988</v>
      </c>
    </row>
    <row r="477" spans="1:34" x14ac:dyDescent="0.3">
      <c r="A477" t="s">
        <v>75</v>
      </c>
      <c r="B477" t="s">
        <v>35</v>
      </c>
      <c r="C477" t="s">
        <v>42</v>
      </c>
      <c r="D477" t="s">
        <v>13</v>
      </c>
      <c r="E477">
        <v>86.094130000000007</v>
      </c>
      <c r="F477" t="s">
        <v>13</v>
      </c>
      <c r="G477">
        <v>6.4560000000000004</v>
      </c>
      <c r="H477" t="s">
        <v>13</v>
      </c>
      <c r="I477">
        <v>6.1969599999999998</v>
      </c>
      <c r="J477" t="s">
        <v>13</v>
      </c>
      <c r="K477">
        <v>0.63732999999999995</v>
      </c>
      <c r="L477" t="s">
        <v>27</v>
      </c>
      <c r="M477">
        <v>0.52559</v>
      </c>
      <c r="N477">
        <f t="shared" ca="1" si="146"/>
        <v>99.38442000000002</v>
      </c>
      <c r="O477">
        <f t="shared" ca="1" si="147"/>
        <v>0</v>
      </c>
      <c r="P477">
        <f t="shared" ca="1" si="148"/>
        <v>0</v>
      </c>
      <c r="Q477">
        <f t="shared" ca="1" si="149"/>
        <v>0</v>
      </c>
      <c r="R477">
        <f t="shared" ca="1" si="150"/>
        <v>0</v>
      </c>
      <c r="S477">
        <f t="shared" ca="1" si="151"/>
        <v>0</v>
      </c>
      <c r="T477">
        <f t="shared" ca="1" si="152"/>
        <v>0</v>
      </c>
      <c r="U477">
        <f t="shared" ca="1" si="153"/>
        <v>0</v>
      </c>
      <c r="V477">
        <f t="shared" ca="1" si="154"/>
        <v>0</v>
      </c>
      <c r="W477">
        <f t="shared" ca="1" si="155"/>
        <v>0</v>
      </c>
      <c r="X477">
        <f t="shared" ca="1" si="156"/>
        <v>0</v>
      </c>
      <c r="Y477">
        <f t="shared" ca="1" si="157"/>
        <v>0</v>
      </c>
      <c r="Z477">
        <f t="shared" ca="1" si="158"/>
        <v>0</v>
      </c>
      <c r="AA477">
        <f t="shared" ca="1" si="159"/>
        <v>0</v>
      </c>
      <c r="AB477">
        <f t="shared" ca="1" si="160"/>
        <v>0.52559</v>
      </c>
      <c r="AC477">
        <f t="shared" ca="1" si="161"/>
        <v>0</v>
      </c>
      <c r="AD477">
        <f t="shared" ca="1" si="162"/>
        <v>0</v>
      </c>
      <c r="AE477">
        <f t="shared" ca="1" si="163"/>
        <v>0</v>
      </c>
      <c r="AF477">
        <f t="shared" ca="1" si="164"/>
        <v>0</v>
      </c>
      <c r="AG477">
        <f t="shared" ca="1" si="165"/>
        <v>0</v>
      </c>
      <c r="AH477">
        <f t="shared" ca="1" si="145"/>
        <v>99.910010000000014</v>
      </c>
    </row>
    <row r="478" spans="1:34" x14ac:dyDescent="0.3">
      <c r="A478" t="s">
        <v>75</v>
      </c>
      <c r="B478" t="s">
        <v>35</v>
      </c>
      <c r="C478" t="s">
        <v>42</v>
      </c>
      <c r="D478" t="s">
        <v>13</v>
      </c>
      <c r="E478">
        <v>86.806719999999999</v>
      </c>
      <c r="F478" t="s">
        <v>26</v>
      </c>
      <c r="G478">
        <v>7.35853</v>
      </c>
      <c r="H478" t="s">
        <v>13</v>
      </c>
      <c r="I478">
        <v>2.9807299999999999</v>
      </c>
      <c r="J478" t="s">
        <v>13</v>
      </c>
      <c r="K478">
        <v>1.7970999999999999</v>
      </c>
      <c r="L478" t="s">
        <v>16</v>
      </c>
      <c r="M478">
        <v>0.26145000000000002</v>
      </c>
      <c r="N478">
        <f t="shared" ca="1" si="146"/>
        <v>91.584549999999993</v>
      </c>
      <c r="O478">
        <f t="shared" ca="1" si="147"/>
        <v>0</v>
      </c>
      <c r="P478">
        <f t="shared" ca="1" si="148"/>
        <v>0</v>
      </c>
      <c r="Q478">
        <f t="shared" ca="1" si="149"/>
        <v>0.26145000000000002</v>
      </c>
      <c r="R478">
        <f t="shared" ca="1" si="150"/>
        <v>0</v>
      </c>
      <c r="S478">
        <f t="shared" ca="1" si="151"/>
        <v>0</v>
      </c>
      <c r="T478">
        <f t="shared" ca="1" si="152"/>
        <v>0</v>
      </c>
      <c r="U478">
        <f t="shared" ca="1" si="153"/>
        <v>0</v>
      </c>
      <c r="V478">
        <f t="shared" ca="1" si="154"/>
        <v>0</v>
      </c>
      <c r="W478">
        <f t="shared" ca="1" si="155"/>
        <v>0</v>
      </c>
      <c r="X478">
        <f t="shared" ca="1" si="156"/>
        <v>0</v>
      </c>
      <c r="Y478">
        <f t="shared" ca="1" si="157"/>
        <v>0</v>
      </c>
      <c r="Z478">
        <f t="shared" ca="1" si="158"/>
        <v>0</v>
      </c>
      <c r="AA478">
        <f t="shared" ca="1" si="159"/>
        <v>7.35853</v>
      </c>
      <c r="AB478">
        <f t="shared" ca="1" si="160"/>
        <v>0</v>
      </c>
      <c r="AC478">
        <f t="shared" ca="1" si="161"/>
        <v>0</v>
      </c>
      <c r="AD478">
        <f t="shared" ca="1" si="162"/>
        <v>0</v>
      </c>
      <c r="AE478">
        <f t="shared" ca="1" si="163"/>
        <v>0</v>
      </c>
      <c r="AF478">
        <f t="shared" ca="1" si="164"/>
        <v>0</v>
      </c>
      <c r="AG478">
        <f t="shared" ca="1" si="165"/>
        <v>0</v>
      </c>
      <c r="AH478">
        <f t="shared" ca="1" si="145"/>
        <v>99.204529999999991</v>
      </c>
    </row>
    <row r="479" spans="1:34" x14ac:dyDescent="0.3">
      <c r="A479" t="s">
        <v>75</v>
      </c>
      <c r="B479" t="s">
        <v>35</v>
      </c>
      <c r="C479" t="s">
        <v>42</v>
      </c>
      <c r="D479" t="s">
        <v>13</v>
      </c>
      <c r="E479">
        <v>82.184229999999999</v>
      </c>
      <c r="F479" t="s">
        <v>27</v>
      </c>
      <c r="G479">
        <v>15.46003</v>
      </c>
      <c r="H479" t="s">
        <v>27</v>
      </c>
      <c r="I479">
        <v>1.2966500000000001</v>
      </c>
      <c r="J479" t="s">
        <v>13</v>
      </c>
      <c r="K479">
        <v>0.49880000000000002</v>
      </c>
      <c r="L479" t="s">
        <v>16</v>
      </c>
      <c r="M479">
        <v>0.31356000000000001</v>
      </c>
      <c r="N479">
        <f t="shared" ca="1" si="146"/>
        <v>82.683030000000002</v>
      </c>
      <c r="O479">
        <f t="shared" ca="1" si="147"/>
        <v>0</v>
      </c>
      <c r="P479">
        <f t="shared" ca="1" si="148"/>
        <v>0</v>
      </c>
      <c r="Q479">
        <f t="shared" ca="1" si="149"/>
        <v>0.31356000000000001</v>
      </c>
      <c r="R479">
        <f t="shared" ca="1" si="150"/>
        <v>0</v>
      </c>
      <c r="S479">
        <f t="shared" ca="1" si="151"/>
        <v>0</v>
      </c>
      <c r="T479">
        <f t="shared" ca="1" si="152"/>
        <v>0</v>
      </c>
      <c r="U479">
        <f t="shared" ca="1" si="153"/>
        <v>0</v>
      </c>
      <c r="V479">
        <f t="shared" ca="1" si="154"/>
        <v>0</v>
      </c>
      <c r="W479">
        <f t="shared" ca="1" si="155"/>
        <v>0</v>
      </c>
      <c r="X479">
        <f t="shared" ca="1" si="156"/>
        <v>0</v>
      </c>
      <c r="Y479">
        <f t="shared" ca="1" si="157"/>
        <v>0</v>
      </c>
      <c r="Z479">
        <f t="shared" ca="1" si="158"/>
        <v>0</v>
      </c>
      <c r="AA479">
        <f t="shared" ca="1" si="159"/>
        <v>0</v>
      </c>
      <c r="AB479">
        <f t="shared" ca="1" si="160"/>
        <v>16.756679999999999</v>
      </c>
      <c r="AC479">
        <f t="shared" ca="1" si="161"/>
        <v>0</v>
      </c>
      <c r="AD479">
        <f t="shared" ca="1" si="162"/>
        <v>0</v>
      </c>
      <c r="AE479">
        <f t="shared" ca="1" si="163"/>
        <v>0</v>
      </c>
      <c r="AF479">
        <f t="shared" ca="1" si="164"/>
        <v>0</v>
      </c>
      <c r="AG479">
        <f t="shared" ca="1" si="165"/>
        <v>0</v>
      </c>
      <c r="AH479">
        <f t="shared" ca="1" si="145"/>
        <v>99.753270000000001</v>
      </c>
    </row>
    <row r="480" spans="1:34" x14ac:dyDescent="0.3">
      <c r="A480" t="s">
        <v>75</v>
      </c>
      <c r="B480" t="s">
        <v>35</v>
      </c>
      <c r="C480" t="s">
        <v>42</v>
      </c>
      <c r="D480" t="s">
        <v>13</v>
      </c>
      <c r="E480">
        <v>85.341319999999996</v>
      </c>
      <c r="F480" t="s">
        <v>13</v>
      </c>
      <c r="G480">
        <v>13.101129999999999</v>
      </c>
      <c r="H480" t="s">
        <v>13</v>
      </c>
      <c r="I480">
        <v>0.67083999999999999</v>
      </c>
      <c r="J480" t="s">
        <v>27</v>
      </c>
      <c r="K480">
        <v>0.59072000000000002</v>
      </c>
      <c r="L480" t="s">
        <v>13</v>
      </c>
      <c r="M480">
        <v>0.12878000000000001</v>
      </c>
      <c r="N480">
        <f t="shared" ca="1" si="146"/>
        <v>99.242069999999998</v>
      </c>
      <c r="O480">
        <f t="shared" ca="1" si="147"/>
        <v>0</v>
      </c>
      <c r="P480">
        <f t="shared" ca="1" si="148"/>
        <v>0</v>
      </c>
      <c r="Q480">
        <f t="shared" ca="1" si="149"/>
        <v>0</v>
      </c>
      <c r="R480">
        <f t="shared" ca="1" si="150"/>
        <v>0</v>
      </c>
      <c r="S480">
        <f t="shared" ca="1" si="151"/>
        <v>0</v>
      </c>
      <c r="T480">
        <f t="shared" ca="1" si="152"/>
        <v>0</v>
      </c>
      <c r="U480">
        <f t="shared" ca="1" si="153"/>
        <v>0</v>
      </c>
      <c r="V480">
        <f t="shared" ca="1" si="154"/>
        <v>0</v>
      </c>
      <c r="W480">
        <f t="shared" ca="1" si="155"/>
        <v>0</v>
      </c>
      <c r="X480">
        <f t="shared" ca="1" si="156"/>
        <v>0</v>
      </c>
      <c r="Y480">
        <f t="shared" ca="1" si="157"/>
        <v>0</v>
      </c>
      <c r="Z480">
        <f t="shared" ca="1" si="158"/>
        <v>0</v>
      </c>
      <c r="AA480">
        <f t="shared" ca="1" si="159"/>
        <v>0</v>
      </c>
      <c r="AB480">
        <f t="shared" ca="1" si="160"/>
        <v>0.59072000000000002</v>
      </c>
      <c r="AC480">
        <f t="shared" ca="1" si="161"/>
        <v>0</v>
      </c>
      <c r="AD480">
        <f t="shared" ca="1" si="162"/>
        <v>0</v>
      </c>
      <c r="AE480">
        <f t="shared" ca="1" si="163"/>
        <v>0</v>
      </c>
      <c r="AF480">
        <f t="shared" ca="1" si="164"/>
        <v>0</v>
      </c>
      <c r="AG480">
        <f t="shared" ca="1" si="165"/>
        <v>0</v>
      </c>
      <c r="AH480">
        <f t="shared" ca="1" si="145"/>
        <v>99.832790000000003</v>
      </c>
    </row>
    <row r="481" spans="1:34" x14ac:dyDescent="0.3">
      <c r="A481" t="s">
        <v>75</v>
      </c>
      <c r="B481" t="s">
        <v>35</v>
      </c>
      <c r="C481" t="s">
        <v>42</v>
      </c>
      <c r="D481" t="s">
        <v>13</v>
      </c>
      <c r="E481">
        <v>65.794709999999995</v>
      </c>
      <c r="F481" t="s">
        <v>13</v>
      </c>
      <c r="G481">
        <v>30.403179999999999</v>
      </c>
      <c r="H481" t="s">
        <v>13</v>
      </c>
      <c r="I481">
        <v>2.6851099999999999</v>
      </c>
      <c r="J481" t="s">
        <v>13</v>
      </c>
      <c r="K481">
        <v>1.04318</v>
      </c>
      <c r="L481" t="s">
        <v>13</v>
      </c>
      <c r="M481">
        <v>4.2729999999999997E-2</v>
      </c>
      <c r="N481">
        <f t="shared" ca="1" si="146"/>
        <v>99.968910000000008</v>
      </c>
      <c r="O481">
        <f t="shared" ca="1" si="147"/>
        <v>0</v>
      </c>
      <c r="P481">
        <f t="shared" ca="1" si="148"/>
        <v>0</v>
      </c>
      <c r="Q481">
        <f t="shared" ca="1" si="149"/>
        <v>0</v>
      </c>
      <c r="R481">
        <f t="shared" ca="1" si="150"/>
        <v>0</v>
      </c>
      <c r="S481">
        <f t="shared" ca="1" si="151"/>
        <v>0</v>
      </c>
      <c r="T481">
        <f t="shared" ca="1" si="152"/>
        <v>0</v>
      </c>
      <c r="U481">
        <f t="shared" ca="1" si="153"/>
        <v>0</v>
      </c>
      <c r="V481">
        <f t="shared" ca="1" si="154"/>
        <v>0</v>
      </c>
      <c r="W481">
        <f t="shared" ca="1" si="155"/>
        <v>0</v>
      </c>
      <c r="X481">
        <f t="shared" ca="1" si="156"/>
        <v>0</v>
      </c>
      <c r="Y481">
        <f t="shared" ca="1" si="157"/>
        <v>0</v>
      </c>
      <c r="Z481">
        <f t="shared" ca="1" si="158"/>
        <v>0</v>
      </c>
      <c r="AA481">
        <f t="shared" ca="1" si="159"/>
        <v>0</v>
      </c>
      <c r="AB481">
        <f t="shared" ca="1" si="160"/>
        <v>0</v>
      </c>
      <c r="AC481">
        <f t="shared" ca="1" si="161"/>
        <v>0</v>
      </c>
      <c r="AD481">
        <f t="shared" ca="1" si="162"/>
        <v>0</v>
      </c>
      <c r="AE481">
        <f t="shared" ca="1" si="163"/>
        <v>0</v>
      </c>
      <c r="AF481">
        <f t="shared" ca="1" si="164"/>
        <v>0</v>
      </c>
      <c r="AG481">
        <f t="shared" ca="1" si="165"/>
        <v>0</v>
      </c>
      <c r="AH481">
        <f t="shared" ca="1" si="145"/>
        <v>99.968910000000008</v>
      </c>
    </row>
    <row r="482" spans="1:34" x14ac:dyDescent="0.3">
      <c r="A482" t="s">
        <v>75</v>
      </c>
      <c r="B482" t="s">
        <v>35</v>
      </c>
      <c r="C482" t="s">
        <v>38</v>
      </c>
      <c r="D482" t="s">
        <v>27</v>
      </c>
      <c r="E482">
        <v>45.589669999999998</v>
      </c>
      <c r="F482" t="s">
        <v>13</v>
      </c>
      <c r="G482">
        <v>32.612200000000001</v>
      </c>
      <c r="H482" t="s">
        <v>27</v>
      </c>
      <c r="I482">
        <v>10.915649999999999</v>
      </c>
      <c r="J482" t="s">
        <v>26</v>
      </c>
      <c r="K482">
        <v>4.9948800000000002</v>
      </c>
      <c r="L482" t="s">
        <v>26</v>
      </c>
      <c r="M482">
        <v>1.52332</v>
      </c>
      <c r="N482">
        <f t="shared" ca="1" si="146"/>
        <v>32.612200000000001</v>
      </c>
      <c r="O482">
        <f t="shared" ca="1" si="147"/>
        <v>0</v>
      </c>
      <c r="P482">
        <f t="shared" ca="1" si="148"/>
        <v>0</v>
      </c>
      <c r="Q482">
        <f t="shared" ca="1" si="149"/>
        <v>0</v>
      </c>
      <c r="R482">
        <f t="shared" ca="1" si="150"/>
        <v>0</v>
      </c>
      <c r="S482">
        <f t="shared" ca="1" si="151"/>
        <v>0</v>
      </c>
      <c r="T482">
        <f t="shared" ca="1" si="152"/>
        <v>0</v>
      </c>
      <c r="U482">
        <f t="shared" ca="1" si="153"/>
        <v>0</v>
      </c>
      <c r="V482">
        <f t="shared" ca="1" si="154"/>
        <v>0</v>
      </c>
      <c r="W482">
        <f t="shared" ca="1" si="155"/>
        <v>0</v>
      </c>
      <c r="X482">
        <f t="shared" ca="1" si="156"/>
        <v>0</v>
      </c>
      <c r="Y482">
        <f t="shared" ca="1" si="157"/>
        <v>0</v>
      </c>
      <c r="Z482">
        <f t="shared" ca="1" si="158"/>
        <v>0</v>
      </c>
      <c r="AA482">
        <f t="shared" ca="1" si="159"/>
        <v>6.5182000000000002</v>
      </c>
      <c r="AB482">
        <f t="shared" ca="1" si="160"/>
        <v>56.505319999999998</v>
      </c>
      <c r="AC482">
        <f t="shared" ca="1" si="161"/>
        <v>0</v>
      </c>
      <c r="AD482">
        <f t="shared" ca="1" si="162"/>
        <v>0</v>
      </c>
      <c r="AE482">
        <f t="shared" ca="1" si="163"/>
        <v>0</v>
      </c>
      <c r="AF482">
        <f t="shared" ca="1" si="164"/>
        <v>0</v>
      </c>
      <c r="AG482">
        <f t="shared" ca="1" si="165"/>
        <v>0</v>
      </c>
      <c r="AH482">
        <f t="shared" ca="1" si="145"/>
        <v>95.635719999999992</v>
      </c>
    </row>
    <row r="483" spans="1:34" x14ac:dyDescent="0.3">
      <c r="A483" t="s">
        <v>75</v>
      </c>
      <c r="B483" t="s">
        <v>35</v>
      </c>
      <c r="C483" t="s">
        <v>38</v>
      </c>
      <c r="D483" t="s">
        <v>13</v>
      </c>
      <c r="E483">
        <v>72.601050000000001</v>
      </c>
      <c r="F483" t="s">
        <v>13</v>
      </c>
      <c r="G483">
        <v>12.619120000000001</v>
      </c>
      <c r="H483" t="s">
        <v>13</v>
      </c>
      <c r="I483">
        <v>9.5902799999999999</v>
      </c>
      <c r="J483" t="s">
        <v>13</v>
      </c>
      <c r="K483">
        <v>4.5194700000000001</v>
      </c>
      <c r="L483" t="s">
        <v>13</v>
      </c>
      <c r="M483">
        <v>0.40817999999999999</v>
      </c>
      <c r="N483">
        <f t="shared" ca="1" si="146"/>
        <v>99.738100000000003</v>
      </c>
      <c r="O483">
        <f t="shared" ca="1" si="147"/>
        <v>0</v>
      </c>
      <c r="P483">
        <f t="shared" ca="1" si="148"/>
        <v>0</v>
      </c>
      <c r="Q483">
        <f t="shared" ca="1" si="149"/>
        <v>0</v>
      </c>
      <c r="R483">
        <f t="shared" ca="1" si="150"/>
        <v>0</v>
      </c>
      <c r="S483">
        <f t="shared" ca="1" si="151"/>
        <v>0</v>
      </c>
      <c r="T483">
        <f t="shared" ca="1" si="152"/>
        <v>0</v>
      </c>
      <c r="U483">
        <f t="shared" ca="1" si="153"/>
        <v>0</v>
      </c>
      <c r="V483">
        <f t="shared" ca="1" si="154"/>
        <v>0</v>
      </c>
      <c r="W483">
        <f t="shared" ca="1" si="155"/>
        <v>0</v>
      </c>
      <c r="X483">
        <f t="shared" ca="1" si="156"/>
        <v>0</v>
      </c>
      <c r="Y483">
        <f t="shared" ca="1" si="157"/>
        <v>0</v>
      </c>
      <c r="Z483">
        <f t="shared" ca="1" si="158"/>
        <v>0</v>
      </c>
      <c r="AA483">
        <f t="shared" ca="1" si="159"/>
        <v>0</v>
      </c>
      <c r="AB483">
        <f t="shared" ca="1" si="160"/>
        <v>0</v>
      </c>
      <c r="AC483">
        <f t="shared" ca="1" si="161"/>
        <v>0</v>
      </c>
      <c r="AD483">
        <f t="shared" ca="1" si="162"/>
        <v>0</v>
      </c>
      <c r="AE483">
        <f t="shared" ca="1" si="163"/>
        <v>0</v>
      </c>
      <c r="AF483">
        <f t="shared" ca="1" si="164"/>
        <v>0</v>
      </c>
      <c r="AG483">
        <f t="shared" ca="1" si="165"/>
        <v>0</v>
      </c>
      <c r="AH483">
        <f t="shared" ca="1" si="145"/>
        <v>99.738100000000003</v>
      </c>
    </row>
    <row r="484" spans="1:34" x14ac:dyDescent="0.3">
      <c r="A484" t="s">
        <v>75</v>
      </c>
      <c r="B484" t="s">
        <v>35</v>
      </c>
      <c r="C484" t="s">
        <v>38</v>
      </c>
      <c r="D484" t="s">
        <v>13</v>
      </c>
      <c r="E484">
        <v>89.595929999999996</v>
      </c>
      <c r="F484" t="s">
        <v>13</v>
      </c>
      <c r="G484">
        <v>10.127039999999999</v>
      </c>
      <c r="H484" t="s">
        <v>13</v>
      </c>
      <c r="I484">
        <v>0.13611000000000001</v>
      </c>
      <c r="J484" t="s">
        <v>13</v>
      </c>
      <c r="K484">
        <v>5.5989999999999998E-2</v>
      </c>
      <c r="L484" t="s">
        <v>13</v>
      </c>
      <c r="M484">
        <v>4.956E-2</v>
      </c>
      <c r="N484">
        <f t="shared" ca="1" si="146"/>
        <v>99.964629999999985</v>
      </c>
      <c r="O484">
        <f t="shared" ca="1" si="147"/>
        <v>0</v>
      </c>
      <c r="P484">
        <f t="shared" ca="1" si="148"/>
        <v>0</v>
      </c>
      <c r="Q484">
        <f t="shared" ca="1" si="149"/>
        <v>0</v>
      </c>
      <c r="R484">
        <f t="shared" ca="1" si="150"/>
        <v>0</v>
      </c>
      <c r="S484">
        <f t="shared" ca="1" si="151"/>
        <v>0</v>
      </c>
      <c r="T484">
        <f t="shared" ca="1" si="152"/>
        <v>0</v>
      </c>
      <c r="U484">
        <f t="shared" ca="1" si="153"/>
        <v>0</v>
      </c>
      <c r="V484">
        <f t="shared" ca="1" si="154"/>
        <v>0</v>
      </c>
      <c r="W484">
        <f t="shared" ca="1" si="155"/>
        <v>0</v>
      </c>
      <c r="X484">
        <f t="shared" ca="1" si="156"/>
        <v>0</v>
      </c>
      <c r="Y484">
        <f t="shared" ca="1" si="157"/>
        <v>0</v>
      </c>
      <c r="Z484">
        <f t="shared" ca="1" si="158"/>
        <v>0</v>
      </c>
      <c r="AA484">
        <f t="shared" ca="1" si="159"/>
        <v>0</v>
      </c>
      <c r="AB484">
        <f t="shared" ca="1" si="160"/>
        <v>0</v>
      </c>
      <c r="AC484">
        <f t="shared" ca="1" si="161"/>
        <v>0</v>
      </c>
      <c r="AD484">
        <f t="shared" ca="1" si="162"/>
        <v>0</v>
      </c>
      <c r="AE484">
        <f t="shared" ca="1" si="163"/>
        <v>0</v>
      </c>
      <c r="AF484">
        <f t="shared" ca="1" si="164"/>
        <v>0</v>
      </c>
      <c r="AG484">
        <f t="shared" ca="1" si="165"/>
        <v>0</v>
      </c>
      <c r="AH484">
        <f t="shared" ca="1" si="145"/>
        <v>99.964629999999985</v>
      </c>
    </row>
    <row r="485" spans="1:34" x14ac:dyDescent="0.3">
      <c r="A485" t="s">
        <v>75</v>
      </c>
      <c r="B485" t="s">
        <v>35</v>
      </c>
      <c r="C485" t="s">
        <v>76</v>
      </c>
      <c r="D485" t="s">
        <v>13</v>
      </c>
      <c r="E485">
        <v>43.889310000000002</v>
      </c>
      <c r="F485" t="s">
        <v>13</v>
      </c>
      <c r="G485">
        <v>27.129729999999999</v>
      </c>
      <c r="H485" t="s">
        <v>13</v>
      </c>
      <c r="I485">
        <v>25.550889999999999</v>
      </c>
      <c r="J485" t="s">
        <v>13</v>
      </c>
      <c r="K485">
        <v>2.2024300000000001</v>
      </c>
      <c r="L485" t="s">
        <v>27</v>
      </c>
      <c r="M485">
        <v>0.75909000000000004</v>
      </c>
      <c r="N485">
        <f t="shared" ca="1" si="146"/>
        <v>98.772360000000006</v>
      </c>
      <c r="O485">
        <f t="shared" ca="1" si="147"/>
        <v>0</v>
      </c>
      <c r="P485">
        <f t="shared" ca="1" si="148"/>
        <v>0</v>
      </c>
      <c r="Q485">
        <f t="shared" ca="1" si="149"/>
        <v>0</v>
      </c>
      <c r="R485">
        <f t="shared" ca="1" si="150"/>
        <v>0</v>
      </c>
      <c r="S485">
        <f t="shared" ca="1" si="151"/>
        <v>0</v>
      </c>
      <c r="T485">
        <f t="shared" ca="1" si="152"/>
        <v>0</v>
      </c>
      <c r="U485">
        <f t="shared" ca="1" si="153"/>
        <v>0</v>
      </c>
      <c r="V485">
        <f t="shared" ca="1" si="154"/>
        <v>0</v>
      </c>
      <c r="W485">
        <f t="shared" ca="1" si="155"/>
        <v>0</v>
      </c>
      <c r="X485">
        <f t="shared" ca="1" si="156"/>
        <v>0</v>
      </c>
      <c r="Y485">
        <f t="shared" ca="1" si="157"/>
        <v>0</v>
      </c>
      <c r="Z485">
        <f t="shared" ca="1" si="158"/>
        <v>0</v>
      </c>
      <c r="AA485">
        <f t="shared" ca="1" si="159"/>
        <v>0</v>
      </c>
      <c r="AB485">
        <f t="shared" ca="1" si="160"/>
        <v>0.75909000000000004</v>
      </c>
      <c r="AC485">
        <f t="shared" ca="1" si="161"/>
        <v>0</v>
      </c>
      <c r="AD485">
        <f t="shared" ca="1" si="162"/>
        <v>0</v>
      </c>
      <c r="AE485">
        <f t="shared" ca="1" si="163"/>
        <v>0</v>
      </c>
      <c r="AF485">
        <f t="shared" ca="1" si="164"/>
        <v>0</v>
      </c>
      <c r="AG485">
        <f t="shared" ca="1" si="165"/>
        <v>0</v>
      </c>
      <c r="AH485">
        <f t="shared" ca="1" si="145"/>
        <v>99.531450000000007</v>
      </c>
    </row>
    <row r="486" spans="1:34" x14ac:dyDescent="0.3">
      <c r="A486" t="s">
        <v>75</v>
      </c>
      <c r="B486" t="s">
        <v>35</v>
      </c>
      <c r="C486" t="s">
        <v>76</v>
      </c>
      <c r="D486" t="s">
        <v>13</v>
      </c>
      <c r="E486">
        <v>73.279790000000006</v>
      </c>
      <c r="F486" t="s">
        <v>27</v>
      </c>
      <c r="G486">
        <v>22.692329999999998</v>
      </c>
      <c r="H486" t="s">
        <v>27</v>
      </c>
      <c r="I486">
        <v>3.58894</v>
      </c>
      <c r="J486" t="s">
        <v>26</v>
      </c>
      <c r="K486">
        <v>0.16259000000000001</v>
      </c>
      <c r="L486" t="s">
        <v>13</v>
      </c>
      <c r="M486">
        <v>0.16211999999999999</v>
      </c>
      <c r="N486">
        <f t="shared" ca="1" si="146"/>
        <v>73.441910000000007</v>
      </c>
      <c r="O486">
        <f t="shared" ca="1" si="147"/>
        <v>0</v>
      </c>
      <c r="P486">
        <f t="shared" ca="1" si="148"/>
        <v>0</v>
      </c>
      <c r="Q486">
        <f t="shared" ca="1" si="149"/>
        <v>0</v>
      </c>
      <c r="R486">
        <f t="shared" ca="1" si="150"/>
        <v>0</v>
      </c>
      <c r="S486">
        <f t="shared" ca="1" si="151"/>
        <v>0</v>
      </c>
      <c r="T486">
        <f t="shared" ca="1" si="152"/>
        <v>0</v>
      </c>
      <c r="U486">
        <f t="shared" ca="1" si="153"/>
        <v>0</v>
      </c>
      <c r="V486">
        <f t="shared" ca="1" si="154"/>
        <v>0</v>
      </c>
      <c r="W486">
        <f t="shared" ca="1" si="155"/>
        <v>0</v>
      </c>
      <c r="X486">
        <f t="shared" ca="1" si="156"/>
        <v>0</v>
      </c>
      <c r="Y486">
        <f t="shared" ca="1" si="157"/>
        <v>0</v>
      </c>
      <c r="Z486">
        <f t="shared" ca="1" si="158"/>
        <v>0</v>
      </c>
      <c r="AA486">
        <f t="shared" ca="1" si="159"/>
        <v>0.16259000000000001</v>
      </c>
      <c r="AB486">
        <f t="shared" ca="1" si="160"/>
        <v>26.281269999999999</v>
      </c>
      <c r="AC486">
        <f t="shared" ca="1" si="161"/>
        <v>0</v>
      </c>
      <c r="AD486">
        <f t="shared" ca="1" si="162"/>
        <v>0</v>
      </c>
      <c r="AE486">
        <f t="shared" ca="1" si="163"/>
        <v>0</v>
      </c>
      <c r="AF486">
        <f t="shared" ca="1" si="164"/>
        <v>0</v>
      </c>
      <c r="AG486">
        <f t="shared" ca="1" si="165"/>
        <v>0</v>
      </c>
      <c r="AH486">
        <f t="shared" ca="1" si="145"/>
        <v>99.885770000000008</v>
      </c>
    </row>
    <row r="487" spans="1:34" x14ac:dyDescent="0.3">
      <c r="A487" t="s">
        <v>75</v>
      </c>
      <c r="B487" t="s">
        <v>35</v>
      </c>
      <c r="C487" t="s">
        <v>76</v>
      </c>
      <c r="D487" t="s">
        <v>13</v>
      </c>
      <c r="E487">
        <v>53.369819999999997</v>
      </c>
      <c r="F487" t="s">
        <v>26</v>
      </c>
      <c r="G487">
        <v>23.29345</v>
      </c>
      <c r="H487" t="s">
        <v>13</v>
      </c>
      <c r="I487">
        <v>10.756589999999999</v>
      </c>
      <c r="J487" t="s">
        <v>16</v>
      </c>
      <c r="K487">
        <v>9.5637100000000004</v>
      </c>
      <c r="L487" t="s">
        <v>18</v>
      </c>
      <c r="M487">
        <v>0.56815000000000004</v>
      </c>
      <c r="N487">
        <f t="shared" ca="1" si="146"/>
        <v>64.126409999999993</v>
      </c>
      <c r="O487">
        <f t="shared" ca="1" si="147"/>
        <v>0</v>
      </c>
      <c r="P487">
        <f t="shared" ca="1" si="148"/>
        <v>0</v>
      </c>
      <c r="Q487">
        <f t="shared" ca="1" si="149"/>
        <v>9.5637100000000004</v>
      </c>
      <c r="R487">
        <f t="shared" ca="1" si="150"/>
        <v>0</v>
      </c>
      <c r="S487">
        <f t="shared" ca="1" si="151"/>
        <v>0.56815000000000004</v>
      </c>
      <c r="T487">
        <f t="shared" ca="1" si="152"/>
        <v>0</v>
      </c>
      <c r="U487">
        <f t="shared" ca="1" si="153"/>
        <v>0</v>
      </c>
      <c r="V487">
        <f t="shared" ca="1" si="154"/>
        <v>0</v>
      </c>
      <c r="W487">
        <f t="shared" ca="1" si="155"/>
        <v>0</v>
      </c>
      <c r="X487">
        <f t="shared" ca="1" si="156"/>
        <v>0</v>
      </c>
      <c r="Y487">
        <f t="shared" ca="1" si="157"/>
        <v>0</v>
      </c>
      <c r="Z487">
        <f t="shared" ca="1" si="158"/>
        <v>0</v>
      </c>
      <c r="AA487">
        <f t="shared" ca="1" si="159"/>
        <v>23.29345</v>
      </c>
      <c r="AB487">
        <f t="shared" ca="1" si="160"/>
        <v>0</v>
      </c>
      <c r="AC487">
        <f t="shared" ca="1" si="161"/>
        <v>0</v>
      </c>
      <c r="AD487">
        <f t="shared" ca="1" si="162"/>
        <v>0</v>
      </c>
      <c r="AE487">
        <f t="shared" ca="1" si="163"/>
        <v>0</v>
      </c>
      <c r="AF487">
        <f t="shared" ca="1" si="164"/>
        <v>0</v>
      </c>
      <c r="AG487">
        <f t="shared" ca="1" si="165"/>
        <v>0</v>
      </c>
      <c r="AH487">
        <f t="shared" ca="1" si="145"/>
        <v>97.551719999999989</v>
      </c>
    </row>
    <row r="488" spans="1:34" x14ac:dyDescent="0.3">
      <c r="A488" t="s">
        <v>75</v>
      </c>
      <c r="B488" t="s">
        <v>35</v>
      </c>
      <c r="C488" t="s">
        <v>42</v>
      </c>
      <c r="D488" t="s">
        <v>29</v>
      </c>
      <c r="E488">
        <v>40.5732</v>
      </c>
      <c r="F488" t="s">
        <v>31</v>
      </c>
      <c r="G488">
        <v>37.667670000000001</v>
      </c>
      <c r="H488" t="s">
        <v>26</v>
      </c>
      <c r="I488">
        <v>15.092840000000001</v>
      </c>
      <c r="J488" t="s">
        <v>30</v>
      </c>
      <c r="K488">
        <v>2.8887</v>
      </c>
      <c r="L488" t="s">
        <v>29</v>
      </c>
      <c r="M488">
        <v>2.7986599999999999</v>
      </c>
      <c r="N488">
        <f t="shared" ca="1" si="146"/>
        <v>0</v>
      </c>
      <c r="O488">
        <f t="shared" ca="1" si="147"/>
        <v>0</v>
      </c>
      <c r="P488">
        <f t="shared" ca="1" si="148"/>
        <v>0</v>
      </c>
      <c r="Q488">
        <f t="shared" ca="1" si="149"/>
        <v>0</v>
      </c>
      <c r="R488">
        <f t="shared" ca="1" si="150"/>
        <v>0</v>
      </c>
      <c r="S488">
        <f t="shared" ca="1" si="151"/>
        <v>0</v>
      </c>
      <c r="T488">
        <f t="shared" ca="1" si="152"/>
        <v>0</v>
      </c>
      <c r="U488">
        <f t="shared" ca="1" si="153"/>
        <v>0</v>
      </c>
      <c r="V488">
        <f t="shared" ca="1" si="154"/>
        <v>0</v>
      </c>
      <c r="W488">
        <f t="shared" ca="1" si="155"/>
        <v>0</v>
      </c>
      <c r="X488">
        <f t="shared" ca="1" si="156"/>
        <v>0</v>
      </c>
      <c r="Y488">
        <f t="shared" ca="1" si="157"/>
        <v>0</v>
      </c>
      <c r="Z488">
        <f t="shared" ca="1" si="158"/>
        <v>0</v>
      </c>
      <c r="AA488">
        <f t="shared" ca="1" si="159"/>
        <v>15.092840000000001</v>
      </c>
      <c r="AB488">
        <f t="shared" ca="1" si="160"/>
        <v>0</v>
      </c>
      <c r="AC488">
        <f t="shared" ca="1" si="161"/>
        <v>0</v>
      </c>
      <c r="AD488">
        <f t="shared" ca="1" si="162"/>
        <v>43.371859999999998</v>
      </c>
      <c r="AE488">
        <f t="shared" ca="1" si="163"/>
        <v>2.8887</v>
      </c>
      <c r="AF488">
        <f t="shared" ca="1" si="164"/>
        <v>37.667670000000001</v>
      </c>
      <c r="AG488">
        <f t="shared" ca="1" si="165"/>
        <v>0</v>
      </c>
      <c r="AH488">
        <f t="shared" ca="1" si="145"/>
        <v>99.021070000000009</v>
      </c>
    </row>
    <row r="489" spans="1:34" x14ac:dyDescent="0.3">
      <c r="A489" t="s">
        <v>75</v>
      </c>
      <c r="B489" t="s">
        <v>35</v>
      </c>
      <c r="C489" t="s">
        <v>42</v>
      </c>
      <c r="D489" t="s">
        <v>26</v>
      </c>
      <c r="E489">
        <v>85.216380000000001</v>
      </c>
      <c r="F489" t="s">
        <v>26</v>
      </c>
      <c r="G489">
        <v>11.64602</v>
      </c>
      <c r="H489" t="s">
        <v>13</v>
      </c>
      <c r="I489">
        <v>1.9589000000000001</v>
      </c>
      <c r="J489" t="s">
        <v>27</v>
      </c>
      <c r="K489">
        <v>0.72387000000000001</v>
      </c>
      <c r="L489" t="s">
        <v>26</v>
      </c>
      <c r="M489">
        <v>0.10496999999999999</v>
      </c>
      <c r="N489">
        <f t="shared" ca="1" si="146"/>
        <v>1.9589000000000001</v>
      </c>
      <c r="O489">
        <f t="shared" ca="1" si="147"/>
        <v>0</v>
      </c>
      <c r="P489">
        <f t="shared" ca="1" si="148"/>
        <v>0</v>
      </c>
      <c r="Q489">
        <f t="shared" ca="1" si="149"/>
        <v>0</v>
      </c>
      <c r="R489">
        <f t="shared" ca="1" si="150"/>
        <v>0</v>
      </c>
      <c r="S489">
        <f t="shared" ca="1" si="151"/>
        <v>0</v>
      </c>
      <c r="T489">
        <f t="shared" ca="1" si="152"/>
        <v>0</v>
      </c>
      <c r="U489">
        <f t="shared" ca="1" si="153"/>
        <v>0</v>
      </c>
      <c r="V489">
        <f t="shared" ca="1" si="154"/>
        <v>0</v>
      </c>
      <c r="W489">
        <f t="shared" ca="1" si="155"/>
        <v>0</v>
      </c>
      <c r="X489">
        <f t="shared" ca="1" si="156"/>
        <v>0</v>
      </c>
      <c r="Y489">
        <f t="shared" ca="1" si="157"/>
        <v>0</v>
      </c>
      <c r="Z489">
        <f t="shared" ca="1" si="158"/>
        <v>0</v>
      </c>
      <c r="AA489">
        <f t="shared" ca="1" si="159"/>
        <v>96.967370000000003</v>
      </c>
      <c r="AB489">
        <f t="shared" ca="1" si="160"/>
        <v>0.72387000000000001</v>
      </c>
      <c r="AC489">
        <f t="shared" ca="1" si="161"/>
        <v>0</v>
      </c>
      <c r="AD489">
        <f t="shared" ca="1" si="162"/>
        <v>0</v>
      </c>
      <c r="AE489">
        <f t="shared" ca="1" si="163"/>
        <v>0</v>
      </c>
      <c r="AF489">
        <f t="shared" ca="1" si="164"/>
        <v>0</v>
      </c>
      <c r="AG489">
        <f t="shared" ca="1" si="165"/>
        <v>0</v>
      </c>
      <c r="AH489">
        <f t="shared" ca="1" si="145"/>
        <v>99.650140000000007</v>
      </c>
    </row>
    <row r="490" spans="1:34" x14ac:dyDescent="0.3">
      <c r="A490" t="s">
        <v>75</v>
      </c>
      <c r="B490" t="s">
        <v>35</v>
      </c>
      <c r="C490" t="s">
        <v>76</v>
      </c>
      <c r="D490" t="s">
        <v>13</v>
      </c>
      <c r="E490">
        <v>91.740440000000007</v>
      </c>
      <c r="F490" t="s">
        <v>13</v>
      </c>
      <c r="G490">
        <v>4.0166199999999996</v>
      </c>
      <c r="H490" t="s">
        <v>27</v>
      </c>
      <c r="I490">
        <v>3.96062</v>
      </c>
      <c r="J490" t="s">
        <v>13</v>
      </c>
      <c r="K490">
        <v>0.18165999999999999</v>
      </c>
      <c r="L490" t="s">
        <v>29</v>
      </c>
      <c r="M490">
        <v>4.3520000000000003E-2</v>
      </c>
      <c r="N490">
        <f t="shared" ca="1" si="146"/>
        <v>95.938720000000004</v>
      </c>
      <c r="O490">
        <f t="shared" ca="1" si="147"/>
        <v>0</v>
      </c>
      <c r="P490">
        <f t="shared" ca="1" si="148"/>
        <v>0</v>
      </c>
      <c r="Q490">
        <f t="shared" ca="1" si="149"/>
        <v>0</v>
      </c>
      <c r="R490">
        <f t="shared" ca="1" si="150"/>
        <v>0</v>
      </c>
      <c r="S490">
        <f t="shared" ca="1" si="151"/>
        <v>0</v>
      </c>
      <c r="T490">
        <f t="shared" ca="1" si="152"/>
        <v>0</v>
      </c>
      <c r="U490">
        <f t="shared" ca="1" si="153"/>
        <v>0</v>
      </c>
      <c r="V490">
        <f t="shared" ca="1" si="154"/>
        <v>0</v>
      </c>
      <c r="W490">
        <f t="shared" ca="1" si="155"/>
        <v>0</v>
      </c>
      <c r="X490">
        <f t="shared" ca="1" si="156"/>
        <v>0</v>
      </c>
      <c r="Y490">
        <f t="shared" ca="1" si="157"/>
        <v>0</v>
      </c>
      <c r="Z490">
        <f t="shared" ca="1" si="158"/>
        <v>0</v>
      </c>
      <c r="AA490">
        <f t="shared" ca="1" si="159"/>
        <v>0</v>
      </c>
      <c r="AB490">
        <f t="shared" ca="1" si="160"/>
        <v>3.96062</v>
      </c>
      <c r="AC490">
        <f t="shared" ca="1" si="161"/>
        <v>0</v>
      </c>
      <c r="AD490">
        <f t="shared" ca="1" si="162"/>
        <v>4.3520000000000003E-2</v>
      </c>
      <c r="AE490">
        <f t="shared" ca="1" si="163"/>
        <v>0</v>
      </c>
      <c r="AF490">
        <f t="shared" ca="1" si="164"/>
        <v>0</v>
      </c>
      <c r="AG490">
        <f t="shared" ca="1" si="165"/>
        <v>0</v>
      </c>
      <c r="AH490">
        <f t="shared" ca="1" si="145"/>
        <v>99.94286000000001</v>
      </c>
    </row>
    <row r="491" spans="1:34" x14ac:dyDescent="0.3">
      <c r="A491" t="s">
        <v>75</v>
      </c>
      <c r="B491" t="s">
        <v>35</v>
      </c>
      <c r="C491" t="s">
        <v>76</v>
      </c>
      <c r="D491" t="s">
        <v>13</v>
      </c>
      <c r="E491">
        <v>54.711300000000001</v>
      </c>
      <c r="F491" t="s">
        <v>13</v>
      </c>
      <c r="G491">
        <v>24.957429999999999</v>
      </c>
      <c r="H491" t="s">
        <v>13</v>
      </c>
      <c r="I491">
        <v>16.067509999999999</v>
      </c>
      <c r="J491" t="s">
        <v>13</v>
      </c>
      <c r="K491">
        <v>2.50169</v>
      </c>
      <c r="L491" t="s">
        <v>13</v>
      </c>
      <c r="M491">
        <v>1.5965199999999999</v>
      </c>
      <c r="N491">
        <f t="shared" ca="1" si="146"/>
        <v>99.83444999999999</v>
      </c>
      <c r="O491">
        <f t="shared" ca="1" si="147"/>
        <v>0</v>
      </c>
      <c r="P491">
        <f t="shared" ca="1" si="148"/>
        <v>0</v>
      </c>
      <c r="Q491">
        <f t="shared" ca="1" si="149"/>
        <v>0</v>
      </c>
      <c r="R491">
        <f t="shared" ca="1" si="150"/>
        <v>0</v>
      </c>
      <c r="S491">
        <f t="shared" ca="1" si="151"/>
        <v>0</v>
      </c>
      <c r="T491">
        <f t="shared" ca="1" si="152"/>
        <v>0</v>
      </c>
      <c r="U491">
        <f t="shared" ca="1" si="153"/>
        <v>0</v>
      </c>
      <c r="V491">
        <f t="shared" ca="1" si="154"/>
        <v>0</v>
      </c>
      <c r="W491">
        <f t="shared" ca="1" si="155"/>
        <v>0</v>
      </c>
      <c r="X491">
        <f t="shared" ca="1" si="156"/>
        <v>0</v>
      </c>
      <c r="Y491">
        <f t="shared" ca="1" si="157"/>
        <v>0</v>
      </c>
      <c r="Z491">
        <f t="shared" ca="1" si="158"/>
        <v>0</v>
      </c>
      <c r="AA491">
        <f t="shared" ca="1" si="159"/>
        <v>0</v>
      </c>
      <c r="AB491">
        <f t="shared" ca="1" si="160"/>
        <v>0</v>
      </c>
      <c r="AC491">
        <f t="shared" ca="1" si="161"/>
        <v>0</v>
      </c>
      <c r="AD491">
        <f t="shared" ca="1" si="162"/>
        <v>0</v>
      </c>
      <c r="AE491">
        <f t="shared" ca="1" si="163"/>
        <v>0</v>
      </c>
      <c r="AF491">
        <f t="shared" ca="1" si="164"/>
        <v>0</v>
      </c>
      <c r="AG491">
        <f t="shared" ca="1" si="165"/>
        <v>0</v>
      </c>
      <c r="AH491">
        <f t="shared" ref="AH491:AH554" ca="1" si="166">SUM(N491:AG491)</f>
        <v>99.83444999999999</v>
      </c>
    </row>
    <row r="492" spans="1:34" x14ac:dyDescent="0.3">
      <c r="A492" t="s">
        <v>75</v>
      </c>
      <c r="B492" t="s">
        <v>35</v>
      </c>
      <c r="C492" t="s">
        <v>76</v>
      </c>
      <c r="D492" t="s">
        <v>13</v>
      </c>
      <c r="E492">
        <v>87.988140000000001</v>
      </c>
      <c r="F492" t="s">
        <v>13</v>
      </c>
      <c r="G492">
        <v>5.78484</v>
      </c>
      <c r="H492" t="s">
        <v>13</v>
      </c>
      <c r="I492">
        <v>5.3246700000000002</v>
      </c>
      <c r="J492" t="s">
        <v>13</v>
      </c>
      <c r="K492">
        <v>0.33113999999999999</v>
      </c>
      <c r="L492" t="s">
        <v>27</v>
      </c>
      <c r="M492">
        <v>0.27532000000000001</v>
      </c>
      <c r="N492">
        <f t="shared" ca="1" si="146"/>
        <v>99.428790000000006</v>
      </c>
      <c r="O492">
        <f t="shared" ca="1" si="147"/>
        <v>0</v>
      </c>
      <c r="P492">
        <f t="shared" ca="1" si="148"/>
        <v>0</v>
      </c>
      <c r="Q492">
        <f t="shared" ca="1" si="149"/>
        <v>0</v>
      </c>
      <c r="R492">
        <f t="shared" ca="1" si="150"/>
        <v>0</v>
      </c>
      <c r="S492">
        <f t="shared" ca="1" si="151"/>
        <v>0</v>
      </c>
      <c r="T492">
        <f t="shared" ca="1" si="152"/>
        <v>0</v>
      </c>
      <c r="U492">
        <f t="shared" ca="1" si="153"/>
        <v>0</v>
      </c>
      <c r="V492">
        <f t="shared" ca="1" si="154"/>
        <v>0</v>
      </c>
      <c r="W492">
        <f t="shared" ca="1" si="155"/>
        <v>0</v>
      </c>
      <c r="X492">
        <f t="shared" ca="1" si="156"/>
        <v>0</v>
      </c>
      <c r="Y492">
        <f t="shared" ca="1" si="157"/>
        <v>0</v>
      </c>
      <c r="Z492">
        <f t="shared" ca="1" si="158"/>
        <v>0</v>
      </c>
      <c r="AA492">
        <f t="shared" ca="1" si="159"/>
        <v>0</v>
      </c>
      <c r="AB492">
        <f t="shared" ca="1" si="160"/>
        <v>0.27532000000000001</v>
      </c>
      <c r="AC492">
        <f t="shared" ca="1" si="161"/>
        <v>0</v>
      </c>
      <c r="AD492">
        <f t="shared" ca="1" si="162"/>
        <v>0</v>
      </c>
      <c r="AE492">
        <f t="shared" ca="1" si="163"/>
        <v>0</v>
      </c>
      <c r="AF492">
        <f t="shared" ca="1" si="164"/>
        <v>0</v>
      </c>
      <c r="AG492">
        <f t="shared" ca="1" si="165"/>
        <v>0</v>
      </c>
      <c r="AH492">
        <f t="shared" ca="1" si="166"/>
        <v>99.70411</v>
      </c>
    </row>
    <row r="493" spans="1:34" x14ac:dyDescent="0.3">
      <c r="A493" t="s">
        <v>75</v>
      </c>
      <c r="B493" t="s">
        <v>35</v>
      </c>
      <c r="C493" t="s">
        <v>76</v>
      </c>
      <c r="D493" t="s">
        <v>13</v>
      </c>
      <c r="E493">
        <v>82.728530000000006</v>
      </c>
      <c r="F493" t="s">
        <v>26</v>
      </c>
      <c r="G493">
        <v>5.4881399999999996</v>
      </c>
      <c r="H493" t="s">
        <v>26</v>
      </c>
      <c r="I493">
        <v>5.3593000000000002</v>
      </c>
      <c r="J493" t="s">
        <v>13</v>
      </c>
      <c r="K493">
        <v>3.9010899999999999</v>
      </c>
      <c r="L493" t="s">
        <v>26</v>
      </c>
      <c r="M493">
        <v>1.09409</v>
      </c>
      <c r="N493">
        <f t="shared" ca="1" si="146"/>
        <v>86.629620000000003</v>
      </c>
      <c r="O493">
        <f t="shared" ca="1" si="147"/>
        <v>0</v>
      </c>
      <c r="P493">
        <f t="shared" ca="1" si="148"/>
        <v>0</v>
      </c>
      <c r="Q493">
        <f t="shared" ca="1" si="149"/>
        <v>0</v>
      </c>
      <c r="R493">
        <f t="shared" ca="1" si="150"/>
        <v>0</v>
      </c>
      <c r="S493">
        <f t="shared" ca="1" si="151"/>
        <v>0</v>
      </c>
      <c r="T493">
        <f t="shared" ca="1" si="152"/>
        <v>0</v>
      </c>
      <c r="U493">
        <f t="shared" ca="1" si="153"/>
        <v>0</v>
      </c>
      <c r="V493">
        <f t="shared" ca="1" si="154"/>
        <v>0</v>
      </c>
      <c r="W493">
        <f t="shared" ca="1" si="155"/>
        <v>0</v>
      </c>
      <c r="X493">
        <f t="shared" ca="1" si="156"/>
        <v>0</v>
      </c>
      <c r="Y493">
        <f t="shared" ca="1" si="157"/>
        <v>0</v>
      </c>
      <c r="Z493">
        <f t="shared" ca="1" si="158"/>
        <v>0</v>
      </c>
      <c r="AA493">
        <f t="shared" ca="1" si="159"/>
        <v>11.941529999999998</v>
      </c>
      <c r="AB493">
        <f t="shared" ca="1" si="160"/>
        <v>0</v>
      </c>
      <c r="AC493">
        <f t="shared" ca="1" si="161"/>
        <v>0</v>
      </c>
      <c r="AD493">
        <f t="shared" ca="1" si="162"/>
        <v>0</v>
      </c>
      <c r="AE493">
        <f t="shared" ca="1" si="163"/>
        <v>0</v>
      </c>
      <c r="AF493">
        <f t="shared" ca="1" si="164"/>
        <v>0</v>
      </c>
      <c r="AG493">
        <f t="shared" ca="1" si="165"/>
        <v>0</v>
      </c>
      <c r="AH493">
        <f t="shared" ca="1" si="166"/>
        <v>98.571150000000003</v>
      </c>
    </row>
    <row r="494" spans="1:34" x14ac:dyDescent="0.3">
      <c r="A494" t="s">
        <v>77</v>
      </c>
      <c r="B494" t="s">
        <v>35</v>
      </c>
      <c r="C494" t="s">
        <v>42</v>
      </c>
      <c r="D494" t="s">
        <v>16</v>
      </c>
      <c r="E494">
        <v>87.027829999999994</v>
      </c>
      <c r="F494" t="s">
        <v>16</v>
      </c>
      <c r="G494">
        <v>12.56029</v>
      </c>
      <c r="H494" t="s">
        <v>16</v>
      </c>
      <c r="I494">
        <v>0.20666000000000001</v>
      </c>
      <c r="J494" t="s">
        <v>13</v>
      </c>
      <c r="K494">
        <v>6.719E-2</v>
      </c>
      <c r="L494" t="s">
        <v>26</v>
      </c>
      <c r="M494">
        <v>6.2869999999999995E-2</v>
      </c>
      <c r="N494">
        <f t="shared" ca="1" si="146"/>
        <v>6.719E-2</v>
      </c>
      <c r="O494">
        <f t="shared" ca="1" si="147"/>
        <v>0</v>
      </c>
      <c r="P494">
        <f t="shared" ca="1" si="148"/>
        <v>0</v>
      </c>
      <c r="Q494">
        <f t="shared" ca="1" si="149"/>
        <v>99.794779999999989</v>
      </c>
      <c r="R494">
        <f t="shared" ca="1" si="150"/>
        <v>0</v>
      </c>
      <c r="S494">
        <f t="shared" ca="1" si="151"/>
        <v>0</v>
      </c>
      <c r="T494">
        <f t="shared" ca="1" si="152"/>
        <v>0</v>
      </c>
      <c r="U494">
        <f t="shared" ca="1" si="153"/>
        <v>0</v>
      </c>
      <c r="V494">
        <f t="shared" ca="1" si="154"/>
        <v>0</v>
      </c>
      <c r="W494">
        <f t="shared" ca="1" si="155"/>
        <v>0</v>
      </c>
      <c r="X494">
        <f t="shared" ca="1" si="156"/>
        <v>0</v>
      </c>
      <c r="Y494">
        <f t="shared" ca="1" si="157"/>
        <v>0</v>
      </c>
      <c r="Z494">
        <f t="shared" ca="1" si="158"/>
        <v>0</v>
      </c>
      <c r="AA494">
        <f t="shared" ca="1" si="159"/>
        <v>6.2869999999999995E-2</v>
      </c>
      <c r="AB494">
        <f t="shared" ca="1" si="160"/>
        <v>0</v>
      </c>
      <c r="AC494">
        <f t="shared" ca="1" si="161"/>
        <v>0</v>
      </c>
      <c r="AD494">
        <f t="shared" ca="1" si="162"/>
        <v>0</v>
      </c>
      <c r="AE494">
        <f t="shared" ca="1" si="163"/>
        <v>0</v>
      </c>
      <c r="AF494">
        <f t="shared" ca="1" si="164"/>
        <v>0</v>
      </c>
      <c r="AG494">
        <f t="shared" ca="1" si="165"/>
        <v>0</v>
      </c>
      <c r="AH494">
        <f t="shared" ca="1" si="166"/>
        <v>99.924839999999989</v>
      </c>
    </row>
    <row r="495" spans="1:34" x14ac:dyDescent="0.3">
      <c r="A495" t="s">
        <v>77</v>
      </c>
      <c r="B495" t="s">
        <v>35</v>
      </c>
      <c r="C495" t="s">
        <v>42</v>
      </c>
      <c r="D495" t="s">
        <v>13</v>
      </c>
      <c r="E495">
        <v>70.924049999999994</v>
      </c>
      <c r="F495" t="s">
        <v>13</v>
      </c>
      <c r="G495">
        <v>17.245229999999999</v>
      </c>
      <c r="H495" t="s">
        <v>14</v>
      </c>
      <c r="I495">
        <v>10.263529999999999</v>
      </c>
      <c r="J495" t="s">
        <v>13</v>
      </c>
      <c r="K495">
        <v>0.66210999999999998</v>
      </c>
      <c r="L495" t="s">
        <v>13</v>
      </c>
      <c r="M495">
        <v>0.52461999999999998</v>
      </c>
      <c r="N495">
        <f t="shared" ca="1" si="146"/>
        <v>89.356009999999984</v>
      </c>
      <c r="O495">
        <f t="shared" ca="1" si="147"/>
        <v>10.263529999999999</v>
      </c>
      <c r="P495">
        <f t="shared" ca="1" si="148"/>
        <v>0</v>
      </c>
      <c r="Q495">
        <f t="shared" ca="1" si="149"/>
        <v>0</v>
      </c>
      <c r="R495">
        <f t="shared" ca="1" si="150"/>
        <v>0</v>
      </c>
      <c r="S495">
        <f t="shared" ca="1" si="151"/>
        <v>0</v>
      </c>
      <c r="T495">
        <f t="shared" ca="1" si="152"/>
        <v>0</v>
      </c>
      <c r="U495">
        <f t="shared" ca="1" si="153"/>
        <v>0</v>
      </c>
      <c r="V495">
        <f t="shared" ca="1" si="154"/>
        <v>0</v>
      </c>
      <c r="W495">
        <f t="shared" ca="1" si="155"/>
        <v>0</v>
      </c>
      <c r="X495">
        <f t="shared" ca="1" si="156"/>
        <v>0</v>
      </c>
      <c r="Y495">
        <f t="shared" ca="1" si="157"/>
        <v>0</v>
      </c>
      <c r="Z495">
        <f t="shared" ca="1" si="158"/>
        <v>0</v>
      </c>
      <c r="AA495">
        <f t="shared" ca="1" si="159"/>
        <v>0</v>
      </c>
      <c r="AB495">
        <f t="shared" ca="1" si="160"/>
        <v>0</v>
      </c>
      <c r="AC495">
        <f t="shared" ca="1" si="161"/>
        <v>0</v>
      </c>
      <c r="AD495">
        <f t="shared" ca="1" si="162"/>
        <v>0</v>
      </c>
      <c r="AE495">
        <f t="shared" ca="1" si="163"/>
        <v>0</v>
      </c>
      <c r="AF495">
        <f t="shared" ca="1" si="164"/>
        <v>0</v>
      </c>
      <c r="AG495">
        <f t="shared" ca="1" si="165"/>
        <v>0</v>
      </c>
      <c r="AH495">
        <f t="shared" ca="1" si="166"/>
        <v>99.619539999999986</v>
      </c>
    </row>
    <row r="496" spans="1:34" x14ac:dyDescent="0.3">
      <c r="A496" t="s">
        <v>77</v>
      </c>
      <c r="B496" t="s">
        <v>35</v>
      </c>
      <c r="C496" t="s">
        <v>42</v>
      </c>
      <c r="D496" t="s">
        <v>14</v>
      </c>
      <c r="E496">
        <v>60.491759999999999</v>
      </c>
      <c r="F496" t="s">
        <v>13</v>
      </c>
      <c r="G496">
        <v>26.507180000000002</v>
      </c>
      <c r="H496" t="s">
        <v>26</v>
      </c>
      <c r="I496">
        <v>6.4906800000000002</v>
      </c>
      <c r="J496" t="s">
        <v>16</v>
      </c>
      <c r="K496">
        <v>4.5491999999999999</v>
      </c>
      <c r="L496" t="s">
        <v>27</v>
      </c>
      <c r="M496">
        <v>0.8347</v>
      </c>
      <c r="N496">
        <f t="shared" ca="1" si="146"/>
        <v>26.507180000000002</v>
      </c>
      <c r="O496">
        <f t="shared" ca="1" si="147"/>
        <v>60.491759999999999</v>
      </c>
      <c r="P496">
        <f t="shared" ca="1" si="148"/>
        <v>0</v>
      </c>
      <c r="Q496">
        <f t="shared" ca="1" si="149"/>
        <v>4.5491999999999999</v>
      </c>
      <c r="R496">
        <f t="shared" ca="1" si="150"/>
        <v>0</v>
      </c>
      <c r="S496">
        <f t="shared" ca="1" si="151"/>
        <v>0</v>
      </c>
      <c r="T496">
        <f t="shared" ca="1" si="152"/>
        <v>0</v>
      </c>
      <c r="U496">
        <f t="shared" ca="1" si="153"/>
        <v>0</v>
      </c>
      <c r="V496">
        <f t="shared" ca="1" si="154"/>
        <v>0</v>
      </c>
      <c r="W496">
        <f t="shared" ca="1" si="155"/>
        <v>0</v>
      </c>
      <c r="X496">
        <f t="shared" ca="1" si="156"/>
        <v>0</v>
      </c>
      <c r="Y496">
        <f t="shared" ca="1" si="157"/>
        <v>0</v>
      </c>
      <c r="Z496">
        <f t="shared" ca="1" si="158"/>
        <v>0</v>
      </c>
      <c r="AA496">
        <f t="shared" ca="1" si="159"/>
        <v>6.4906800000000002</v>
      </c>
      <c r="AB496">
        <f t="shared" ca="1" si="160"/>
        <v>0.8347</v>
      </c>
      <c r="AC496">
        <f t="shared" ca="1" si="161"/>
        <v>0</v>
      </c>
      <c r="AD496">
        <f t="shared" ca="1" si="162"/>
        <v>0</v>
      </c>
      <c r="AE496">
        <f t="shared" ca="1" si="163"/>
        <v>0</v>
      </c>
      <c r="AF496">
        <f t="shared" ca="1" si="164"/>
        <v>0</v>
      </c>
      <c r="AG496">
        <f t="shared" ca="1" si="165"/>
        <v>0</v>
      </c>
      <c r="AH496">
        <f t="shared" ca="1" si="166"/>
        <v>98.873519999999999</v>
      </c>
    </row>
    <row r="497" spans="1:34" x14ac:dyDescent="0.3">
      <c r="A497" t="s">
        <v>77</v>
      </c>
      <c r="B497" t="s">
        <v>35</v>
      </c>
      <c r="C497" t="s">
        <v>42</v>
      </c>
      <c r="D497" t="s">
        <v>13</v>
      </c>
      <c r="E497">
        <v>64.574029999999993</v>
      </c>
      <c r="F497" t="s">
        <v>14</v>
      </c>
      <c r="G497">
        <v>32.8932</v>
      </c>
      <c r="H497" t="s">
        <v>13</v>
      </c>
      <c r="I497">
        <v>2.2073999999999998</v>
      </c>
      <c r="J497" t="s">
        <v>13</v>
      </c>
      <c r="K497">
        <v>0.30404999999999999</v>
      </c>
      <c r="L497" t="s">
        <v>26</v>
      </c>
      <c r="M497">
        <v>7.7799999999999996E-3</v>
      </c>
      <c r="N497">
        <f t="shared" ca="1" si="146"/>
        <v>67.085480000000004</v>
      </c>
      <c r="O497">
        <f t="shared" ca="1" si="147"/>
        <v>32.8932</v>
      </c>
      <c r="P497">
        <f t="shared" ca="1" si="148"/>
        <v>0</v>
      </c>
      <c r="Q497">
        <f t="shared" ca="1" si="149"/>
        <v>0</v>
      </c>
      <c r="R497">
        <f t="shared" ca="1" si="150"/>
        <v>0</v>
      </c>
      <c r="S497">
        <f t="shared" ca="1" si="151"/>
        <v>0</v>
      </c>
      <c r="T497">
        <f t="shared" ca="1" si="152"/>
        <v>0</v>
      </c>
      <c r="U497">
        <f t="shared" ca="1" si="153"/>
        <v>0</v>
      </c>
      <c r="V497">
        <f t="shared" ca="1" si="154"/>
        <v>0</v>
      </c>
      <c r="W497">
        <f t="shared" ca="1" si="155"/>
        <v>0</v>
      </c>
      <c r="X497">
        <f t="shared" ca="1" si="156"/>
        <v>0</v>
      </c>
      <c r="Y497">
        <f t="shared" ca="1" si="157"/>
        <v>0</v>
      </c>
      <c r="Z497">
        <f t="shared" ca="1" si="158"/>
        <v>0</v>
      </c>
      <c r="AA497">
        <f t="shared" ca="1" si="159"/>
        <v>7.7799999999999996E-3</v>
      </c>
      <c r="AB497">
        <f t="shared" ca="1" si="160"/>
        <v>0</v>
      </c>
      <c r="AC497">
        <f t="shared" ca="1" si="161"/>
        <v>0</v>
      </c>
      <c r="AD497">
        <f t="shared" ca="1" si="162"/>
        <v>0</v>
      </c>
      <c r="AE497">
        <f t="shared" ca="1" si="163"/>
        <v>0</v>
      </c>
      <c r="AF497">
        <f t="shared" ca="1" si="164"/>
        <v>0</v>
      </c>
      <c r="AG497">
        <f t="shared" ca="1" si="165"/>
        <v>0</v>
      </c>
      <c r="AH497">
        <f t="shared" ca="1" si="166"/>
        <v>99.986459999999994</v>
      </c>
    </row>
    <row r="498" spans="1:34" x14ac:dyDescent="0.3">
      <c r="A498" t="s">
        <v>77</v>
      </c>
      <c r="B498" t="s">
        <v>39</v>
      </c>
      <c r="C498" t="s">
        <v>40</v>
      </c>
      <c r="D498" t="s">
        <v>16</v>
      </c>
      <c r="E498">
        <v>99.999979999999994</v>
      </c>
      <c r="F498" t="s">
        <v>16</v>
      </c>
      <c r="G498" s="1">
        <v>2.0000000000000002E-5</v>
      </c>
      <c r="H498" t="s">
        <v>37</v>
      </c>
      <c r="I498" t="s">
        <v>37</v>
      </c>
      <c r="J498" t="s">
        <v>37</v>
      </c>
      <c r="K498" t="s">
        <v>37</v>
      </c>
      <c r="L498" t="s">
        <v>37</v>
      </c>
      <c r="M498" t="s">
        <v>37</v>
      </c>
      <c r="N498">
        <f t="shared" ca="1" si="146"/>
        <v>0</v>
      </c>
      <c r="O498">
        <f t="shared" ca="1" si="147"/>
        <v>0</v>
      </c>
      <c r="P498">
        <f t="shared" ca="1" si="148"/>
        <v>0</v>
      </c>
      <c r="Q498">
        <f t="shared" ca="1" si="149"/>
        <v>100</v>
      </c>
      <c r="R498">
        <f t="shared" ca="1" si="150"/>
        <v>0</v>
      </c>
      <c r="S498">
        <f t="shared" ca="1" si="151"/>
        <v>0</v>
      </c>
      <c r="T498">
        <f t="shared" ca="1" si="152"/>
        <v>0</v>
      </c>
      <c r="U498">
        <f t="shared" ca="1" si="153"/>
        <v>0</v>
      </c>
      <c r="V498">
        <f t="shared" ca="1" si="154"/>
        <v>0</v>
      </c>
      <c r="W498">
        <f t="shared" ca="1" si="155"/>
        <v>0</v>
      </c>
      <c r="X498">
        <f t="shared" ca="1" si="156"/>
        <v>0</v>
      </c>
      <c r="Y498">
        <f t="shared" ca="1" si="157"/>
        <v>0</v>
      </c>
      <c r="Z498">
        <f t="shared" ca="1" si="158"/>
        <v>0</v>
      </c>
      <c r="AA498">
        <f t="shared" ca="1" si="159"/>
        <v>0</v>
      </c>
      <c r="AB498">
        <f t="shared" ca="1" si="160"/>
        <v>0</v>
      </c>
      <c r="AC498">
        <f t="shared" ca="1" si="161"/>
        <v>0</v>
      </c>
      <c r="AD498">
        <f t="shared" ca="1" si="162"/>
        <v>0</v>
      </c>
      <c r="AE498">
        <f t="shared" ca="1" si="163"/>
        <v>0</v>
      </c>
      <c r="AF498">
        <f t="shared" ca="1" si="164"/>
        <v>0</v>
      </c>
      <c r="AG498">
        <f t="shared" ca="1" si="165"/>
        <v>0</v>
      </c>
      <c r="AH498">
        <f t="shared" ca="1" si="166"/>
        <v>100</v>
      </c>
    </row>
    <row r="499" spans="1:34" x14ac:dyDescent="0.3">
      <c r="A499" t="s">
        <v>77</v>
      </c>
      <c r="B499" t="s">
        <v>71</v>
      </c>
      <c r="C499" t="s">
        <v>71</v>
      </c>
      <c r="D499" t="s">
        <v>16</v>
      </c>
      <c r="E499">
        <v>67.557019999999994</v>
      </c>
      <c r="F499" t="s">
        <v>16</v>
      </c>
      <c r="G499">
        <v>29.901520000000001</v>
      </c>
      <c r="H499" t="s">
        <v>16</v>
      </c>
      <c r="I499">
        <v>2.35799</v>
      </c>
      <c r="J499" t="s">
        <v>16</v>
      </c>
      <c r="K499">
        <v>9.3380000000000005E-2</v>
      </c>
      <c r="L499" t="s">
        <v>16</v>
      </c>
      <c r="M499">
        <v>7.1429999999999993E-2</v>
      </c>
      <c r="N499">
        <f t="shared" ca="1" si="146"/>
        <v>0</v>
      </c>
      <c r="O499">
        <f t="shared" ca="1" si="147"/>
        <v>0</v>
      </c>
      <c r="P499">
        <f t="shared" ca="1" si="148"/>
        <v>0</v>
      </c>
      <c r="Q499">
        <f t="shared" ca="1" si="149"/>
        <v>99.981340000000003</v>
      </c>
      <c r="R499">
        <f t="shared" ca="1" si="150"/>
        <v>0</v>
      </c>
      <c r="S499">
        <f t="shared" ca="1" si="151"/>
        <v>0</v>
      </c>
      <c r="T499">
        <f t="shared" ca="1" si="152"/>
        <v>0</v>
      </c>
      <c r="U499">
        <f t="shared" ca="1" si="153"/>
        <v>0</v>
      </c>
      <c r="V499">
        <f t="shared" ca="1" si="154"/>
        <v>0</v>
      </c>
      <c r="W499">
        <f t="shared" ca="1" si="155"/>
        <v>0</v>
      </c>
      <c r="X499">
        <f t="shared" ca="1" si="156"/>
        <v>0</v>
      </c>
      <c r="Y499">
        <f t="shared" ca="1" si="157"/>
        <v>0</v>
      </c>
      <c r="Z499">
        <f t="shared" ca="1" si="158"/>
        <v>0</v>
      </c>
      <c r="AA499">
        <f t="shared" ca="1" si="159"/>
        <v>0</v>
      </c>
      <c r="AB499">
        <f t="shared" ca="1" si="160"/>
        <v>0</v>
      </c>
      <c r="AC499">
        <f t="shared" ca="1" si="161"/>
        <v>0</v>
      </c>
      <c r="AD499">
        <f t="shared" ca="1" si="162"/>
        <v>0</v>
      </c>
      <c r="AE499">
        <f t="shared" ca="1" si="163"/>
        <v>0</v>
      </c>
      <c r="AF499">
        <f t="shared" ca="1" si="164"/>
        <v>0</v>
      </c>
      <c r="AG499">
        <f t="shared" ca="1" si="165"/>
        <v>0</v>
      </c>
      <c r="AH499">
        <f t="shared" ca="1" si="166"/>
        <v>99.981340000000003</v>
      </c>
    </row>
    <row r="500" spans="1:34" x14ac:dyDescent="0.3">
      <c r="A500" t="s">
        <v>77</v>
      </c>
      <c r="B500" t="s">
        <v>71</v>
      </c>
      <c r="C500" t="s">
        <v>71</v>
      </c>
      <c r="D500" t="s">
        <v>14</v>
      </c>
      <c r="E500">
        <v>32.892400000000002</v>
      </c>
      <c r="F500" t="s">
        <v>13</v>
      </c>
      <c r="G500">
        <v>31.448119999999999</v>
      </c>
      <c r="H500" t="s">
        <v>16</v>
      </c>
      <c r="I500">
        <v>10.91948</v>
      </c>
      <c r="J500" t="s">
        <v>16</v>
      </c>
      <c r="K500">
        <v>6.8113099999999998</v>
      </c>
      <c r="L500" t="s">
        <v>16</v>
      </c>
      <c r="M500">
        <v>5.73949</v>
      </c>
      <c r="N500">
        <f t="shared" ca="1" si="146"/>
        <v>31.448119999999999</v>
      </c>
      <c r="O500">
        <f t="shared" ca="1" si="147"/>
        <v>32.892400000000002</v>
      </c>
      <c r="P500">
        <f t="shared" ca="1" si="148"/>
        <v>0</v>
      </c>
      <c r="Q500">
        <f t="shared" ca="1" si="149"/>
        <v>23.470279999999999</v>
      </c>
      <c r="R500">
        <f t="shared" ca="1" si="150"/>
        <v>0</v>
      </c>
      <c r="S500">
        <f t="shared" ca="1" si="151"/>
        <v>0</v>
      </c>
      <c r="T500">
        <f t="shared" ca="1" si="152"/>
        <v>0</v>
      </c>
      <c r="U500">
        <f t="shared" ca="1" si="153"/>
        <v>0</v>
      </c>
      <c r="V500">
        <f t="shared" ca="1" si="154"/>
        <v>0</v>
      </c>
      <c r="W500">
        <f t="shared" ca="1" si="155"/>
        <v>0</v>
      </c>
      <c r="X500">
        <f t="shared" ca="1" si="156"/>
        <v>0</v>
      </c>
      <c r="Y500">
        <f t="shared" ca="1" si="157"/>
        <v>0</v>
      </c>
      <c r="Z500">
        <f t="shared" ca="1" si="158"/>
        <v>0</v>
      </c>
      <c r="AA500">
        <f t="shared" ca="1" si="159"/>
        <v>0</v>
      </c>
      <c r="AB500">
        <f t="shared" ca="1" si="160"/>
        <v>0</v>
      </c>
      <c r="AC500">
        <f t="shared" ca="1" si="161"/>
        <v>0</v>
      </c>
      <c r="AD500">
        <f t="shared" ca="1" si="162"/>
        <v>0</v>
      </c>
      <c r="AE500">
        <f t="shared" ca="1" si="163"/>
        <v>0</v>
      </c>
      <c r="AF500">
        <f t="shared" ca="1" si="164"/>
        <v>0</v>
      </c>
      <c r="AG500">
        <f t="shared" ca="1" si="165"/>
        <v>0</v>
      </c>
      <c r="AH500">
        <f t="shared" ca="1" si="166"/>
        <v>87.8108</v>
      </c>
    </row>
    <row r="501" spans="1:34" x14ac:dyDescent="0.3">
      <c r="A501" t="s">
        <v>77</v>
      </c>
      <c r="B501" t="s">
        <v>39</v>
      </c>
      <c r="C501" t="s">
        <v>43</v>
      </c>
      <c r="D501" t="s">
        <v>14</v>
      </c>
      <c r="E501">
        <v>97.751189999999994</v>
      </c>
      <c r="F501" t="s">
        <v>13</v>
      </c>
      <c r="G501">
        <v>2.17747</v>
      </c>
      <c r="H501" t="s">
        <v>26</v>
      </c>
      <c r="I501">
        <v>6.2880000000000005E-2</v>
      </c>
      <c r="J501" t="s">
        <v>13</v>
      </c>
      <c r="K501">
        <v>6.3800000000000003E-3</v>
      </c>
      <c r="L501" t="s">
        <v>13</v>
      </c>
      <c r="M501">
        <v>1.0399999999999999E-3</v>
      </c>
      <c r="N501">
        <f t="shared" ca="1" si="146"/>
        <v>2.1848900000000002</v>
      </c>
      <c r="O501">
        <f t="shared" ca="1" si="147"/>
        <v>97.751189999999994</v>
      </c>
      <c r="P501">
        <f t="shared" ca="1" si="148"/>
        <v>0</v>
      </c>
      <c r="Q501">
        <f t="shared" ca="1" si="149"/>
        <v>0</v>
      </c>
      <c r="R501">
        <f t="shared" ca="1" si="150"/>
        <v>0</v>
      </c>
      <c r="S501">
        <f t="shared" ca="1" si="151"/>
        <v>0</v>
      </c>
      <c r="T501">
        <f t="shared" ca="1" si="152"/>
        <v>0</v>
      </c>
      <c r="U501">
        <f t="shared" ca="1" si="153"/>
        <v>0</v>
      </c>
      <c r="V501">
        <f t="shared" ca="1" si="154"/>
        <v>0</v>
      </c>
      <c r="W501">
        <f t="shared" ca="1" si="155"/>
        <v>0</v>
      </c>
      <c r="X501">
        <f t="shared" ca="1" si="156"/>
        <v>0</v>
      </c>
      <c r="Y501">
        <f t="shared" ca="1" si="157"/>
        <v>0</v>
      </c>
      <c r="Z501">
        <f t="shared" ca="1" si="158"/>
        <v>0</v>
      </c>
      <c r="AA501">
        <f t="shared" ca="1" si="159"/>
        <v>6.2880000000000005E-2</v>
      </c>
      <c r="AB501">
        <f t="shared" ca="1" si="160"/>
        <v>0</v>
      </c>
      <c r="AC501">
        <f t="shared" ca="1" si="161"/>
        <v>0</v>
      </c>
      <c r="AD501">
        <f t="shared" ca="1" si="162"/>
        <v>0</v>
      </c>
      <c r="AE501">
        <f t="shared" ca="1" si="163"/>
        <v>0</v>
      </c>
      <c r="AF501">
        <f t="shared" ca="1" si="164"/>
        <v>0</v>
      </c>
      <c r="AG501">
        <f t="shared" ca="1" si="165"/>
        <v>0</v>
      </c>
      <c r="AH501">
        <f t="shared" ca="1" si="166"/>
        <v>99.998959999999997</v>
      </c>
    </row>
    <row r="502" spans="1:34" x14ac:dyDescent="0.3">
      <c r="A502" t="s">
        <v>77</v>
      </c>
      <c r="B502" t="s">
        <v>39</v>
      </c>
      <c r="C502" t="s">
        <v>43</v>
      </c>
      <c r="D502" t="s">
        <v>16</v>
      </c>
      <c r="E502">
        <v>92.054379999999995</v>
      </c>
      <c r="F502" t="s">
        <v>16</v>
      </c>
      <c r="G502">
        <v>4.83711</v>
      </c>
      <c r="H502" t="s">
        <v>16</v>
      </c>
      <c r="I502">
        <v>2.2467299999999999</v>
      </c>
      <c r="J502" t="s">
        <v>14</v>
      </c>
      <c r="K502">
        <v>0.26784000000000002</v>
      </c>
      <c r="L502" t="s">
        <v>16</v>
      </c>
      <c r="M502">
        <v>0.24493000000000001</v>
      </c>
      <c r="N502">
        <f t="shared" ca="1" si="146"/>
        <v>0</v>
      </c>
      <c r="O502">
        <f t="shared" ca="1" si="147"/>
        <v>0.26784000000000002</v>
      </c>
      <c r="P502">
        <f t="shared" ca="1" si="148"/>
        <v>0</v>
      </c>
      <c r="Q502">
        <f t="shared" ca="1" si="149"/>
        <v>99.383149999999986</v>
      </c>
      <c r="R502">
        <f t="shared" ca="1" si="150"/>
        <v>0</v>
      </c>
      <c r="S502">
        <f t="shared" ca="1" si="151"/>
        <v>0</v>
      </c>
      <c r="T502">
        <f t="shared" ca="1" si="152"/>
        <v>0</v>
      </c>
      <c r="U502">
        <f t="shared" ca="1" si="153"/>
        <v>0</v>
      </c>
      <c r="V502">
        <f t="shared" ca="1" si="154"/>
        <v>0</v>
      </c>
      <c r="W502">
        <f t="shared" ca="1" si="155"/>
        <v>0</v>
      </c>
      <c r="X502">
        <f t="shared" ca="1" si="156"/>
        <v>0</v>
      </c>
      <c r="Y502">
        <f t="shared" ca="1" si="157"/>
        <v>0</v>
      </c>
      <c r="Z502">
        <f t="shared" ca="1" si="158"/>
        <v>0</v>
      </c>
      <c r="AA502">
        <f t="shared" ca="1" si="159"/>
        <v>0</v>
      </c>
      <c r="AB502">
        <f t="shared" ca="1" si="160"/>
        <v>0</v>
      </c>
      <c r="AC502">
        <f t="shared" ca="1" si="161"/>
        <v>0</v>
      </c>
      <c r="AD502">
        <f t="shared" ca="1" si="162"/>
        <v>0</v>
      </c>
      <c r="AE502">
        <f t="shared" ca="1" si="163"/>
        <v>0</v>
      </c>
      <c r="AF502">
        <f t="shared" ca="1" si="164"/>
        <v>0</v>
      </c>
      <c r="AG502">
        <f t="shared" ca="1" si="165"/>
        <v>0</v>
      </c>
      <c r="AH502">
        <f t="shared" ca="1" si="166"/>
        <v>99.650989999999993</v>
      </c>
    </row>
    <row r="503" spans="1:34" x14ac:dyDescent="0.3">
      <c r="A503" t="s">
        <v>77</v>
      </c>
      <c r="B503" t="s">
        <v>35</v>
      </c>
      <c r="C503" t="s">
        <v>42</v>
      </c>
      <c r="D503" t="s">
        <v>13</v>
      </c>
      <c r="E503">
        <v>90.57826</v>
      </c>
      <c r="F503" t="s">
        <v>13</v>
      </c>
      <c r="G503">
        <v>8.8699899999999996</v>
      </c>
      <c r="H503" t="s">
        <v>13</v>
      </c>
      <c r="I503">
        <v>0.36341000000000001</v>
      </c>
      <c r="J503" t="s">
        <v>13</v>
      </c>
      <c r="K503">
        <v>0.10156999999999999</v>
      </c>
      <c r="L503" t="s">
        <v>14</v>
      </c>
      <c r="M503">
        <v>6.1100000000000002E-2</v>
      </c>
      <c r="N503">
        <f t="shared" ca="1" si="146"/>
        <v>99.913229999999999</v>
      </c>
      <c r="O503">
        <f t="shared" ca="1" si="147"/>
        <v>6.1100000000000002E-2</v>
      </c>
      <c r="P503">
        <f t="shared" ca="1" si="148"/>
        <v>0</v>
      </c>
      <c r="Q503">
        <f t="shared" ca="1" si="149"/>
        <v>0</v>
      </c>
      <c r="R503">
        <f t="shared" ca="1" si="150"/>
        <v>0</v>
      </c>
      <c r="S503">
        <f t="shared" ca="1" si="151"/>
        <v>0</v>
      </c>
      <c r="T503">
        <f t="shared" ca="1" si="152"/>
        <v>0</v>
      </c>
      <c r="U503">
        <f t="shared" ca="1" si="153"/>
        <v>0</v>
      </c>
      <c r="V503">
        <f t="shared" ca="1" si="154"/>
        <v>0</v>
      </c>
      <c r="W503">
        <f t="shared" ca="1" si="155"/>
        <v>0</v>
      </c>
      <c r="X503">
        <f t="shared" ca="1" si="156"/>
        <v>0</v>
      </c>
      <c r="Y503">
        <f t="shared" ca="1" si="157"/>
        <v>0</v>
      </c>
      <c r="Z503">
        <f t="shared" ca="1" si="158"/>
        <v>0</v>
      </c>
      <c r="AA503">
        <f t="shared" ca="1" si="159"/>
        <v>0</v>
      </c>
      <c r="AB503">
        <f t="shared" ca="1" si="160"/>
        <v>0</v>
      </c>
      <c r="AC503">
        <f t="shared" ca="1" si="161"/>
        <v>0</v>
      </c>
      <c r="AD503">
        <f t="shared" ca="1" si="162"/>
        <v>0</v>
      </c>
      <c r="AE503">
        <f t="shared" ca="1" si="163"/>
        <v>0</v>
      </c>
      <c r="AF503">
        <f t="shared" ca="1" si="164"/>
        <v>0</v>
      </c>
      <c r="AG503">
        <f t="shared" ca="1" si="165"/>
        <v>0</v>
      </c>
      <c r="AH503">
        <f t="shared" ca="1" si="166"/>
        <v>99.974329999999995</v>
      </c>
    </row>
    <row r="504" spans="1:34" x14ac:dyDescent="0.3">
      <c r="A504" t="s">
        <v>77</v>
      </c>
      <c r="B504" t="s">
        <v>35</v>
      </c>
      <c r="C504" t="s">
        <v>42</v>
      </c>
      <c r="D504" t="s">
        <v>13</v>
      </c>
      <c r="E504">
        <v>46.100299999999997</v>
      </c>
      <c r="F504" t="s">
        <v>13</v>
      </c>
      <c r="G504">
        <v>44.881540000000001</v>
      </c>
      <c r="H504" t="s">
        <v>14</v>
      </c>
      <c r="I504">
        <v>8.4395299999999995</v>
      </c>
      <c r="J504" t="s">
        <v>27</v>
      </c>
      <c r="K504">
        <v>0.15883</v>
      </c>
      <c r="L504" t="s">
        <v>13</v>
      </c>
      <c r="M504">
        <v>0.15353</v>
      </c>
      <c r="N504">
        <f t="shared" ca="1" si="146"/>
        <v>91.135370000000009</v>
      </c>
      <c r="O504">
        <f t="shared" ca="1" si="147"/>
        <v>8.4395299999999995</v>
      </c>
      <c r="P504">
        <f t="shared" ca="1" si="148"/>
        <v>0</v>
      </c>
      <c r="Q504">
        <f t="shared" ca="1" si="149"/>
        <v>0</v>
      </c>
      <c r="R504">
        <f t="shared" ca="1" si="150"/>
        <v>0</v>
      </c>
      <c r="S504">
        <f t="shared" ca="1" si="151"/>
        <v>0</v>
      </c>
      <c r="T504">
        <f t="shared" ca="1" si="152"/>
        <v>0</v>
      </c>
      <c r="U504">
        <f t="shared" ca="1" si="153"/>
        <v>0</v>
      </c>
      <c r="V504">
        <f t="shared" ca="1" si="154"/>
        <v>0</v>
      </c>
      <c r="W504">
        <f t="shared" ca="1" si="155"/>
        <v>0</v>
      </c>
      <c r="X504">
        <f t="shared" ca="1" si="156"/>
        <v>0</v>
      </c>
      <c r="Y504">
        <f t="shared" ca="1" si="157"/>
        <v>0</v>
      </c>
      <c r="Z504">
        <f t="shared" ca="1" si="158"/>
        <v>0</v>
      </c>
      <c r="AA504">
        <f t="shared" ca="1" si="159"/>
        <v>0</v>
      </c>
      <c r="AB504">
        <f t="shared" ca="1" si="160"/>
        <v>0.15883</v>
      </c>
      <c r="AC504">
        <f t="shared" ca="1" si="161"/>
        <v>0</v>
      </c>
      <c r="AD504">
        <f t="shared" ca="1" si="162"/>
        <v>0</v>
      </c>
      <c r="AE504">
        <f t="shared" ca="1" si="163"/>
        <v>0</v>
      </c>
      <c r="AF504">
        <f t="shared" ca="1" si="164"/>
        <v>0</v>
      </c>
      <c r="AG504">
        <f t="shared" ca="1" si="165"/>
        <v>0</v>
      </c>
      <c r="AH504">
        <f t="shared" ca="1" si="166"/>
        <v>99.733730000000008</v>
      </c>
    </row>
    <row r="505" spans="1:34" x14ac:dyDescent="0.3">
      <c r="A505" t="s">
        <v>77</v>
      </c>
      <c r="B505" t="s">
        <v>35</v>
      </c>
      <c r="C505" t="s">
        <v>42</v>
      </c>
      <c r="D505" t="s">
        <v>14</v>
      </c>
      <c r="E505">
        <v>93.309610000000006</v>
      </c>
      <c r="F505" t="s">
        <v>27</v>
      </c>
      <c r="G505">
        <v>5.1821700000000002</v>
      </c>
      <c r="H505" t="s">
        <v>13</v>
      </c>
      <c r="I505">
        <v>0.87443000000000004</v>
      </c>
      <c r="J505" t="s">
        <v>26</v>
      </c>
      <c r="K505">
        <v>0.27088000000000001</v>
      </c>
      <c r="L505" t="s">
        <v>29</v>
      </c>
      <c r="M505">
        <v>0.13278000000000001</v>
      </c>
      <c r="N505">
        <f t="shared" ca="1" si="146"/>
        <v>0.87443000000000004</v>
      </c>
      <c r="O505">
        <f t="shared" ca="1" si="147"/>
        <v>93.309610000000006</v>
      </c>
      <c r="P505">
        <f t="shared" ca="1" si="148"/>
        <v>0</v>
      </c>
      <c r="Q505">
        <f t="shared" ca="1" si="149"/>
        <v>0</v>
      </c>
      <c r="R505">
        <f t="shared" ca="1" si="150"/>
        <v>0</v>
      </c>
      <c r="S505">
        <f t="shared" ca="1" si="151"/>
        <v>0</v>
      </c>
      <c r="T505">
        <f t="shared" ca="1" si="152"/>
        <v>0</v>
      </c>
      <c r="U505">
        <f t="shared" ca="1" si="153"/>
        <v>0</v>
      </c>
      <c r="V505">
        <f t="shared" ca="1" si="154"/>
        <v>0</v>
      </c>
      <c r="W505">
        <f t="shared" ca="1" si="155"/>
        <v>0</v>
      </c>
      <c r="X505">
        <f t="shared" ca="1" si="156"/>
        <v>0</v>
      </c>
      <c r="Y505">
        <f t="shared" ca="1" si="157"/>
        <v>0</v>
      </c>
      <c r="Z505">
        <f t="shared" ca="1" si="158"/>
        <v>0</v>
      </c>
      <c r="AA505">
        <f t="shared" ca="1" si="159"/>
        <v>0.27088000000000001</v>
      </c>
      <c r="AB505">
        <f t="shared" ca="1" si="160"/>
        <v>5.1821700000000002</v>
      </c>
      <c r="AC505">
        <f t="shared" ca="1" si="161"/>
        <v>0</v>
      </c>
      <c r="AD505">
        <f t="shared" ca="1" si="162"/>
        <v>0.13278000000000001</v>
      </c>
      <c r="AE505">
        <f t="shared" ca="1" si="163"/>
        <v>0</v>
      </c>
      <c r="AF505">
        <f t="shared" ca="1" si="164"/>
        <v>0</v>
      </c>
      <c r="AG505">
        <f t="shared" ca="1" si="165"/>
        <v>0</v>
      </c>
      <c r="AH505">
        <f t="shared" ca="1" si="166"/>
        <v>99.769870000000012</v>
      </c>
    </row>
    <row r="506" spans="1:34" x14ac:dyDescent="0.3">
      <c r="A506" t="s">
        <v>77</v>
      </c>
      <c r="B506" t="s">
        <v>39</v>
      </c>
      <c r="C506" t="s">
        <v>40</v>
      </c>
      <c r="D506" t="s">
        <v>13</v>
      </c>
      <c r="E506">
        <v>87.184439999999995</v>
      </c>
      <c r="F506" t="s">
        <v>13</v>
      </c>
      <c r="G506">
        <v>12.480309999999999</v>
      </c>
      <c r="H506" t="s">
        <v>13</v>
      </c>
      <c r="I506">
        <v>0.11781999999999999</v>
      </c>
      <c r="J506" t="s">
        <v>13</v>
      </c>
      <c r="K506">
        <v>9.801E-2</v>
      </c>
      <c r="L506" t="s">
        <v>13</v>
      </c>
      <c r="M506">
        <v>4.4830000000000002E-2</v>
      </c>
      <c r="N506">
        <f t="shared" ca="1" si="146"/>
        <v>99.925409999999999</v>
      </c>
      <c r="O506">
        <f t="shared" ca="1" si="147"/>
        <v>0</v>
      </c>
      <c r="P506">
        <f t="shared" ca="1" si="148"/>
        <v>0</v>
      </c>
      <c r="Q506">
        <f t="shared" ca="1" si="149"/>
        <v>0</v>
      </c>
      <c r="R506">
        <f t="shared" ca="1" si="150"/>
        <v>0</v>
      </c>
      <c r="S506">
        <f t="shared" ca="1" si="151"/>
        <v>0</v>
      </c>
      <c r="T506">
        <f t="shared" ca="1" si="152"/>
        <v>0</v>
      </c>
      <c r="U506">
        <f t="shared" ca="1" si="153"/>
        <v>0</v>
      </c>
      <c r="V506">
        <f t="shared" ca="1" si="154"/>
        <v>0</v>
      </c>
      <c r="W506">
        <f t="shared" ca="1" si="155"/>
        <v>0</v>
      </c>
      <c r="X506">
        <f t="shared" ca="1" si="156"/>
        <v>0</v>
      </c>
      <c r="Y506">
        <f t="shared" ca="1" si="157"/>
        <v>0</v>
      </c>
      <c r="Z506">
        <f t="shared" ca="1" si="158"/>
        <v>0</v>
      </c>
      <c r="AA506">
        <f t="shared" ca="1" si="159"/>
        <v>0</v>
      </c>
      <c r="AB506">
        <f t="shared" ca="1" si="160"/>
        <v>0</v>
      </c>
      <c r="AC506">
        <f t="shared" ca="1" si="161"/>
        <v>0</v>
      </c>
      <c r="AD506">
        <f t="shared" ca="1" si="162"/>
        <v>0</v>
      </c>
      <c r="AE506">
        <f t="shared" ca="1" si="163"/>
        <v>0</v>
      </c>
      <c r="AF506">
        <f t="shared" ca="1" si="164"/>
        <v>0</v>
      </c>
      <c r="AG506">
        <f t="shared" ca="1" si="165"/>
        <v>0</v>
      </c>
      <c r="AH506">
        <f t="shared" ca="1" si="166"/>
        <v>99.925409999999999</v>
      </c>
    </row>
    <row r="507" spans="1:34" x14ac:dyDescent="0.3">
      <c r="A507" t="s">
        <v>77</v>
      </c>
      <c r="B507" t="s">
        <v>35</v>
      </c>
      <c r="C507" t="s">
        <v>42</v>
      </c>
      <c r="D507" t="s">
        <v>13</v>
      </c>
      <c r="E507">
        <v>53.42821</v>
      </c>
      <c r="F507" t="s">
        <v>13</v>
      </c>
      <c r="G507">
        <v>43.013109999999998</v>
      </c>
      <c r="H507" t="s">
        <v>13</v>
      </c>
      <c r="I507">
        <v>1.64083</v>
      </c>
      <c r="J507" t="s">
        <v>13</v>
      </c>
      <c r="K507">
        <v>1.5504800000000001</v>
      </c>
      <c r="L507" t="s">
        <v>13</v>
      </c>
      <c r="M507">
        <v>0.29271000000000003</v>
      </c>
      <c r="N507">
        <f t="shared" ca="1" si="146"/>
        <v>99.925339999999977</v>
      </c>
      <c r="O507">
        <f t="shared" ca="1" si="147"/>
        <v>0</v>
      </c>
      <c r="P507">
        <f t="shared" ca="1" si="148"/>
        <v>0</v>
      </c>
      <c r="Q507">
        <f t="shared" ca="1" si="149"/>
        <v>0</v>
      </c>
      <c r="R507">
        <f t="shared" ca="1" si="150"/>
        <v>0</v>
      </c>
      <c r="S507">
        <f t="shared" ca="1" si="151"/>
        <v>0</v>
      </c>
      <c r="T507">
        <f t="shared" ca="1" si="152"/>
        <v>0</v>
      </c>
      <c r="U507">
        <f t="shared" ca="1" si="153"/>
        <v>0</v>
      </c>
      <c r="V507">
        <f t="shared" ca="1" si="154"/>
        <v>0</v>
      </c>
      <c r="W507">
        <f t="shared" ca="1" si="155"/>
        <v>0</v>
      </c>
      <c r="X507">
        <f t="shared" ca="1" si="156"/>
        <v>0</v>
      </c>
      <c r="Y507">
        <f t="shared" ca="1" si="157"/>
        <v>0</v>
      </c>
      <c r="Z507">
        <f t="shared" ca="1" si="158"/>
        <v>0</v>
      </c>
      <c r="AA507">
        <f t="shared" ca="1" si="159"/>
        <v>0</v>
      </c>
      <c r="AB507">
        <f t="shared" ca="1" si="160"/>
        <v>0</v>
      </c>
      <c r="AC507">
        <f t="shared" ca="1" si="161"/>
        <v>0</v>
      </c>
      <c r="AD507">
        <f t="shared" ca="1" si="162"/>
        <v>0</v>
      </c>
      <c r="AE507">
        <f t="shared" ca="1" si="163"/>
        <v>0</v>
      </c>
      <c r="AF507">
        <f t="shared" ca="1" si="164"/>
        <v>0</v>
      </c>
      <c r="AG507">
        <f t="shared" ca="1" si="165"/>
        <v>0</v>
      </c>
      <c r="AH507">
        <f t="shared" ca="1" si="166"/>
        <v>99.925339999999977</v>
      </c>
    </row>
    <row r="508" spans="1:34" x14ac:dyDescent="0.3">
      <c r="A508" t="s">
        <v>77</v>
      </c>
      <c r="B508" t="s">
        <v>39</v>
      </c>
      <c r="C508" t="s">
        <v>40</v>
      </c>
      <c r="D508" t="s">
        <v>16</v>
      </c>
      <c r="E508">
        <v>92.166659999999993</v>
      </c>
      <c r="F508" t="s">
        <v>16</v>
      </c>
      <c r="G508">
        <v>4.6969000000000003</v>
      </c>
      <c r="H508" t="s">
        <v>16</v>
      </c>
      <c r="I508">
        <v>3.03695</v>
      </c>
      <c r="J508" t="s">
        <v>16</v>
      </c>
      <c r="K508">
        <v>9.7780000000000006E-2</v>
      </c>
      <c r="L508" t="s">
        <v>16</v>
      </c>
      <c r="M508">
        <v>1.2600000000000001E-3</v>
      </c>
      <c r="N508">
        <f t="shared" ca="1" si="146"/>
        <v>0</v>
      </c>
      <c r="O508">
        <f t="shared" ca="1" si="147"/>
        <v>0</v>
      </c>
      <c r="P508">
        <f t="shared" ca="1" si="148"/>
        <v>0</v>
      </c>
      <c r="Q508">
        <f t="shared" ca="1" si="149"/>
        <v>99.999549999999999</v>
      </c>
      <c r="R508">
        <f t="shared" ca="1" si="150"/>
        <v>0</v>
      </c>
      <c r="S508">
        <f t="shared" ca="1" si="151"/>
        <v>0</v>
      </c>
      <c r="T508">
        <f t="shared" ca="1" si="152"/>
        <v>0</v>
      </c>
      <c r="U508">
        <f t="shared" ca="1" si="153"/>
        <v>0</v>
      </c>
      <c r="V508">
        <f t="shared" ca="1" si="154"/>
        <v>0</v>
      </c>
      <c r="W508">
        <f t="shared" ca="1" si="155"/>
        <v>0</v>
      </c>
      <c r="X508">
        <f t="shared" ca="1" si="156"/>
        <v>0</v>
      </c>
      <c r="Y508">
        <f t="shared" ca="1" si="157"/>
        <v>0</v>
      </c>
      <c r="Z508">
        <f t="shared" ca="1" si="158"/>
        <v>0</v>
      </c>
      <c r="AA508">
        <f t="shared" ca="1" si="159"/>
        <v>0</v>
      </c>
      <c r="AB508">
        <f t="shared" ca="1" si="160"/>
        <v>0</v>
      </c>
      <c r="AC508">
        <f t="shared" ca="1" si="161"/>
        <v>0</v>
      </c>
      <c r="AD508">
        <f t="shared" ca="1" si="162"/>
        <v>0</v>
      </c>
      <c r="AE508">
        <f t="shared" ca="1" si="163"/>
        <v>0</v>
      </c>
      <c r="AF508">
        <f t="shared" ca="1" si="164"/>
        <v>0</v>
      </c>
      <c r="AG508">
        <f t="shared" ca="1" si="165"/>
        <v>0</v>
      </c>
      <c r="AH508">
        <f t="shared" ca="1" si="166"/>
        <v>99.999549999999999</v>
      </c>
    </row>
    <row r="509" spans="1:34" x14ac:dyDescent="0.3">
      <c r="A509" t="s">
        <v>77</v>
      </c>
      <c r="B509" t="s">
        <v>35</v>
      </c>
      <c r="C509" t="s">
        <v>42</v>
      </c>
      <c r="D509" t="s">
        <v>14</v>
      </c>
      <c r="E509">
        <v>40.017339999999997</v>
      </c>
      <c r="F509" t="s">
        <v>13</v>
      </c>
      <c r="G509">
        <v>24.717680000000001</v>
      </c>
      <c r="H509" t="s">
        <v>13</v>
      </c>
      <c r="I509">
        <v>21.212350000000001</v>
      </c>
      <c r="J509" t="s">
        <v>27</v>
      </c>
      <c r="K509">
        <v>10.94502</v>
      </c>
      <c r="L509" t="s">
        <v>26</v>
      </c>
      <c r="M509">
        <v>2.3984299999999998</v>
      </c>
      <c r="N509">
        <f t="shared" ca="1" si="146"/>
        <v>45.930030000000002</v>
      </c>
      <c r="O509">
        <f t="shared" ca="1" si="147"/>
        <v>40.017339999999997</v>
      </c>
      <c r="P509">
        <f t="shared" ca="1" si="148"/>
        <v>0</v>
      </c>
      <c r="Q509">
        <f t="shared" ca="1" si="149"/>
        <v>0</v>
      </c>
      <c r="R509">
        <f t="shared" ca="1" si="150"/>
        <v>0</v>
      </c>
      <c r="S509">
        <f t="shared" ca="1" si="151"/>
        <v>0</v>
      </c>
      <c r="T509">
        <f t="shared" ca="1" si="152"/>
        <v>0</v>
      </c>
      <c r="U509">
        <f t="shared" ca="1" si="153"/>
        <v>0</v>
      </c>
      <c r="V509">
        <f t="shared" ca="1" si="154"/>
        <v>0</v>
      </c>
      <c r="W509">
        <f t="shared" ca="1" si="155"/>
        <v>0</v>
      </c>
      <c r="X509">
        <f t="shared" ca="1" si="156"/>
        <v>0</v>
      </c>
      <c r="Y509">
        <f t="shared" ca="1" si="157"/>
        <v>0</v>
      </c>
      <c r="Z509">
        <f t="shared" ca="1" si="158"/>
        <v>0</v>
      </c>
      <c r="AA509">
        <f t="shared" ca="1" si="159"/>
        <v>2.3984299999999998</v>
      </c>
      <c r="AB509">
        <f t="shared" ca="1" si="160"/>
        <v>10.94502</v>
      </c>
      <c r="AC509">
        <f t="shared" ca="1" si="161"/>
        <v>0</v>
      </c>
      <c r="AD509">
        <f t="shared" ca="1" si="162"/>
        <v>0</v>
      </c>
      <c r="AE509">
        <f t="shared" ca="1" si="163"/>
        <v>0</v>
      </c>
      <c r="AF509">
        <f t="shared" ca="1" si="164"/>
        <v>0</v>
      </c>
      <c r="AG509">
        <f t="shared" ca="1" si="165"/>
        <v>0</v>
      </c>
      <c r="AH509">
        <f t="shared" ca="1" si="166"/>
        <v>99.290820000000011</v>
      </c>
    </row>
    <row r="510" spans="1:34" x14ac:dyDescent="0.3">
      <c r="A510" t="s">
        <v>77</v>
      </c>
      <c r="B510" t="s">
        <v>35</v>
      </c>
      <c r="C510" t="s">
        <v>42</v>
      </c>
      <c r="D510" t="s">
        <v>13</v>
      </c>
      <c r="E510">
        <v>86.600539999999995</v>
      </c>
      <c r="F510" t="s">
        <v>13</v>
      </c>
      <c r="G510">
        <v>9.77834</v>
      </c>
      <c r="H510" t="s">
        <v>13</v>
      </c>
      <c r="I510">
        <v>3.3479100000000002</v>
      </c>
      <c r="J510" t="s">
        <v>13</v>
      </c>
      <c r="K510">
        <v>0.17723</v>
      </c>
      <c r="L510" t="s">
        <v>13</v>
      </c>
      <c r="M510">
        <v>4.65E-2</v>
      </c>
      <c r="N510">
        <f t="shared" ca="1" si="146"/>
        <v>99.950519999999983</v>
      </c>
      <c r="O510">
        <f t="shared" ca="1" si="147"/>
        <v>0</v>
      </c>
      <c r="P510">
        <f t="shared" ca="1" si="148"/>
        <v>0</v>
      </c>
      <c r="Q510">
        <f t="shared" ca="1" si="149"/>
        <v>0</v>
      </c>
      <c r="R510">
        <f t="shared" ca="1" si="150"/>
        <v>0</v>
      </c>
      <c r="S510">
        <f t="shared" ca="1" si="151"/>
        <v>0</v>
      </c>
      <c r="T510">
        <f t="shared" ca="1" si="152"/>
        <v>0</v>
      </c>
      <c r="U510">
        <f t="shared" ca="1" si="153"/>
        <v>0</v>
      </c>
      <c r="V510">
        <f t="shared" ca="1" si="154"/>
        <v>0</v>
      </c>
      <c r="W510">
        <f t="shared" ca="1" si="155"/>
        <v>0</v>
      </c>
      <c r="X510">
        <f t="shared" ca="1" si="156"/>
        <v>0</v>
      </c>
      <c r="Y510">
        <f t="shared" ca="1" si="157"/>
        <v>0</v>
      </c>
      <c r="Z510">
        <f t="shared" ca="1" si="158"/>
        <v>0</v>
      </c>
      <c r="AA510">
        <f t="shared" ca="1" si="159"/>
        <v>0</v>
      </c>
      <c r="AB510">
        <f t="shared" ca="1" si="160"/>
        <v>0</v>
      </c>
      <c r="AC510">
        <f t="shared" ca="1" si="161"/>
        <v>0</v>
      </c>
      <c r="AD510">
        <f t="shared" ca="1" si="162"/>
        <v>0</v>
      </c>
      <c r="AE510">
        <f t="shared" ca="1" si="163"/>
        <v>0</v>
      </c>
      <c r="AF510">
        <f t="shared" ca="1" si="164"/>
        <v>0</v>
      </c>
      <c r="AG510">
        <f t="shared" ca="1" si="165"/>
        <v>0</v>
      </c>
      <c r="AH510">
        <f t="shared" ca="1" si="166"/>
        <v>99.950519999999983</v>
      </c>
    </row>
    <row r="511" spans="1:34" x14ac:dyDescent="0.3">
      <c r="A511" t="s">
        <v>77</v>
      </c>
      <c r="B511" t="s">
        <v>71</v>
      </c>
      <c r="C511" t="s">
        <v>71</v>
      </c>
      <c r="D511" t="s">
        <v>13</v>
      </c>
      <c r="E511">
        <v>74.432460000000006</v>
      </c>
      <c r="F511" t="s">
        <v>13</v>
      </c>
      <c r="G511">
        <v>25.329640000000001</v>
      </c>
      <c r="H511" t="s">
        <v>13</v>
      </c>
      <c r="I511">
        <v>0.21560000000000001</v>
      </c>
      <c r="J511" t="s">
        <v>73</v>
      </c>
      <c r="K511">
        <v>5.7999999999999996E-3</v>
      </c>
      <c r="L511" t="s">
        <v>13</v>
      </c>
      <c r="M511">
        <v>4.7099999999999998E-3</v>
      </c>
      <c r="N511">
        <f t="shared" ca="1" si="146"/>
        <v>99.982410000000002</v>
      </c>
      <c r="O511">
        <f t="shared" ca="1" si="147"/>
        <v>0</v>
      </c>
      <c r="P511">
        <f t="shared" ca="1" si="148"/>
        <v>0</v>
      </c>
      <c r="Q511">
        <f t="shared" ca="1" si="149"/>
        <v>0</v>
      </c>
      <c r="R511">
        <f t="shared" ca="1" si="150"/>
        <v>0</v>
      </c>
      <c r="S511">
        <f t="shared" ca="1" si="151"/>
        <v>0</v>
      </c>
      <c r="T511">
        <f t="shared" ca="1" si="152"/>
        <v>0</v>
      </c>
      <c r="U511">
        <f t="shared" ca="1" si="153"/>
        <v>0</v>
      </c>
      <c r="V511">
        <f t="shared" ca="1" si="154"/>
        <v>0</v>
      </c>
      <c r="W511">
        <f t="shared" ca="1" si="155"/>
        <v>0</v>
      </c>
      <c r="X511">
        <f t="shared" ca="1" si="156"/>
        <v>0</v>
      </c>
      <c r="Y511">
        <f t="shared" ca="1" si="157"/>
        <v>0</v>
      </c>
      <c r="Z511">
        <f t="shared" ca="1" si="158"/>
        <v>0</v>
      </c>
      <c r="AA511">
        <f t="shared" ca="1" si="159"/>
        <v>0</v>
      </c>
      <c r="AB511">
        <f t="shared" ca="1" si="160"/>
        <v>0</v>
      </c>
      <c r="AC511">
        <f t="shared" ca="1" si="161"/>
        <v>0</v>
      </c>
      <c r="AD511">
        <f t="shared" ca="1" si="162"/>
        <v>0</v>
      </c>
      <c r="AE511">
        <f t="shared" ca="1" si="163"/>
        <v>0</v>
      </c>
      <c r="AF511">
        <f t="shared" ca="1" si="164"/>
        <v>0</v>
      </c>
      <c r="AG511">
        <f t="shared" ca="1" si="165"/>
        <v>0</v>
      </c>
      <c r="AH511">
        <f t="shared" ca="1" si="166"/>
        <v>99.982410000000002</v>
      </c>
    </row>
    <row r="512" spans="1:34" x14ac:dyDescent="0.3">
      <c r="A512" t="s">
        <v>77</v>
      </c>
      <c r="B512" t="s">
        <v>71</v>
      </c>
      <c r="C512" t="s">
        <v>71</v>
      </c>
      <c r="D512" t="s">
        <v>13</v>
      </c>
      <c r="E512">
        <v>53.151249999999997</v>
      </c>
      <c r="F512" t="s">
        <v>14</v>
      </c>
      <c r="G512">
        <v>26.83295</v>
      </c>
      <c r="H512" t="s">
        <v>13</v>
      </c>
      <c r="I512">
        <v>19.5762</v>
      </c>
      <c r="J512" t="s">
        <v>13</v>
      </c>
      <c r="K512">
        <v>0.28497</v>
      </c>
      <c r="L512" t="s">
        <v>13</v>
      </c>
      <c r="M512">
        <v>5.6500000000000002E-2</v>
      </c>
      <c r="N512">
        <f t="shared" ca="1" si="146"/>
        <v>73.068920000000006</v>
      </c>
      <c r="O512">
        <f t="shared" ca="1" si="147"/>
        <v>26.83295</v>
      </c>
      <c r="P512">
        <f t="shared" ca="1" si="148"/>
        <v>0</v>
      </c>
      <c r="Q512">
        <f t="shared" ca="1" si="149"/>
        <v>0</v>
      </c>
      <c r="R512">
        <f t="shared" ca="1" si="150"/>
        <v>0</v>
      </c>
      <c r="S512">
        <f t="shared" ca="1" si="151"/>
        <v>0</v>
      </c>
      <c r="T512">
        <f t="shared" ca="1" si="152"/>
        <v>0</v>
      </c>
      <c r="U512">
        <f t="shared" ca="1" si="153"/>
        <v>0</v>
      </c>
      <c r="V512">
        <f t="shared" ca="1" si="154"/>
        <v>0</v>
      </c>
      <c r="W512">
        <f t="shared" ca="1" si="155"/>
        <v>0</v>
      </c>
      <c r="X512">
        <f t="shared" ca="1" si="156"/>
        <v>0</v>
      </c>
      <c r="Y512">
        <f t="shared" ca="1" si="157"/>
        <v>0</v>
      </c>
      <c r="Z512">
        <f t="shared" ca="1" si="158"/>
        <v>0</v>
      </c>
      <c r="AA512">
        <f t="shared" ca="1" si="159"/>
        <v>0</v>
      </c>
      <c r="AB512">
        <f t="shared" ca="1" si="160"/>
        <v>0</v>
      </c>
      <c r="AC512">
        <f t="shared" ca="1" si="161"/>
        <v>0</v>
      </c>
      <c r="AD512">
        <f t="shared" ca="1" si="162"/>
        <v>0</v>
      </c>
      <c r="AE512">
        <f t="shared" ca="1" si="163"/>
        <v>0</v>
      </c>
      <c r="AF512">
        <f t="shared" ca="1" si="164"/>
        <v>0</v>
      </c>
      <c r="AG512">
        <f t="shared" ca="1" si="165"/>
        <v>0</v>
      </c>
      <c r="AH512">
        <f t="shared" ca="1" si="166"/>
        <v>99.901870000000002</v>
      </c>
    </row>
    <row r="513" spans="1:34" x14ac:dyDescent="0.3">
      <c r="A513" t="s">
        <v>77</v>
      </c>
      <c r="B513" t="s">
        <v>71</v>
      </c>
      <c r="C513" t="s">
        <v>71</v>
      </c>
      <c r="D513" t="s">
        <v>13</v>
      </c>
      <c r="E513">
        <v>88.936089999999993</v>
      </c>
      <c r="F513" t="s">
        <v>14</v>
      </c>
      <c r="G513">
        <v>6.6253200000000003</v>
      </c>
      <c r="H513" t="s">
        <v>13</v>
      </c>
      <c r="I513">
        <v>4.3416800000000002</v>
      </c>
      <c r="J513" t="s">
        <v>27</v>
      </c>
      <c r="K513">
        <v>7.8689999999999996E-2</v>
      </c>
      <c r="L513" t="s">
        <v>13</v>
      </c>
      <c r="M513">
        <v>7.2500000000000004E-3</v>
      </c>
      <c r="N513">
        <f t="shared" ca="1" si="146"/>
        <v>93.285019999999989</v>
      </c>
      <c r="O513">
        <f t="shared" ca="1" si="147"/>
        <v>6.6253200000000003</v>
      </c>
      <c r="P513">
        <f t="shared" ca="1" si="148"/>
        <v>0</v>
      </c>
      <c r="Q513">
        <f t="shared" ca="1" si="149"/>
        <v>0</v>
      </c>
      <c r="R513">
        <f t="shared" ca="1" si="150"/>
        <v>0</v>
      </c>
      <c r="S513">
        <f t="shared" ca="1" si="151"/>
        <v>0</v>
      </c>
      <c r="T513">
        <f t="shared" ca="1" si="152"/>
        <v>0</v>
      </c>
      <c r="U513">
        <f t="shared" ca="1" si="153"/>
        <v>0</v>
      </c>
      <c r="V513">
        <f t="shared" ca="1" si="154"/>
        <v>0</v>
      </c>
      <c r="W513">
        <f t="shared" ca="1" si="155"/>
        <v>0</v>
      </c>
      <c r="X513">
        <f t="shared" ca="1" si="156"/>
        <v>0</v>
      </c>
      <c r="Y513">
        <f t="shared" ca="1" si="157"/>
        <v>0</v>
      </c>
      <c r="Z513">
        <f t="shared" ca="1" si="158"/>
        <v>0</v>
      </c>
      <c r="AA513">
        <f t="shared" ca="1" si="159"/>
        <v>0</v>
      </c>
      <c r="AB513">
        <f t="shared" ca="1" si="160"/>
        <v>7.8689999999999996E-2</v>
      </c>
      <c r="AC513">
        <f t="shared" ca="1" si="161"/>
        <v>0</v>
      </c>
      <c r="AD513">
        <f t="shared" ca="1" si="162"/>
        <v>0</v>
      </c>
      <c r="AE513">
        <f t="shared" ca="1" si="163"/>
        <v>0</v>
      </c>
      <c r="AF513">
        <f t="shared" ca="1" si="164"/>
        <v>0</v>
      </c>
      <c r="AG513">
        <f t="shared" ca="1" si="165"/>
        <v>0</v>
      </c>
      <c r="AH513">
        <f t="shared" ca="1" si="166"/>
        <v>99.989029999999985</v>
      </c>
    </row>
    <row r="514" spans="1:34" x14ac:dyDescent="0.3">
      <c r="A514" t="s">
        <v>77</v>
      </c>
      <c r="B514" t="s">
        <v>35</v>
      </c>
      <c r="C514" t="s">
        <v>76</v>
      </c>
      <c r="D514" t="s">
        <v>13</v>
      </c>
      <c r="E514">
        <v>95.683149999999998</v>
      </c>
      <c r="F514" t="s">
        <v>13</v>
      </c>
      <c r="G514">
        <v>4.0100199999999999</v>
      </c>
      <c r="H514" t="s">
        <v>14</v>
      </c>
      <c r="I514">
        <v>0.27066000000000001</v>
      </c>
      <c r="J514" t="s">
        <v>16</v>
      </c>
      <c r="K514">
        <v>9.7599999999999996E-3</v>
      </c>
      <c r="L514" t="s">
        <v>13</v>
      </c>
      <c r="M514">
        <v>9.2700000000000005E-3</v>
      </c>
      <c r="N514">
        <f t="shared" ca="1" si="146"/>
        <v>99.702439999999996</v>
      </c>
      <c r="O514">
        <f t="shared" ca="1" si="147"/>
        <v>0.27066000000000001</v>
      </c>
      <c r="P514">
        <f t="shared" ca="1" si="148"/>
        <v>0</v>
      </c>
      <c r="Q514">
        <f t="shared" ca="1" si="149"/>
        <v>9.7599999999999996E-3</v>
      </c>
      <c r="R514">
        <f t="shared" ca="1" si="150"/>
        <v>0</v>
      </c>
      <c r="S514">
        <f t="shared" ca="1" si="151"/>
        <v>0</v>
      </c>
      <c r="T514">
        <f t="shared" ca="1" si="152"/>
        <v>0</v>
      </c>
      <c r="U514">
        <f t="shared" ca="1" si="153"/>
        <v>0</v>
      </c>
      <c r="V514">
        <f t="shared" ca="1" si="154"/>
        <v>0</v>
      </c>
      <c r="W514">
        <f t="shared" ca="1" si="155"/>
        <v>0</v>
      </c>
      <c r="X514">
        <f t="shared" ca="1" si="156"/>
        <v>0</v>
      </c>
      <c r="Y514">
        <f t="shared" ca="1" si="157"/>
        <v>0</v>
      </c>
      <c r="Z514">
        <f t="shared" ca="1" si="158"/>
        <v>0</v>
      </c>
      <c r="AA514">
        <f t="shared" ca="1" si="159"/>
        <v>0</v>
      </c>
      <c r="AB514">
        <f t="shared" ca="1" si="160"/>
        <v>0</v>
      </c>
      <c r="AC514">
        <f t="shared" ca="1" si="161"/>
        <v>0</v>
      </c>
      <c r="AD514">
        <f t="shared" ca="1" si="162"/>
        <v>0</v>
      </c>
      <c r="AE514">
        <f t="shared" ca="1" si="163"/>
        <v>0</v>
      </c>
      <c r="AF514">
        <f t="shared" ca="1" si="164"/>
        <v>0</v>
      </c>
      <c r="AG514">
        <f t="shared" ca="1" si="165"/>
        <v>0</v>
      </c>
      <c r="AH514">
        <f t="shared" ca="1" si="166"/>
        <v>99.982860000000002</v>
      </c>
    </row>
    <row r="515" spans="1:34" x14ac:dyDescent="0.3">
      <c r="A515" t="s">
        <v>77</v>
      </c>
      <c r="B515" t="s">
        <v>35</v>
      </c>
      <c r="C515" t="s">
        <v>76</v>
      </c>
      <c r="D515" t="s">
        <v>14</v>
      </c>
      <c r="E515">
        <v>87.430949999999996</v>
      </c>
      <c r="F515" t="s">
        <v>13</v>
      </c>
      <c r="G515">
        <v>10.24259</v>
      </c>
      <c r="H515" t="s">
        <v>13</v>
      </c>
      <c r="I515">
        <v>1.41239</v>
      </c>
      <c r="J515" t="s">
        <v>13</v>
      </c>
      <c r="K515">
        <v>0.77124000000000004</v>
      </c>
      <c r="L515" t="s">
        <v>13</v>
      </c>
      <c r="M515">
        <v>0.12637999999999999</v>
      </c>
      <c r="N515">
        <f t="shared" ref="N515:N578" ca="1" si="167">SUM(IF($H515="BCD",$I515,0),IF($J515="BCD",$K515,0),IF($L515="BCD",$M515,0),IF($N515="BCD",$O515,0),IF($P515="BCD",$Q515,0))</f>
        <v>12.5526</v>
      </c>
      <c r="O515">
        <f t="shared" ref="O515:O578" ca="1" si="168">SUM(IF($H515="DOUG",$I515,0),IF($J515="DOUG",$K515,0),IF($L515="DOUG",$M515,0),IF($N515="DOUG",$O515,0),IF($P515="DOUG",$Q515,0))</f>
        <v>87.430949999999996</v>
      </c>
      <c r="P515">
        <f t="shared" ref="P515:P578" ca="1" si="169">SUM(IF($H515="EVI+GStr",$I515,0),IF($J515="EVI+GStr",$K515,0),IF($L515="EVI+GStr",$M515,0),IF($N515="EVI+GStr",$O515,0),IF($P515="EVI+GStr",$Q515,0))</f>
        <v>0</v>
      </c>
      <c r="Q515">
        <f t="shared" ref="Q515:Q578" ca="1" si="170">SUM(IF($H515="HecLow+HStr",$I515,0),IF($J515="HecLow+HStr",$K515,0),IF($L515="HecLow+HStr",$M515,0),IF($N515="HecLow+HStr",$O515,0),IF($P515="HecLow+HStr",$Q515,0))</f>
        <v>0</v>
      </c>
      <c r="R515">
        <f t="shared" ref="R515:R578" ca="1" si="171">SUM(IF($H515="HK",$I515,0),IF($J515="HK",$K515,0),IF($L515="HK",$M515,0),IF($N515="HK",$O515,0),IF($P515="HK",$Q515,0))</f>
        <v>0</v>
      </c>
      <c r="S515">
        <f t="shared" ref="S515:S578" ca="1" si="172">SUM(IF($H515="Howe-Burrard",$I515,0),IF($J515="Howe-Burrard",$K515,0),IF($L515="Howe-Burrard",$M515,0),IF($N515="Howe-Burrard",$O515,0),IF($P515="Howe-Burrard",$Q515,0))</f>
        <v>0</v>
      </c>
      <c r="T515">
        <f t="shared" ref="T515:T578" ca="1" si="173">SUM(IF($H515="JdF",$I515,0),IF($J515="JdF",$K515,0),IF($L515="JdF",$M515,0),IF($N515="JdF",$O515,0),IF($P515="JdF",$Q515,0))</f>
        <v>0</v>
      </c>
      <c r="U515">
        <f t="shared" ref="U515:U578" ca="1" si="174">SUM(IF($H515="LFR",$I515,0),IF($J515="LFR",$K515,0),IF($L515="LFR",$M515,0),IF($N515="LFR",$O515,0),IF($P515="LFR",$Q515,0))</f>
        <v>0</v>
      </c>
      <c r="V515">
        <f t="shared" ref="V515:V578" ca="1" si="175">SUM(IF($H515="LILL",$I515,0),IF($J515="LILL",$K515,0),IF($L515="LILL",$M515,0),IF($N515="LILL",$O515,0),IF($P515="LILL",$Q515,0))</f>
        <v>0</v>
      </c>
      <c r="W515">
        <f t="shared" ref="W515:W578" ca="1" si="176">SUM(IF($H515="LNASS",$I515,0),IF($J515="LNASS",$K515,0),IF($L515="LNASS",$M515,0),IF($N515="LNASS",$O515,0),IF($P515="LNASS",$Q515,0))</f>
        <v>0</v>
      </c>
      <c r="X515">
        <f t="shared" ref="X515:X578" ca="1" si="177">SUM(IF($H515="LSKNA",$I515,0),IF($J515="LSKNA",$K515,0),IF($L515="LSKNA",$M515,0),IF($N515="LSKNA",$O515,0),IF($P515="LSKNA",$Q515,0))</f>
        <v>0</v>
      </c>
      <c r="Y515">
        <f t="shared" ref="Y515:Y578" ca="1" si="178">SUM(IF($H515="MusKyn",$I515,0),IF($J515="MusKyn",$K515,0),IF($L515="MusKyn",$M515,0),IF($N515="MusKyn",$O515,0),IF($P515="MusKyn",$Q515,0))</f>
        <v>0</v>
      </c>
      <c r="Z515">
        <f t="shared" ref="Z515:Z578" ca="1" si="179">SUM(IF($H515="Nahwitti",$I515,0),IF($J515="Nahwitti",$K515,0),IF($L515="Nahwitti",$M515,0),IF($N515="Nahwitti",$O515,0),IF($P515="Nahwitti",$Q515,0))</f>
        <v>0</v>
      </c>
      <c r="AA515">
        <f t="shared" ref="AA515:AA578" ca="1" si="180">SUM(IF($H515="NCS",$I515,0),IF($J515="NCS",$K515,0),IF($L515="NCS",$M515,0),IF($N515="NCS",$O515,0),IF($P515="NCS",$Q515,0))</f>
        <v>0</v>
      </c>
      <c r="AB515">
        <f t="shared" ref="AB515:AB578" ca="1" si="181">SUM(IF($H515="Rivers",$I515,0),IF($J515="Rivers",$K515,0),IF($L515="Rivers",$M515,0),IF($N515="Rivers",$O515,0),IF($P515="Rivers",$Q515,0))</f>
        <v>0</v>
      </c>
      <c r="AC515">
        <f t="shared" ref="AC515:AC578" ca="1" si="182">SUM(IF($H515="SC+GStr",$I515,0),IF($J515="SC+GStr",$K515,0),IF($L515="SC+GStr",$M515,0),IF($N515="SC+GStr",$O515,0),IF($P515="SC+GStr",$Q515,0))</f>
        <v>0</v>
      </c>
      <c r="AD515">
        <f t="shared" ref="AD515:AD578" ca="1" si="183">SUM(IF($H515="SC+SFj",$I515,0),IF($J515="SC+SFj",$K515,0),IF($L515="SC+SFj",$M515,0),IF($N515="SC+SFj",$O515,0),IF($P515="SC+SFj",$Q515,0))</f>
        <v>0</v>
      </c>
      <c r="AE515">
        <f t="shared" ref="AE515:AE578" ca="1" si="184">SUM(IF($H515="SEAK",$I515,0),IF($J515="SEAK",$K515,0),IF($L515="SEAK",$M515,0),IF($N515="SEAK",$O515,0),IF($P515="SEAK",$Q515,0))</f>
        <v>0</v>
      </c>
      <c r="AF515">
        <f t="shared" ref="AF515:AF578" ca="1" si="185">SUM(IF($H515="Smith",$I515,0),IF($J515="Smith",$K515,0),IF($L515="Smith",$M515,0),IF($N515="Smith",$O515,0),IF($P515="Smith",$Q515,0))</f>
        <v>0</v>
      </c>
      <c r="AG515">
        <f t="shared" ref="AG515:AG578" ca="1" si="186">SUM(IF($H515="USKNA",$I515,0),IF($J515="USKNA",$K515,0),IF($L515="USKNA",$M515,0),IF($N515="USKNA",$O515,0),IF($P515="USKNA",$Q515,0))</f>
        <v>0</v>
      </c>
      <c r="AH515">
        <f t="shared" ca="1" si="166"/>
        <v>99.983549999999994</v>
      </c>
    </row>
    <row r="516" spans="1:34" x14ac:dyDescent="0.3">
      <c r="A516" t="s">
        <v>77</v>
      </c>
      <c r="B516" t="s">
        <v>39</v>
      </c>
      <c r="C516" t="s">
        <v>44</v>
      </c>
      <c r="D516" t="s">
        <v>16</v>
      </c>
      <c r="E516">
        <v>100</v>
      </c>
      <c r="F516" t="s">
        <v>37</v>
      </c>
      <c r="G516" t="s">
        <v>37</v>
      </c>
      <c r="H516" t="s">
        <v>37</v>
      </c>
      <c r="I516" t="s">
        <v>37</v>
      </c>
      <c r="J516" t="s">
        <v>37</v>
      </c>
      <c r="K516" t="s">
        <v>37</v>
      </c>
      <c r="L516" t="s">
        <v>37</v>
      </c>
      <c r="M516" t="s">
        <v>37</v>
      </c>
      <c r="N516">
        <f t="shared" ca="1" si="167"/>
        <v>0</v>
      </c>
      <c r="O516">
        <f t="shared" ca="1" si="168"/>
        <v>0</v>
      </c>
      <c r="P516">
        <f t="shared" ca="1" si="169"/>
        <v>0</v>
      </c>
      <c r="Q516">
        <f t="shared" ca="1" si="170"/>
        <v>100</v>
      </c>
      <c r="R516">
        <f t="shared" ca="1" si="171"/>
        <v>0</v>
      </c>
      <c r="S516">
        <f t="shared" ca="1" si="172"/>
        <v>0</v>
      </c>
      <c r="T516">
        <f t="shared" ca="1" si="173"/>
        <v>0</v>
      </c>
      <c r="U516">
        <f t="shared" ca="1" si="174"/>
        <v>0</v>
      </c>
      <c r="V516">
        <f t="shared" ca="1" si="175"/>
        <v>0</v>
      </c>
      <c r="W516">
        <f t="shared" ca="1" si="176"/>
        <v>0</v>
      </c>
      <c r="X516">
        <f t="shared" ca="1" si="177"/>
        <v>0</v>
      </c>
      <c r="Y516">
        <f t="shared" ca="1" si="178"/>
        <v>0</v>
      </c>
      <c r="Z516">
        <f t="shared" ca="1" si="179"/>
        <v>0</v>
      </c>
      <c r="AA516">
        <f t="shared" ca="1" si="180"/>
        <v>0</v>
      </c>
      <c r="AB516">
        <f t="shared" ca="1" si="181"/>
        <v>0</v>
      </c>
      <c r="AC516">
        <f t="shared" ca="1" si="182"/>
        <v>0</v>
      </c>
      <c r="AD516">
        <f t="shared" ca="1" si="183"/>
        <v>0</v>
      </c>
      <c r="AE516">
        <f t="shared" ca="1" si="184"/>
        <v>0</v>
      </c>
      <c r="AF516">
        <f t="shared" ca="1" si="185"/>
        <v>0</v>
      </c>
      <c r="AG516">
        <f t="shared" ca="1" si="186"/>
        <v>0</v>
      </c>
      <c r="AH516">
        <f t="shared" ca="1" si="166"/>
        <v>100</v>
      </c>
    </row>
    <row r="517" spans="1:34" x14ac:dyDescent="0.3">
      <c r="A517" t="s">
        <v>77</v>
      </c>
      <c r="B517" t="s">
        <v>39</v>
      </c>
      <c r="C517" t="s">
        <v>44</v>
      </c>
      <c r="D517" t="s">
        <v>16</v>
      </c>
      <c r="E517">
        <v>75.135919999999999</v>
      </c>
      <c r="F517" t="s">
        <v>25</v>
      </c>
      <c r="G517">
        <v>10.94599</v>
      </c>
      <c r="H517" t="s">
        <v>16</v>
      </c>
      <c r="I517">
        <v>10.4863</v>
      </c>
      <c r="J517" t="s">
        <v>14</v>
      </c>
      <c r="K517">
        <v>1.65283</v>
      </c>
      <c r="L517" t="s">
        <v>16</v>
      </c>
      <c r="M517">
        <v>0.32269999999999999</v>
      </c>
      <c r="N517">
        <f t="shared" ca="1" si="167"/>
        <v>0</v>
      </c>
      <c r="O517">
        <f t="shared" ca="1" si="168"/>
        <v>1.65283</v>
      </c>
      <c r="P517">
        <f t="shared" ca="1" si="169"/>
        <v>0</v>
      </c>
      <c r="Q517">
        <f t="shared" ca="1" si="170"/>
        <v>85.944919999999996</v>
      </c>
      <c r="R517">
        <f t="shared" ca="1" si="171"/>
        <v>0</v>
      </c>
      <c r="S517">
        <f t="shared" ca="1" si="172"/>
        <v>0</v>
      </c>
      <c r="T517">
        <f t="shared" ca="1" si="173"/>
        <v>0</v>
      </c>
      <c r="U517">
        <f t="shared" ca="1" si="174"/>
        <v>0</v>
      </c>
      <c r="V517">
        <f t="shared" ca="1" si="175"/>
        <v>0</v>
      </c>
      <c r="W517">
        <f t="shared" ca="1" si="176"/>
        <v>0</v>
      </c>
      <c r="X517">
        <f t="shared" ca="1" si="177"/>
        <v>0</v>
      </c>
      <c r="Y517">
        <f t="shared" ca="1" si="178"/>
        <v>0</v>
      </c>
      <c r="Z517">
        <f t="shared" ca="1" si="179"/>
        <v>10.94599</v>
      </c>
      <c r="AA517">
        <f t="shared" ca="1" si="180"/>
        <v>0</v>
      </c>
      <c r="AB517">
        <f t="shared" ca="1" si="181"/>
        <v>0</v>
      </c>
      <c r="AC517">
        <f t="shared" ca="1" si="182"/>
        <v>0</v>
      </c>
      <c r="AD517">
        <f t="shared" ca="1" si="183"/>
        <v>0</v>
      </c>
      <c r="AE517">
        <f t="shared" ca="1" si="184"/>
        <v>0</v>
      </c>
      <c r="AF517">
        <f t="shared" ca="1" si="185"/>
        <v>0</v>
      </c>
      <c r="AG517">
        <f t="shared" ca="1" si="186"/>
        <v>0</v>
      </c>
      <c r="AH517">
        <f t="shared" ca="1" si="166"/>
        <v>98.543739999999985</v>
      </c>
    </row>
    <row r="518" spans="1:34" x14ac:dyDescent="0.3">
      <c r="A518" t="s">
        <v>77</v>
      </c>
      <c r="B518" t="s">
        <v>39</v>
      </c>
      <c r="C518" t="s">
        <v>43</v>
      </c>
      <c r="D518" t="s">
        <v>13</v>
      </c>
      <c r="E518">
        <v>89.21566</v>
      </c>
      <c r="F518" t="s">
        <v>13</v>
      </c>
      <c r="G518">
        <v>9.3370099999999994</v>
      </c>
      <c r="H518" t="s">
        <v>13</v>
      </c>
      <c r="I518">
        <v>0.70850999999999997</v>
      </c>
      <c r="J518" t="s">
        <v>14</v>
      </c>
      <c r="K518">
        <v>0.49468000000000001</v>
      </c>
      <c r="L518" t="s">
        <v>13</v>
      </c>
      <c r="M518">
        <v>0.22842999999999999</v>
      </c>
      <c r="N518">
        <f t="shared" ca="1" si="167"/>
        <v>99.489610000000013</v>
      </c>
      <c r="O518">
        <f t="shared" ca="1" si="168"/>
        <v>0.49468000000000001</v>
      </c>
      <c r="P518">
        <f t="shared" ca="1" si="169"/>
        <v>0</v>
      </c>
      <c r="Q518">
        <f t="shared" ca="1" si="170"/>
        <v>0</v>
      </c>
      <c r="R518">
        <f t="shared" ca="1" si="171"/>
        <v>0</v>
      </c>
      <c r="S518">
        <f t="shared" ca="1" si="172"/>
        <v>0</v>
      </c>
      <c r="T518">
        <f t="shared" ca="1" si="173"/>
        <v>0</v>
      </c>
      <c r="U518">
        <f t="shared" ca="1" si="174"/>
        <v>0</v>
      </c>
      <c r="V518">
        <f t="shared" ca="1" si="175"/>
        <v>0</v>
      </c>
      <c r="W518">
        <f t="shared" ca="1" si="176"/>
        <v>0</v>
      </c>
      <c r="X518">
        <f t="shared" ca="1" si="177"/>
        <v>0</v>
      </c>
      <c r="Y518">
        <f t="shared" ca="1" si="178"/>
        <v>0</v>
      </c>
      <c r="Z518">
        <f t="shared" ca="1" si="179"/>
        <v>0</v>
      </c>
      <c r="AA518">
        <f t="shared" ca="1" si="180"/>
        <v>0</v>
      </c>
      <c r="AB518">
        <f t="shared" ca="1" si="181"/>
        <v>0</v>
      </c>
      <c r="AC518">
        <f t="shared" ca="1" si="182"/>
        <v>0</v>
      </c>
      <c r="AD518">
        <f t="shared" ca="1" si="183"/>
        <v>0</v>
      </c>
      <c r="AE518">
        <f t="shared" ca="1" si="184"/>
        <v>0</v>
      </c>
      <c r="AF518">
        <f t="shared" ca="1" si="185"/>
        <v>0</v>
      </c>
      <c r="AG518">
        <f t="shared" ca="1" si="186"/>
        <v>0</v>
      </c>
      <c r="AH518">
        <f t="shared" ca="1" si="166"/>
        <v>99.984290000000016</v>
      </c>
    </row>
    <row r="519" spans="1:34" x14ac:dyDescent="0.3">
      <c r="A519" t="s">
        <v>77</v>
      </c>
      <c r="B519" t="s">
        <v>39</v>
      </c>
      <c r="C519" t="s">
        <v>43</v>
      </c>
      <c r="D519" t="s">
        <v>14</v>
      </c>
      <c r="E519">
        <v>63.717849999999999</v>
      </c>
      <c r="F519" t="s">
        <v>27</v>
      </c>
      <c r="G519">
        <v>26.880459999999999</v>
      </c>
      <c r="H519" t="s">
        <v>13</v>
      </c>
      <c r="I519">
        <v>5.3813700000000004</v>
      </c>
      <c r="J519" t="s">
        <v>13</v>
      </c>
      <c r="K519">
        <v>3.1708099999999999</v>
      </c>
      <c r="L519" t="s">
        <v>27</v>
      </c>
      <c r="M519">
        <v>0.26913999999999999</v>
      </c>
      <c r="N519">
        <f t="shared" ca="1" si="167"/>
        <v>8.5521799999999999</v>
      </c>
      <c r="O519">
        <f t="shared" ca="1" si="168"/>
        <v>63.717849999999999</v>
      </c>
      <c r="P519">
        <f t="shared" ca="1" si="169"/>
        <v>0</v>
      </c>
      <c r="Q519">
        <f t="shared" ca="1" si="170"/>
        <v>0</v>
      </c>
      <c r="R519">
        <f t="shared" ca="1" si="171"/>
        <v>0</v>
      </c>
      <c r="S519">
        <f t="shared" ca="1" si="172"/>
        <v>0</v>
      </c>
      <c r="T519">
        <f t="shared" ca="1" si="173"/>
        <v>0</v>
      </c>
      <c r="U519">
        <f t="shared" ca="1" si="174"/>
        <v>0</v>
      </c>
      <c r="V519">
        <f t="shared" ca="1" si="175"/>
        <v>0</v>
      </c>
      <c r="W519">
        <f t="shared" ca="1" si="176"/>
        <v>0</v>
      </c>
      <c r="X519">
        <f t="shared" ca="1" si="177"/>
        <v>0</v>
      </c>
      <c r="Y519">
        <f t="shared" ca="1" si="178"/>
        <v>0</v>
      </c>
      <c r="Z519">
        <f t="shared" ca="1" si="179"/>
        <v>0</v>
      </c>
      <c r="AA519">
        <f t="shared" ca="1" si="180"/>
        <v>0</v>
      </c>
      <c r="AB519">
        <f t="shared" ca="1" si="181"/>
        <v>27.1496</v>
      </c>
      <c r="AC519">
        <f t="shared" ca="1" si="182"/>
        <v>0</v>
      </c>
      <c r="AD519">
        <f t="shared" ca="1" si="183"/>
        <v>0</v>
      </c>
      <c r="AE519">
        <f t="shared" ca="1" si="184"/>
        <v>0</v>
      </c>
      <c r="AF519">
        <f t="shared" ca="1" si="185"/>
        <v>0</v>
      </c>
      <c r="AG519">
        <f t="shared" ca="1" si="186"/>
        <v>0</v>
      </c>
      <c r="AH519">
        <f t="shared" ca="1" si="166"/>
        <v>99.419629999999984</v>
      </c>
    </row>
    <row r="520" spans="1:34" x14ac:dyDescent="0.3">
      <c r="A520" t="s">
        <v>77</v>
      </c>
      <c r="B520" t="s">
        <v>39</v>
      </c>
      <c r="C520" t="s">
        <v>43</v>
      </c>
      <c r="D520" t="s">
        <v>16</v>
      </c>
      <c r="E520">
        <v>96.872330000000005</v>
      </c>
      <c r="F520" t="s">
        <v>16</v>
      </c>
      <c r="G520">
        <v>3.1231800000000001</v>
      </c>
      <c r="H520" t="s">
        <v>16</v>
      </c>
      <c r="I520">
        <v>3.7399999999999998E-3</v>
      </c>
      <c r="J520" t="s">
        <v>16</v>
      </c>
      <c r="K520">
        <v>5.8E-4</v>
      </c>
      <c r="L520" t="s">
        <v>13</v>
      </c>
      <c r="M520" s="1">
        <v>4.0000000000000003E-5</v>
      </c>
      <c r="N520">
        <f t="shared" ca="1" si="167"/>
        <v>4.0000000000000003E-5</v>
      </c>
      <c r="O520">
        <f t="shared" ca="1" si="168"/>
        <v>0</v>
      </c>
      <c r="P520">
        <f t="shared" ca="1" si="169"/>
        <v>0</v>
      </c>
      <c r="Q520">
        <f t="shared" ca="1" si="170"/>
        <v>99.999830000000003</v>
      </c>
      <c r="R520">
        <f t="shared" ca="1" si="171"/>
        <v>0</v>
      </c>
      <c r="S520">
        <f t="shared" ca="1" si="172"/>
        <v>0</v>
      </c>
      <c r="T520">
        <f t="shared" ca="1" si="173"/>
        <v>0</v>
      </c>
      <c r="U520">
        <f t="shared" ca="1" si="174"/>
        <v>0</v>
      </c>
      <c r="V520">
        <f t="shared" ca="1" si="175"/>
        <v>0</v>
      </c>
      <c r="W520">
        <f t="shared" ca="1" si="176"/>
        <v>0</v>
      </c>
      <c r="X520">
        <f t="shared" ca="1" si="177"/>
        <v>0</v>
      </c>
      <c r="Y520">
        <f t="shared" ca="1" si="178"/>
        <v>0</v>
      </c>
      <c r="Z520">
        <f t="shared" ca="1" si="179"/>
        <v>0</v>
      </c>
      <c r="AA520">
        <f t="shared" ca="1" si="180"/>
        <v>0</v>
      </c>
      <c r="AB520">
        <f t="shared" ca="1" si="181"/>
        <v>0</v>
      </c>
      <c r="AC520">
        <f t="shared" ca="1" si="182"/>
        <v>0</v>
      </c>
      <c r="AD520">
        <f t="shared" ca="1" si="183"/>
        <v>0</v>
      </c>
      <c r="AE520">
        <f t="shared" ca="1" si="184"/>
        <v>0</v>
      </c>
      <c r="AF520">
        <f t="shared" ca="1" si="185"/>
        <v>0</v>
      </c>
      <c r="AG520">
        <f t="shared" ca="1" si="186"/>
        <v>0</v>
      </c>
      <c r="AH520">
        <f t="shared" ca="1" si="166"/>
        <v>99.999870000000001</v>
      </c>
    </row>
    <row r="521" spans="1:34" x14ac:dyDescent="0.3">
      <c r="A521" t="s">
        <v>77</v>
      </c>
      <c r="B521" t="s">
        <v>35</v>
      </c>
      <c r="C521" t="s">
        <v>42</v>
      </c>
      <c r="D521" t="s">
        <v>13</v>
      </c>
      <c r="E521">
        <v>56.019089999999998</v>
      </c>
      <c r="F521" t="s">
        <v>13</v>
      </c>
      <c r="G521">
        <v>41.355609999999999</v>
      </c>
      <c r="H521" t="s">
        <v>13</v>
      </c>
      <c r="I521">
        <v>1.5609299999999999</v>
      </c>
      <c r="J521" t="s">
        <v>14</v>
      </c>
      <c r="K521">
        <v>0.56511999999999996</v>
      </c>
      <c r="L521" t="s">
        <v>13</v>
      </c>
      <c r="M521">
        <v>0.40038000000000001</v>
      </c>
      <c r="N521">
        <f t="shared" ca="1" si="167"/>
        <v>99.336009999999987</v>
      </c>
      <c r="O521">
        <f t="shared" ca="1" si="168"/>
        <v>0.56511999999999996</v>
      </c>
      <c r="P521">
        <f t="shared" ca="1" si="169"/>
        <v>0</v>
      </c>
      <c r="Q521">
        <f t="shared" ca="1" si="170"/>
        <v>0</v>
      </c>
      <c r="R521">
        <f t="shared" ca="1" si="171"/>
        <v>0</v>
      </c>
      <c r="S521">
        <f t="shared" ca="1" si="172"/>
        <v>0</v>
      </c>
      <c r="T521">
        <f t="shared" ca="1" si="173"/>
        <v>0</v>
      </c>
      <c r="U521">
        <f t="shared" ca="1" si="174"/>
        <v>0</v>
      </c>
      <c r="V521">
        <f t="shared" ca="1" si="175"/>
        <v>0</v>
      </c>
      <c r="W521">
        <f t="shared" ca="1" si="176"/>
        <v>0</v>
      </c>
      <c r="X521">
        <f t="shared" ca="1" si="177"/>
        <v>0</v>
      </c>
      <c r="Y521">
        <f t="shared" ca="1" si="178"/>
        <v>0</v>
      </c>
      <c r="Z521">
        <f t="shared" ca="1" si="179"/>
        <v>0</v>
      </c>
      <c r="AA521">
        <f t="shared" ca="1" si="180"/>
        <v>0</v>
      </c>
      <c r="AB521">
        <f t="shared" ca="1" si="181"/>
        <v>0</v>
      </c>
      <c r="AC521">
        <f t="shared" ca="1" si="182"/>
        <v>0</v>
      </c>
      <c r="AD521">
        <f t="shared" ca="1" si="183"/>
        <v>0</v>
      </c>
      <c r="AE521">
        <f t="shared" ca="1" si="184"/>
        <v>0</v>
      </c>
      <c r="AF521">
        <f t="shared" ca="1" si="185"/>
        <v>0</v>
      </c>
      <c r="AG521">
        <f t="shared" ca="1" si="186"/>
        <v>0</v>
      </c>
      <c r="AH521">
        <f t="shared" ca="1" si="166"/>
        <v>99.901129999999981</v>
      </c>
    </row>
    <row r="522" spans="1:34" x14ac:dyDescent="0.3">
      <c r="A522" t="s">
        <v>77</v>
      </c>
      <c r="B522" t="s">
        <v>39</v>
      </c>
      <c r="C522" t="s">
        <v>43</v>
      </c>
      <c r="D522" t="s">
        <v>17</v>
      </c>
      <c r="E522">
        <v>63.03745</v>
      </c>
      <c r="F522" t="s">
        <v>18</v>
      </c>
      <c r="G522">
        <v>30.472460000000002</v>
      </c>
      <c r="H522" t="s">
        <v>29</v>
      </c>
      <c r="I522">
        <v>3.1768800000000001</v>
      </c>
      <c r="J522" t="s">
        <v>13</v>
      </c>
      <c r="K522">
        <v>1.7396199999999999</v>
      </c>
      <c r="L522" t="s">
        <v>18</v>
      </c>
      <c r="M522">
        <v>0.72831000000000001</v>
      </c>
      <c r="N522">
        <f t="shared" ca="1" si="167"/>
        <v>1.7396199999999999</v>
      </c>
      <c r="O522">
        <f t="shared" ca="1" si="168"/>
        <v>0</v>
      </c>
      <c r="P522">
        <f t="shared" ca="1" si="169"/>
        <v>0</v>
      </c>
      <c r="Q522">
        <f t="shared" ca="1" si="170"/>
        <v>0</v>
      </c>
      <c r="R522">
        <f t="shared" ca="1" si="171"/>
        <v>63.03745</v>
      </c>
      <c r="S522">
        <f t="shared" ca="1" si="172"/>
        <v>31.200770000000002</v>
      </c>
      <c r="T522">
        <f t="shared" ca="1" si="173"/>
        <v>0</v>
      </c>
      <c r="U522">
        <f t="shared" ca="1" si="174"/>
        <v>0</v>
      </c>
      <c r="V522">
        <f t="shared" ca="1" si="175"/>
        <v>0</v>
      </c>
      <c r="W522">
        <f t="shared" ca="1" si="176"/>
        <v>0</v>
      </c>
      <c r="X522">
        <f t="shared" ca="1" si="177"/>
        <v>0</v>
      </c>
      <c r="Y522">
        <f t="shared" ca="1" si="178"/>
        <v>0</v>
      </c>
      <c r="Z522">
        <f t="shared" ca="1" si="179"/>
        <v>0</v>
      </c>
      <c r="AA522">
        <f t="shared" ca="1" si="180"/>
        <v>0</v>
      </c>
      <c r="AB522">
        <f t="shared" ca="1" si="181"/>
        <v>0</v>
      </c>
      <c r="AC522">
        <f t="shared" ca="1" si="182"/>
        <v>0</v>
      </c>
      <c r="AD522">
        <f t="shared" ca="1" si="183"/>
        <v>3.1768800000000001</v>
      </c>
      <c r="AE522">
        <f t="shared" ca="1" si="184"/>
        <v>0</v>
      </c>
      <c r="AF522">
        <f t="shared" ca="1" si="185"/>
        <v>0</v>
      </c>
      <c r="AG522">
        <f t="shared" ca="1" si="186"/>
        <v>0</v>
      </c>
      <c r="AH522">
        <f t="shared" ca="1" si="166"/>
        <v>99.154719999999998</v>
      </c>
    </row>
    <row r="523" spans="1:34" x14ac:dyDescent="0.3">
      <c r="A523" t="s">
        <v>77</v>
      </c>
      <c r="B523" t="s">
        <v>39</v>
      </c>
      <c r="C523" t="s">
        <v>43</v>
      </c>
      <c r="D523" t="s">
        <v>13</v>
      </c>
      <c r="E523">
        <v>82.75273</v>
      </c>
      <c r="F523" t="s">
        <v>13</v>
      </c>
      <c r="G523">
        <v>17.07103</v>
      </c>
      <c r="H523" t="s">
        <v>27</v>
      </c>
      <c r="I523">
        <v>7.5300000000000006E-2</v>
      </c>
      <c r="J523" t="s">
        <v>17</v>
      </c>
      <c r="K523">
        <v>3.4320000000000003E-2</v>
      </c>
      <c r="L523" t="s">
        <v>13</v>
      </c>
      <c r="M523">
        <v>3.2239999999999998E-2</v>
      </c>
      <c r="N523">
        <f t="shared" ca="1" si="167"/>
        <v>99.855999999999995</v>
      </c>
      <c r="O523">
        <f t="shared" ca="1" si="168"/>
        <v>0</v>
      </c>
      <c r="P523">
        <f t="shared" ca="1" si="169"/>
        <v>0</v>
      </c>
      <c r="Q523">
        <f t="shared" ca="1" si="170"/>
        <v>0</v>
      </c>
      <c r="R523">
        <f t="shared" ca="1" si="171"/>
        <v>3.4320000000000003E-2</v>
      </c>
      <c r="S523">
        <f t="shared" ca="1" si="172"/>
        <v>0</v>
      </c>
      <c r="T523">
        <f t="shared" ca="1" si="173"/>
        <v>0</v>
      </c>
      <c r="U523">
        <f t="shared" ca="1" si="174"/>
        <v>0</v>
      </c>
      <c r="V523">
        <f t="shared" ca="1" si="175"/>
        <v>0</v>
      </c>
      <c r="W523">
        <f t="shared" ca="1" si="176"/>
        <v>0</v>
      </c>
      <c r="X523">
        <f t="shared" ca="1" si="177"/>
        <v>0</v>
      </c>
      <c r="Y523">
        <f t="shared" ca="1" si="178"/>
        <v>0</v>
      </c>
      <c r="Z523">
        <f t="shared" ca="1" si="179"/>
        <v>0</v>
      </c>
      <c r="AA523">
        <f t="shared" ca="1" si="180"/>
        <v>0</v>
      </c>
      <c r="AB523">
        <f t="shared" ca="1" si="181"/>
        <v>7.5300000000000006E-2</v>
      </c>
      <c r="AC523">
        <f t="shared" ca="1" si="182"/>
        <v>0</v>
      </c>
      <c r="AD523">
        <f t="shared" ca="1" si="183"/>
        <v>0</v>
      </c>
      <c r="AE523">
        <f t="shared" ca="1" si="184"/>
        <v>0</v>
      </c>
      <c r="AF523">
        <f t="shared" ca="1" si="185"/>
        <v>0</v>
      </c>
      <c r="AG523">
        <f t="shared" ca="1" si="186"/>
        <v>0</v>
      </c>
      <c r="AH523">
        <f t="shared" ca="1" si="166"/>
        <v>99.965619999999987</v>
      </c>
    </row>
    <row r="524" spans="1:34" x14ac:dyDescent="0.3">
      <c r="A524" t="s">
        <v>77</v>
      </c>
      <c r="B524" t="s">
        <v>71</v>
      </c>
      <c r="C524" t="s">
        <v>71</v>
      </c>
      <c r="D524" t="s">
        <v>19</v>
      </c>
      <c r="E524">
        <v>70.00788</v>
      </c>
      <c r="F524" t="s">
        <v>25</v>
      </c>
      <c r="G524">
        <v>12.394310000000001</v>
      </c>
      <c r="H524" t="s">
        <v>25</v>
      </c>
      <c r="I524">
        <v>9.59985</v>
      </c>
      <c r="J524" t="s">
        <v>52</v>
      </c>
      <c r="K524">
        <v>4.1691000000000003</v>
      </c>
      <c r="L524" t="s">
        <v>15</v>
      </c>
      <c r="M524">
        <v>1.51858</v>
      </c>
      <c r="N524">
        <f t="shared" ca="1" si="167"/>
        <v>0</v>
      </c>
      <c r="O524">
        <f t="shared" ca="1" si="168"/>
        <v>0</v>
      </c>
      <c r="P524">
        <f t="shared" ca="1" si="169"/>
        <v>1.51858</v>
      </c>
      <c r="Q524">
        <f t="shared" ca="1" si="170"/>
        <v>0</v>
      </c>
      <c r="R524">
        <f t="shared" ca="1" si="171"/>
        <v>0</v>
      </c>
      <c r="S524">
        <f t="shared" ca="1" si="172"/>
        <v>0</v>
      </c>
      <c r="T524">
        <f t="shared" ca="1" si="173"/>
        <v>70.00788</v>
      </c>
      <c r="U524">
        <f t="shared" ca="1" si="174"/>
        <v>0</v>
      </c>
      <c r="V524">
        <f t="shared" ca="1" si="175"/>
        <v>0</v>
      </c>
      <c r="W524">
        <f t="shared" ca="1" si="176"/>
        <v>0</v>
      </c>
      <c r="X524">
        <f t="shared" ca="1" si="177"/>
        <v>0</v>
      </c>
      <c r="Y524">
        <f t="shared" ca="1" si="178"/>
        <v>0</v>
      </c>
      <c r="Z524">
        <f t="shared" ca="1" si="179"/>
        <v>21.994160000000001</v>
      </c>
      <c r="AA524">
        <f t="shared" ca="1" si="180"/>
        <v>0</v>
      </c>
      <c r="AB524">
        <f t="shared" ca="1" si="181"/>
        <v>0</v>
      </c>
      <c r="AC524">
        <f t="shared" ca="1" si="182"/>
        <v>0</v>
      </c>
      <c r="AD524">
        <f t="shared" ca="1" si="183"/>
        <v>0</v>
      </c>
      <c r="AE524">
        <f t="shared" ca="1" si="184"/>
        <v>0</v>
      </c>
      <c r="AF524">
        <f t="shared" ca="1" si="185"/>
        <v>0</v>
      </c>
      <c r="AG524">
        <f t="shared" ca="1" si="186"/>
        <v>0</v>
      </c>
      <c r="AH524">
        <f t="shared" ca="1" si="166"/>
        <v>93.520620000000008</v>
      </c>
    </row>
    <row r="525" spans="1:34" x14ac:dyDescent="0.3">
      <c r="A525" t="s">
        <v>77</v>
      </c>
      <c r="B525" t="s">
        <v>71</v>
      </c>
      <c r="C525" t="s">
        <v>71</v>
      </c>
      <c r="D525" t="s">
        <v>13</v>
      </c>
      <c r="E525">
        <v>68.000420000000005</v>
      </c>
      <c r="F525" t="s">
        <v>14</v>
      </c>
      <c r="G525">
        <v>23.127960000000002</v>
      </c>
      <c r="H525" t="s">
        <v>13</v>
      </c>
      <c r="I525">
        <v>7.9813799999999997</v>
      </c>
      <c r="J525" t="s">
        <v>13</v>
      </c>
      <c r="K525">
        <v>0.55656000000000005</v>
      </c>
      <c r="L525" t="s">
        <v>13</v>
      </c>
      <c r="M525">
        <v>0.18052000000000001</v>
      </c>
      <c r="N525">
        <f t="shared" ca="1" si="167"/>
        <v>76.718880000000013</v>
      </c>
      <c r="O525">
        <f t="shared" ca="1" si="168"/>
        <v>23.127960000000002</v>
      </c>
      <c r="P525">
        <f t="shared" ca="1" si="169"/>
        <v>0</v>
      </c>
      <c r="Q525">
        <f t="shared" ca="1" si="170"/>
        <v>0</v>
      </c>
      <c r="R525">
        <f t="shared" ca="1" si="171"/>
        <v>0</v>
      </c>
      <c r="S525">
        <f t="shared" ca="1" si="172"/>
        <v>0</v>
      </c>
      <c r="T525">
        <f t="shared" ca="1" si="173"/>
        <v>0</v>
      </c>
      <c r="U525">
        <f t="shared" ca="1" si="174"/>
        <v>0</v>
      </c>
      <c r="V525">
        <f t="shared" ca="1" si="175"/>
        <v>0</v>
      </c>
      <c r="W525">
        <f t="shared" ca="1" si="176"/>
        <v>0</v>
      </c>
      <c r="X525">
        <f t="shared" ca="1" si="177"/>
        <v>0</v>
      </c>
      <c r="Y525">
        <f t="shared" ca="1" si="178"/>
        <v>0</v>
      </c>
      <c r="Z525">
        <f t="shared" ca="1" si="179"/>
        <v>0</v>
      </c>
      <c r="AA525">
        <f t="shared" ca="1" si="180"/>
        <v>0</v>
      </c>
      <c r="AB525">
        <f t="shared" ca="1" si="181"/>
        <v>0</v>
      </c>
      <c r="AC525">
        <f t="shared" ca="1" si="182"/>
        <v>0</v>
      </c>
      <c r="AD525">
        <f t="shared" ca="1" si="183"/>
        <v>0</v>
      </c>
      <c r="AE525">
        <f t="shared" ca="1" si="184"/>
        <v>0</v>
      </c>
      <c r="AF525">
        <f t="shared" ca="1" si="185"/>
        <v>0</v>
      </c>
      <c r="AG525">
        <f t="shared" ca="1" si="186"/>
        <v>0</v>
      </c>
      <c r="AH525">
        <f t="shared" ca="1" si="166"/>
        <v>99.846840000000014</v>
      </c>
    </row>
    <row r="526" spans="1:34" x14ac:dyDescent="0.3">
      <c r="A526" t="s">
        <v>77</v>
      </c>
      <c r="B526" t="s">
        <v>39</v>
      </c>
      <c r="C526" t="s">
        <v>43</v>
      </c>
      <c r="D526" t="s">
        <v>27</v>
      </c>
      <c r="E526">
        <v>61.391930000000002</v>
      </c>
      <c r="F526" t="s">
        <v>14</v>
      </c>
      <c r="G526">
        <v>19.711559999999999</v>
      </c>
      <c r="H526" t="s">
        <v>13</v>
      </c>
      <c r="I526">
        <v>16.330269999999999</v>
      </c>
      <c r="J526" t="s">
        <v>27</v>
      </c>
      <c r="K526">
        <v>1.13161</v>
      </c>
      <c r="L526" t="s">
        <v>13</v>
      </c>
      <c r="M526">
        <v>0.69479999999999997</v>
      </c>
      <c r="N526">
        <f t="shared" ca="1" si="167"/>
        <v>17.025069999999999</v>
      </c>
      <c r="O526">
        <f t="shared" ca="1" si="168"/>
        <v>19.711559999999999</v>
      </c>
      <c r="P526">
        <f t="shared" ca="1" si="169"/>
        <v>0</v>
      </c>
      <c r="Q526">
        <f t="shared" ca="1" si="170"/>
        <v>0</v>
      </c>
      <c r="R526">
        <f t="shared" ca="1" si="171"/>
        <v>0</v>
      </c>
      <c r="S526">
        <f t="shared" ca="1" si="172"/>
        <v>0</v>
      </c>
      <c r="T526">
        <f t="shared" ca="1" si="173"/>
        <v>0</v>
      </c>
      <c r="U526">
        <f t="shared" ca="1" si="174"/>
        <v>0</v>
      </c>
      <c r="V526">
        <f t="shared" ca="1" si="175"/>
        <v>0</v>
      </c>
      <c r="W526">
        <f t="shared" ca="1" si="176"/>
        <v>0</v>
      </c>
      <c r="X526">
        <f t="shared" ca="1" si="177"/>
        <v>0</v>
      </c>
      <c r="Y526">
        <f t="shared" ca="1" si="178"/>
        <v>0</v>
      </c>
      <c r="Z526">
        <f t="shared" ca="1" si="179"/>
        <v>0</v>
      </c>
      <c r="AA526">
        <f t="shared" ca="1" si="180"/>
        <v>0</v>
      </c>
      <c r="AB526">
        <f t="shared" ca="1" si="181"/>
        <v>62.523540000000004</v>
      </c>
      <c r="AC526">
        <f t="shared" ca="1" si="182"/>
        <v>0</v>
      </c>
      <c r="AD526">
        <f t="shared" ca="1" si="183"/>
        <v>0</v>
      </c>
      <c r="AE526">
        <f t="shared" ca="1" si="184"/>
        <v>0</v>
      </c>
      <c r="AF526">
        <f t="shared" ca="1" si="185"/>
        <v>0</v>
      </c>
      <c r="AG526">
        <f t="shared" ca="1" si="186"/>
        <v>0</v>
      </c>
      <c r="AH526">
        <f t="shared" ca="1" si="166"/>
        <v>99.260170000000002</v>
      </c>
    </row>
    <row r="527" spans="1:34" x14ac:dyDescent="0.3">
      <c r="A527" t="s">
        <v>77</v>
      </c>
      <c r="B527" t="s">
        <v>39</v>
      </c>
      <c r="C527" t="s">
        <v>43</v>
      </c>
      <c r="D527" t="s">
        <v>24</v>
      </c>
      <c r="E527">
        <v>99.999979999999994</v>
      </c>
      <c r="F527" t="s">
        <v>14</v>
      </c>
      <c r="G527" s="1">
        <v>1.0000000000000001E-5</v>
      </c>
      <c r="H527" t="s">
        <v>37</v>
      </c>
      <c r="I527" t="s">
        <v>37</v>
      </c>
      <c r="J527" t="s">
        <v>37</v>
      </c>
      <c r="K527" t="s">
        <v>37</v>
      </c>
      <c r="L527" t="s">
        <v>37</v>
      </c>
      <c r="M527" t="s">
        <v>37</v>
      </c>
      <c r="N527">
        <f t="shared" ca="1" si="167"/>
        <v>0</v>
      </c>
      <c r="O527">
        <f t="shared" ca="1" si="168"/>
        <v>1.0000000000000001E-5</v>
      </c>
      <c r="P527">
        <f t="shared" ca="1" si="169"/>
        <v>0</v>
      </c>
      <c r="Q527">
        <f t="shared" ca="1" si="170"/>
        <v>0</v>
      </c>
      <c r="R527">
        <f t="shared" ca="1" si="171"/>
        <v>0</v>
      </c>
      <c r="S527">
        <f t="shared" ca="1" si="172"/>
        <v>0</v>
      </c>
      <c r="T527">
        <f t="shared" ca="1" si="173"/>
        <v>0</v>
      </c>
      <c r="U527">
        <f t="shared" ca="1" si="174"/>
        <v>0</v>
      </c>
      <c r="V527">
        <f t="shared" ca="1" si="175"/>
        <v>0</v>
      </c>
      <c r="W527">
        <f t="shared" ca="1" si="176"/>
        <v>0</v>
      </c>
      <c r="X527">
        <f t="shared" ca="1" si="177"/>
        <v>0</v>
      </c>
      <c r="Y527">
        <f t="shared" ca="1" si="178"/>
        <v>99.999979999999994</v>
      </c>
      <c r="Z527">
        <f t="shared" ca="1" si="179"/>
        <v>0</v>
      </c>
      <c r="AA527">
        <f t="shared" ca="1" si="180"/>
        <v>0</v>
      </c>
      <c r="AB527">
        <f t="shared" ca="1" si="181"/>
        <v>0</v>
      </c>
      <c r="AC527">
        <f t="shared" ca="1" si="182"/>
        <v>0</v>
      </c>
      <c r="AD527">
        <f t="shared" ca="1" si="183"/>
        <v>0</v>
      </c>
      <c r="AE527">
        <f t="shared" ca="1" si="184"/>
        <v>0</v>
      </c>
      <c r="AF527">
        <f t="shared" ca="1" si="185"/>
        <v>0</v>
      </c>
      <c r="AG527">
        <f t="shared" ca="1" si="186"/>
        <v>0</v>
      </c>
      <c r="AH527">
        <f t="shared" ca="1" si="166"/>
        <v>99.999989999999997</v>
      </c>
    </row>
    <row r="528" spans="1:34" x14ac:dyDescent="0.3">
      <c r="A528" t="s">
        <v>77</v>
      </c>
      <c r="B528" t="s">
        <v>39</v>
      </c>
      <c r="C528" t="s">
        <v>47</v>
      </c>
      <c r="D528" t="s">
        <v>16</v>
      </c>
      <c r="E528">
        <v>88.929109999999994</v>
      </c>
      <c r="F528" t="s">
        <v>16</v>
      </c>
      <c r="G528">
        <v>10.998239999999999</v>
      </c>
      <c r="H528" t="s">
        <v>16</v>
      </c>
      <c r="I528">
        <v>6.4490000000000006E-2</v>
      </c>
      <c r="J528" t="s">
        <v>16</v>
      </c>
      <c r="K528">
        <v>5.1599999999999997E-3</v>
      </c>
      <c r="L528" t="s">
        <v>27</v>
      </c>
      <c r="M528">
        <v>1.32E-3</v>
      </c>
      <c r="N528">
        <f t="shared" ca="1" si="167"/>
        <v>0</v>
      </c>
      <c r="O528">
        <f t="shared" ca="1" si="168"/>
        <v>0</v>
      </c>
      <c r="P528">
        <f t="shared" ca="1" si="169"/>
        <v>0</v>
      </c>
      <c r="Q528">
        <f t="shared" ca="1" si="170"/>
        <v>99.997</v>
      </c>
      <c r="R528">
        <f t="shared" ca="1" si="171"/>
        <v>0</v>
      </c>
      <c r="S528">
        <f t="shared" ca="1" si="172"/>
        <v>0</v>
      </c>
      <c r="T528">
        <f t="shared" ca="1" si="173"/>
        <v>0</v>
      </c>
      <c r="U528">
        <f t="shared" ca="1" si="174"/>
        <v>0</v>
      </c>
      <c r="V528">
        <f t="shared" ca="1" si="175"/>
        <v>0</v>
      </c>
      <c r="W528">
        <f t="shared" ca="1" si="176"/>
        <v>0</v>
      </c>
      <c r="X528">
        <f t="shared" ca="1" si="177"/>
        <v>0</v>
      </c>
      <c r="Y528">
        <f t="shared" ca="1" si="178"/>
        <v>0</v>
      </c>
      <c r="Z528">
        <f t="shared" ca="1" si="179"/>
        <v>0</v>
      </c>
      <c r="AA528">
        <f t="shared" ca="1" si="180"/>
        <v>0</v>
      </c>
      <c r="AB528">
        <f t="shared" ca="1" si="181"/>
        <v>1.32E-3</v>
      </c>
      <c r="AC528">
        <f t="shared" ca="1" si="182"/>
        <v>0</v>
      </c>
      <c r="AD528">
        <f t="shared" ca="1" si="183"/>
        <v>0</v>
      </c>
      <c r="AE528">
        <f t="shared" ca="1" si="184"/>
        <v>0</v>
      </c>
      <c r="AF528">
        <f t="shared" ca="1" si="185"/>
        <v>0</v>
      </c>
      <c r="AG528">
        <f t="shared" ca="1" si="186"/>
        <v>0</v>
      </c>
      <c r="AH528">
        <f t="shared" ca="1" si="166"/>
        <v>99.998320000000007</v>
      </c>
    </row>
    <row r="529" spans="1:34" x14ac:dyDescent="0.3">
      <c r="A529" t="s">
        <v>77</v>
      </c>
      <c r="B529" t="s">
        <v>39</v>
      </c>
      <c r="C529" t="s">
        <v>47</v>
      </c>
      <c r="D529" t="s">
        <v>16</v>
      </c>
      <c r="E529">
        <v>96.846760000000003</v>
      </c>
      <c r="F529" t="s">
        <v>16</v>
      </c>
      <c r="G529">
        <v>1.6805399999999999</v>
      </c>
      <c r="H529" t="s">
        <v>14</v>
      </c>
      <c r="I529">
        <v>0.72091000000000005</v>
      </c>
      <c r="J529" t="s">
        <v>13</v>
      </c>
      <c r="K529">
        <v>0.28053</v>
      </c>
      <c r="L529" t="s">
        <v>16</v>
      </c>
      <c r="M529">
        <v>0.1409</v>
      </c>
      <c r="N529">
        <f t="shared" ca="1" si="167"/>
        <v>0.28053</v>
      </c>
      <c r="O529">
        <f t="shared" ca="1" si="168"/>
        <v>0.72091000000000005</v>
      </c>
      <c r="P529">
        <f t="shared" ca="1" si="169"/>
        <v>0</v>
      </c>
      <c r="Q529">
        <f t="shared" ca="1" si="170"/>
        <v>98.668199999999999</v>
      </c>
      <c r="R529">
        <f t="shared" ca="1" si="171"/>
        <v>0</v>
      </c>
      <c r="S529">
        <f t="shared" ca="1" si="172"/>
        <v>0</v>
      </c>
      <c r="T529">
        <f t="shared" ca="1" si="173"/>
        <v>0</v>
      </c>
      <c r="U529">
        <f t="shared" ca="1" si="174"/>
        <v>0</v>
      </c>
      <c r="V529">
        <f t="shared" ca="1" si="175"/>
        <v>0</v>
      </c>
      <c r="W529">
        <f t="shared" ca="1" si="176"/>
        <v>0</v>
      </c>
      <c r="X529">
        <f t="shared" ca="1" si="177"/>
        <v>0</v>
      </c>
      <c r="Y529">
        <f t="shared" ca="1" si="178"/>
        <v>0</v>
      </c>
      <c r="Z529">
        <f t="shared" ca="1" si="179"/>
        <v>0</v>
      </c>
      <c r="AA529">
        <f t="shared" ca="1" si="180"/>
        <v>0</v>
      </c>
      <c r="AB529">
        <f t="shared" ca="1" si="181"/>
        <v>0</v>
      </c>
      <c r="AC529">
        <f t="shared" ca="1" si="182"/>
        <v>0</v>
      </c>
      <c r="AD529">
        <f t="shared" ca="1" si="183"/>
        <v>0</v>
      </c>
      <c r="AE529">
        <f t="shared" ca="1" si="184"/>
        <v>0</v>
      </c>
      <c r="AF529">
        <f t="shared" ca="1" si="185"/>
        <v>0</v>
      </c>
      <c r="AG529">
        <f t="shared" ca="1" si="186"/>
        <v>0</v>
      </c>
      <c r="AH529">
        <f t="shared" ca="1" si="166"/>
        <v>99.669640000000001</v>
      </c>
    </row>
    <row r="530" spans="1:34" x14ac:dyDescent="0.3">
      <c r="A530" t="s">
        <v>77</v>
      </c>
      <c r="B530" t="s">
        <v>39</v>
      </c>
      <c r="C530" t="s">
        <v>47</v>
      </c>
      <c r="D530" t="s">
        <v>27</v>
      </c>
      <c r="E530">
        <v>50.582569999999997</v>
      </c>
      <c r="F530" t="s">
        <v>13</v>
      </c>
      <c r="G530">
        <v>22.79937</v>
      </c>
      <c r="H530" t="s">
        <v>29</v>
      </c>
      <c r="I530">
        <v>6.9089299999999998</v>
      </c>
      <c r="J530" t="s">
        <v>17</v>
      </c>
      <c r="K530">
        <v>6.7768100000000002</v>
      </c>
      <c r="L530" t="s">
        <v>16</v>
      </c>
      <c r="M530">
        <v>5.7605700000000004</v>
      </c>
      <c r="N530">
        <f t="shared" ca="1" si="167"/>
        <v>22.79937</v>
      </c>
      <c r="O530">
        <f t="shared" ca="1" si="168"/>
        <v>0</v>
      </c>
      <c r="P530">
        <f t="shared" ca="1" si="169"/>
        <v>0</v>
      </c>
      <c r="Q530">
        <f t="shared" ca="1" si="170"/>
        <v>5.7605700000000004</v>
      </c>
      <c r="R530">
        <f t="shared" ca="1" si="171"/>
        <v>6.7768100000000002</v>
      </c>
      <c r="S530">
        <f t="shared" ca="1" si="172"/>
        <v>0</v>
      </c>
      <c r="T530">
        <f t="shared" ca="1" si="173"/>
        <v>0</v>
      </c>
      <c r="U530">
        <f t="shared" ca="1" si="174"/>
        <v>0</v>
      </c>
      <c r="V530">
        <f t="shared" ca="1" si="175"/>
        <v>0</v>
      </c>
      <c r="W530">
        <f t="shared" ca="1" si="176"/>
        <v>0</v>
      </c>
      <c r="X530">
        <f t="shared" ca="1" si="177"/>
        <v>0</v>
      </c>
      <c r="Y530">
        <f t="shared" ca="1" si="178"/>
        <v>0</v>
      </c>
      <c r="Z530">
        <f t="shared" ca="1" si="179"/>
        <v>0</v>
      </c>
      <c r="AA530">
        <f t="shared" ca="1" si="180"/>
        <v>0</v>
      </c>
      <c r="AB530">
        <f t="shared" ca="1" si="181"/>
        <v>50.582569999999997</v>
      </c>
      <c r="AC530">
        <f t="shared" ca="1" si="182"/>
        <v>0</v>
      </c>
      <c r="AD530">
        <f t="shared" ca="1" si="183"/>
        <v>6.9089299999999998</v>
      </c>
      <c r="AE530">
        <f t="shared" ca="1" si="184"/>
        <v>0</v>
      </c>
      <c r="AF530">
        <f t="shared" ca="1" si="185"/>
        <v>0</v>
      </c>
      <c r="AG530">
        <f t="shared" ca="1" si="186"/>
        <v>0</v>
      </c>
      <c r="AH530">
        <f t="shared" ca="1" si="166"/>
        <v>92.828249999999997</v>
      </c>
    </row>
    <row r="531" spans="1:34" x14ac:dyDescent="0.3">
      <c r="A531" t="s">
        <v>77</v>
      </c>
      <c r="B531" t="s">
        <v>39</v>
      </c>
      <c r="C531" t="s">
        <v>47</v>
      </c>
      <c r="D531" t="s">
        <v>16</v>
      </c>
      <c r="E531">
        <v>62.30827</v>
      </c>
      <c r="F531" t="s">
        <v>14</v>
      </c>
      <c r="G531">
        <v>18.957450000000001</v>
      </c>
      <c r="H531" t="s">
        <v>16</v>
      </c>
      <c r="I531">
        <v>8.8154699999999995</v>
      </c>
      <c r="J531" t="s">
        <v>16</v>
      </c>
      <c r="K531">
        <v>5.0992600000000001</v>
      </c>
      <c r="L531" t="s">
        <v>26</v>
      </c>
      <c r="M531">
        <v>2.0209299999999999</v>
      </c>
      <c r="N531">
        <f t="shared" ca="1" si="167"/>
        <v>0</v>
      </c>
      <c r="O531">
        <f t="shared" ca="1" si="168"/>
        <v>18.957450000000001</v>
      </c>
      <c r="P531">
        <f t="shared" ca="1" si="169"/>
        <v>0</v>
      </c>
      <c r="Q531">
        <f t="shared" ca="1" si="170"/>
        <v>76.222999999999999</v>
      </c>
      <c r="R531">
        <f t="shared" ca="1" si="171"/>
        <v>0</v>
      </c>
      <c r="S531">
        <f t="shared" ca="1" si="172"/>
        <v>0</v>
      </c>
      <c r="T531">
        <f t="shared" ca="1" si="173"/>
        <v>0</v>
      </c>
      <c r="U531">
        <f t="shared" ca="1" si="174"/>
        <v>0</v>
      </c>
      <c r="V531">
        <f t="shared" ca="1" si="175"/>
        <v>0</v>
      </c>
      <c r="W531">
        <f t="shared" ca="1" si="176"/>
        <v>0</v>
      </c>
      <c r="X531">
        <f t="shared" ca="1" si="177"/>
        <v>0</v>
      </c>
      <c r="Y531">
        <f t="shared" ca="1" si="178"/>
        <v>0</v>
      </c>
      <c r="Z531">
        <f t="shared" ca="1" si="179"/>
        <v>0</v>
      </c>
      <c r="AA531">
        <f t="shared" ca="1" si="180"/>
        <v>2.0209299999999999</v>
      </c>
      <c r="AB531">
        <f t="shared" ca="1" si="181"/>
        <v>0</v>
      </c>
      <c r="AC531">
        <f t="shared" ca="1" si="182"/>
        <v>0</v>
      </c>
      <c r="AD531">
        <f t="shared" ca="1" si="183"/>
        <v>0</v>
      </c>
      <c r="AE531">
        <f t="shared" ca="1" si="184"/>
        <v>0</v>
      </c>
      <c r="AF531">
        <f t="shared" ca="1" si="185"/>
        <v>0</v>
      </c>
      <c r="AG531">
        <f t="shared" ca="1" si="186"/>
        <v>0</v>
      </c>
      <c r="AH531">
        <f t="shared" ca="1" si="166"/>
        <v>97.20138</v>
      </c>
    </row>
    <row r="532" spans="1:34" x14ac:dyDescent="0.3">
      <c r="A532" t="s">
        <v>77</v>
      </c>
      <c r="B532" t="s">
        <v>39</v>
      </c>
      <c r="C532" t="s">
        <v>40</v>
      </c>
      <c r="D532" t="s">
        <v>13</v>
      </c>
      <c r="E532">
        <v>76.314419999999998</v>
      </c>
      <c r="F532" t="s">
        <v>27</v>
      </c>
      <c r="G532">
        <v>20.879200000000001</v>
      </c>
      <c r="H532" t="s">
        <v>13</v>
      </c>
      <c r="I532">
        <v>0.74338000000000004</v>
      </c>
      <c r="J532" t="s">
        <v>14</v>
      </c>
      <c r="K532">
        <v>0.67239000000000004</v>
      </c>
      <c r="L532" t="s">
        <v>27</v>
      </c>
      <c r="M532">
        <v>0.43998999999999999</v>
      </c>
      <c r="N532">
        <f t="shared" ca="1" si="167"/>
        <v>77.0578</v>
      </c>
      <c r="O532">
        <f t="shared" ca="1" si="168"/>
        <v>0.67239000000000004</v>
      </c>
      <c r="P532">
        <f t="shared" ca="1" si="169"/>
        <v>0</v>
      </c>
      <c r="Q532">
        <f t="shared" ca="1" si="170"/>
        <v>0</v>
      </c>
      <c r="R532">
        <f t="shared" ca="1" si="171"/>
        <v>0</v>
      </c>
      <c r="S532">
        <f t="shared" ca="1" si="172"/>
        <v>0</v>
      </c>
      <c r="T532">
        <f t="shared" ca="1" si="173"/>
        <v>0</v>
      </c>
      <c r="U532">
        <f t="shared" ca="1" si="174"/>
        <v>0</v>
      </c>
      <c r="V532">
        <f t="shared" ca="1" si="175"/>
        <v>0</v>
      </c>
      <c r="W532">
        <f t="shared" ca="1" si="176"/>
        <v>0</v>
      </c>
      <c r="X532">
        <f t="shared" ca="1" si="177"/>
        <v>0</v>
      </c>
      <c r="Y532">
        <f t="shared" ca="1" si="178"/>
        <v>0</v>
      </c>
      <c r="Z532">
        <f t="shared" ca="1" si="179"/>
        <v>0</v>
      </c>
      <c r="AA532">
        <f t="shared" ca="1" si="180"/>
        <v>0</v>
      </c>
      <c r="AB532">
        <f t="shared" ca="1" si="181"/>
        <v>21.319190000000003</v>
      </c>
      <c r="AC532">
        <f t="shared" ca="1" si="182"/>
        <v>0</v>
      </c>
      <c r="AD532">
        <f t="shared" ca="1" si="183"/>
        <v>0</v>
      </c>
      <c r="AE532">
        <f t="shared" ca="1" si="184"/>
        <v>0</v>
      </c>
      <c r="AF532">
        <f t="shared" ca="1" si="185"/>
        <v>0</v>
      </c>
      <c r="AG532">
        <f t="shared" ca="1" si="186"/>
        <v>0</v>
      </c>
      <c r="AH532">
        <f t="shared" ca="1" si="166"/>
        <v>99.049379999999999</v>
      </c>
    </row>
    <row r="533" spans="1:34" x14ac:dyDescent="0.3">
      <c r="A533" t="s">
        <v>77</v>
      </c>
      <c r="B533" t="s">
        <v>39</v>
      </c>
      <c r="C533" t="s">
        <v>40</v>
      </c>
      <c r="D533" t="s">
        <v>13</v>
      </c>
      <c r="E533">
        <v>88.903019999999998</v>
      </c>
      <c r="F533" t="s">
        <v>13</v>
      </c>
      <c r="G533">
        <v>5.5871300000000002</v>
      </c>
      <c r="H533" t="s">
        <v>14</v>
      </c>
      <c r="I533">
        <v>5.0739200000000002</v>
      </c>
      <c r="J533" t="s">
        <v>13</v>
      </c>
      <c r="K533">
        <v>0.34676000000000001</v>
      </c>
      <c r="L533" t="s">
        <v>13</v>
      </c>
      <c r="M533">
        <v>2.7400000000000001E-2</v>
      </c>
      <c r="N533">
        <f t="shared" ca="1" si="167"/>
        <v>94.864310000000003</v>
      </c>
      <c r="O533">
        <f t="shared" ca="1" si="168"/>
        <v>5.0739200000000002</v>
      </c>
      <c r="P533">
        <f t="shared" ca="1" si="169"/>
        <v>0</v>
      </c>
      <c r="Q533">
        <f t="shared" ca="1" si="170"/>
        <v>0</v>
      </c>
      <c r="R533">
        <f t="shared" ca="1" si="171"/>
        <v>0</v>
      </c>
      <c r="S533">
        <f t="shared" ca="1" si="172"/>
        <v>0</v>
      </c>
      <c r="T533">
        <f t="shared" ca="1" si="173"/>
        <v>0</v>
      </c>
      <c r="U533">
        <f t="shared" ca="1" si="174"/>
        <v>0</v>
      </c>
      <c r="V533">
        <f t="shared" ca="1" si="175"/>
        <v>0</v>
      </c>
      <c r="W533">
        <f t="shared" ca="1" si="176"/>
        <v>0</v>
      </c>
      <c r="X533">
        <f t="shared" ca="1" si="177"/>
        <v>0</v>
      </c>
      <c r="Y533">
        <f t="shared" ca="1" si="178"/>
        <v>0</v>
      </c>
      <c r="Z533">
        <f t="shared" ca="1" si="179"/>
        <v>0</v>
      </c>
      <c r="AA533">
        <f t="shared" ca="1" si="180"/>
        <v>0</v>
      </c>
      <c r="AB533">
        <f t="shared" ca="1" si="181"/>
        <v>0</v>
      </c>
      <c r="AC533">
        <f t="shared" ca="1" si="182"/>
        <v>0</v>
      </c>
      <c r="AD533">
        <f t="shared" ca="1" si="183"/>
        <v>0</v>
      </c>
      <c r="AE533">
        <f t="shared" ca="1" si="184"/>
        <v>0</v>
      </c>
      <c r="AF533">
        <f t="shared" ca="1" si="185"/>
        <v>0</v>
      </c>
      <c r="AG533">
        <f t="shared" ca="1" si="186"/>
        <v>0</v>
      </c>
      <c r="AH533">
        <f t="shared" ca="1" si="166"/>
        <v>99.938230000000004</v>
      </c>
    </row>
    <row r="534" spans="1:34" x14ac:dyDescent="0.3">
      <c r="A534" t="s">
        <v>77</v>
      </c>
      <c r="B534" t="s">
        <v>39</v>
      </c>
      <c r="C534" t="s">
        <v>44</v>
      </c>
      <c r="D534" t="s">
        <v>27</v>
      </c>
      <c r="E534">
        <v>57.96828</v>
      </c>
      <c r="F534" t="s">
        <v>18</v>
      </c>
      <c r="G534">
        <v>10.368690000000001</v>
      </c>
      <c r="H534" t="s">
        <v>13</v>
      </c>
      <c r="I534">
        <v>9.7611899999999991</v>
      </c>
      <c r="J534" t="s">
        <v>13</v>
      </c>
      <c r="K534">
        <v>4.3375399999999997</v>
      </c>
      <c r="L534" t="s">
        <v>17</v>
      </c>
      <c r="M534">
        <v>4.1185</v>
      </c>
      <c r="N534">
        <f t="shared" ca="1" si="167"/>
        <v>14.09873</v>
      </c>
      <c r="O534">
        <f t="shared" ca="1" si="168"/>
        <v>0</v>
      </c>
      <c r="P534">
        <f t="shared" ca="1" si="169"/>
        <v>0</v>
      </c>
      <c r="Q534">
        <f t="shared" ca="1" si="170"/>
        <v>0</v>
      </c>
      <c r="R534">
        <f t="shared" ca="1" si="171"/>
        <v>4.1185</v>
      </c>
      <c r="S534">
        <f t="shared" ca="1" si="172"/>
        <v>10.368690000000001</v>
      </c>
      <c r="T534">
        <f t="shared" ca="1" si="173"/>
        <v>0</v>
      </c>
      <c r="U534">
        <f t="shared" ca="1" si="174"/>
        <v>0</v>
      </c>
      <c r="V534">
        <f t="shared" ca="1" si="175"/>
        <v>0</v>
      </c>
      <c r="W534">
        <f t="shared" ca="1" si="176"/>
        <v>0</v>
      </c>
      <c r="X534">
        <f t="shared" ca="1" si="177"/>
        <v>0</v>
      </c>
      <c r="Y534">
        <f t="shared" ca="1" si="178"/>
        <v>0</v>
      </c>
      <c r="Z534">
        <f t="shared" ca="1" si="179"/>
        <v>0</v>
      </c>
      <c r="AA534">
        <f t="shared" ca="1" si="180"/>
        <v>0</v>
      </c>
      <c r="AB534">
        <f t="shared" ca="1" si="181"/>
        <v>57.96828</v>
      </c>
      <c r="AC534">
        <f t="shared" ca="1" si="182"/>
        <v>0</v>
      </c>
      <c r="AD534">
        <f t="shared" ca="1" si="183"/>
        <v>0</v>
      </c>
      <c r="AE534">
        <f t="shared" ca="1" si="184"/>
        <v>0</v>
      </c>
      <c r="AF534">
        <f t="shared" ca="1" si="185"/>
        <v>0</v>
      </c>
      <c r="AG534">
        <f t="shared" ca="1" si="186"/>
        <v>0</v>
      </c>
      <c r="AH534">
        <f t="shared" ca="1" si="166"/>
        <v>86.554200000000009</v>
      </c>
    </row>
    <row r="535" spans="1:34" x14ac:dyDescent="0.3">
      <c r="A535" t="s">
        <v>77</v>
      </c>
      <c r="B535" t="s">
        <v>39</v>
      </c>
      <c r="C535" t="s">
        <v>44</v>
      </c>
      <c r="D535" t="s">
        <v>14</v>
      </c>
      <c r="E535">
        <v>87.468990000000005</v>
      </c>
      <c r="F535" t="s">
        <v>13</v>
      </c>
      <c r="G535">
        <v>6.1200799999999997</v>
      </c>
      <c r="H535" t="s">
        <v>13</v>
      </c>
      <c r="I535">
        <v>3.6086</v>
      </c>
      <c r="J535" t="s">
        <v>13</v>
      </c>
      <c r="K535">
        <v>1.1533800000000001</v>
      </c>
      <c r="L535" t="s">
        <v>13</v>
      </c>
      <c r="M535">
        <v>1.0631999999999999</v>
      </c>
      <c r="N535">
        <f t="shared" ca="1" si="167"/>
        <v>11.945260000000001</v>
      </c>
      <c r="O535">
        <f t="shared" ca="1" si="168"/>
        <v>87.468990000000005</v>
      </c>
      <c r="P535">
        <f t="shared" ca="1" si="169"/>
        <v>0</v>
      </c>
      <c r="Q535">
        <f t="shared" ca="1" si="170"/>
        <v>0</v>
      </c>
      <c r="R535">
        <f t="shared" ca="1" si="171"/>
        <v>0</v>
      </c>
      <c r="S535">
        <f t="shared" ca="1" si="172"/>
        <v>0</v>
      </c>
      <c r="T535">
        <f t="shared" ca="1" si="173"/>
        <v>0</v>
      </c>
      <c r="U535">
        <f t="shared" ca="1" si="174"/>
        <v>0</v>
      </c>
      <c r="V535">
        <f t="shared" ca="1" si="175"/>
        <v>0</v>
      </c>
      <c r="W535">
        <f t="shared" ca="1" si="176"/>
        <v>0</v>
      </c>
      <c r="X535">
        <f t="shared" ca="1" si="177"/>
        <v>0</v>
      </c>
      <c r="Y535">
        <f t="shared" ca="1" si="178"/>
        <v>0</v>
      </c>
      <c r="Z535">
        <f t="shared" ca="1" si="179"/>
        <v>0</v>
      </c>
      <c r="AA535">
        <f t="shared" ca="1" si="180"/>
        <v>0</v>
      </c>
      <c r="AB535">
        <f t="shared" ca="1" si="181"/>
        <v>0</v>
      </c>
      <c r="AC535">
        <f t="shared" ca="1" si="182"/>
        <v>0</v>
      </c>
      <c r="AD535">
        <f t="shared" ca="1" si="183"/>
        <v>0</v>
      </c>
      <c r="AE535">
        <f t="shared" ca="1" si="184"/>
        <v>0</v>
      </c>
      <c r="AF535">
        <f t="shared" ca="1" si="185"/>
        <v>0</v>
      </c>
      <c r="AG535">
        <f t="shared" ca="1" si="186"/>
        <v>0</v>
      </c>
      <c r="AH535">
        <f t="shared" ca="1" si="166"/>
        <v>99.41425000000001</v>
      </c>
    </row>
    <row r="536" spans="1:34" x14ac:dyDescent="0.3">
      <c r="A536" t="s">
        <v>77</v>
      </c>
      <c r="B536" t="s">
        <v>39</v>
      </c>
      <c r="C536" t="s">
        <v>44</v>
      </c>
      <c r="D536" t="s">
        <v>13</v>
      </c>
      <c r="E536">
        <v>78.132279999999994</v>
      </c>
      <c r="F536" t="s">
        <v>13</v>
      </c>
      <c r="G536">
        <v>7.4645000000000001</v>
      </c>
      <c r="H536" t="s">
        <v>20</v>
      </c>
      <c r="I536">
        <v>5.4546400000000004</v>
      </c>
      <c r="J536" t="s">
        <v>20</v>
      </c>
      <c r="K536">
        <v>2.7806199999999999</v>
      </c>
      <c r="L536" t="s">
        <v>15</v>
      </c>
      <c r="M536">
        <v>0.96913000000000005</v>
      </c>
      <c r="N536">
        <f t="shared" ca="1" si="167"/>
        <v>85.596779999999995</v>
      </c>
      <c r="O536">
        <f t="shared" ca="1" si="168"/>
        <v>0</v>
      </c>
      <c r="P536">
        <f t="shared" ca="1" si="169"/>
        <v>0.96913000000000005</v>
      </c>
      <c r="Q536">
        <f t="shared" ca="1" si="170"/>
        <v>0</v>
      </c>
      <c r="R536">
        <f t="shared" ca="1" si="171"/>
        <v>0</v>
      </c>
      <c r="S536">
        <f t="shared" ca="1" si="172"/>
        <v>0</v>
      </c>
      <c r="T536">
        <f t="shared" ca="1" si="173"/>
        <v>0</v>
      </c>
      <c r="U536">
        <f t="shared" ca="1" si="174"/>
        <v>8.2352600000000002</v>
      </c>
      <c r="V536">
        <f t="shared" ca="1" si="175"/>
        <v>0</v>
      </c>
      <c r="W536">
        <f t="shared" ca="1" si="176"/>
        <v>0</v>
      </c>
      <c r="X536">
        <f t="shared" ca="1" si="177"/>
        <v>0</v>
      </c>
      <c r="Y536">
        <f t="shared" ca="1" si="178"/>
        <v>0</v>
      </c>
      <c r="Z536">
        <f t="shared" ca="1" si="179"/>
        <v>0</v>
      </c>
      <c r="AA536">
        <f t="shared" ca="1" si="180"/>
        <v>0</v>
      </c>
      <c r="AB536">
        <f t="shared" ca="1" si="181"/>
        <v>0</v>
      </c>
      <c r="AC536">
        <f t="shared" ca="1" si="182"/>
        <v>0</v>
      </c>
      <c r="AD536">
        <f t="shared" ca="1" si="183"/>
        <v>0</v>
      </c>
      <c r="AE536">
        <f t="shared" ca="1" si="184"/>
        <v>0</v>
      </c>
      <c r="AF536">
        <f t="shared" ca="1" si="185"/>
        <v>0</v>
      </c>
      <c r="AG536">
        <f t="shared" ca="1" si="186"/>
        <v>0</v>
      </c>
      <c r="AH536">
        <f t="shared" ca="1" si="166"/>
        <v>94.801169999999999</v>
      </c>
    </row>
    <row r="537" spans="1:34" x14ac:dyDescent="0.3">
      <c r="A537" t="s">
        <v>77</v>
      </c>
      <c r="B537" t="s">
        <v>39</v>
      </c>
      <c r="C537" t="s">
        <v>44</v>
      </c>
      <c r="D537" t="s">
        <v>13</v>
      </c>
      <c r="E537">
        <v>99.773349999999994</v>
      </c>
      <c r="F537" t="s">
        <v>13</v>
      </c>
      <c r="G537">
        <v>0.22486</v>
      </c>
      <c r="H537" t="s">
        <v>13</v>
      </c>
      <c r="I537">
        <v>1.6999999999999999E-3</v>
      </c>
      <c r="J537" t="s">
        <v>14</v>
      </c>
      <c r="K537" s="1">
        <v>6.0000000000000002E-5</v>
      </c>
      <c r="L537" t="s">
        <v>13</v>
      </c>
      <c r="M537" s="1">
        <v>2.0000000000000002E-5</v>
      </c>
      <c r="N537">
        <f t="shared" ca="1" si="167"/>
        <v>99.999930000000006</v>
      </c>
      <c r="O537">
        <f t="shared" ca="1" si="168"/>
        <v>6.0000000000000002E-5</v>
      </c>
      <c r="P537">
        <f t="shared" ca="1" si="169"/>
        <v>0</v>
      </c>
      <c r="Q537">
        <f t="shared" ca="1" si="170"/>
        <v>0</v>
      </c>
      <c r="R537">
        <f t="shared" ca="1" si="171"/>
        <v>0</v>
      </c>
      <c r="S537">
        <f t="shared" ca="1" si="172"/>
        <v>0</v>
      </c>
      <c r="T537">
        <f t="shared" ca="1" si="173"/>
        <v>0</v>
      </c>
      <c r="U537">
        <f t="shared" ca="1" si="174"/>
        <v>0</v>
      </c>
      <c r="V537">
        <f t="shared" ca="1" si="175"/>
        <v>0</v>
      </c>
      <c r="W537">
        <f t="shared" ca="1" si="176"/>
        <v>0</v>
      </c>
      <c r="X537">
        <f t="shared" ca="1" si="177"/>
        <v>0</v>
      </c>
      <c r="Y537">
        <f t="shared" ca="1" si="178"/>
        <v>0</v>
      </c>
      <c r="Z537">
        <f t="shared" ca="1" si="179"/>
        <v>0</v>
      </c>
      <c r="AA537">
        <f t="shared" ca="1" si="180"/>
        <v>0</v>
      </c>
      <c r="AB537">
        <f t="shared" ca="1" si="181"/>
        <v>0</v>
      </c>
      <c r="AC537">
        <f t="shared" ca="1" si="182"/>
        <v>0</v>
      </c>
      <c r="AD537">
        <f t="shared" ca="1" si="183"/>
        <v>0</v>
      </c>
      <c r="AE537">
        <f t="shared" ca="1" si="184"/>
        <v>0</v>
      </c>
      <c r="AF537">
        <f t="shared" ca="1" si="185"/>
        <v>0</v>
      </c>
      <c r="AG537">
        <f t="shared" ca="1" si="186"/>
        <v>0</v>
      </c>
      <c r="AH537">
        <f t="shared" ca="1" si="166"/>
        <v>99.999990000000011</v>
      </c>
    </row>
    <row r="538" spans="1:34" x14ac:dyDescent="0.3">
      <c r="A538" t="s">
        <v>77</v>
      </c>
      <c r="B538" t="s">
        <v>39</v>
      </c>
      <c r="C538" t="s">
        <v>44</v>
      </c>
      <c r="D538" t="s">
        <v>13</v>
      </c>
      <c r="E538">
        <v>99.587689999999995</v>
      </c>
      <c r="F538" t="s">
        <v>17</v>
      </c>
      <c r="G538">
        <v>0.30909999999999999</v>
      </c>
      <c r="H538" t="s">
        <v>13</v>
      </c>
      <c r="I538">
        <v>5.1450000000000003E-2</v>
      </c>
      <c r="J538" t="s">
        <v>13</v>
      </c>
      <c r="K538">
        <v>3.1699999999999999E-2</v>
      </c>
      <c r="L538" t="s">
        <v>14</v>
      </c>
      <c r="M538">
        <v>9.1500000000000001E-3</v>
      </c>
      <c r="N538">
        <f t="shared" ca="1" si="167"/>
        <v>99.670839999999998</v>
      </c>
      <c r="O538">
        <f t="shared" ca="1" si="168"/>
        <v>9.1500000000000001E-3</v>
      </c>
      <c r="P538">
        <f t="shared" ca="1" si="169"/>
        <v>0</v>
      </c>
      <c r="Q538">
        <f t="shared" ca="1" si="170"/>
        <v>0</v>
      </c>
      <c r="R538">
        <f t="shared" ca="1" si="171"/>
        <v>0.30909999999999999</v>
      </c>
      <c r="S538">
        <f t="shared" ca="1" si="172"/>
        <v>0</v>
      </c>
      <c r="T538">
        <f t="shared" ca="1" si="173"/>
        <v>0</v>
      </c>
      <c r="U538">
        <f t="shared" ca="1" si="174"/>
        <v>0</v>
      </c>
      <c r="V538">
        <f t="shared" ca="1" si="175"/>
        <v>0</v>
      </c>
      <c r="W538">
        <f t="shared" ca="1" si="176"/>
        <v>0</v>
      </c>
      <c r="X538">
        <f t="shared" ca="1" si="177"/>
        <v>0</v>
      </c>
      <c r="Y538">
        <f t="shared" ca="1" si="178"/>
        <v>0</v>
      </c>
      <c r="Z538">
        <f t="shared" ca="1" si="179"/>
        <v>0</v>
      </c>
      <c r="AA538">
        <f t="shared" ca="1" si="180"/>
        <v>0</v>
      </c>
      <c r="AB538">
        <f t="shared" ca="1" si="181"/>
        <v>0</v>
      </c>
      <c r="AC538">
        <f t="shared" ca="1" si="182"/>
        <v>0</v>
      </c>
      <c r="AD538">
        <f t="shared" ca="1" si="183"/>
        <v>0</v>
      </c>
      <c r="AE538">
        <f t="shared" ca="1" si="184"/>
        <v>0</v>
      </c>
      <c r="AF538">
        <f t="shared" ca="1" si="185"/>
        <v>0</v>
      </c>
      <c r="AG538">
        <f t="shared" ca="1" si="186"/>
        <v>0</v>
      </c>
      <c r="AH538">
        <f t="shared" ca="1" si="166"/>
        <v>99.989090000000004</v>
      </c>
    </row>
    <row r="539" spans="1:34" x14ac:dyDescent="0.3">
      <c r="A539" t="s">
        <v>77</v>
      </c>
      <c r="B539" t="s">
        <v>39</v>
      </c>
      <c r="C539" t="s">
        <v>44</v>
      </c>
      <c r="D539" t="s">
        <v>16</v>
      </c>
      <c r="E539">
        <v>99.187269999999998</v>
      </c>
      <c r="F539" t="s">
        <v>16</v>
      </c>
      <c r="G539">
        <v>0.79610000000000003</v>
      </c>
      <c r="H539" t="s">
        <v>26</v>
      </c>
      <c r="I539">
        <v>1.17E-2</v>
      </c>
      <c r="J539" t="s">
        <v>16</v>
      </c>
      <c r="K539">
        <v>3.8600000000000001E-3</v>
      </c>
      <c r="L539" t="s">
        <v>16</v>
      </c>
      <c r="M539">
        <v>7.9000000000000001E-4</v>
      </c>
      <c r="N539">
        <f t="shared" ca="1" si="167"/>
        <v>0</v>
      </c>
      <c r="O539">
        <f t="shared" ca="1" si="168"/>
        <v>0</v>
      </c>
      <c r="P539">
        <f t="shared" ca="1" si="169"/>
        <v>0</v>
      </c>
      <c r="Q539">
        <f t="shared" ca="1" si="170"/>
        <v>99.988019999999992</v>
      </c>
      <c r="R539">
        <f t="shared" ca="1" si="171"/>
        <v>0</v>
      </c>
      <c r="S539">
        <f t="shared" ca="1" si="172"/>
        <v>0</v>
      </c>
      <c r="T539">
        <f t="shared" ca="1" si="173"/>
        <v>0</v>
      </c>
      <c r="U539">
        <f t="shared" ca="1" si="174"/>
        <v>0</v>
      </c>
      <c r="V539">
        <f t="shared" ca="1" si="175"/>
        <v>0</v>
      </c>
      <c r="W539">
        <f t="shared" ca="1" si="176"/>
        <v>0</v>
      </c>
      <c r="X539">
        <f t="shared" ca="1" si="177"/>
        <v>0</v>
      </c>
      <c r="Y539">
        <f t="shared" ca="1" si="178"/>
        <v>0</v>
      </c>
      <c r="Z539">
        <f t="shared" ca="1" si="179"/>
        <v>0</v>
      </c>
      <c r="AA539">
        <f t="shared" ca="1" si="180"/>
        <v>1.17E-2</v>
      </c>
      <c r="AB539">
        <f t="shared" ca="1" si="181"/>
        <v>0</v>
      </c>
      <c r="AC539">
        <f t="shared" ca="1" si="182"/>
        <v>0</v>
      </c>
      <c r="AD539">
        <f t="shared" ca="1" si="183"/>
        <v>0</v>
      </c>
      <c r="AE539">
        <f t="shared" ca="1" si="184"/>
        <v>0</v>
      </c>
      <c r="AF539">
        <f t="shared" ca="1" si="185"/>
        <v>0</v>
      </c>
      <c r="AG539">
        <f t="shared" ca="1" si="186"/>
        <v>0</v>
      </c>
      <c r="AH539">
        <f t="shared" ca="1" si="166"/>
        <v>99.999719999999996</v>
      </c>
    </row>
    <row r="540" spans="1:34" x14ac:dyDescent="0.3">
      <c r="A540" t="s">
        <v>77</v>
      </c>
      <c r="B540" t="s">
        <v>39</v>
      </c>
      <c r="C540" t="s">
        <v>47</v>
      </c>
      <c r="D540" t="s">
        <v>16</v>
      </c>
      <c r="E540">
        <v>81.063460000000006</v>
      </c>
      <c r="F540" t="s">
        <v>16</v>
      </c>
      <c r="G540">
        <v>9.3735700000000008</v>
      </c>
      <c r="H540" t="s">
        <v>16</v>
      </c>
      <c r="I540">
        <v>6.7284899999999999</v>
      </c>
      <c r="J540" t="s">
        <v>16</v>
      </c>
      <c r="K540">
        <v>2.7386400000000002</v>
      </c>
      <c r="L540" t="s">
        <v>26</v>
      </c>
      <c r="M540">
        <v>3.0300000000000001E-2</v>
      </c>
      <c r="N540">
        <f t="shared" ca="1" si="167"/>
        <v>0</v>
      </c>
      <c r="O540">
        <f t="shared" ca="1" si="168"/>
        <v>0</v>
      </c>
      <c r="P540">
        <f t="shared" ca="1" si="169"/>
        <v>0</v>
      </c>
      <c r="Q540">
        <f t="shared" ca="1" si="170"/>
        <v>99.904160000000005</v>
      </c>
      <c r="R540">
        <f t="shared" ca="1" si="171"/>
        <v>0</v>
      </c>
      <c r="S540">
        <f t="shared" ca="1" si="172"/>
        <v>0</v>
      </c>
      <c r="T540">
        <f t="shared" ca="1" si="173"/>
        <v>0</v>
      </c>
      <c r="U540">
        <f t="shared" ca="1" si="174"/>
        <v>0</v>
      </c>
      <c r="V540">
        <f t="shared" ca="1" si="175"/>
        <v>0</v>
      </c>
      <c r="W540">
        <f t="shared" ca="1" si="176"/>
        <v>0</v>
      </c>
      <c r="X540">
        <f t="shared" ca="1" si="177"/>
        <v>0</v>
      </c>
      <c r="Y540">
        <f t="shared" ca="1" si="178"/>
        <v>0</v>
      </c>
      <c r="Z540">
        <f t="shared" ca="1" si="179"/>
        <v>0</v>
      </c>
      <c r="AA540">
        <f t="shared" ca="1" si="180"/>
        <v>3.0300000000000001E-2</v>
      </c>
      <c r="AB540">
        <f t="shared" ca="1" si="181"/>
        <v>0</v>
      </c>
      <c r="AC540">
        <f t="shared" ca="1" si="182"/>
        <v>0</v>
      </c>
      <c r="AD540">
        <f t="shared" ca="1" si="183"/>
        <v>0</v>
      </c>
      <c r="AE540">
        <f t="shared" ca="1" si="184"/>
        <v>0</v>
      </c>
      <c r="AF540">
        <f t="shared" ca="1" si="185"/>
        <v>0</v>
      </c>
      <c r="AG540">
        <f t="shared" ca="1" si="186"/>
        <v>0</v>
      </c>
      <c r="AH540">
        <f t="shared" ca="1" si="166"/>
        <v>99.934460000000001</v>
      </c>
    </row>
    <row r="541" spans="1:34" x14ac:dyDescent="0.3">
      <c r="A541" t="s">
        <v>77</v>
      </c>
      <c r="B541" t="s">
        <v>39</v>
      </c>
      <c r="C541" t="s">
        <v>44</v>
      </c>
      <c r="D541" t="s">
        <v>16</v>
      </c>
      <c r="E541">
        <v>60.854109999999999</v>
      </c>
      <c r="F541" t="s">
        <v>16</v>
      </c>
      <c r="G541">
        <v>20.783429999999999</v>
      </c>
      <c r="H541" t="s">
        <v>16</v>
      </c>
      <c r="I541">
        <v>17.146899999999999</v>
      </c>
      <c r="J541" t="s">
        <v>16</v>
      </c>
      <c r="K541">
        <v>0.47555999999999998</v>
      </c>
      <c r="L541" t="s">
        <v>16</v>
      </c>
      <c r="M541">
        <v>0.43412000000000001</v>
      </c>
      <c r="N541">
        <f t="shared" ca="1" si="167"/>
        <v>0</v>
      </c>
      <c r="O541">
        <f t="shared" ca="1" si="168"/>
        <v>0</v>
      </c>
      <c r="P541">
        <f t="shared" ca="1" si="169"/>
        <v>0</v>
      </c>
      <c r="Q541">
        <f t="shared" ca="1" si="170"/>
        <v>99.694119999999998</v>
      </c>
      <c r="R541">
        <f t="shared" ca="1" si="171"/>
        <v>0</v>
      </c>
      <c r="S541">
        <f t="shared" ca="1" si="172"/>
        <v>0</v>
      </c>
      <c r="T541">
        <f t="shared" ca="1" si="173"/>
        <v>0</v>
      </c>
      <c r="U541">
        <f t="shared" ca="1" si="174"/>
        <v>0</v>
      </c>
      <c r="V541">
        <f t="shared" ca="1" si="175"/>
        <v>0</v>
      </c>
      <c r="W541">
        <f t="shared" ca="1" si="176"/>
        <v>0</v>
      </c>
      <c r="X541">
        <f t="shared" ca="1" si="177"/>
        <v>0</v>
      </c>
      <c r="Y541">
        <f t="shared" ca="1" si="178"/>
        <v>0</v>
      </c>
      <c r="Z541">
        <f t="shared" ca="1" si="179"/>
        <v>0</v>
      </c>
      <c r="AA541">
        <f t="shared" ca="1" si="180"/>
        <v>0</v>
      </c>
      <c r="AB541">
        <f t="shared" ca="1" si="181"/>
        <v>0</v>
      </c>
      <c r="AC541">
        <f t="shared" ca="1" si="182"/>
        <v>0</v>
      </c>
      <c r="AD541">
        <f t="shared" ca="1" si="183"/>
        <v>0</v>
      </c>
      <c r="AE541">
        <f t="shared" ca="1" si="184"/>
        <v>0</v>
      </c>
      <c r="AF541">
        <f t="shared" ca="1" si="185"/>
        <v>0</v>
      </c>
      <c r="AG541">
        <f t="shared" ca="1" si="186"/>
        <v>0</v>
      </c>
      <c r="AH541">
        <f t="shared" ca="1" si="166"/>
        <v>99.694119999999998</v>
      </c>
    </row>
    <row r="542" spans="1:34" x14ac:dyDescent="0.3">
      <c r="A542" t="s">
        <v>77</v>
      </c>
      <c r="B542" t="s">
        <v>39</v>
      </c>
      <c r="C542" t="s">
        <v>44</v>
      </c>
      <c r="D542" t="s">
        <v>16</v>
      </c>
      <c r="E542">
        <v>70.150700000000001</v>
      </c>
      <c r="F542" t="s">
        <v>16</v>
      </c>
      <c r="G542">
        <v>26.396540000000002</v>
      </c>
      <c r="H542" t="s">
        <v>16</v>
      </c>
      <c r="I542">
        <v>1.8743000000000001</v>
      </c>
      <c r="J542" t="s">
        <v>25</v>
      </c>
      <c r="K542">
        <v>1.33229</v>
      </c>
      <c r="L542" t="s">
        <v>25</v>
      </c>
      <c r="M542">
        <v>0.13746</v>
      </c>
      <c r="N542">
        <f t="shared" ca="1" si="167"/>
        <v>0</v>
      </c>
      <c r="O542">
        <f t="shared" ca="1" si="168"/>
        <v>0</v>
      </c>
      <c r="P542">
        <f t="shared" ca="1" si="169"/>
        <v>0</v>
      </c>
      <c r="Q542">
        <f t="shared" ca="1" si="170"/>
        <v>98.421540000000007</v>
      </c>
      <c r="R542">
        <f t="shared" ca="1" si="171"/>
        <v>0</v>
      </c>
      <c r="S542">
        <f t="shared" ca="1" si="172"/>
        <v>0</v>
      </c>
      <c r="T542">
        <f t="shared" ca="1" si="173"/>
        <v>0</v>
      </c>
      <c r="U542">
        <f t="shared" ca="1" si="174"/>
        <v>0</v>
      </c>
      <c r="V542">
        <f t="shared" ca="1" si="175"/>
        <v>0</v>
      </c>
      <c r="W542">
        <f t="shared" ca="1" si="176"/>
        <v>0</v>
      </c>
      <c r="X542">
        <f t="shared" ca="1" si="177"/>
        <v>0</v>
      </c>
      <c r="Y542">
        <f t="shared" ca="1" si="178"/>
        <v>0</v>
      </c>
      <c r="Z542">
        <f t="shared" ca="1" si="179"/>
        <v>1.4697499999999999</v>
      </c>
      <c r="AA542">
        <f t="shared" ca="1" si="180"/>
        <v>0</v>
      </c>
      <c r="AB542">
        <f t="shared" ca="1" si="181"/>
        <v>0</v>
      </c>
      <c r="AC542">
        <f t="shared" ca="1" si="182"/>
        <v>0</v>
      </c>
      <c r="AD542">
        <f t="shared" ca="1" si="183"/>
        <v>0</v>
      </c>
      <c r="AE542">
        <f t="shared" ca="1" si="184"/>
        <v>0</v>
      </c>
      <c r="AF542">
        <f t="shared" ca="1" si="185"/>
        <v>0</v>
      </c>
      <c r="AG542">
        <f t="shared" ca="1" si="186"/>
        <v>0</v>
      </c>
      <c r="AH542">
        <f t="shared" ca="1" si="166"/>
        <v>99.891290000000012</v>
      </c>
    </row>
    <row r="543" spans="1:34" x14ac:dyDescent="0.3">
      <c r="A543" t="s">
        <v>77</v>
      </c>
      <c r="B543" t="s">
        <v>71</v>
      </c>
      <c r="C543" t="s">
        <v>71</v>
      </c>
      <c r="D543" t="s">
        <v>16</v>
      </c>
      <c r="E543">
        <v>61.118850000000002</v>
      </c>
      <c r="F543" t="s">
        <v>16</v>
      </c>
      <c r="G543">
        <v>15.964230000000001</v>
      </c>
      <c r="H543" t="s">
        <v>16</v>
      </c>
      <c r="I543">
        <v>8.6934199999999997</v>
      </c>
      <c r="J543" t="s">
        <v>16</v>
      </c>
      <c r="K543">
        <v>7.79345</v>
      </c>
      <c r="L543" t="s">
        <v>16</v>
      </c>
      <c r="M543">
        <v>3.0371700000000001</v>
      </c>
      <c r="N543">
        <f t="shared" ca="1" si="167"/>
        <v>0</v>
      </c>
      <c r="O543">
        <f t="shared" ca="1" si="168"/>
        <v>0</v>
      </c>
      <c r="P543">
        <f t="shared" ca="1" si="169"/>
        <v>0</v>
      </c>
      <c r="Q543">
        <f t="shared" ca="1" si="170"/>
        <v>96.607120000000009</v>
      </c>
      <c r="R543">
        <f t="shared" ca="1" si="171"/>
        <v>0</v>
      </c>
      <c r="S543">
        <f t="shared" ca="1" si="172"/>
        <v>0</v>
      </c>
      <c r="T543">
        <f t="shared" ca="1" si="173"/>
        <v>0</v>
      </c>
      <c r="U543">
        <f t="shared" ca="1" si="174"/>
        <v>0</v>
      </c>
      <c r="V543">
        <f t="shared" ca="1" si="175"/>
        <v>0</v>
      </c>
      <c r="W543">
        <f t="shared" ca="1" si="176"/>
        <v>0</v>
      </c>
      <c r="X543">
        <f t="shared" ca="1" si="177"/>
        <v>0</v>
      </c>
      <c r="Y543">
        <f t="shared" ca="1" si="178"/>
        <v>0</v>
      </c>
      <c r="Z543">
        <f t="shared" ca="1" si="179"/>
        <v>0</v>
      </c>
      <c r="AA543">
        <f t="shared" ca="1" si="180"/>
        <v>0</v>
      </c>
      <c r="AB543">
        <f t="shared" ca="1" si="181"/>
        <v>0</v>
      </c>
      <c r="AC543">
        <f t="shared" ca="1" si="182"/>
        <v>0</v>
      </c>
      <c r="AD543">
        <f t="shared" ca="1" si="183"/>
        <v>0</v>
      </c>
      <c r="AE543">
        <f t="shared" ca="1" si="184"/>
        <v>0</v>
      </c>
      <c r="AF543">
        <f t="shared" ca="1" si="185"/>
        <v>0</v>
      </c>
      <c r="AG543">
        <f t="shared" ca="1" si="186"/>
        <v>0</v>
      </c>
      <c r="AH543">
        <f t="shared" ca="1" si="166"/>
        <v>96.607120000000009</v>
      </c>
    </row>
    <row r="544" spans="1:34" x14ac:dyDescent="0.3">
      <c r="A544" t="s">
        <v>77</v>
      </c>
      <c r="B544" t="s">
        <v>71</v>
      </c>
      <c r="C544" t="s">
        <v>71</v>
      </c>
      <c r="D544" t="s">
        <v>13</v>
      </c>
      <c r="E544">
        <v>99.745230000000006</v>
      </c>
      <c r="F544" t="s">
        <v>13</v>
      </c>
      <c r="G544">
        <v>0.20005999999999999</v>
      </c>
      <c r="H544" t="s">
        <v>13</v>
      </c>
      <c r="I544">
        <v>2.2009999999999998E-2</v>
      </c>
      <c r="J544" t="s">
        <v>13</v>
      </c>
      <c r="K544">
        <v>1.5140000000000001E-2</v>
      </c>
      <c r="L544" t="s">
        <v>27</v>
      </c>
      <c r="M544">
        <v>9.4599999999999997E-3</v>
      </c>
      <c r="N544">
        <f t="shared" ca="1" si="167"/>
        <v>99.982439999999997</v>
      </c>
      <c r="O544">
        <f t="shared" ca="1" si="168"/>
        <v>0</v>
      </c>
      <c r="P544">
        <f t="shared" ca="1" si="169"/>
        <v>0</v>
      </c>
      <c r="Q544">
        <f t="shared" ca="1" si="170"/>
        <v>0</v>
      </c>
      <c r="R544">
        <f t="shared" ca="1" si="171"/>
        <v>0</v>
      </c>
      <c r="S544">
        <f t="shared" ca="1" si="172"/>
        <v>0</v>
      </c>
      <c r="T544">
        <f t="shared" ca="1" si="173"/>
        <v>0</v>
      </c>
      <c r="U544">
        <f t="shared" ca="1" si="174"/>
        <v>0</v>
      </c>
      <c r="V544">
        <f t="shared" ca="1" si="175"/>
        <v>0</v>
      </c>
      <c r="W544">
        <f t="shared" ca="1" si="176"/>
        <v>0</v>
      </c>
      <c r="X544">
        <f t="shared" ca="1" si="177"/>
        <v>0</v>
      </c>
      <c r="Y544">
        <f t="shared" ca="1" si="178"/>
        <v>0</v>
      </c>
      <c r="Z544">
        <f t="shared" ca="1" si="179"/>
        <v>0</v>
      </c>
      <c r="AA544">
        <f t="shared" ca="1" si="180"/>
        <v>0</v>
      </c>
      <c r="AB544">
        <f t="shared" ca="1" si="181"/>
        <v>9.4599999999999997E-3</v>
      </c>
      <c r="AC544">
        <f t="shared" ca="1" si="182"/>
        <v>0</v>
      </c>
      <c r="AD544">
        <f t="shared" ca="1" si="183"/>
        <v>0</v>
      </c>
      <c r="AE544">
        <f t="shared" ca="1" si="184"/>
        <v>0</v>
      </c>
      <c r="AF544">
        <f t="shared" ca="1" si="185"/>
        <v>0</v>
      </c>
      <c r="AG544">
        <f t="shared" ca="1" si="186"/>
        <v>0</v>
      </c>
      <c r="AH544">
        <f t="shared" ca="1" si="166"/>
        <v>99.991900000000001</v>
      </c>
    </row>
    <row r="545" spans="1:34" x14ac:dyDescent="0.3">
      <c r="A545" t="s">
        <v>77</v>
      </c>
      <c r="B545" t="s">
        <v>39</v>
      </c>
      <c r="C545" t="s">
        <v>47</v>
      </c>
      <c r="D545" t="s">
        <v>17</v>
      </c>
      <c r="E545">
        <v>71.757260000000002</v>
      </c>
      <c r="F545" t="s">
        <v>13</v>
      </c>
      <c r="G545">
        <v>22.537780000000001</v>
      </c>
      <c r="H545" t="s">
        <v>27</v>
      </c>
      <c r="I545">
        <v>1.6629799999999999</v>
      </c>
      <c r="J545" t="s">
        <v>13</v>
      </c>
      <c r="K545">
        <v>1.36755</v>
      </c>
      <c r="L545" t="s">
        <v>29</v>
      </c>
      <c r="M545">
        <v>1.2638199999999999</v>
      </c>
      <c r="N545">
        <f t="shared" ca="1" si="167"/>
        <v>23.905330000000003</v>
      </c>
      <c r="O545">
        <f t="shared" ca="1" si="168"/>
        <v>0</v>
      </c>
      <c r="P545">
        <f t="shared" ca="1" si="169"/>
        <v>0</v>
      </c>
      <c r="Q545">
        <f t="shared" ca="1" si="170"/>
        <v>0</v>
      </c>
      <c r="R545">
        <f t="shared" ca="1" si="171"/>
        <v>71.757260000000002</v>
      </c>
      <c r="S545">
        <f t="shared" ca="1" si="172"/>
        <v>0</v>
      </c>
      <c r="T545">
        <f t="shared" ca="1" si="173"/>
        <v>0</v>
      </c>
      <c r="U545">
        <f t="shared" ca="1" si="174"/>
        <v>0</v>
      </c>
      <c r="V545">
        <f t="shared" ca="1" si="175"/>
        <v>0</v>
      </c>
      <c r="W545">
        <f t="shared" ca="1" si="176"/>
        <v>0</v>
      </c>
      <c r="X545">
        <f t="shared" ca="1" si="177"/>
        <v>0</v>
      </c>
      <c r="Y545">
        <f t="shared" ca="1" si="178"/>
        <v>0</v>
      </c>
      <c r="Z545">
        <f t="shared" ca="1" si="179"/>
        <v>0</v>
      </c>
      <c r="AA545">
        <f t="shared" ca="1" si="180"/>
        <v>0</v>
      </c>
      <c r="AB545">
        <f t="shared" ca="1" si="181"/>
        <v>1.6629799999999999</v>
      </c>
      <c r="AC545">
        <f t="shared" ca="1" si="182"/>
        <v>0</v>
      </c>
      <c r="AD545">
        <f t="shared" ca="1" si="183"/>
        <v>1.2638199999999999</v>
      </c>
      <c r="AE545">
        <f t="shared" ca="1" si="184"/>
        <v>0</v>
      </c>
      <c r="AF545">
        <f t="shared" ca="1" si="185"/>
        <v>0</v>
      </c>
      <c r="AG545">
        <f t="shared" ca="1" si="186"/>
        <v>0</v>
      </c>
      <c r="AH545">
        <f t="shared" ca="1" si="166"/>
        <v>98.589390000000009</v>
      </c>
    </row>
    <row r="546" spans="1:34" x14ac:dyDescent="0.3">
      <c r="A546" t="s">
        <v>77</v>
      </c>
      <c r="B546" t="s">
        <v>39</v>
      </c>
      <c r="C546" t="s">
        <v>47</v>
      </c>
      <c r="D546" t="s">
        <v>16</v>
      </c>
      <c r="E546">
        <v>96.733429999999998</v>
      </c>
      <c r="F546" t="s">
        <v>16</v>
      </c>
      <c r="G546">
        <v>2.8134800000000002</v>
      </c>
      <c r="H546" t="s">
        <v>16</v>
      </c>
      <c r="I546">
        <v>0.36279</v>
      </c>
      <c r="J546" t="s">
        <v>14</v>
      </c>
      <c r="K546">
        <v>3.4720000000000001E-2</v>
      </c>
      <c r="L546" t="s">
        <v>26</v>
      </c>
      <c r="M546">
        <v>3.2579999999999998E-2</v>
      </c>
      <c r="N546">
        <f t="shared" ca="1" si="167"/>
        <v>0</v>
      </c>
      <c r="O546">
        <f t="shared" ca="1" si="168"/>
        <v>3.4720000000000001E-2</v>
      </c>
      <c r="P546">
        <f t="shared" ca="1" si="169"/>
        <v>0</v>
      </c>
      <c r="Q546">
        <f t="shared" ca="1" si="170"/>
        <v>99.909700000000001</v>
      </c>
      <c r="R546">
        <f t="shared" ca="1" si="171"/>
        <v>0</v>
      </c>
      <c r="S546">
        <f t="shared" ca="1" si="172"/>
        <v>0</v>
      </c>
      <c r="T546">
        <f t="shared" ca="1" si="173"/>
        <v>0</v>
      </c>
      <c r="U546">
        <f t="shared" ca="1" si="174"/>
        <v>0</v>
      </c>
      <c r="V546">
        <f t="shared" ca="1" si="175"/>
        <v>0</v>
      </c>
      <c r="W546">
        <f t="shared" ca="1" si="176"/>
        <v>0</v>
      </c>
      <c r="X546">
        <f t="shared" ca="1" si="177"/>
        <v>0</v>
      </c>
      <c r="Y546">
        <f t="shared" ca="1" si="178"/>
        <v>0</v>
      </c>
      <c r="Z546">
        <f t="shared" ca="1" si="179"/>
        <v>0</v>
      </c>
      <c r="AA546">
        <f t="shared" ca="1" si="180"/>
        <v>3.2579999999999998E-2</v>
      </c>
      <c r="AB546">
        <f t="shared" ca="1" si="181"/>
        <v>0</v>
      </c>
      <c r="AC546">
        <f t="shared" ca="1" si="182"/>
        <v>0</v>
      </c>
      <c r="AD546">
        <f t="shared" ca="1" si="183"/>
        <v>0</v>
      </c>
      <c r="AE546">
        <f t="shared" ca="1" si="184"/>
        <v>0</v>
      </c>
      <c r="AF546">
        <f t="shared" ca="1" si="185"/>
        <v>0</v>
      </c>
      <c r="AG546">
        <f t="shared" ca="1" si="186"/>
        <v>0</v>
      </c>
      <c r="AH546">
        <f t="shared" ca="1" si="166"/>
        <v>99.97699999999999</v>
      </c>
    </row>
    <row r="547" spans="1:34" x14ac:dyDescent="0.3">
      <c r="A547" t="s">
        <v>77</v>
      </c>
      <c r="B547" t="s">
        <v>71</v>
      </c>
      <c r="C547" t="s">
        <v>71</v>
      </c>
      <c r="D547" t="s">
        <v>14</v>
      </c>
      <c r="E547">
        <v>39.024149999999999</v>
      </c>
      <c r="F547" t="s">
        <v>13</v>
      </c>
      <c r="G547">
        <v>21.992920000000002</v>
      </c>
      <c r="H547" t="s">
        <v>27</v>
      </c>
      <c r="I547">
        <v>16.101990000000001</v>
      </c>
      <c r="J547" t="s">
        <v>13</v>
      </c>
      <c r="K547">
        <v>15.87739</v>
      </c>
      <c r="L547" t="s">
        <v>27</v>
      </c>
      <c r="M547">
        <v>2.5735600000000001</v>
      </c>
      <c r="N547">
        <f t="shared" ca="1" si="167"/>
        <v>37.870310000000003</v>
      </c>
      <c r="O547">
        <f t="shared" ca="1" si="168"/>
        <v>39.024149999999999</v>
      </c>
      <c r="P547">
        <f t="shared" ca="1" si="169"/>
        <v>0</v>
      </c>
      <c r="Q547">
        <f t="shared" ca="1" si="170"/>
        <v>0</v>
      </c>
      <c r="R547">
        <f t="shared" ca="1" si="171"/>
        <v>0</v>
      </c>
      <c r="S547">
        <f t="shared" ca="1" si="172"/>
        <v>0</v>
      </c>
      <c r="T547">
        <f t="shared" ca="1" si="173"/>
        <v>0</v>
      </c>
      <c r="U547">
        <f t="shared" ca="1" si="174"/>
        <v>0</v>
      </c>
      <c r="V547">
        <f t="shared" ca="1" si="175"/>
        <v>0</v>
      </c>
      <c r="W547">
        <f t="shared" ca="1" si="176"/>
        <v>0</v>
      </c>
      <c r="X547">
        <f t="shared" ca="1" si="177"/>
        <v>0</v>
      </c>
      <c r="Y547">
        <f t="shared" ca="1" si="178"/>
        <v>0</v>
      </c>
      <c r="Z547">
        <f t="shared" ca="1" si="179"/>
        <v>0</v>
      </c>
      <c r="AA547">
        <f t="shared" ca="1" si="180"/>
        <v>0</v>
      </c>
      <c r="AB547">
        <f t="shared" ca="1" si="181"/>
        <v>18.675550000000001</v>
      </c>
      <c r="AC547">
        <f t="shared" ca="1" si="182"/>
        <v>0</v>
      </c>
      <c r="AD547">
        <f t="shared" ca="1" si="183"/>
        <v>0</v>
      </c>
      <c r="AE547">
        <f t="shared" ca="1" si="184"/>
        <v>0</v>
      </c>
      <c r="AF547">
        <f t="shared" ca="1" si="185"/>
        <v>0</v>
      </c>
      <c r="AG547">
        <f t="shared" ca="1" si="186"/>
        <v>0</v>
      </c>
      <c r="AH547">
        <f t="shared" ca="1" si="166"/>
        <v>95.570010000000011</v>
      </c>
    </row>
    <row r="548" spans="1:34" x14ac:dyDescent="0.3">
      <c r="A548" t="s">
        <v>77</v>
      </c>
      <c r="B548" t="s">
        <v>71</v>
      </c>
      <c r="C548" t="s">
        <v>71</v>
      </c>
      <c r="D548" t="s">
        <v>27</v>
      </c>
      <c r="E548">
        <v>98.633160000000004</v>
      </c>
      <c r="F548" t="s">
        <v>27</v>
      </c>
      <c r="G548">
        <v>0.57162000000000002</v>
      </c>
      <c r="H548" t="s">
        <v>13</v>
      </c>
      <c r="I548">
        <v>0.52592000000000005</v>
      </c>
      <c r="J548" t="s">
        <v>14</v>
      </c>
      <c r="K548">
        <v>0.17802000000000001</v>
      </c>
      <c r="L548" t="s">
        <v>26</v>
      </c>
      <c r="M548">
        <v>4.6580000000000003E-2</v>
      </c>
      <c r="N548">
        <f t="shared" ca="1" si="167"/>
        <v>0.52592000000000005</v>
      </c>
      <c r="O548">
        <f t="shared" ca="1" si="168"/>
        <v>0.17802000000000001</v>
      </c>
      <c r="P548">
        <f t="shared" ca="1" si="169"/>
        <v>0</v>
      </c>
      <c r="Q548">
        <f t="shared" ca="1" si="170"/>
        <v>0</v>
      </c>
      <c r="R548">
        <f t="shared" ca="1" si="171"/>
        <v>0</v>
      </c>
      <c r="S548">
        <f t="shared" ca="1" si="172"/>
        <v>0</v>
      </c>
      <c r="T548">
        <f t="shared" ca="1" si="173"/>
        <v>0</v>
      </c>
      <c r="U548">
        <f t="shared" ca="1" si="174"/>
        <v>0</v>
      </c>
      <c r="V548">
        <f t="shared" ca="1" si="175"/>
        <v>0</v>
      </c>
      <c r="W548">
        <f t="shared" ca="1" si="176"/>
        <v>0</v>
      </c>
      <c r="X548">
        <f t="shared" ca="1" si="177"/>
        <v>0</v>
      </c>
      <c r="Y548">
        <f t="shared" ca="1" si="178"/>
        <v>0</v>
      </c>
      <c r="Z548">
        <f t="shared" ca="1" si="179"/>
        <v>0</v>
      </c>
      <c r="AA548">
        <f t="shared" ca="1" si="180"/>
        <v>4.6580000000000003E-2</v>
      </c>
      <c r="AB548">
        <f t="shared" ca="1" si="181"/>
        <v>99.20478</v>
      </c>
      <c r="AC548">
        <f t="shared" ca="1" si="182"/>
        <v>0</v>
      </c>
      <c r="AD548">
        <f t="shared" ca="1" si="183"/>
        <v>0</v>
      </c>
      <c r="AE548">
        <f t="shared" ca="1" si="184"/>
        <v>0</v>
      </c>
      <c r="AF548">
        <f t="shared" ca="1" si="185"/>
        <v>0</v>
      </c>
      <c r="AG548">
        <f t="shared" ca="1" si="186"/>
        <v>0</v>
      </c>
      <c r="AH548">
        <f t="shared" ca="1" si="166"/>
        <v>99.955299999999994</v>
      </c>
    </row>
    <row r="549" spans="1:34" x14ac:dyDescent="0.3">
      <c r="A549" t="s">
        <v>77</v>
      </c>
      <c r="B549" t="s">
        <v>71</v>
      </c>
      <c r="C549" t="s">
        <v>71</v>
      </c>
      <c r="D549" t="s">
        <v>16</v>
      </c>
      <c r="E549">
        <v>58.643090000000001</v>
      </c>
      <c r="F549" t="s">
        <v>16</v>
      </c>
      <c r="G549">
        <v>34.658250000000002</v>
      </c>
      <c r="H549" t="s">
        <v>16</v>
      </c>
      <c r="I549">
        <v>5.1160199999999998</v>
      </c>
      <c r="J549" t="s">
        <v>14</v>
      </c>
      <c r="K549">
        <v>1.21088</v>
      </c>
      <c r="L549" t="s">
        <v>29</v>
      </c>
      <c r="M549">
        <v>9.7110000000000002E-2</v>
      </c>
      <c r="N549">
        <f t="shared" ca="1" si="167"/>
        <v>0</v>
      </c>
      <c r="O549">
        <f t="shared" ca="1" si="168"/>
        <v>1.21088</v>
      </c>
      <c r="P549">
        <f t="shared" ca="1" si="169"/>
        <v>0</v>
      </c>
      <c r="Q549">
        <f t="shared" ca="1" si="170"/>
        <v>98.417360000000016</v>
      </c>
      <c r="R549">
        <f t="shared" ca="1" si="171"/>
        <v>0</v>
      </c>
      <c r="S549">
        <f t="shared" ca="1" si="172"/>
        <v>0</v>
      </c>
      <c r="T549">
        <f t="shared" ca="1" si="173"/>
        <v>0</v>
      </c>
      <c r="U549">
        <f t="shared" ca="1" si="174"/>
        <v>0</v>
      </c>
      <c r="V549">
        <f t="shared" ca="1" si="175"/>
        <v>0</v>
      </c>
      <c r="W549">
        <f t="shared" ca="1" si="176"/>
        <v>0</v>
      </c>
      <c r="X549">
        <f t="shared" ca="1" si="177"/>
        <v>0</v>
      </c>
      <c r="Y549">
        <f t="shared" ca="1" si="178"/>
        <v>0</v>
      </c>
      <c r="Z549">
        <f t="shared" ca="1" si="179"/>
        <v>0</v>
      </c>
      <c r="AA549">
        <f t="shared" ca="1" si="180"/>
        <v>0</v>
      </c>
      <c r="AB549">
        <f t="shared" ca="1" si="181"/>
        <v>0</v>
      </c>
      <c r="AC549">
        <f t="shared" ca="1" si="182"/>
        <v>0</v>
      </c>
      <c r="AD549">
        <f t="shared" ca="1" si="183"/>
        <v>9.7110000000000002E-2</v>
      </c>
      <c r="AE549">
        <f t="shared" ca="1" si="184"/>
        <v>0</v>
      </c>
      <c r="AF549">
        <f t="shared" ca="1" si="185"/>
        <v>0</v>
      </c>
      <c r="AG549">
        <f t="shared" ca="1" si="186"/>
        <v>0</v>
      </c>
      <c r="AH549">
        <f t="shared" ca="1" si="166"/>
        <v>99.72535000000002</v>
      </c>
    </row>
    <row r="550" spans="1:34" x14ac:dyDescent="0.3">
      <c r="A550" t="s">
        <v>77</v>
      </c>
      <c r="B550" t="s">
        <v>71</v>
      </c>
      <c r="C550" t="s">
        <v>71</v>
      </c>
      <c r="D550" t="s">
        <v>13</v>
      </c>
      <c r="E550">
        <v>92.424639999999997</v>
      </c>
      <c r="F550" t="s">
        <v>13</v>
      </c>
      <c r="G550">
        <v>7.43947</v>
      </c>
      <c r="H550" t="s">
        <v>14</v>
      </c>
      <c r="I550">
        <v>0.11212999999999999</v>
      </c>
      <c r="J550" t="s">
        <v>13</v>
      </c>
      <c r="K550">
        <v>1.6729999999999998E-2</v>
      </c>
      <c r="L550" t="s">
        <v>13</v>
      </c>
      <c r="M550">
        <v>2.98E-3</v>
      </c>
      <c r="N550">
        <f t="shared" ca="1" si="167"/>
        <v>99.883819999999986</v>
      </c>
      <c r="O550">
        <f t="shared" ca="1" si="168"/>
        <v>0.11212999999999999</v>
      </c>
      <c r="P550">
        <f t="shared" ca="1" si="169"/>
        <v>0</v>
      </c>
      <c r="Q550">
        <f t="shared" ca="1" si="170"/>
        <v>0</v>
      </c>
      <c r="R550">
        <f t="shared" ca="1" si="171"/>
        <v>0</v>
      </c>
      <c r="S550">
        <f t="shared" ca="1" si="172"/>
        <v>0</v>
      </c>
      <c r="T550">
        <f t="shared" ca="1" si="173"/>
        <v>0</v>
      </c>
      <c r="U550">
        <f t="shared" ca="1" si="174"/>
        <v>0</v>
      </c>
      <c r="V550">
        <f t="shared" ca="1" si="175"/>
        <v>0</v>
      </c>
      <c r="W550">
        <f t="shared" ca="1" si="176"/>
        <v>0</v>
      </c>
      <c r="X550">
        <f t="shared" ca="1" si="177"/>
        <v>0</v>
      </c>
      <c r="Y550">
        <f t="shared" ca="1" si="178"/>
        <v>0</v>
      </c>
      <c r="Z550">
        <f t="shared" ca="1" si="179"/>
        <v>0</v>
      </c>
      <c r="AA550">
        <f t="shared" ca="1" si="180"/>
        <v>0</v>
      </c>
      <c r="AB550">
        <f t="shared" ca="1" si="181"/>
        <v>0</v>
      </c>
      <c r="AC550">
        <f t="shared" ca="1" si="182"/>
        <v>0</v>
      </c>
      <c r="AD550">
        <f t="shared" ca="1" si="183"/>
        <v>0</v>
      </c>
      <c r="AE550">
        <f t="shared" ca="1" si="184"/>
        <v>0</v>
      </c>
      <c r="AF550">
        <f t="shared" ca="1" si="185"/>
        <v>0</v>
      </c>
      <c r="AG550">
        <f t="shared" ca="1" si="186"/>
        <v>0</v>
      </c>
      <c r="AH550">
        <f t="shared" ca="1" si="166"/>
        <v>99.995949999999979</v>
      </c>
    </row>
    <row r="551" spans="1:34" x14ac:dyDescent="0.3">
      <c r="A551" t="s">
        <v>77</v>
      </c>
      <c r="B551" t="s">
        <v>71</v>
      </c>
      <c r="C551" t="s">
        <v>71</v>
      </c>
      <c r="D551" t="s">
        <v>13</v>
      </c>
      <c r="E551">
        <v>96.159220000000005</v>
      </c>
      <c r="F551" t="s">
        <v>27</v>
      </c>
      <c r="G551">
        <v>1.78071</v>
      </c>
      <c r="H551" t="s">
        <v>13</v>
      </c>
      <c r="I551">
        <v>0.90468000000000004</v>
      </c>
      <c r="J551" t="s">
        <v>13</v>
      </c>
      <c r="K551">
        <v>0.90192000000000005</v>
      </c>
      <c r="L551" t="s">
        <v>14</v>
      </c>
      <c r="M551">
        <v>0.18229999999999999</v>
      </c>
      <c r="N551">
        <f t="shared" ca="1" si="167"/>
        <v>97.965820000000008</v>
      </c>
      <c r="O551">
        <f t="shared" ca="1" si="168"/>
        <v>0.18229999999999999</v>
      </c>
      <c r="P551">
        <f t="shared" ca="1" si="169"/>
        <v>0</v>
      </c>
      <c r="Q551">
        <f t="shared" ca="1" si="170"/>
        <v>0</v>
      </c>
      <c r="R551">
        <f t="shared" ca="1" si="171"/>
        <v>0</v>
      </c>
      <c r="S551">
        <f t="shared" ca="1" si="172"/>
        <v>0</v>
      </c>
      <c r="T551">
        <f t="shared" ca="1" si="173"/>
        <v>0</v>
      </c>
      <c r="U551">
        <f t="shared" ca="1" si="174"/>
        <v>0</v>
      </c>
      <c r="V551">
        <f t="shared" ca="1" si="175"/>
        <v>0</v>
      </c>
      <c r="W551">
        <f t="shared" ca="1" si="176"/>
        <v>0</v>
      </c>
      <c r="X551">
        <f t="shared" ca="1" si="177"/>
        <v>0</v>
      </c>
      <c r="Y551">
        <f t="shared" ca="1" si="178"/>
        <v>0</v>
      </c>
      <c r="Z551">
        <f t="shared" ca="1" si="179"/>
        <v>0</v>
      </c>
      <c r="AA551">
        <f t="shared" ca="1" si="180"/>
        <v>0</v>
      </c>
      <c r="AB551">
        <f t="shared" ca="1" si="181"/>
        <v>1.78071</v>
      </c>
      <c r="AC551">
        <f t="shared" ca="1" si="182"/>
        <v>0</v>
      </c>
      <c r="AD551">
        <f t="shared" ca="1" si="183"/>
        <v>0</v>
      </c>
      <c r="AE551">
        <f t="shared" ca="1" si="184"/>
        <v>0</v>
      </c>
      <c r="AF551">
        <f t="shared" ca="1" si="185"/>
        <v>0</v>
      </c>
      <c r="AG551">
        <f t="shared" ca="1" si="186"/>
        <v>0</v>
      </c>
      <c r="AH551">
        <f t="shared" ca="1" si="166"/>
        <v>99.928830000000005</v>
      </c>
    </row>
    <row r="552" spans="1:34" x14ac:dyDescent="0.3">
      <c r="A552" t="s">
        <v>77</v>
      </c>
      <c r="B552" t="s">
        <v>71</v>
      </c>
      <c r="C552" t="s">
        <v>71</v>
      </c>
      <c r="D552" t="s">
        <v>16</v>
      </c>
      <c r="E552">
        <v>69.233040000000003</v>
      </c>
      <c r="F552" t="s">
        <v>27</v>
      </c>
      <c r="G552">
        <v>10.96161</v>
      </c>
      <c r="H552" t="s">
        <v>24</v>
      </c>
      <c r="I552">
        <v>7.7994899999999996</v>
      </c>
      <c r="J552" t="s">
        <v>26</v>
      </c>
      <c r="K552">
        <v>4.7018700000000004</v>
      </c>
      <c r="L552" t="s">
        <v>14</v>
      </c>
      <c r="M552">
        <v>2.09436</v>
      </c>
      <c r="N552">
        <f t="shared" ca="1" si="167"/>
        <v>0</v>
      </c>
      <c r="O552">
        <f t="shared" ca="1" si="168"/>
        <v>2.09436</v>
      </c>
      <c r="P552">
        <f t="shared" ca="1" si="169"/>
        <v>0</v>
      </c>
      <c r="Q552">
        <f t="shared" ca="1" si="170"/>
        <v>69.233040000000003</v>
      </c>
      <c r="R552">
        <f t="shared" ca="1" si="171"/>
        <v>0</v>
      </c>
      <c r="S552">
        <f t="shared" ca="1" si="172"/>
        <v>0</v>
      </c>
      <c r="T552">
        <f t="shared" ca="1" si="173"/>
        <v>0</v>
      </c>
      <c r="U552">
        <f t="shared" ca="1" si="174"/>
        <v>0</v>
      </c>
      <c r="V552">
        <f t="shared" ca="1" si="175"/>
        <v>0</v>
      </c>
      <c r="W552">
        <f t="shared" ca="1" si="176"/>
        <v>0</v>
      </c>
      <c r="X552">
        <f t="shared" ca="1" si="177"/>
        <v>0</v>
      </c>
      <c r="Y552">
        <f t="shared" ca="1" si="178"/>
        <v>7.7994899999999996</v>
      </c>
      <c r="Z552">
        <f t="shared" ca="1" si="179"/>
        <v>0</v>
      </c>
      <c r="AA552">
        <f t="shared" ca="1" si="180"/>
        <v>4.7018700000000004</v>
      </c>
      <c r="AB552">
        <f t="shared" ca="1" si="181"/>
        <v>10.96161</v>
      </c>
      <c r="AC552">
        <f t="shared" ca="1" si="182"/>
        <v>0</v>
      </c>
      <c r="AD552">
        <f t="shared" ca="1" si="183"/>
        <v>0</v>
      </c>
      <c r="AE552">
        <f t="shared" ca="1" si="184"/>
        <v>0</v>
      </c>
      <c r="AF552">
        <f t="shared" ca="1" si="185"/>
        <v>0</v>
      </c>
      <c r="AG552">
        <f t="shared" ca="1" si="186"/>
        <v>0</v>
      </c>
      <c r="AH552">
        <f t="shared" ca="1" si="166"/>
        <v>94.790369999999996</v>
      </c>
    </row>
    <row r="553" spans="1:34" x14ac:dyDescent="0.3">
      <c r="A553" t="s">
        <v>77</v>
      </c>
      <c r="B553" t="s">
        <v>71</v>
      </c>
      <c r="C553" t="s">
        <v>71</v>
      </c>
      <c r="D553" t="s">
        <v>16</v>
      </c>
      <c r="E553">
        <v>99.999880000000005</v>
      </c>
      <c r="F553" t="s">
        <v>16</v>
      </c>
      <c r="G553" s="1">
        <v>6.9999999999999994E-5</v>
      </c>
      <c r="H553" t="s">
        <v>26</v>
      </c>
      <c r="I553" s="1">
        <v>2.0000000000000002E-5</v>
      </c>
      <c r="J553" t="s">
        <v>16</v>
      </c>
      <c r="K553" s="1">
        <v>2.0000000000000002E-5</v>
      </c>
      <c r="L553" t="s">
        <v>37</v>
      </c>
      <c r="M553" t="s">
        <v>37</v>
      </c>
      <c r="N553">
        <f t="shared" ca="1" si="167"/>
        <v>0</v>
      </c>
      <c r="O553">
        <f t="shared" ca="1" si="168"/>
        <v>0</v>
      </c>
      <c r="P553">
        <f t="shared" ca="1" si="169"/>
        <v>0</v>
      </c>
      <c r="Q553">
        <f t="shared" ca="1" si="170"/>
        <v>99.999970000000005</v>
      </c>
      <c r="R553">
        <f t="shared" ca="1" si="171"/>
        <v>0</v>
      </c>
      <c r="S553">
        <f t="shared" ca="1" si="172"/>
        <v>0</v>
      </c>
      <c r="T553">
        <f t="shared" ca="1" si="173"/>
        <v>0</v>
      </c>
      <c r="U553">
        <f t="shared" ca="1" si="174"/>
        <v>0</v>
      </c>
      <c r="V553">
        <f t="shared" ca="1" si="175"/>
        <v>0</v>
      </c>
      <c r="W553">
        <f t="shared" ca="1" si="176"/>
        <v>0</v>
      </c>
      <c r="X553">
        <f t="shared" ca="1" si="177"/>
        <v>0</v>
      </c>
      <c r="Y553">
        <f t="shared" ca="1" si="178"/>
        <v>0</v>
      </c>
      <c r="Z553">
        <f t="shared" ca="1" si="179"/>
        <v>0</v>
      </c>
      <c r="AA553">
        <f t="shared" ca="1" si="180"/>
        <v>2.0000000000000002E-5</v>
      </c>
      <c r="AB553">
        <f t="shared" ca="1" si="181"/>
        <v>0</v>
      </c>
      <c r="AC553">
        <f t="shared" ca="1" si="182"/>
        <v>0</v>
      </c>
      <c r="AD553">
        <f t="shared" ca="1" si="183"/>
        <v>0</v>
      </c>
      <c r="AE553">
        <f t="shared" ca="1" si="184"/>
        <v>0</v>
      </c>
      <c r="AF553">
        <f t="shared" ca="1" si="185"/>
        <v>0</v>
      </c>
      <c r="AG553">
        <f t="shared" ca="1" si="186"/>
        <v>0</v>
      </c>
      <c r="AH553">
        <f t="shared" ca="1" si="166"/>
        <v>99.999990000000011</v>
      </c>
    </row>
    <row r="554" spans="1:34" x14ac:dyDescent="0.3">
      <c r="A554" t="s">
        <v>77</v>
      </c>
      <c r="B554" t="s">
        <v>71</v>
      </c>
      <c r="C554" t="s">
        <v>71</v>
      </c>
      <c r="D554" t="s">
        <v>13</v>
      </c>
      <c r="E554">
        <v>83.822860000000006</v>
      </c>
      <c r="F554" t="s">
        <v>13</v>
      </c>
      <c r="G554">
        <v>11.96658</v>
      </c>
      <c r="H554" t="s">
        <v>13</v>
      </c>
      <c r="I554">
        <v>3.4759000000000002</v>
      </c>
      <c r="J554" t="s">
        <v>13</v>
      </c>
      <c r="K554">
        <v>0.36254999999999998</v>
      </c>
      <c r="L554" t="s">
        <v>13</v>
      </c>
      <c r="M554">
        <v>0.28192</v>
      </c>
      <c r="N554">
        <f t="shared" ca="1" si="167"/>
        <v>99.909810000000007</v>
      </c>
      <c r="O554">
        <f t="shared" ca="1" si="168"/>
        <v>0</v>
      </c>
      <c r="P554">
        <f t="shared" ca="1" si="169"/>
        <v>0</v>
      </c>
      <c r="Q554">
        <f t="shared" ca="1" si="170"/>
        <v>0</v>
      </c>
      <c r="R554">
        <f t="shared" ca="1" si="171"/>
        <v>0</v>
      </c>
      <c r="S554">
        <f t="shared" ca="1" si="172"/>
        <v>0</v>
      </c>
      <c r="T554">
        <f t="shared" ca="1" si="173"/>
        <v>0</v>
      </c>
      <c r="U554">
        <f t="shared" ca="1" si="174"/>
        <v>0</v>
      </c>
      <c r="V554">
        <f t="shared" ca="1" si="175"/>
        <v>0</v>
      </c>
      <c r="W554">
        <f t="shared" ca="1" si="176"/>
        <v>0</v>
      </c>
      <c r="X554">
        <f t="shared" ca="1" si="177"/>
        <v>0</v>
      </c>
      <c r="Y554">
        <f t="shared" ca="1" si="178"/>
        <v>0</v>
      </c>
      <c r="Z554">
        <f t="shared" ca="1" si="179"/>
        <v>0</v>
      </c>
      <c r="AA554">
        <f t="shared" ca="1" si="180"/>
        <v>0</v>
      </c>
      <c r="AB554">
        <f t="shared" ca="1" si="181"/>
        <v>0</v>
      </c>
      <c r="AC554">
        <f t="shared" ca="1" si="182"/>
        <v>0</v>
      </c>
      <c r="AD554">
        <f t="shared" ca="1" si="183"/>
        <v>0</v>
      </c>
      <c r="AE554">
        <f t="shared" ca="1" si="184"/>
        <v>0</v>
      </c>
      <c r="AF554">
        <f t="shared" ca="1" si="185"/>
        <v>0</v>
      </c>
      <c r="AG554">
        <f t="shared" ca="1" si="186"/>
        <v>0</v>
      </c>
      <c r="AH554">
        <f t="shared" ca="1" si="166"/>
        <v>99.909810000000007</v>
      </c>
    </row>
    <row r="555" spans="1:34" x14ac:dyDescent="0.3">
      <c r="A555" t="s">
        <v>77</v>
      </c>
      <c r="B555" t="s">
        <v>39</v>
      </c>
      <c r="C555" t="s">
        <v>44</v>
      </c>
      <c r="D555" t="s">
        <v>13</v>
      </c>
      <c r="E555">
        <v>80.21078</v>
      </c>
      <c r="F555" t="s">
        <v>14</v>
      </c>
      <c r="G555">
        <v>15.074120000000001</v>
      </c>
      <c r="H555" t="s">
        <v>13</v>
      </c>
      <c r="I555">
        <v>4.12826</v>
      </c>
      <c r="J555" t="s">
        <v>29</v>
      </c>
      <c r="K555">
        <v>0.40629999999999999</v>
      </c>
      <c r="L555" t="s">
        <v>26</v>
      </c>
      <c r="M555">
        <v>0.10322000000000001</v>
      </c>
      <c r="N555">
        <f t="shared" ca="1" si="167"/>
        <v>84.339039999999997</v>
      </c>
      <c r="O555">
        <f t="shared" ca="1" si="168"/>
        <v>15.074120000000001</v>
      </c>
      <c r="P555">
        <f t="shared" ca="1" si="169"/>
        <v>0</v>
      </c>
      <c r="Q555">
        <f t="shared" ca="1" si="170"/>
        <v>0</v>
      </c>
      <c r="R555">
        <f t="shared" ca="1" si="171"/>
        <v>0</v>
      </c>
      <c r="S555">
        <f t="shared" ca="1" si="172"/>
        <v>0</v>
      </c>
      <c r="T555">
        <f t="shared" ca="1" si="173"/>
        <v>0</v>
      </c>
      <c r="U555">
        <f t="shared" ca="1" si="174"/>
        <v>0</v>
      </c>
      <c r="V555">
        <f t="shared" ca="1" si="175"/>
        <v>0</v>
      </c>
      <c r="W555">
        <f t="shared" ca="1" si="176"/>
        <v>0</v>
      </c>
      <c r="X555">
        <f t="shared" ca="1" si="177"/>
        <v>0</v>
      </c>
      <c r="Y555">
        <f t="shared" ca="1" si="178"/>
        <v>0</v>
      </c>
      <c r="Z555">
        <f t="shared" ca="1" si="179"/>
        <v>0</v>
      </c>
      <c r="AA555">
        <f t="shared" ca="1" si="180"/>
        <v>0.10322000000000001</v>
      </c>
      <c r="AB555">
        <f t="shared" ca="1" si="181"/>
        <v>0</v>
      </c>
      <c r="AC555">
        <f t="shared" ca="1" si="182"/>
        <v>0</v>
      </c>
      <c r="AD555">
        <f t="shared" ca="1" si="183"/>
        <v>0.40629999999999999</v>
      </c>
      <c r="AE555">
        <f t="shared" ca="1" si="184"/>
        <v>0</v>
      </c>
      <c r="AF555">
        <f t="shared" ca="1" si="185"/>
        <v>0</v>
      </c>
      <c r="AG555">
        <f t="shared" ca="1" si="186"/>
        <v>0</v>
      </c>
      <c r="AH555">
        <f t="shared" ref="AH555:AH595" ca="1" si="187">SUM(N555:AG555)</f>
        <v>99.92268</v>
      </c>
    </row>
    <row r="556" spans="1:34" x14ac:dyDescent="0.3">
      <c r="A556" t="s">
        <v>77</v>
      </c>
      <c r="B556" t="s">
        <v>39</v>
      </c>
      <c r="C556" t="s">
        <v>47</v>
      </c>
      <c r="D556" t="s">
        <v>16</v>
      </c>
      <c r="E556">
        <v>60.219990000000003</v>
      </c>
      <c r="F556" t="s">
        <v>16</v>
      </c>
      <c r="G556">
        <v>28.171520000000001</v>
      </c>
      <c r="H556" t="s">
        <v>16</v>
      </c>
      <c r="I556">
        <v>7.9243800000000002</v>
      </c>
      <c r="J556" t="s">
        <v>16</v>
      </c>
      <c r="K556">
        <v>2.4353400000000001</v>
      </c>
      <c r="L556" t="s">
        <v>26</v>
      </c>
      <c r="M556">
        <v>0.42913000000000001</v>
      </c>
      <c r="N556">
        <f t="shared" ca="1" si="167"/>
        <v>0</v>
      </c>
      <c r="O556">
        <f t="shared" ca="1" si="168"/>
        <v>0</v>
      </c>
      <c r="P556">
        <f t="shared" ca="1" si="169"/>
        <v>0</v>
      </c>
      <c r="Q556">
        <f t="shared" ca="1" si="170"/>
        <v>98.751230000000007</v>
      </c>
      <c r="R556">
        <f t="shared" ca="1" si="171"/>
        <v>0</v>
      </c>
      <c r="S556">
        <f t="shared" ca="1" si="172"/>
        <v>0</v>
      </c>
      <c r="T556">
        <f t="shared" ca="1" si="173"/>
        <v>0</v>
      </c>
      <c r="U556">
        <f t="shared" ca="1" si="174"/>
        <v>0</v>
      </c>
      <c r="V556">
        <f t="shared" ca="1" si="175"/>
        <v>0</v>
      </c>
      <c r="W556">
        <f t="shared" ca="1" si="176"/>
        <v>0</v>
      </c>
      <c r="X556">
        <f t="shared" ca="1" si="177"/>
        <v>0</v>
      </c>
      <c r="Y556">
        <f t="shared" ca="1" si="178"/>
        <v>0</v>
      </c>
      <c r="Z556">
        <f t="shared" ca="1" si="179"/>
        <v>0</v>
      </c>
      <c r="AA556">
        <f t="shared" ca="1" si="180"/>
        <v>0.42913000000000001</v>
      </c>
      <c r="AB556">
        <f t="shared" ca="1" si="181"/>
        <v>0</v>
      </c>
      <c r="AC556">
        <f t="shared" ca="1" si="182"/>
        <v>0</v>
      </c>
      <c r="AD556">
        <f t="shared" ca="1" si="183"/>
        <v>0</v>
      </c>
      <c r="AE556">
        <f t="shared" ca="1" si="184"/>
        <v>0</v>
      </c>
      <c r="AF556">
        <f t="shared" ca="1" si="185"/>
        <v>0</v>
      </c>
      <c r="AG556">
        <f t="shared" ca="1" si="186"/>
        <v>0</v>
      </c>
      <c r="AH556">
        <f t="shared" ca="1" si="187"/>
        <v>99.180360000000007</v>
      </c>
    </row>
    <row r="557" spans="1:34" x14ac:dyDescent="0.3">
      <c r="A557" t="s">
        <v>77</v>
      </c>
      <c r="B557" t="s">
        <v>39</v>
      </c>
      <c r="C557" t="s">
        <v>43</v>
      </c>
      <c r="D557" t="s">
        <v>16</v>
      </c>
      <c r="E557">
        <v>98.881829999999994</v>
      </c>
      <c r="F557" t="s">
        <v>16</v>
      </c>
      <c r="G557">
        <v>1.1101799999999999</v>
      </c>
      <c r="H557" t="s">
        <v>14</v>
      </c>
      <c r="I557">
        <v>2.2100000000000002E-3</v>
      </c>
      <c r="J557" t="s">
        <v>26</v>
      </c>
      <c r="K557">
        <v>1.98E-3</v>
      </c>
      <c r="L557" t="s">
        <v>16</v>
      </c>
      <c r="M557">
        <v>1.56E-3</v>
      </c>
      <c r="N557">
        <f t="shared" ca="1" si="167"/>
        <v>0</v>
      </c>
      <c r="O557">
        <f t="shared" ca="1" si="168"/>
        <v>2.2100000000000002E-3</v>
      </c>
      <c r="P557">
        <f t="shared" ca="1" si="169"/>
        <v>0</v>
      </c>
      <c r="Q557">
        <f t="shared" ca="1" si="170"/>
        <v>99.993569999999991</v>
      </c>
      <c r="R557">
        <f t="shared" ca="1" si="171"/>
        <v>0</v>
      </c>
      <c r="S557">
        <f t="shared" ca="1" si="172"/>
        <v>0</v>
      </c>
      <c r="T557">
        <f t="shared" ca="1" si="173"/>
        <v>0</v>
      </c>
      <c r="U557">
        <f t="shared" ca="1" si="174"/>
        <v>0</v>
      </c>
      <c r="V557">
        <f t="shared" ca="1" si="175"/>
        <v>0</v>
      </c>
      <c r="W557">
        <f t="shared" ca="1" si="176"/>
        <v>0</v>
      </c>
      <c r="X557">
        <f t="shared" ca="1" si="177"/>
        <v>0</v>
      </c>
      <c r="Y557">
        <f t="shared" ca="1" si="178"/>
        <v>0</v>
      </c>
      <c r="Z557">
        <f t="shared" ca="1" si="179"/>
        <v>0</v>
      </c>
      <c r="AA557">
        <f t="shared" ca="1" si="180"/>
        <v>1.98E-3</v>
      </c>
      <c r="AB557">
        <f t="shared" ca="1" si="181"/>
        <v>0</v>
      </c>
      <c r="AC557">
        <f t="shared" ca="1" si="182"/>
        <v>0</v>
      </c>
      <c r="AD557">
        <f t="shared" ca="1" si="183"/>
        <v>0</v>
      </c>
      <c r="AE557">
        <f t="shared" ca="1" si="184"/>
        <v>0</v>
      </c>
      <c r="AF557">
        <f t="shared" ca="1" si="185"/>
        <v>0</v>
      </c>
      <c r="AG557">
        <f t="shared" ca="1" si="186"/>
        <v>0</v>
      </c>
      <c r="AH557">
        <f t="shared" ca="1" si="187"/>
        <v>99.99776</v>
      </c>
    </row>
    <row r="558" spans="1:34" x14ac:dyDescent="0.3">
      <c r="A558" t="s">
        <v>77</v>
      </c>
      <c r="B558" t="s">
        <v>39</v>
      </c>
      <c r="C558" t="s">
        <v>40</v>
      </c>
      <c r="D558" t="s">
        <v>14</v>
      </c>
      <c r="E558">
        <v>97.151129999999995</v>
      </c>
      <c r="F558" t="s">
        <v>13</v>
      </c>
      <c r="G558">
        <v>1.35158</v>
      </c>
      <c r="H558" t="s">
        <v>13</v>
      </c>
      <c r="I558">
        <v>0.67969999999999997</v>
      </c>
      <c r="J558" t="s">
        <v>26</v>
      </c>
      <c r="K558">
        <v>0.56050999999999995</v>
      </c>
      <c r="L558" t="s">
        <v>26</v>
      </c>
      <c r="M558">
        <v>9.1340000000000005E-2</v>
      </c>
      <c r="N558">
        <f t="shared" ca="1" si="167"/>
        <v>2.0312799999999998</v>
      </c>
      <c r="O558">
        <f t="shared" ca="1" si="168"/>
        <v>97.151129999999995</v>
      </c>
      <c r="P558">
        <f t="shared" ca="1" si="169"/>
        <v>0</v>
      </c>
      <c r="Q558">
        <f t="shared" ca="1" si="170"/>
        <v>0</v>
      </c>
      <c r="R558">
        <f t="shared" ca="1" si="171"/>
        <v>0</v>
      </c>
      <c r="S558">
        <f t="shared" ca="1" si="172"/>
        <v>0</v>
      </c>
      <c r="T558">
        <f t="shared" ca="1" si="173"/>
        <v>0</v>
      </c>
      <c r="U558">
        <f t="shared" ca="1" si="174"/>
        <v>0</v>
      </c>
      <c r="V558">
        <f t="shared" ca="1" si="175"/>
        <v>0</v>
      </c>
      <c r="W558">
        <f t="shared" ca="1" si="176"/>
        <v>0</v>
      </c>
      <c r="X558">
        <f t="shared" ca="1" si="177"/>
        <v>0</v>
      </c>
      <c r="Y558">
        <f t="shared" ca="1" si="178"/>
        <v>0</v>
      </c>
      <c r="Z558">
        <f t="shared" ca="1" si="179"/>
        <v>0</v>
      </c>
      <c r="AA558">
        <f t="shared" ca="1" si="180"/>
        <v>0.65184999999999993</v>
      </c>
      <c r="AB558">
        <f t="shared" ca="1" si="181"/>
        <v>0</v>
      </c>
      <c r="AC558">
        <f t="shared" ca="1" si="182"/>
        <v>0</v>
      </c>
      <c r="AD558">
        <f t="shared" ca="1" si="183"/>
        <v>0</v>
      </c>
      <c r="AE558">
        <f t="shared" ca="1" si="184"/>
        <v>0</v>
      </c>
      <c r="AF558">
        <f t="shared" ca="1" si="185"/>
        <v>0</v>
      </c>
      <c r="AG558">
        <f t="shared" ca="1" si="186"/>
        <v>0</v>
      </c>
      <c r="AH558">
        <f t="shared" ca="1" si="187"/>
        <v>99.834259999999986</v>
      </c>
    </row>
    <row r="559" spans="1:34" x14ac:dyDescent="0.3">
      <c r="A559" t="s">
        <v>77</v>
      </c>
      <c r="B559" t="s">
        <v>39</v>
      </c>
      <c r="C559" t="s">
        <v>40</v>
      </c>
      <c r="D559" t="s">
        <v>14</v>
      </c>
      <c r="E559">
        <v>67.120959999999997</v>
      </c>
      <c r="F559" t="s">
        <v>13</v>
      </c>
      <c r="G559">
        <v>31.80461</v>
      </c>
      <c r="H559" t="s">
        <v>13</v>
      </c>
      <c r="I559">
        <v>0.74067000000000005</v>
      </c>
      <c r="J559" t="s">
        <v>27</v>
      </c>
      <c r="K559">
        <v>0.24732000000000001</v>
      </c>
      <c r="L559" t="s">
        <v>26</v>
      </c>
      <c r="M559">
        <v>2.674E-2</v>
      </c>
      <c r="N559">
        <f t="shared" ca="1" si="167"/>
        <v>32.545279999999998</v>
      </c>
      <c r="O559">
        <f t="shared" ca="1" si="168"/>
        <v>67.120959999999997</v>
      </c>
      <c r="P559">
        <f t="shared" ca="1" si="169"/>
        <v>0</v>
      </c>
      <c r="Q559">
        <f t="shared" ca="1" si="170"/>
        <v>0</v>
      </c>
      <c r="R559">
        <f t="shared" ca="1" si="171"/>
        <v>0</v>
      </c>
      <c r="S559">
        <f t="shared" ca="1" si="172"/>
        <v>0</v>
      </c>
      <c r="T559">
        <f t="shared" ca="1" si="173"/>
        <v>0</v>
      </c>
      <c r="U559">
        <f t="shared" ca="1" si="174"/>
        <v>0</v>
      </c>
      <c r="V559">
        <f t="shared" ca="1" si="175"/>
        <v>0</v>
      </c>
      <c r="W559">
        <f t="shared" ca="1" si="176"/>
        <v>0</v>
      </c>
      <c r="X559">
        <f t="shared" ca="1" si="177"/>
        <v>0</v>
      </c>
      <c r="Y559">
        <f t="shared" ca="1" si="178"/>
        <v>0</v>
      </c>
      <c r="Z559">
        <f t="shared" ca="1" si="179"/>
        <v>0</v>
      </c>
      <c r="AA559">
        <f t="shared" ca="1" si="180"/>
        <v>2.674E-2</v>
      </c>
      <c r="AB559">
        <f t="shared" ca="1" si="181"/>
        <v>0.24732000000000001</v>
      </c>
      <c r="AC559">
        <f t="shared" ca="1" si="182"/>
        <v>0</v>
      </c>
      <c r="AD559">
        <f t="shared" ca="1" si="183"/>
        <v>0</v>
      </c>
      <c r="AE559">
        <f t="shared" ca="1" si="184"/>
        <v>0</v>
      </c>
      <c r="AF559">
        <f t="shared" ca="1" si="185"/>
        <v>0</v>
      </c>
      <c r="AG559">
        <f t="shared" ca="1" si="186"/>
        <v>0</v>
      </c>
      <c r="AH559">
        <f t="shared" ca="1" si="187"/>
        <v>99.940299999999993</v>
      </c>
    </row>
    <row r="560" spans="1:34" x14ac:dyDescent="0.3">
      <c r="A560" t="s">
        <v>77</v>
      </c>
      <c r="B560" t="s">
        <v>39</v>
      </c>
      <c r="C560" t="s">
        <v>40</v>
      </c>
      <c r="D560" t="s">
        <v>16</v>
      </c>
      <c r="E560">
        <v>89.473029999999994</v>
      </c>
      <c r="F560" t="s">
        <v>14</v>
      </c>
      <c r="G560">
        <v>7.79704</v>
      </c>
      <c r="H560" t="s">
        <v>13</v>
      </c>
      <c r="I560">
        <v>1.49769</v>
      </c>
      <c r="J560" t="s">
        <v>26</v>
      </c>
      <c r="K560">
        <v>0.54576999999999998</v>
      </c>
      <c r="L560" t="s">
        <v>29</v>
      </c>
      <c r="M560">
        <v>0.43678</v>
      </c>
      <c r="N560">
        <f t="shared" ca="1" si="167"/>
        <v>1.49769</v>
      </c>
      <c r="O560">
        <f t="shared" ca="1" si="168"/>
        <v>7.79704</v>
      </c>
      <c r="P560">
        <f t="shared" ca="1" si="169"/>
        <v>0</v>
      </c>
      <c r="Q560">
        <f t="shared" ca="1" si="170"/>
        <v>89.473029999999994</v>
      </c>
      <c r="R560">
        <f t="shared" ca="1" si="171"/>
        <v>0</v>
      </c>
      <c r="S560">
        <f t="shared" ca="1" si="172"/>
        <v>0</v>
      </c>
      <c r="T560">
        <f t="shared" ca="1" si="173"/>
        <v>0</v>
      </c>
      <c r="U560">
        <f t="shared" ca="1" si="174"/>
        <v>0</v>
      </c>
      <c r="V560">
        <f t="shared" ca="1" si="175"/>
        <v>0</v>
      </c>
      <c r="W560">
        <f t="shared" ca="1" si="176"/>
        <v>0</v>
      </c>
      <c r="X560">
        <f t="shared" ca="1" si="177"/>
        <v>0</v>
      </c>
      <c r="Y560">
        <f t="shared" ca="1" si="178"/>
        <v>0</v>
      </c>
      <c r="Z560">
        <f t="shared" ca="1" si="179"/>
        <v>0</v>
      </c>
      <c r="AA560">
        <f t="shared" ca="1" si="180"/>
        <v>0.54576999999999998</v>
      </c>
      <c r="AB560">
        <f t="shared" ca="1" si="181"/>
        <v>0</v>
      </c>
      <c r="AC560">
        <f t="shared" ca="1" si="182"/>
        <v>0</v>
      </c>
      <c r="AD560">
        <f t="shared" ca="1" si="183"/>
        <v>0.43678</v>
      </c>
      <c r="AE560">
        <f t="shared" ca="1" si="184"/>
        <v>0</v>
      </c>
      <c r="AF560">
        <f t="shared" ca="1" si="185"/>
        <v>0</v>
      </c>
      <c r="AG560">
        <f t="shared" ca="1" si="186"/>
        <v>0</v>
      </c>
      <c r="AH560">
        <f t="shared" ca="1" si="187"/>
        <v>99.750309999999999</v>
      </c>
    </row>
    <row r="561" spans="1:34" x14ac:dyDescent="0.3">
      <c r="A561" t="s">
        <v>77</v>
      </c>
      <c r="B561" t="s">
        <v>39</v>
      </c>
      <c r="C561" t="s">
        <v>40</v>
      </c>
      <c r="D561" t="s">
        <v>13</v>
      </c>
      <c r="E561">
        <v>96.234809999999996</v>
      </c>
      <c r="F561" t="s">
        <v>13</v>
      </c>
      <c r="G561">
        <v>3.6565699999999999</v>
      </c>
      <c r="H561" t="s">
        <v>13</v>
      </c>
      <c r="I561">
        <v>7.3779999999999998E-2</v>
      </c>
      <c r="J561" t="s">
        <v>14</v>
      </c>
      <c r="K561">
        <v>9.0399999999999994E-3</v>
      </c>
      <c r="L561" t="s">
        <v>13</v>
      </c>
      <c r="M561">
        <v>7.3099999999999997E-3</v>
      </c>
      <c r="N561">
        <f t="shared" ca="1" si="167"/>
        <v>99.972470000000001</v>
      </c>
      <c r="O561">
        <f t="shared" ca="1" si="168"/>
        <v>9.0399999999999994E-3</v>
      </c>
      <c r="P561">
        <f t="shared" ca="1" si="169"/>
        <v>0</v>
      </c>
      <c r="Q561">
        <f t="shared" ca="1" si="170"/>
        <v>0</v>
      </c>
      <c r="R561">
        <f t="shared" ca="1" si="171"/>
        <v>0</v>
      </c>
      <c r="S561">
        <f t="shared" ca="1" si="172"/>
        <v>0</v>
      </c>
      <c r="T561">
        <f t="shared" ca="1" si="173"/>
        <v>0</v>
      </c>
      <c r="U561">
        <f t="shared" ca="1" si="174"/>
        <v>0</v>
      </c>
      <c r="V561">
        <f t="shared" ca="1" si="175"/>
        <v>0</v>
      </c>
      <c r="W561">
        <f t="shared" ca="1" si="176"/>
        <v>0</v>
      </c>
      <c r="X561">
        <f t="shared" ca="1" si="177"/>
        <v>0</v>
      </c>
      <c r="Y561">
        <f t="shared" ca="1" si="178"/>
        <v>0</v>
      </c>
      <c r="Z561">
        <f t="shared" ca="1" si="179"/>
        <v>0</v>
      </c>
      <c r="AA561">
        <f t="shared" ca="1" si="180"/>
        <v>0</v>
      </c>
      <c r="AB561">
        <f t="shared" ca="1" si="181"/>
        <v>0</v>
      </c>
      <c r="AC561">
        <f t="shared" ca="1" si="182"/>
        <v>0</v>
      </c>
      <c r="AD561">
        <f t="shared" ca="1" si="183"/>
        <v>0</v>
      </c>
      <c r="AE561">
        <f t="shared" ca="1" si="184"/>
        <v>0</v>
      </c>
      <c r="AF561">
        <f t="shared" ca="1" si="185"/>
        <v>0</v>
      </c>
      <c r="AG561">
        <f t="shared" ca="1" si="186"/>
        <v>0</v>
      </c>
      <c r="AH561">
        <f t="shared" ca="1" si="187"/>
        <v>99.98151</v>
      </c>
    </row>
    <row r="562" spans="1:34" x14ac:dyDescent="0.3">
      <c r="A562" t="s">
        <v>77</v>
      </c>
      <c r="B562" t="s">
        <v>39</v>
      </c>
      <c r="C562" t="s">
        <v>40</v>
      </c>
      <c r="D562" t="s">
        <v>14</v>
      </c>
      <c r="E562">
        <v>94.652860000000004</v>
      </c>
      <c r="F562" t="s">
        <v>27</v>
      </c>
      <c r="G562">
        <v>1.5718399999999999</v>
      </c>
      <c r="H562" t="s">
        <v>13</v>
      </c>
      <c r="I562">
        <v>1.20061</v>
      </c>
      <c r="J562" t="s">
        <v>73</v>
      </c>
      <c r="K562">
        <v>1.1992</v>
      </c>
      <c r="L562" t="s">
        <v>16</v>
      </c>
      <c r="M562">
        <v>0.53093000000000001</v>
      </c>
      <c r="N562">
        <f t="shared" ca="1" si="167"/>
        <v>1.20061</v>
      </c>
      <c r="O562">
        <f t="shared" ca="1" si="168"/>
        <v>94.652860000000004</v>
      </c>
      <c r="P562">
        <f t="shared" ca="1" si="169"/>
        <v>0</v>
      </c>
      <c r="Q562">
        <f t="shared" ca="1" si="170"/>
        <v>0.53093000000000001</v>
      </c>
      <c r="R562">
        <f t="shared" ca="1" si="171"/>
        <v>0</v>
      </c>
      <c r="S562">
        <f t="shared" ca="1" si="172"/>
        <v>0</v>
      </c>
      <c r="T562">
        <f t="shared" ca="1" si="173"/>
        <v>0</v>
      </c>
      <c r="U562">
        <f t="shared" ca="1" si="174"/>
        <v>0</v>
      </c>
      <c r="V562">
        <f t="shared" ca="1" si="175"/>
        <v>0</v>
      </c>
      <c r="W562">
        <f t="shared" ca="1" si="176"/>
        <v>0</v>
      </c>
      <c r="X562">
        <f t="shared" ca="1" si="177"/>
        <v>0</v>
      </c>
      <c r="Y562">
        <f t="shared" ca="1" si="178"/>
        <v>0</v>
      </c>
      <c r="Z562">
        <f t="shared" ca="1" si="179"/>
        <v>0</v>
      </c>
      <c r="AA562">
        <f t="shared" ca="1" si="180"/>
        <v>0</v>
      </c>
      <c r="AB562">
        <f t="shared" ca="1" si="181"/>
        <v>1.5718399999999999</v>
      </c>
      <c r="AC562">
        <f t="shared" ca="1" si="182"/>
        <v>0</v>
      </c>
      <c r="AD562">
        <f t="shared" ca="1" si="183"/>
        <v>0</v>
      </c>
      <c r="AE562">
        <f t="shared" ca="1" si="184"/>
        <v>0</v>
      </c>
      <c r="AF562">
        <f t="shared" ca="1" si="185"/>
        <v>0</v>
      </c>
      <c r="AG562">
        <f t="shared" ca="1" si="186"/>
        <v>0</v>
      </c>
      <c r="AH562">
        <f t="shared" ca="1" si="187"/>
        <v>97.956239999999994</v>
      </c>
    </row>
    <row r="563" spans="1:34" x14ac:dyDescent="0.3">
      <c r="A563" t="s">
        <v>77</v>
      </c>
      <c r="B563" t="s">
        <v>39</v>
      </c>
      <c r="C563" t="s">
        <v>40</v>
      </c>
      <c r="D563" t="s">
        <v>13</v>
      </c>
      <c r="E563">
        <v>43.788400000000003</v>
      </c>
      <c r="F563" t="s">
        <v>13</v>
      </c>
      <c r="G563">
        <v>40.217739999999999</v>
      </c>
      <c r="H563" t="s">
        <v>26</v>
      </c>
      <c r="I563">
        <v>5.2844600000000002</v>
      </c>
      <c r="J563" t="s">
        <v>73</v>
      </c>
      <c r="K563">
        <v>5.2605500000000003</v>
      </c>
      <c r="L563" t="s">
        <v>27</v>
      </c>
      <c r="M563">
        <v>2.3951500000000001</v>
      </c>
      <c r="N563">
        <f t="shared" ca="1" si="167"/>
        <v>84.006140000000002</v>
      </c>
      <c r="O563">
        <f t="shared" ca="1" si="168"/>
        <v>0</v>
      </c>
      <c r="P563">
        <f t="shared" ca="1" si="169"/>
        <v>0</v>
      </c>
      <c r="Q563">
        <f t="shared" ca="1" si="170"/>
        <v>0</v>
      </c>
      <c r="R563">
        <f t="shared" ca="1" si="171"/>
        <v>0</v>
      </c>
      <c r="S563">
        <f t="shared" ca="1" si="172"/>
        <v>0</v>
      </c>
      <c r="T563">
        <f t="shared" ca="1" si="173"/>
        <v>0</v>
      </c>
      <c r="U563">
        <f t="shared" ca="1" si="174"/>
        <v>0</v>
      </c>
      <c r="V563">
        <f t="shared" ca="1" si="175"/>
        <v>0</v>
      </c>
      <c r="W563">
        <f t="shared" ca="1" si="176"/>
        <v>0</v>
      </c>
      <c r="X563">
        <f t="shared" ca="1" si="177"/>
        <v>0</v>
      </c>
      <c r="Y563">
        <f t="shared" ca="1" si="178"/>
        <v>0</v>
      </c>
      <c r="Z563">
        <f t="shared" ca="1" si="179"/>
        <v>0</v>
      </c>
      <c r="AA563">
        <f t="shared" ca="1" si="180"/>
        <v>5.2844600000000002</v>
      </c>
      <c r="AB563">
        <f t="shared" ca="1" si="181"/>
        <v>2.3951500000000001</v>
      </c>
      <c r="AC563">
        <f t="shared" ca="1" si="182"/>
        <v>0</v>
      </c>
      <c r="AD563">
        <f t="shared" ca="1" si="183"/>
        <v>0</v>
      </c>
      <c r="AE563">
        <f t="shared" ca="1" si="184"/>
        <v>0</v>
      </c>
      <c r="AF563">
        <f t="shared" ca="1" si="185"/>
        <v>0</v>
      </c>
      <c r="AG563">
        <f t="shared" ca="1" si="186"/>
        <v>0</v>
      </c>
      <c r="AH563">
        <f t="shared" ca="1" si="187"/>
        <v>91.685749999999999</v>
      </c>
    </row>
    <row r="564" spans="1:34" x14ac:dyDescent="0.3">
      <c r="A564" t="s">
        <v>77</v>
      </c>
      <c r="B564" t="s">
        <v>39</v>
      </c>
      <c r="C564" t="s">
        <v>78</v>
      </c>
      <c r="D564" t="s">
        <v>13</v>
      </c>
      <c r="E564">
        <v>98.086969999999994</v>
      </c>
      <c r="F564" t="s">
        <v>13</v>
      </c>
      <c r="G564">
        <v>1.8785400000000001</v>
      </c>
      <c r="H564" t="s">
        <v>14</v>
      </c>
      <c r="I564">
        <v>2.7109999999999999E-2</v>
      </c>
      <c r="J564" t="s">
        <v>13</v>
      </c>
      <c r="K564">
        <v>4.4600000000000004E-3</v>
      </c>
      <c r="L564" t="s">
        <v>13</v>
      </c>
      <c r="M564">
        <v>1.2999999999999999E-3</v>
      </c>
      <c r="N564">
        <f t="shared" ca="1" si="167"/>
        <v>99.97126999999999</v>
      </c>
      <c r="O564">
        <f t="shared" ca="1" si="168"/>
        <v>2.7109999999999999E-2</v>
      </c>
      <c r="P564">
        <f t="shared" ca="1" si="169"/>
        <v>0</v>
      </c>
      <c r="Q564">
        <f t="shared" ca="1" si="170"/>
        <v>0</v>
      </c>
      <c r="R564">
        <f t="shared" ca="1" si="171"/>
        <v>0</v>
      </c>
      <c r="S564">
        <f t="shared" ca="1" si="172"/>
        <v>0</v>
      </c>
      <c r="T564">
        <f t="shared" ca="1" si="173"/>
        <v>0</v>
      </c>
      <c r="U564">
        <f t="shared" ca="1" si="174"/>
        <v>0</v>
      </c>
      <c r="V564">
        <f t="shared" ca="1" si="175"/>
        <v>0</v>
      </c>
      <c r="W564">
        <f t="shared" ca="1" si="176"/>
        <v>0</v>
      </c>
      <c r="X564">
        <f t="shared" ca="1" si="177"/>
        <v>0</v>
      </c>
      <c r="Y564">
        <f t="shared" ca="1" si="178"/>
        <v>0</v>
      </c>
      <c r="Z564">
        <f t="shared" ca="1" si="179"/>
        <v>0</v>
      </c>
      <c r="AA564">
        <f t="shared" ca="1" si="180"/>
        <v>0</v>
      </c>
      <c r="AB564">
        <f t="shared" ca="1" si="181"/>
        <v>0</v>
      </c>
      <c r="AC564">
        <f t="shared" ca="1" si="182"/>
        <v>0</v>
      </c>
      <c r="AD564">
        <f t="shared" ca="1" si="183"/>
        <v>0</v>
      </c>
      <c r="AE564">
        <f t="shared" ca="1" si="184"/>
        <v>0</v>
      </c>
      <c r="AF564">
        <f t="shared" ca="1" si="185"/>
        <v>0</v>
      </c>
      <c r="AG564">
        <f t="shared" ca="1" si="186"/>
        <v>0</v>
      </c>
      <c r="AH564">
        <f t="shared" ca="1" si="187"/>
        <v>99.998379999999983</v>
      </c>
    </row>
    <row r="565" spans="1:34" x14ac:dyDescent="0.3">
      <c r="A565" t="s">
        <v>77</v>
      </c>
      <c r="B565" t="s">
        <v>39</v>
      </c>
      <c r="C565" t="s">
        <v>40</v>
      </c>
      <c r="D565" t="s">
        <v>16</v>
      </c>
      <c r="E565">
        <v>68.187029999999993</v>
      </c>
      <c r="F565" t="s">
        <v>26</v>
      </c>
      <c r="G565">
        <v>14.45631</v>
      </c>
      <c r="H565" t="s">
        <v>16</v>
      </c>
      <c r="I565">
        <v>6.0481400000000001</v>
      </c>
      <c r="J565" t="s">
        <v>16</v>
      </c>
      <c r="K565">
        <v>5.2778999999999998</v>
      </c>
      <c r="L565" t="s">
        <v>14</v>
      </c>
      <c r="M565">
        <v>2.7573799999999999</v>
      </c>
      <c r="N565">
        <f t="shared" ca="1" si="167"/>
        <v>0</v>
      </c>
      <c r="O565">
        <f t="shared" ca="1" si="168"/>
        <v>2.7573799999999999</v>
      </c>
      <c r="P565">
        <f t="shared" ca="1" si="169"/>
        <v>0</v>
      </c>
      <c r="Q565">
        <f t="shared" ca="1" si="170"/>
        <v>79.513069999999999</v>
      </c>
      <c r="R565">
        <f t="shared" ca="1" si="171"/>
        <v>0</v>
      </c>
      <c r="S565">
        <f t="shared" ca="1" si="172"/>
        <v>0</v>
      </c>
      <c r="T565">
        <f t="shared" ca="1" si="173"/>
        <v>0</v>
      </c>
      <c r="U565">
        <f t="shared" ca="1" si="174"/>
        <v>0</v>
      </c>
      <c r="V565">
        <f t="shared" ca="1" si="175"/>
        <v>0</v>
      </c>
      <c r="W565">
        <f t="shared" ca="1" si="176"/>
        <v>0</v>
      </c>
      <c r="X565">
        <f t="shared" ca="1" si="177"/>
        <v>0</v>
      </c>
      <c r="Y565">
        <f t="shared" ca="1" si="178"/>
        <v>0</v>
      </c>
      <c r="Z565">
        <f t="shared" ca="1" si="179"/>
        <v>0</v>
      </c>
      <c r="AA565">
        <f t="shared" ca="1" si="180"/>
        <v>14.45631</v>
      </c>
      <c r="AB565">
        <f t="shared" ca="1" si="181"/>
        <v>0</v>
      </c>
      <c r="AC565">
        <f t="shared" ca="1" si="182"/>
        <v>0</v>
      </c>
      <c r="AD565">
        <f t="shared" ca="1" si="183"/>
        <v>0</v>
      </c>
      <c r="AE565">
        <f t="shared" ca="1" si="184"/>
        <v>0</v>
      </c>
      <c r="AF565">
        <f t="shared" ca="1" si="185"/>
        <v>0</v>
      </c>
      <c r="AG565">
        <f t="shared" ca="1" si="186"/>
        <v>0</v>
      </c>
      <c r="AH565">
        <f t="shared" ca="1" si="187"/>
        <v>96.726759999999999</v>
      </c>
    </row>
    <row r="566" spans="1:34" x14ac:dyDescent="0.3">
      <c r="A566" t="s">
        <v>77</v>
      </c>
      <c r="B566" t="s">
        <v>39</v>
      </c>
      <c r="C566" t="s">
        <v>43</v>
      </c>
      <c r="D566" t="s">
        <v>16</v>
      </c>
      <c r="E566">
        <v>99.363600000000005</v>
      </c>
      <c r="F566" t="s">
        <v>16</v>
      </c>
      <c r="G566">
        <v>0.63588999999999996</v>
      </c>
      <c r="H566" t="s">
        <v>16</v>
      </c>
      <c r="I566">
        <v>2.9E-4</v>
      </c>
      <c r="J566" t="s">
        <v>14</v>
      </c>
      <c r="K566" s="1">
        <v>1E-4</v>
      </c>
      <c r="L566" t="s">
        <v>16</v>
      </c>
      <c r="M566" s="1">
        <v>1E-4</v>
      </c>
      <c r="N566">
        <f t="shared" ca="1" si="167"/>
        <v>0</v>
      </c>
      <c r="O566">
        <f t="shared" ca="1" si="168"/>
        <v>1E-4</v>
      </c>
      <c r="P566">
        <f t="shared" ca="1" si="169"/>
        <v>0</v>
      </c>
      <c r="Q566">
        <f t="shared" ca="1" si="170"/>
        <v>99.999880000000019</v>
      </c>
      <c r="R566">
        <f t="shared" ca="1" si="171"/>
        <v>0</v>
      </c>
      <c r="S566">
        <f t="shared" ca="1" si="172"/>
        <v>0</v>
      </c>
      <c r="T566">
        <f t="shared" ca="1" si="173"/>
        <v>0</v>
      </c>
      <c r="U566">
        <f t="shared" ca="1" si="174"/>
        <v>0</v>
      </c>
      <c r="V566">
        <f t="shared" ca="1" si="175"/>
        <v>0</v>
      </c>
      <c r="W566">
        <f t="shared" ca="1" si="176"/>
        <v>0</v>
      </c>
      <c r="X566">
        <f t="shared" ca="1" si="177"/>
        <v>0</v>
      </c>
      <c r="Y566">
        <f t="shared" ca="1" si="178"/>
        <v>0</v>
      </c>
      <c r="Z566">
        <f t="shared" ca="1" si="179"/>
        <v>0</v>
      </c>
      <c r="AA566">
        <f t="shared" ca="1" si="180"/>
        <v>0</v>
      </c>
      <c r="AB566">
        <f t="shared" ca="1" si="181"/>
        <v>0</v>
      </c>
      <c r="AC566">
        <f t="shared" ca="1" si="182"/>
        <v>0</v>
      </c>
      <c r="AD566">
        <f t="shared" ca="1" si="183"/>
        <v>0</v>
      </c>
      <c r="AE566">
        <f t="shared" ca="1" si="184"/>
        <v>0</v>
      </c>
      <c r="AF566">
        <f t="shared" ca="1" si="185"/>
        <v>0</v>
      </c>
      <c r="AG566">
        <f t="shared" ca="1" si="186"/>
        <v>0</v>
      </c>
      <c r="AH566">
        <f t="shared" ca="1" si="187"/>
        <v>99.999980000000022</v>
      </c>
    </row>
    <row r="567" spans="1:34" x14ac:dyDescent="0.3">
      <c r="A567" t="s">
        <v>77</v>
      </c>
      <c r="B567" t="s">
        <v>39</v>
      </c>
      <c r="C567" t="s">
        <v>43</v>
      </c>
      <c r="D567" t="s">
        <v>13</v>
      </c>
      <c r="E567">
        <v>90.783900000000003</v>
      </c>
      <c r="F567" t="s">
        <v>14</v>
      </c>
      <c r="G567">
        <v>7.7169999999999996</v>
      </c>
      <c r="H567" t="s">
        <v>13</v>
      </c>
      <c r="I567">
        <v>0.87651999999999997</v>
      </c>
      <c r="J567" t="s">
        <v>26</v>
      </c>
      <c r="K567">
        <v>0.28655999999999998</v>
      </c>
      <c r="L567" t="s">
        <v>13</v>
      </c>
      <c r="M567">
        <v>9.3840000000000007E-2</v>
      </c>
      <c r="N567">
        <f t="shared" ca="1" si="167"/>
        <v>91.754260000000002</v>
      </c>
      <c r="O567">
        <f t="shared" ca="1" si="168"/>
        <v>7.7169999999999996</v>
      </c>
      <c r="P567">
        <f t="shared" ca="1" si="169"/>
        <v>0</v>
      </c>
      <c r="Q567">
        <f t="shared" ca="1" si="170"/>
        <v>0</v>
      </c>
      <c r="R567">
        <f t="shared" ca="1" si="171"/>
        <v>0</v>
      </c>
      <c r="S567">
        <f t="shared" ca="1" si="172"/>
        <v>0</v>
      </c>
      <c r="T567">
        <f t="shared" ca="1" si="173"/>
        <v>0</v>
      </c>
      <c r="U567">
        <f t="shared" ca="1" si="174"/>
        <v>0</v>
      </c>
      <c r="V567">
        <f t="shared" ca="1" si="175"/>
        <v>0</v>
      </c>
      <c r="W567">
        <f t="shared" ca="1" si="176"/>
        <v>0</v>
      </c>
      <c r="X567">
        <f t="shared" ca="1" si="177"/>
        <v>0</v>
      </c>
      <c r="Y567">
        <f t="shared" ca="1" si="178"/>
        <v>0</v>
      </c>
      <c r="Z567">
        <f t="shared" ca="1" si="179"/>
        <v>0</v>
      </c>
      <c r="AA567">
        <f t="shared" ca="1" si="180"/>
        <v>0.28655999999999998</v>
      </c>
      <c r="AB567">
        <f t="shared" ca="1" si="181"/>
        <v>0</v>
      </c>
      <c r="AC567">
        <f t="shared" ca="1" si="182"/>
        <v>0</v>
      </c>
      <c r="AD567">
        <f t="shared" ca="1" si="183"/>
        <v>0</v>
      </c>
      <c r="AE567">
        <f t="shared" ca="1" si="184"/>
        <v>0</v>
      </c>
      <c r="AF567">
        <f t="shared" ca="1" si="185"/>
        <v>0</v>
      </c>
      <c r="AG567">
        <f t="shared" ca="1" si="186"/>
        <v>0</v>
      </c>
      <c r="AH567">
        <f t="shared" ca="1" si="187"/>
        <v>99.757819999999995</v>
      </c>
    </row>
    <row r="568" spans="1:34" x14ac:dyDescent="0.3">
      <c r="A568" t="s">
        <v>77</v>
      </c>
      <c r="B568" t="s">
        <v>39</v>
      </c>
      <c r="C568" t="s">
        <v>43</v>
      </c>
      <c r="D568" t="s">
        <v>16</v>
      </c>
      <c r="E568">
        <v>99.893540000000002</v>
      </c>
      <c r="F568" t="s">
        <v>16</v>
      </c>
      <c r="G568">
        <v>6.5170000000000006E-2</v>
      </c>
      <c r="H568" t="s">
        <v>16</v>
      </c>
      <c r="I568">
        <v>4.129E-2</v>
      </c>
      <c r="J568" t="s">
        <v>37</v>
      </c>
      <c r="K568" t="s">
        <v>37</v>
      </c>
      <c r="L568" t="s">
        <v>37</v>
      </c>
      <c r="M568" t="s">
        <v>37</v>
      </c>
      <c r="N568">
        <f t="shared" ca="1" si="167"/>
        <v>0</v>
      </c>
      <c r="O568">
        <f t="shared" ca="1" si="168"/>
        <v>0</v>
      </c>
      <c r="P568">
        <f t="shared" ca="1" si="169"/>
        <v>0</v>
      </c>
      <c r="Q568">
        <f t="shared" ca="1" si="170"/>
        <v>100</v>
      </c>
      <c r="R568">
        <f t="shared" ca="1" si="171"/>
        <v>0</v>
      </c>
      <c r="S568">
        <f t="shared" ca="1" si="172"/>
        <v>0</v>
      </c>
      <c r="T568">
        <f t="shared" ca="1" si="173"/>
        <v>0</v>
      </c>
      <c r="U568">
        <f t="shared" ca="1" si="174"/>
        <v>0</v>
      </c>
      <c r="V568">
        <f t="shared" ca="1" si="175"/>
        <v>0</v>
      </c>
      <c r="W568">
        <f t="shared" ca="1" si="176"/>
        <v>0</v>
      </c>
      <c r="X568">
        <f t="shared" ca="1" si="177"/>
        <v>0</v>
      </c>
      <c r="Y568">
        <f t="shared" ca="1" si="178"/>
        <v>0</v>
      </c>
      <c r="Z568">
        <f t="shared" ca="1" si="179"/>
        <v>0</v>
      </c>
      <c r="AA568">
        <f t="shared" ca="1" si="180"/>
        <v>0</v>
      </c>
      <c r="AB568">
        <f t="shared" ca="1" si="181"/>
        <v>0</v>
      </c>
      <c r="AC568">
        <f t="shared" ca="1" si="182"/>
        <v>0</v>
      </c>
      <c r="AD568">
        <f t="shared" ca="1" si="183"/>
        <v>0</v>
      </c>
      <c r="AE568">
        <f t="shared" ca="1" si="184"/>
        <v>0</v>
      </c>
      <c r="AF568">
        <f t="shared" ca="1" si="185"/>
        <v>0</v>
      </c>
      <c r="AG568">
        <f t="shared" ca="1" si="186"/>
        <v>0</v>
      </c>
      <c r="AH568">
        <f t="shared" ca="1" si="187"/>
        <v>100</v>
      </c>
    </row>
    <row r="569" spans="1:34" x14ac:dyDescent="0.3">
      <c r="A569" t="s">
        <v>77</v>
      </c>
      <c r="B569" t="s">
        <v>39</v>
      </c>
      <c r="C569" t="s">
        <v>43</v>
      </c>
      <c r="D569" t="s">
        <v>16</v>
      </c>
      <c r="E569">
        <v>99.999989999999997</v>
      </c>
      <c r="F569" t="s">
        <v>16</v>
      </c>
      <c r="G569" s="1">
        <v>1.0000000000000001E-5</v>
      </c>
      <c r="H569" t="s">
        <v>37</v>
      </c>
      <c r="I569" t="s">
        <v>37</v>
      </c>
      <c r="J569" t="s">
        <v>37</v>
      </c>
      <c r="K569" t="s">
        <v>37</v>
      </c>
      <c r="L569" t="s">
        <v>37</v>
      </c>
      <c r="M569" t="s">
        <v>37</v>
      </c>
      <c r="N569">
        <f t="shared" ca="1" si="167"/>
        <v>0</v>
      </c>
      <c r="O569">
        <f t="shared" ca="1" si="168"/>
        <v>0</v>
      </c>
      <c r="P569">
        <f t="shared" ca="1" si="169"/>
        <v>0</v>
      </c>
      <c r="Q569">
        <f t="shared" ca="1" si="170"/>
        <v>100</v>
      </c>
      <c r="R569">
        <f t="shared" ca="1" si="171"/>
        <v>0</v>
      </c>
      <c r="S569">
        <f t="shared" ca="1" si="172"/>
        <v>0</v>
      </c>
      <c r="T569">
        <f t="shared" ca="1" si="173"/>
        <v>0</v>
      </c>
      <c r="U569">
        <f t="shared" ca="1" si="174"/>
        <v>0</v>
      </c>
      <c r="V569">
        <f t="shared" ca="1" si="175"/>
        <v>0</v>
      </c>
      <c r="W569">
        <f t="shared" ca="1" si="176"/>
        <v>0</v>
      </c>
      <c r="X569">
        <f t="shared" ca="1" si="177"/>
        <v>0</v>
      </c>
      <c r="Y569">
        <f t="shared" ca="1" si="178"/>
        <v>0</v>
      </c>
      <c r="Z569">
        <f t="shared" ca="1" si="179"/>
        <v>0</v>
      </c>
      <c r="AA569">
        <f t="shared" ca="1" si="180"/>
        <v>0</v>
      </c>
      <c r="AB569">
        <f t="shared" ca="1" si="181"/>
        <v>0</v>
      </c>
      <c r="AC569">
        <f t="shared" ca="1" si="182"/>
        <v>0</v>
      </c>
      <c r="AD569">
        <f t="shared" ca="1" si="183"/>
        <v>0</v>
      </c>
      <c r="AE569">
        <f t="shared" ca="1" si="184"/>
        <v>0</v>
      </c>
      <c r="AF569">
        <f t="shared" ca="1" si="185"/>
        <v>0</v>
      </c>
      <c r="AG569">
        <f t="shared" ca="1" si="186"/>
        <v>0</v>
      </c>
      <c r="AH569">
        <f t="shared" ca="1" si="187"/>
        <v>100</v>
      </c>
    </row>
    <row r="570" spans="1:34" x14ac:dyDescent="0.3">
      <c r="A570" t="s">
        <v>77</v>
      </c>
      <c r="B570" t="s">
        <v>39</v>
      </c>
      <c r="C570" t="s">
        <v>43</v>
      </c>
      <c r="D570" t="s">
        <v>14</v>
      </c>
      <c r="E570">
        <v>48.34599</v>
      </c>
      <c r="F570" t="s">
        <v>16</v>
      </c>
      <c r="G570">
        <v>44.752099999999999</v>
      </c>
      <c r="H570" t="s">
        <v>26</v>
      </c>
      <c r="I570">
        <v>2.8096399999999999</v>
      </c>
      <c r="J570" t="s">
        <v>16</v>
      </c>
      <c r="K570">
        <v>1.8741399999999999</v>
      </c>
      <c r="L570" t="s">
        <v>16</v>
      </c>
      <c r="M570">
        <v>1.4848600000000001</v>
      </c>
      <c r="N570">
        <f t="shared" ca="1" si="167"/>
        <v>0</v>
      </c>
      <c r="O570">
        <f t="shared" ca="1" si="168"/>
        <v>48.34599</v>
      </c>
      <c r="P570">
        <f t="shared" ca="1" si="169"/>
        <v>0</v>
      </c>
      <c r="Q570">
        <f t="shared" ca="1" si="170"/>
        <v>48.111099999999993</v>
      </c>
      <c r="R570">
        <f t="shared" ca="1" si="171"/>
        <v>0</v>
      </c>
      <c r="S570">
        <f t="shared" ca="1" si="172"/>
        <v>0</v>
      </c>
      <c r="T570">
        <f t="shared" ca="1" si="173"/>
        <v>0</v>
      </c>
      <c r="U570">
        <f t="shared" ca="1" si="174"/>
        <v>0</v>
      </c>
      <c r="V570">
        <f t="shared" ca="1" si="175"/>
        <v>0</v>
      </c>
      <c r="W570">
        <f t="shared" ca="1" si="176"/>
        <v>0</v>
      </c>
      <c r="X570">
        <f t="shared" ca="1" si="177"/>
        <v>0</v>
      </c>
      <c r="Y570">
        <f t="shared" ca="1" si="178"/>
        <v>0</v>
      </c>
      <c r="Z570">
        <f t="shared" ca="1" si="179"/>
        <v>0</v>
      </c>
      <c r="AA570">
        <f t="shared" ca="1" si="180"/>
        <v>2.8096399999999999</v>
      </c>
      <c r="AB570">
        <f t="shared" ca="1" si="181"/>
        <v>0</v>
      </c>
      <c r="AC570">
        <f t="shared" ca="1" si="182"/>
        <v>0</v>
      </c>
      <c r="AD570">
        <f t="shared" ca="1" si="183"/>
        <v>0</v>
      </c>
      <c r="AE570">
        <f t="shared" ca="1" si="184"/>
        <v>0</v>
      </c>
      <c r="AF570">
        <f t="shared" ca="1" si="185"/>
        <v>0</v>
      </c>
      <c r="AG570">
        <f t="shared" ca="1" si="186"/>
        <v>0</v>
      </c>
      <c r="AH570">
        <f t="shared" ca="1" si="187"/>
        <v>99.266729999999995</v>
      </c>
    </row>
    <row r="571" spans="1:34" x14ac:dyDescent="0.3">
      <c r="A571" t="s">
        <v>77</v>
      </c>
      <c r="B571" t="s">
        <v>39</v>
      </c>
      <c r="C571" t="s">
        <v>43</v>
      </c>
      <c r="D571" t="s">
        <v>16</v>
      </c>
      <c r="E571">
        <v>73.855850000000004</v>
      </c>
      <c r="F571" t="s">
        <v>13</v>
      </c>
      <c r="G571">
        <v>23.641580000000001</v>
      </c>
      <c r="H571" t="s">
        <v>14</v>
      </c>
      <c r="I571">
        <v>1.75935</v>
      </c>
      <c r="J571" t="s">
        <v>16</v>
      </c>
      <c r="K571">
        <v>0.43701000000000001</v>
      </c>
      <c r="L571" t="s">
        <v>16</v>
      </c>
      <c r="M571">
        <v>0.18698999999999999</v>
      </c>
      <c r="N571">
        <f t="shared" ca="1" si="167"/>
        <v>23.641580000000001</v>
      </c>
      <c r="O571">
        <f t="shared" ca="1" si="168"/>
        <v>1.75935</v>
      </c>
      <c r="P571">
        <f t="shared" ca="1" si="169"/>
        <v>0</v>
      </c>
      <c r="Q571">
        <f t="shared" ca="1" si="170"/>
        <v>74.479849999999999</v>
      </c>
      <c r="R571">
        <f t="shared" ca="1" si="171"/>
        <v>0</v>
      </c>
      <c r="S571">
        <f t="shared" ca="1" si="172"/>
        <v>0</v>
      </c>
      <c r="T571">
        <f t="shared" ca="1" si="173"/>
        <v>0</v>
      </c>
      <c r="U571">
        <f t="shared" ca="1" si="174"/>
        <v>0</v>
      </c>
      <c r="V571">
        <f t="shared" ca="1" si="175"/>
        <v>0</v>
      </c>
      <c r="W571">
        <f t="shared" ca="1" si="176"/>
        <v>0</v>
      </c>
      <c r="X571">
        <f t="shared" ca="1" si="177"/>
        <v>0</v>
      </c>
      <c r="Y571">
        <f t="shared" ca="1" si="178"/>
        <v>0</v>
      </c>
      <c r="Z571">
        <f t="shared" ca="1" si="179"/>
        <v>0</v>
      </c>
      <c r="AA571">
        <f t="shared" ca="1" si="180"/>
        <v>0</v>
      </c>
      <c r="AB571">
        <f t="shared" ca="1" si="181"/>
        <v>0</v>
      </c>
      <c r="AC571">
        <f t="shared" ca="1" si="182"/>
        <v>0</v>
      </c>
      <c r="AD571">
        <f t="shared" ca="1" si="183"/>
        <v>0</v>
      </c>
      <c r="AE571">
        <f t="shared" ca="1" si="184"/>
        <v>0</v>
      </c>
      <c r="AF571">
        <f t="shared" ca="1" si="185"/>
        <v>0</v>
      </c>
      <c r="AG571">
        <f t="shared" ca="1" si="186"/>
        <v>0</v>
      </c>
      <c r="AH571">
        <f t="shared" ca="1" si="187"/>
        <v>99.880780000000001</v>
      </c>
    </row>
    <row r="572" spans="1:34" x14ac:dyDescent="0.3">
      <c r="A572" t="s">
        <v>77</v>
      </c>
      <c r="B572" t="s">
        <v>35</v>
      </c>
      <c r="C572" t="s">
        <v>42</v>
      </c>
      <c r="D572" t="s">
        <v>14</v>
      </c>
      <c r="E572">
        <v>64.284530000000004</v>
      </c>
      <c r="F572" t="s">
        <v>13</v>
      </c>
      <c r="G572">
        <v>35.198270000000001</v>
      </c>
      <c r="H572" t="s">
        <v>13</v>
      </c>
      <c r="I572">
        <v>0.49106</v>
      </c>
      <c r="J572" t="s">
        <v>13</v>
      </c>
      <c r="K572">
        <v>1.866E-2</v>
      </c>
      <c r="L572" t="s">
        <v>13</v>
      </c>
      <c r="M572">
        <v>2.8800000000000002E-3</v>
      </c>
      <c r="N572">
        <f t="shared" ca="1" si="167"/>
        <v>35.710869999999993</v>
      </c>
      <c r="O572">
        <f t="shared" ca="1" si="168"/>
        <v>64.284530000000004</v>
      </c>
      <c r="P572">
        <f t="shared" ca="1" si="169"/>
        <v>0</v>
      </c>
      <c r="Q572">
        <f t="shared" ca="1" si="170"/>
        <v>0</v>
      </c>
      <c r="R572">
        <f t="shared" ca="1" si="171"/>
        <v>0</v>
      </c>
      <c r="S572">
        <f t="shared" ca="1" si="172"/>
        <v>0</v>
      </c>
      <c r="T572">
        <f t="shared" ca="1" si="173"/>
        <v>0</v>
      </c>
      <c r="U572">
        <f t="shared" ca="1" si="174"/>
        <v>0</v>
      </c>
      <c r="V572">
        <f t="shared" ca="1" si="175"/>
        <v>0</v>
      </c>
      <c r="W572">
        <f t="shared" ca="1" si="176"/>
        <v>0</v>
      </c>
      <c r="X572">
        <f t="shared" ca="1" si="177"/>
        <v>0</v>
      </c>
      <c r="Y572">
        <f t="shared" ca="1" si="178"/>
        <v>0</v>
      </c>
      <c r="Z572">
        <f t="shared" ca="1" si="179"/>
        <v>0</v>
      </c>
      <c r="AA572">
        <f t="shared" ca="1" si="180"/>
        <v>0</v>
      </c>
      <c r="AB572">
        <f t="shared" ca="1" si="181"/>
        <v>0</v>
      </c>
      <c r="AC572">
        <f t="shared" ca="1" si="182"/>
        <v>0</v>
      </c>
      <c r="AD572">
        <f t="shared" ca="1" si="183"/>
        <v>0</v>
      </c>
      <c r="AE572">
        <f t="shared" ca="1" si="184"/>
        <v>0</v>
      </c>
      <c r="AF572">
        <f t="shared" ca="1" si="185"/>
        <v>0</v>
      </c>
      <c r="AG572">
        <f t="shared" ca="1" si="186"/>
        <v>0</v>
      </c>
      <c r="AH572">
        <f t="shared" ca="1" si="187"/>
        <v>99.995399999999989</v>
      </c>
    </row>
    <row r="573" spans="1:34" x14ac:dyDescent="0.3">
      <c r="A573" t="s">
        <v>77</v>
      </c>
      <c r="B573" t="s">
        <v>35</v>
      </c>
      <c r="C573" t="s">
        <v>42</v>
      </c>
      <c r="D573" t="s">
        <v>13</v>
      </c>
      <c r="E573">
        <v>85.359099999999998</v>
      </c>
      <c r="F573" t="s">
        <v>27</v>
      </c>
      <c r="G573">
        <v>6.4345299999999996</v>
      </c>
      <c r="H573" t="s">
        <v>13</v>
      </c>
      <c r="I573">
        <v>6.16</v>
      </c>
      <c r="J573" t="s">
        <v>13</v>
      </c>
      <c r="K573">
        <v>0.95979000000000003</v>
      </c>
      <c r="L573" t="s">
        <v>14</v>
      </c>
      <c r="M573">
        <v>0.93877999999999995</v>
      </c>
      <c r="N573">
        <f t="shared" ca="1" si="167"/>
        <v>92.478889999999993</v>
      </c>
      <c r="O573">
        <f t="shared" ca="1" si="168"/>
        <v>0.93877999999999995</v>
      </c>
      <c r="P573">
        <f t="shared" ca="1" si="169"/>
        <v>0</v>
      </c>
      <c r="Q573">
        <f t="shared" ca="1" si="170"/>
        <v>0</v>
      </c>
      <c r="R573">
        <f t="shared" ca="1" si="171"/>
        <v>0</v>
      </c>
      <c r="S573">
        <f t="shared" ca="1" si="172"/>
        <v>0</v>
      </c>
      <c r="T573">
        <f t="shared" ca="1" si="173"/>
        <v>0</v>
      </c>
      <c r="U573">
        <f t="shared" ca="1" si="174"/>
        <v>0</v>
      </c>
      <c r="V573">
        <f t="shared" ca="1" si="175"/>
        <v>0</v>
      </c>
      <c r="W573">
        <f t="shared" ca="1" si="176"/>
        <v>0</v>
      </c>
      <c r="X573">
        <f t="shared" ca="1" si="177"/>
        <v>0</v>
      </c>
      <c r="Y573">
        <f t="shared" ca="1" si="178"/>
        <v>0</v>
      </c>
      <c r="Z573">
        <f t="shared" ca="1" si="179"/>
        <v>0</v>
      </c>
      <c r="AA573">
        <f t="shared" ca="1" si="180"/>
        <v>0</v>
      </c>
      <c r="AB573">
        <f t="shared" ca="1" si="181"/>
        <v>6.4345299999999996</v>
      </c>
      <c r="AC573">
        <f t="shared" ca="1" si="182"/>
        <v>0</v>
      </c>
      <c r="AD573">
        <f t="shared" ca="1" si="183"/>
        <v>0</v>
      </c>
      <c r="AE573">
        <f t="shared" ca="1" si="184"/>
        <v>0</v>
      </c>
      <c r="AF573">
        <f t="shared" ca="1" si="185"/>
        <v>0</v>
      </c>
      <c r="AG573">
        <f t="shared" ca="1" si="186"/>
        <v>0</v>
      </c>
      <c r="AH573">
        <f t="shared" ca="1" si="187"/>
        <v>99.852199999999982</v>
      </c>
    </row>
    <row r="574" spans="1:34" x14ac:dyDescent="0.3">
      <c r="A574" t="s">
        <v>77</v>
      </c>
      <c r="B574" t="s">
        <v>39</v>
      </c>
      <c r="C574" t="s">
        <v>43</v>
      </c>
      <c r="D574" t="s">
        <v>16</v>
      </c>
      <c r="E574">
        <v>99.997770000000003</v>
      </c>
      <c r="F574" t="s">
        <v>16</v>
      </c>
      <c r="G574">
        <v>1.2600000000000001E-3</v>
      </c>
      <c r="H574" t="s">
        <v>16</v>
      </c>
      <c r="I574">
        <v>8.4000000000000003E-4</v>
      </c>
      <c r="J574" t="s">
        <v>16</v>
      </c>
      <c r="K574">
        <v>1.2E-4</v>
      </c>
      <c r="L574" t="s">
        <v>37</v>
      </c>
      <c r="M574" t="s">
        <v>37</v>
      </c>
      <c r="N574">
        <f t="shared" ca="1" si="167"/>
        <v>0</v>
      </c>
      <c r="O574">
        <f t="shared" ca="1" si="168"/>
        <v>0</v>
      </c>
      <c r="P574">
        <f t="shared" ca="1" si="169"/>
        <v>0</v>
      </c>
      <c r="Q574">
        <f t="shared" ca="1" si="170"/>
        <v>99.999989999999997</v>
      </c>
      <c r="R574">
        <f t="shared" ca="1" si="171"/>
        <v>0</v>
      </c>
      <c r="S574">
        <f t="shared" ca="1" si="172"/>
        <v>0</v>
      </c>
      <c r="T574">
        <f t="shared" ca="1" si="173"/>
        <v>0</v>
      </c>
      <c r="U574">
        <f t="shared" ca="1" si="174"/>
        <v>0</v>
      </c>
      <c r="V574">
        <f t="shared" ca="1" si="175"/>
        <v>0</v>
      </c>
      <c r="W574">
        <f t="shared" ca="1" si="176"/>
        <v>0</v>
      </c>
      <c r="X574">
        <f t="shared" ca="1" si="177"/>
        <v>0</v>
      </c>
      <c r="Y574">
        <f t="shared" ca="1" si="178"/>
        <v>0</v>
      </c>
      <c r="Z574">
        <f t="shared" ca="1" si="179"/>
        <v>0</v>
      </c>
      <c r="AA574">
        <f t="shared" ca="1" si="180"/>
        <v>0</v>
      </c>
      <c r="AB574">
        <f t="shared" ca="1" si="181"/>
        <v>0</v>
      </c>
      <c r="AC574">
        <f t="shared" ca="1" si="182"/>
        <v>0</v>
      </c>
      <c r="AD574">
        <f t="shared" ca="1" si="183"/>
        <v>0</v>
      </c>
      <c r="AE574">
        <f t="shared" ca="1" si="184"/>
        <v>0</v>
      </c>
      <c r="AF574">
        <f t="shared" ca="1" si="185"/>
        <v>0</v>
      </c>
      <c r="AG574">
        <f t="shared" ca="1" si="186"/>
        <v>0</v>
      </c>
      <c r="AH574">
        <f t="shared" ca="1" si="187"/>
        <v>99.999989999999997</v>
      </c>
    </row>
    <row r="575" spans="1:34" x14ac:dyDescent="0.3">
      <c r="A575" t="s">
        <v>77</v>
      </c>
      <c r="B575" t="s">
        <v>39</v>
      </c>
      <c r="C575" t="s">
        <v>43</v>
      </c>
      <c r="D575" t="s">
        <v>13</v>
      </c>
      <c r="E575">
        <v>79.304190000000006</v>
      </c>
      <c r="F575" t="s">
        <v>13</v>
      </c>
      <c r="G575">
        <v>14.33104</v>
      </c>
      <c r="H575" t="s">
        <v>14</v>
      </c>
      <c r="I575">
        <v>4.0863800000000001</v>
      </c>
      <c r="J575" t="s">
        <v>27</v>
      </c>
      <c r="K575">
        <v>1.67354</v>
      </c>
      <c r="L575" t="s">
        <v>13</v>
      </c>
      <c r="M575">
        <v>0.35153000000000001</v>
      </c>
      <c r="N575">
        <f t="shared" ca="1" si="167"/>
        <v>93.986760000000004</v>
      </c>
      <c r="O575">
        <f t="shared" ca="1" si="168"/>
        <v>4.0863800000000001</v>
      </c>
      <c r="P575">
        <f t="shared" ca="1" si="169"/>
        <v>0</v>
      </c>
      <c r="Q575">
        <f t="shared" ca="1" si="170"/>
        <v>0</v>
      </c>
      <c r="R575">
        <f t="shared" ca="1" si="171"/>
        <v>0</v>
      </c>
      <c r="S575">
        <f t="shared" ca="1" si="172"/>
        <v>0</v>
      </c>
      <c r="T575">
        <f t="shared" ca="1" si="173"/>
        <v>0</v>
      </c>
      <c r="U575">
        <f t="shared" ca="1" si="174"/>
        <v>0</v>
      </c>
      <c r="V575">
        <f t="shared" ca="1" si="175"/>
        <v>0</v>
      </c>
      <c r="W575">
        <f t="shared" ca="1" si="176"/>
        <v>0</v>
      </c>
      <c r="X575">
        <f t="shared" ca="1" si="177"/>
        <v>0</v>
      </c>
      <c r="Y575">
        <f t="shared" ca="1" si="178"/>
        <v>0</v>
      </c>
      <c r="Z575">
        <f t="shared" ca="1" si="179"/>
        <v>0</v>
      </c>
      <c r="AA575">
        <f t="shared" ca="1" si="180"/>
        <v>0</v>
      </c>
      <c r="AB575">
        <f t="shared" ca="1" si="181"/>
        <v>1.67354</v>
      </c>
      <c r="AC575">
        <f t="shared" ca="1" si="182"/>
        <v>0</v>
      </c>
      <c r="AD575">
        <f t="shared" ca="1" si="183"/>
        <v>0</v>
      </c>
      <c r="AE575">
        <f t="shared" ca="1" si="184"/>
        <v>0</v>
      </c>
      <c r="AF575">
        <f t="shared" ca="1" si="185"/>
        <v>0</v>
      </c>
      <c r="AG575">
        <f t="shared" ca="1" si="186"/>
        <v>0</v>
      </c>
      <c r="AH575">
        <f t="shared" ca="1" si="187"/>
        <v>99.746680000000012</v>
      </c>
    </row>
    <row r="576" spans="1:34" x14ac:dyDescent="0.3">
      <c r="A576" t="s">
        <v>77</v>
      </c>
      <c r="B576" t="s">
        <v>39</v>
      </c>
      <c r="C576" t="s">
        <v>40</v>
      </c>
      <c r="D576" t="s">
        <v>16</v>
      </c>
      <c r="E576">
        <v>52.405790000000003</v>
      </c>
      <c r="F576" t="s">
        <v>16</v>
      </c>
      <c r="G576">
        <v>22.61506</v>
      </c>
      <c r="H576" t="s">
        <v>16</v>
      </c>
      <c r="I576">
        <v>20.285150000000002</v>
      </c>
      <c r="J576" t="s">
        <v>14</v>
      </c>
      <c r="K576">
        <v>3.72906</v>
      </c>
      <c r="L576" t="s">
        <v>27</v>
      </c>
      <c r="M576">
        <v>0.85253999999999996</v>
      </c>
      <c r="N576">
        <f t="shared" ca="1" si="167"/>
        <v>0</v>
      </c>
      <c r="O576">
        <f t="shared" ca="1" si="168"/>
        <v>3.72906</v>
      </c>
      <c r="P576">
        <f t="shared" ca="1" si="169"/>
        <v>0</v>
      </c>
      <c r="Q576">
        <f t="shared" ca="1" si="170"/>
        <v>95.305999999999997</v>
      </c>
      <c r="R576">
        <f t="shared" ca="1" si="171"/>
        <v>0</v>
      </c>
      <c r="S576">
        <f t="shared" ca="1" si="172"/>
        <v>0</v>
      </c>
      <c r="T576">
        <f t="shared" ca="1" si="173"/>
        <v>0</v>
      </c>
      <c r="U576">
        <f t="shared" ca="1" si="174"/>
        <v>0</v>
      </c>
      <c r="V576">
        <f t="shared" ca="1" si="175"/>
        <v>0</v>
      </c>
      <c r="W576">
        <f t="shared" ca="1" si="176"/>
        <v>0</v>
      </c>
      <c r="X576">
        <f t="shared" ca="1" si="177"/>
        <v>0</v>
      </c>
      <c r="Y576">
        <f t="shared" ca="1" si="178"/>
        <v>0</v>
      </c>
      <c r="Z576">
        <f t="shared" ca="1" si="179"/>
        <v>0</v>
      </c>
      <c r="AA576">
        <f t="shared" ca="1" si="180"/>
        <v>0</v>
      </c>
      <c r="AB576">
        <f t="shared" ca="1" si="181"/>
        <v>0.85253999999999996</v>
      </c>
      <c r="AC576">
        <f t="shared" ca="1" si="182"/>
        <v>0</v>
      </c>
      <c r="AD576">
        <f t="shared" ca="1" si="183"/>
        <v>0</v>
      </c>
      <c r="AE576">
        <f t="shared" ca="1" si="184"/>
        <v>0</v>
      </c>
      <c r="AF576">
        <f t="shared" ca="1" si="185"/>
        <v>0</v>
      </c>
      <c r="AG576">
        <f t="shared" ca="1" si="186"/>
        <v>0</v>
      </c>
      <c r="AH576">
        <f t="shared" ca="1" si="187"/>
        <v>99.887600000000006</v>
      </c>
    </row>
    <row r="577" spans="1:34" x14ac:dyDescent="0.3">
      <c r="A577" t="s">
        <v>77</v>
      </c>
      <c r="B577" t="s">
        <v>39</v>
      </c>
      <c r="C577" t="s">
        <v>44</v>
      </c>
      <c r="D577" t="s">
        <v>14</v>
      </c>
      <c r="E577">
        <v>99.1023</v>
      </c>
      <c r="F577" t="s">
        <v>13</v>
      </c>
      <c r="G577">
        <v>0.58833000000000002</v>
      </c>
      <c r="H577" t="s">
        <v>27</v>
      </c>
      <c r="I577">
        <v>0.24543999999999999</v>
      </c>
      <c r="J577" t="s">
        <v>25</v>
      </c>
      <c r="K577">
        <v>2.1299999999999999E-2</v>
      </c>
      <c r="L577" t="s">
        <v>16</v>
      </c>
      <c r="M577">
        <v>6.2899999999999996E-3</v>
      </c>
      <c r="N577">
        <f t="shared" ca="1" si="167"/>
        <v>0.58833000000000002</v>
      </c>
      <c r="O577">
        <f t="shared" ca="1" si="168"/>
        <v>99.1023</v>
      </c>
      <c r="P577">
        <f t="shared" ca="1" si="169"/>
        <v>0</v>
      </c>
      <c r="Q577">
        <f t="shared" ca="1" si="170"/>
        <v>6.2899999999999996E-3</v>
      </c>
      <c r="R577">
        <f t="shared" ca="1" si="171"/>
        <v>0</v>
      </c>
      <c r="S577">
        <f t="shared" ca="1" si="172"/>
        <v>0</v>
      </c>
      <c r="T577">
        <f t="shared" ca="1" si="173"/>
        <v>0</v>
      </c>
      <c r="U577">
        <f t="shared" ca="1" si="174"/>
        <v>0</v>
      </c>
      <c r="V577">
        <f t="shared" ca="1" si="175"/>
        <v>0</v>
      </c>
      <c r="W577">
        <f t="shared" ca="1" si="176"/>
        <v>0</v>
      </c>
      <c r="X577">
        <f t="shared" ca="1" si="177"/>
        <v>0</v>
      </c>
      <c r="Y577">
        <f t="shared" ca="1" si="178"/>
        <v>0</v>
      </c>
      <c r="Z577">
        <f t="shared" ca="1" si="179"/>
        <v>2.1299999999999999E-2</v>
      </c>
      <c r="AA577">
        <f t="shared" ca="1" si="180"/>
        <v>0</v>
      </c>
      <c r="AB577">
        <f t="shared" ca="1" si="181"/>
        <v>0.24543999999999999</v>
      </c>
      <c r="AC577">
        <f t="shared" ca="1" si="182"/>
        <v>0</v>
      </c>
      <c r="AD577">
        <f t="shared" ca="1" si="183"/>
        <v>0</v>
      </c>
      <c r="AE577">
        <f t="shared" ca="1" si="184"/>
        <v>0</v>
      </c>
      <c r="AF577">
        <f t="shared" ca="1" si="185"/>
        <v>0</v>
      </c>
      <c r="AG577">
        <f t="shared" ca="1" si="186"/>
        <v>0</v>
      </c>
      <c r="AH577">
        <f t="shared" ca="1" si="187"/>
        <v>99.963660000000004</v>
      </c>
    </row>
    <row r="578" spans="1:34" x14ac:dyDescent="0.3">
      <c r="A578" t="s">
        <v>77</v>
      </c>
      <c r="B578" t="s">
        <v>39</v>
      </c>
      <c r="C578" t="s">
        <v>47</v>
      </c>
      <c r="D578" t="s">
        <v>13</v>
      </c>
      <c r="E578">
        <v>82.276859999999999</v>
      </c>
      <c r="F578" t="s">
        <v>27</v>
      </c>
      <c r="G578">
        <v>14.38153</v>
      </c>
      <c r="H578" t="s">
        <v>26</v>
      </c>
      <c r="I578">
        <v>1.5457099999999999</v>
      </c>
      <c r="J578" t="s">
        <v>14</v>
      </c>
      <c r="K578">
        <v>0.74380000000000002</v>
      </c>
      <c r="L578" t="s">
        <v>29</v>
      </c>
      <c r="M578">
        <v>0.58345999999999998</v>
      </c>
      <c r="N578">
        <f t="shared" ca="1" si="167"/>
        <v>82.276859999999999</v>
      </c>
      <c r="O578">
        <f t="shared" ca="1" si="168"/>
        <v>0.74380000000000002</v>
      </c>
      <c r="P578">
        <f t="shared" ca="1" si="169"/>
        <v>0</v>
      </c>
      <c r="Q578">
        <f t="shared" ca="1" si="170"/>
        <v>0</v>
      </c>
      <c r="R578">
        <f t="shared" ca="1" si="171"/>
        <v>0</v>
      </c>
      <c r="S578">
        <f t="shared" ca="1" si="172"/>
        <v>0</v>
      </c>
      <c r="T578">
        <f t="shared" ca="1" si="173"/>
        <v>0</v>
      </c>
      <c r="U578">
        <f t="shared" ca="1" si="174"/>
        <v>0</v>
      </c>
      <c r="V578">
        <f t="shared" ca="1" si="175"/>
        <v>0</v>
      </c>
      <c r="W578">
        <f t="shared" ca="1" si="176"/>
        <v>0</v>
      </c>
      <c r="X578">
        <f t="shared" ca="1" si="177"/>
        <v>0</v>
      </c>
      <c r="Y578">
        <f t="shared" ca="1" si="178"/>
        <v>0</v>
      </c>
      <c r="Z578">
        <f t="shared" ca="1" si="179"/>
        <v>0</v>
      </c>
      <c r="AA578">
        <f t="shared" ca="1" si="180"/>
        <v>1.5457099999999999</v>
      </c>
      <c r="AB578">
        <f t="shared" ca="1" si="181"/>
        <v>14.38153</v>
      </c>
      <c r="AC578">
        <f t="shared" ca="1" si="182"/>
        <v>0</v>
      </c>
      <c r="AD578">
        <f t="shared" ca="1" si="183"/>
        <v>0.58345999999999998</v>
      </c>
      <c r="AE578">
        <f t="shared" ca="1" si="184"/>
        <v>0</v>
      </c>
      <c r="AF578">
        <f t="shared" ca="1" si="185"/>
        <v>0</v>
      </c>
      <c r="AG578">
        <f t="shared" ca="1" si="186"/>
        <v>0</v>
      </c>
      <c r="AH578">
        <f t="shared" ca="1" si="187"/>
        <v>99.531359999999992</v>
      </c>
    </row>
    <row r="579" spans="1:34" x14ac:dyDescent="0.3">
      <c r="A579" t="s">
        <v>77</v>
      </c>
      <c r="B579" t="s">
        <v>35</v>
      </c>
      <c r="C579" t="s">
        <v>56</v>
      </c>
      <c r="D579" t="s">
        <v>13</v>
      </c>
      <c r="E579">
        <v>99.165580000000006</v>
      </c>
      <c r="F579" t="s">
        <v>13</v>
      </c>
      <c r="G579">
        <v>0.82325000000000004</v>
      </c>
      <c r="H579" t="s">
        <v>13</v>
      </c>
      <c r="I579">
        <v>6.8599999999999998E-3</v>
      </c>
      <c r="J579" t="s">
        <v>14</v>
      </c>
      <c r="K579">
        <v>2.0200000000000001E-3</v>
      </c>
      <c r="L579" t="s">
        <v>13</v>
      </c>
      <c r="M579">
        <v>1.09E-3</v>
      </c>
      <c r="N579">
        <f t="shared" ref="N579:N595" ca="1" si="188">SUM(IF($H579="BCD",$I579,0),IF($J579="BCD",$K579,0),IF($L579="BCD",$M579,0),IF($N579="BCD",$O579,0),IF($P579="BCD",$Q579,0))</f>
        <v>99.996780000000015</v>
      </c>
      <c r="O579">
        <f t="shared" ref="O579:O595" ca="1" si="189">SUM(IF($H579="DOUG",$I579,0),IF($J579="DOUG",$K579,0),IF($L579="DOUG",$M579,0),IF($N579="DOUG",$O579,0),IF($P579="DOUG",$Q579,0))</f>
        <v>2.0200000000000001E-3</v>
      </c>
      <c r="P579">
        <f t="shared" ref="P579:P595" ca="1" si="190">SUM(IF($H579="EVI+GStr",$I579,0),IF($J579="EVI+GStr",$K579,0),IF($L579="EVI+GStr",$M579,0),IF($N579="EVI+GStr",$O579,0),IF($P579="EVI+GStr",$Q579,0))</f>
        <v>0</v>
      </c>
      <c r="Q579">
        <f t="shared" ref="Q579:Q595" ca="1" si="191">SUM(IF($H579="HecLow+HStr",$I579,0),IF($J579="HecLow+HStr",$K579,0),IF($L579="HecLow+HStr",$M579,0),IF($N579="HecLow+HStr",$O579,0),IF($P579="HecLow+HStr",$Q579,0))</f>
        <v>0</v>
      </c>
      <c r="R579">
        <f t="shared" ref="R579:R595" ca="1" si="192">SUM(IF($H579="HK",$I579,0),IF($J579="HK",$K579,0),IF($L579="HK",$M579,0),IF($N579="HK",$O579,0),IF($P579="HK",$Q579,0))</f>
        <v>0</v>
      </c>
      <c r="S579">
        <f t="shared" ref="S579:S595" ca="1" si="193">SUM(IF($H579="Howe-Burrard",$I579,0),IF($J579="Howe-Burrard",$K579,0),IF($L579="Howe-Burrard",$M579,0),IF($N579="Howe-Burrard",$O579,0),IF($P579="Howe-Burrard",$Q579,0))</f>
        <v>0</v>
      </c>
      <c r="T579">
        <f t="shared" ref="T579:T595" ca="1" si="194">SUM(IF($H579="JdF",$I579,0),IF($J579="JdF",$K579,0),IF($L579="JdF",$M579,0),IF($N579="JdF",$O579,0),IF($P579="JdF",$Q579,0))</f>
        <v>0</v>
      </c>
      <c r="U579">
        <f t="shared" ref="U579:U595" ca="1" si="195">SUM(IF($H579="LFR",$I579,0),IF($J579="LFR",$K579,0),IF($L579="LFR",$M579,0),IF($N579="LFR",$O579,0),IF($P579="LFR",$Q579,0))</f>
        <v>0</v>
      </c>
      <c r="V579">
        <f t="shared" ref="V579:V595" ca="1" si="196">SUM(IF($H579="LILL",$I579,0),IF($J579="LILL",$K579,0),IF($L579="LILL",$M579,0),IF($N579="LILL",$O579,0),IF($P579="LILL",$Q579,0))</f>
        <v>0</v>
      </c>
      <c r="W579">
        <f t="shared" ref="W579:W595" ca="1" si="197">SUM(IF($H579="LNASS",$I579,0),IF($J579="LNASS",$K579,0),IF($L579="LNASS",$M579,0),IF($N579="LNASS",$O579,0),IF($P579="LNASS",$Q579,0))</f>
        <v>0</v>
      </c>
      <c r="X579">
        <f t="shared" ref="X579:X595" ca="1" si="198">SUM(IF($H579="LSKNA",$I579,0),IF($J579="LSKNA",$K579,0),IF($L579="LSKNA",$M579,0),IF($N579="LSKNA",$O579,0),IF($P579="LSKNA",$Q579,0))</f>
        <v>0</v>
      </c>
      <c r="Y579">
        <f t="shared" ref="Y579:Y595" ca="1" si="199">SUM(IF($H579="MusKyn",$I579,0),IF($J579="MusKyn",$K579,0),IF($L579="MusKyn",$M579,0),IF($N579="MusKyn",$O579,0),IF($P579="MusKyn",$Q579,0))</f>
        <v>0</v>
      </c>
      <c r="Z579">
        <f t="shared" ref="Z579:Z595" ca="1" si="200">SUM(IF($H579="Nahwitti",$I579,0),IF($J579="Nahwitti",$K579,0),IF($L579="Nahwitti",$M579,0),IF($N579="Nahwitti",$O579,0),IF($P579="Nahwitti",$Q579,0))</f>
        <v>0</v>
      </c>
      <c r="AA579">
        <f t="shared" ref="AA579:AA595" ca="1" si="201">SUM(IF($H579="NCS",$I579,0),IF($J579="NCS",$K579,0),IF($L579="NCS",$M579,0),IF($N579="NCS",$O579,0),IF($P579="NCS",$Q579,0))</f>
        <v>0</v>
      </c>
      <c r="AB579">
        <f t="shared" ref="AB579:AB595" ca="1" si="202">SUM(IF($H579="Rivers",$I579,0),IF($J579="Rivers",$K579,0),IF($L579="Rivers",$M579,0),IF($N579="Rivers",$O579,0),IF($P579="Rivers",$Q579,0))</f>
        <v>0</v>
      </c>
      <c r="AC579">
        <f t="shared" ref="AC579:AC595" ca="1" si="203">SUM(IF($H579="SC+GStr",$I579,0),IF($J579="SC+GStr",$K579,0),IF($L579="SC+GStr",$M579,0),IF($N579="SC+GStr",$O579,0),IF($P579="SC+GStr",$Q579,0))</f>
        <v>0</v>
      </c>
      <c r="AD579">
        <f t="shared" ref="AD579:AD595" ca="1" si="204">SUM(IF($H579="SC+SFj",$I579,0),IF($J579="SC+SFj",$K579,0),IF($L579="SC+SFj",$M579,0),IF($N579="SC+SFj",$O579,0),IF($P579="SC+SFj",$Q579,0))</f>
        <v>0</v>
      </c>
      <c r="AE579">
        <f t="shared" ref="AE579:AE595" ca="1" si="205">SUM(IF($H579="SEAK",$I579,0),IF($J579="SEAK",$K579,0),IF($L579="SEAK",$M579,0),IF($N579="SEAK",$O579,0),IF($P579="SEAK",$Q579,0))</f>
        <v>0</v>
      </c>
      <c r="AF579">
        <f t="shared" ref="AF579:AF595" ca="1" si="206">SUM(IF($H579="Smith",$I579,0),IF($J579="Smith",$K579,0),IF($L579="Smith",$M579,0),IF($N579="Smith",$O579,0),IF($P579="Smith",$Q579,0))</f>
        <v>0</v>
      </c>
      <c r="AG579">
        <f t="shared" ref="AG579:AG595" ca="1" si="207">SUM(IF($H579="USKNA",$I579,0),IF($J579="USKNA",$K579,0),IF($L579="USKNA",$M579,0),IF($N579="USKNA",$O579,0),IF($P579="USKNA",$Q579,0))</f>
        <v>0</v>
      </c>
      <c r="AH579">
        <f t="shared" ca="1" si="187"/>
        <v>99.998800000000017</v>
      </c>
    </row>
    <row r="580" spans="1:34" x14ac:dyDescent="0.3">
      <c r="A580" t="s">
        <v>77</v>
      </c>
      <c r="B580" t="s">
        <v>35</v>
      </c>
      <c r="C580" t="s">
        <v>56</v>
      </c>
      <c r="D580" t="s">
        <v>13</v>
      </c>
      <c r="E580">
        <v>99.461500000000001</v>
      </c>
      <c r="F580" t="s">
        <v>13</v>
      </c>
      <c r="G580">
        <v>0.40887000000000001</v>
      </c>
      <c r="H580" t="s">
        <v>14</v>
      </c>
      <c r="I580">
        <v>7.8179999999999999E-2</v>
      </c>
      <c r="J580" t="s">
        <v>16</v>
      </c>
      <c r="K580">
        <v>3.1809999999999998E-2</v>
      </c>
      <c r="L580" t="s">
        <v>13</v>
      </c>
      <c r="M580">
        <v>7.4799999999999997E-3</v>
      </c>
      <c r="N580">
        <f t="shared" ca="1" si="188"/>
        <v>99.877849999999995</v>
      </c>
      <c r="O580">
        <f t="shared" ca="1" si="189"/>
        <v>7.8179999999999999E-2</v>
      </c>
      <c r="P580">
        <f t="shared" ca="1" si="190"/>
        <v>0</v>
      </c>
      <c r="Q580">
        <f t="shared" ca="1" si="191"/>
        <v>3.1809999999999998E-2</v>
      </c>
      <c r="R580">
        <f t="shared" ca="1" si="192"/>
        <v>0</v>
      </c>
      <c r="S580">
        <f t="shared" ca="1" si="193"/>
        <v>0</v>
      </c>
      <c r="T580">
        <f t="shared" ca="1" si="194"/>
        <v>0</v>
      </c>
      <c r="U580">
        <f t="shared" ca="1" si="195"/>
        <v>0</v>
      </c>
      <c r="V580">
        <f t="shared" ca="1" si="196"/>
        <v>0</v>
      </c>
      <c r="W580">
        <f t="shared" ca="1" si="197"/>
        <v>0</v>
      </c>
      <c r="X580">
        <f t="shared" ca="1" si="198"/>
        <v>0</v>
      </c>
      <c r="Y580">
        <f t="shared" ca="1" si="199"/>
        <v>0</v>
      </c>
      <c r="Z580">
        <f t="shared" ca="1" si="200"/>
        <v>0</v>
      </c>
      <c r="AA580">
        <f t="shared" ca="1" si="201"/>
        <v>0</v>
      </c>
      <c r="AB580">
        <f t="shared" ca="1" si="202"/>
        <v>0</v>
      </c>
      <c r="AC580">
        <f t="shared" ca="1" si="203"/>
        <v>0</v>
      </c>
      <c r="AD580">
        <f t="shared" ca="1" si="204"/>
        <v>0</v>
      </c>
      <c r="AE580">
        <f t="shared" ca="1" si="205"/>
        <v>0</v>
      </c>
      <c r="AF580">
        <f t="shared" ca="1" si="206"/>
        <v>0</v>
      </c>
      <c r="AG580">
        <f t="shared" ca="1" si="207"/>
        <v>0</v>
      </c>
      <c r="AH580">
        <f t="shared" ca="1" si="187"/>
        <v>99.987839999999991</v>
      </c>
    </row>
    <row r="581" spans="1:34" x14ac:dyDescent="0.3">
      <c r="A581" t="s">
        <v>77</v>
      </c>
      <c r="B581" t="s">
        <v>35</v>
      </c>
      <c r="C581" t="s">
        <v>56</v>
      </c>
      <c r="D581" t="s">
        <v>13</v>
      </c>
      <c r="E581">
        <v>99.105699999999999</v>
      </c>
      <c r="F581" t="s">
        <v>13</v>
      </c>
      <c r="G581">
        <v>0.87221000000000004</v>
      </c>
      <c r="H581" t="s">
        <v>13</v>
      </c>
      <c r="I581">
        <v>4.47E-3</v>
      </c>
      <c r="J581" t="s">
        <v>13</v>
      </c>
      <c r="K581">
        <v>4.3899999999999998E-3</v>
      </c>
      <c r="L581" t="s">
        <v>27</v>
      </c>
      <c r="M581">
        <v>2.97E-3</v>
      </c>
      <c r="N581">
        <f t="shared" ca="1" si="188"/>
        <v>99.986769999999993</v>
      </c>
      <c r="O581">
        <f t="shared" ca="1" si="189"/>
        <v>0</v>
      </c>
      <c r="P581">
        <f t="shared" ca="1" si="190"/>
        <v>0</v>
      </c>
      <c r="Q581">
        <f t="shared" ca="1" si="191"/>
        <v>0</v>
      </c>
      <c r="R581">
        <f t="shared" ca="1" si="192"/>
        <v>0</v>
      </c>
      <c r="S581">
        <f t="shared" ca="1" si="193"/>
        <v>0</v>
      </c>
      <c r="T581">
        <f t="shared" ca="1" si="194"/>
        <v>0</v>
      </c>
      <c r="U581">
        <f t="shared" ca="1" si="195"/>
        <v>0</v>
      </c>
      <c r="V581">
        <f t="shared" ca="1" si="196"/>
        <v>0</v>
      </c>
      <c r="W581">
        <f t="shared" ca="1" si="197"/>
        <v>0</v>
      </c>
      <c r="X581">
        <f t="shared" ca="1" si="198"/>
        <v>0</v>
      </c>
      <c r="Y581">
        <f t="shared" ca="1" si="199"/>
        <v>0</v>
      </c>
      <c r="Z581">
        <f t="shared" ca="1" si="200"/>
        <v>0</v>
      </c>
      <c r="AA581">
        <f t="shared" ca="1" si="201"/>
        <v>0</v>
      </c>
      <c r="AB581">
        <f t="shared" ca="1" si="202"/>
        <v>2.97E-3</v>
      </c>
      <c r="AC581">
        <f t="shared" ca="1" si="203"/>
        <v>0</v>
      </c>
      <c r="AD581">
        <f t="shared" ca="1" si="204"/>
        <v>0</v>
      </c>
      <c r="AE581">
        <f t="shared" ca="1" si="205"/>
        <v>0</v>
      </c>
      <c r="AF581">
        <f t="shared" ca="1" si="206"/>
        <v>0</v>
      </c>
      <c r="AG581">
        <f t="shared" ca="1" si="207"/>
        <v>0</v>
      </c>
      <c r="AH581">
        <f t="shared" ca="1" si="187"/>
        <v>99.989739999999998</v>
      </c>
    </row>
    <row r="582" spans="1:34" x14ac:dyDescent="0.3">
      <c r="A582" t="s">
        <v>77</v>
      </c>
      <c r="B582" t="s">
        <v>39</v>
      </c>
      <c r="C582" t="s">
        <v>40</v>
      </c>
      <c r="D582" t="s">
        <v>16</v>
      </c>
      <c r="E582">
        <v>99.313829999999996</v>
      </c>
      <c r="F582" t="s">
        <v>16</v>
      </c>
      <c r="G582">
        <v>0.67408000000000001</v>
      </c>
      <c r="H582" t="s">
        <v>16</v>
      </c>
      <c r="I582">
        <v>4.9100000000000003E-3</v>
      </c>
      <c r="J582" t="s">
        <v>14</v>
      </c>
      <c r="K582">
        <v>2.97E-3</v>
      </c>
      <c r="L582" t="s">
        <v>16</v>
      </c>
      <c r="M582">
        <v>1.5499999999999999E-3</v>
      </c>
      <c r="N582">
        <f t="shared" ca="1" si="188"/>
        <v>0</v>
      </c>
      <c r="O582">
        <f t="shared" ca="1" si="189"/>
        <v>2.97E-3</v>
      </c>
      <c r="P582">
        <f t="shared" ca="1" si="190"/>
        <v>0</v>
      </c>
      <c r="Q582">
        <f t="shared" ca="1" si="191"/>
        <v>99.994369999999989</v>
      </c>
      <c r="R582">
        <f t="shared" ca="1" si="192"/>
        <v>0</v>
      </c>
      <c r="S582">
        <f t="shared" ca="1" si="193"/>
        <v>0</v>
      </c>
      <c r="T582">
        <f t="shared" ca="1" si="194"/>
        <v>0</v>
      </c>
      <c r="U582">
        <f t="shared" ca="1" si="195"/>
        <v>0</v>
      </c>
      <c r="V582">
        <f t="shared" ca="1" si="196"/>
        <v>0</v>
      </c>
      <c r="W582">
        <f t="shared" ca="1" si="197"/>
        <v>0</v>
      </c>
      <c r="X582">
        <f t="shared" ca="1" si="198"/>
        <v>0</v>
      </c>
      <c r="Y582">
        <f t="shared" ca="1" si="199"/>
        <v>0</v>
      </c>
      <c r="Z582">
        <f t="shared" ca="1" si="200"/>
        <v>0</v>
      </c>
      <c r="AA582">
        <f t="shared" ca="1" si="201"/>
        <v>0</v>
      </c>
      <c r="AB582">
        <f t="shared" ca="1" si="202"/>
        <v>0</v>
      </c>
      <c r="AC582">
        <f t="shared" ca="1" si="203"/>
        <v>0</v>
      </c>
      <c r="AD582">
        <f t="shared" ca="1" si="204"/>
        <v>0</v>
      </c>
      <c r="AE582">
        <f t="shared" ca="1" si="205"/>
        <v>0</v>
      </c>
      <c r="AF582">
        <f t="shared" ca="1" si="206"/>
        <v>0</v>
      </c>
      <c r="AG582">
        <f t="shared" ca="1" si="207"/>
        <v>0</v>
      </c>
      <c r="AH582">
        <f t="shared" ca="1" si="187"/>
        <v>99.997339999999994</v>
      </c>
    </row>
    <row r="583" spans="1:34" x14ac:dyDescent="0.3">
      <c r="A583" t="s">
        <v>77</v>
      </c>
      <c r="B583" t="s">
        <v>39</v>
      </c>
      <c r="C583" t="s">
        <v>40</v>
      </c>
      <c r="D583" t="s">
        <v>13</v>
      </c>
      <c r="E583">
        <v>63.753660000000004</v>
      </c>
      <c r="F583" t="s">
        <v>14</v>
      </c>
      <c r="G583">
        <v>34.612789999999997</v>
      </c>
      <c r="H583" t="s">
        <v>27</v>
      </c>
      <c r="I583">
        <v>0.61260999999999999</v>
      </c>
      <c r="J583" t="s">
        <v>13</v>
      </c>
      <c r="K583">
        <v>0.50544999999999995</v>
      </c>
      <c r="L583" t="s">
        <v>13</v>
      </c>
      <c r="M583">
        <v>0.23413</v>
      </c>
      <c r="N583">
        <f t="shared" ca="1" si="188"/>
        <v>64.49324</v>
      </c>
      <c r="O583">
        <f t="shared" ca="1" si="189"/>
        <v>34.612789999999997</v>
      </c>
      <c r="P583">
        <f t="shared" ca="1" si="190"/>
        <v>0</v>
      </c>
      <c r="Q583">
        <f t="shared" ca="1" si="191"/>
        <v>0</v>
      </c>
      <c r="R583">
        <f t="shared" ca="1" si="192"/>
        <v>0</v>
      </c>
      <c r="S583">
        <f t="shared" ca="1" si="193"/>
        <v>0</v>
      </c>
      <c r="T583">
        <f t="shared" ca="1" si="194"/>
        <v>0</v>
      </c>
      <c r="U583">
        <f t="shared" ca="1" si="195"/>
        <v>0</v>
      </c>
      <c r="V583">
        <f t="shared" ca="1" si="196"/>
        <v>0</v>
      </c>
      <c r="W583">
        <f t="shared" ca="1" si="197"/>
        <v>0</v>
      </c>
      <c r="X583">
        <f t="shared" ca="1" si="198"/>
        <v>0</v>
      </c>
      <c r="Y583">
        <f t="shared" ca="1" si="199"/>
        <v>0</v>
      </c>
      <c r="Z583">
        <f t="shared" ca="1" si="200"/>
        <v>0</v>
      </c>
      <c r="AA583">
        <f t="shared" ca="1" si="201"/>
        <v>0</v>
      </c>
      <c r="AB583">
        <f t="shared" ca="1" si="202"/>
        <v>0.61260999999999999</v>
      </c>
      <c r="AC583">
        <f t="shared" ca="1" si="203"/>
        <v>0</v>
      </c>
      <c r="AD583">
        <f t="shared" ca="1" si="204"/>
        <v>0</v>
      </c>
      <c r="AE583">
        <f t="shared" ca="1" si="205"/>
        <v>0</v>
      </c>
      <c r="AF583">
        <f t="shared" ca="1" si="206"/>
        <v>0</v>
      </c>
      <c r="AG583">
        <f t="shared" ca="1" si="207"/>
        <v>0</v>
      </c>
      <c r="AH583">
        <f t="shared" ca="1" si="187"/>
        <v>99.718640000000008</v>
      </c>
    </row>
    <row r="584" spans="1:34" x14ac:dyDescent="0.3">
      <c r="A584" t="s">
        <v>77</v>
      </c>
      <c r="B584" t="s">
        <v>39</v>
      </c>
      <c r="C584" t="s">
        <v>40</v>
      </c>
      <c r="D584" t="s">
        <v>27</v>
      </c>
      <c r="E584">
        <v>97.905699999999996</v>
      </c>
      <c r="F584" t="s">
        <v>26</v>
      </c>
      <c r="G584">
        <v>1.0059100000000001</v>
      </c>
      <c r="H584" t="s">
        <v>27</v>
      </c>
      <c r="I584">
        <v>0.57764000000000004</v>
      </c>
      <c r="J584" t="s">
        <v>16</v>
      </c>
      <c r="K584">
        <v>0.26861000000000002</v>
      </c>
      <c r="L584" t="s">
        <v>14</v>
      </c>
      <c r="M584">
        <v>0.19561999999999999</v>
      </c>
      <c r="N584">
        <f t="shared" ca="1" si="188"/>
        <v>0</v>
      </c>
      <c r="O584">
        <f t="shared" ca="1" si="189"/>
        <v>0.19561999999999999</v>
      </c>
      <c r="P584">
        <f t="shared" ca="1" si="190"/>
        <v>0</v>
      </c>
      <c r="Q584">
        <f t="shared" ca="1" si="191"/>
        <v>0.26861000000000002</v>
      </c>
      <c r="R584">
        <f t="shared" ca="1" si="192"/>
        <v>0</v>
      </c>
      <c r="S584">
        <f t="shared" ca="1" si="193"/>
        <v>0</v>
      </c>
      <c r="T584">
        <f t="shared" ca="1" si="194"/>
        <v>0</v>
      </c>
      <c r="U584">
        <f t="shared" ca="1" si="195"/>
        <v>0</v>
      </c>
      <c r="V584">
        <f t="shared" ca="1" si="196"/>
        <v>0</v>
      </c>
      <c r="W584">
        <f t="shared" ca="1" si="197"/>
        <v>0</v>
      </c>
      <c r="X584">
        <f t="shared" ca="1" si="198"/>
        <v>0</v>
      </c>
      <c r="Y584">
        <f t="shared" ca="1" si="199"/>
        <v>0</v>
      </c>
      <c r="Z584">
        <f t="shared" ca="1" si="200"/>
        <v>0</v>
      </c>
      <c r="AA584">
        <f t="shared" ca="1" si="201"/>
        <v>1.0059100000000001</v>
      </c>
      <c r="AB584">
        <f t="shared" ca="1" si="202"/>
        <v>98.483339999999998</v>
      </c>
      <c r="AC584">
        <f t="shared" ca="1" si="203"/>
        <v>0</v>
      </c>
      <c r="AD584">
        <f t="shared" ca="1" si="204"/>
        <v>0</v>
      </c>
      <c r="AE584">
        <f t="shared" ca="1" si="205"/>
        <v>0</v>
      </c>
      <c r="AF584">
        <f t="shared" ca="1" si="206"/>
        <v>0</v>
      </c>
      <c r="AG584">
        <f t="shared" ca="1" si="207"/>
        <v>0</v>
      </c>
      <c r="AH584">
        <f t="shared" ca="1" si="187"/>
        <v>99.953479999999999</v>
      </c>
    </row>
    <row r="585" spans="1:34" x14ac:dyDescent="0.3">
      <c r="A585" t="s">
        <v>77</v>
      </c>
      <c r="B585" t="s">
        <v>39</v>
      </c>
      <c r="C585" t="s">
        <v>40</v>
      </c>
      <c r="D585" t="s">
        <v>13</v>
      </c>
      <c r="E585">
        <v>99.024140000000003</v>
      </c>
      <c r="F585" t="s">
        <v>13</v>
      </c>
      <c r="G585">
        <v>0.84509000000000001</v>
      </c>
      <c r="H585" t="s">
        <v>14</v>
      </c>
      <c r="I585">
        <v>0.12776999999999999</v>
      </c>
      <c r="J585" t="s">
        <v>26</v>
      </c>
      <c r="K585">
        <v>1.5399999999999999E-3</v>
      </c>
      <c r="L585" t="s">
        <v>27</v>
      </c>
      <c r="M585">
        <v>6.6E-4</v>
      </c>
      <c r="N585">
        <f t="shared" ca="1" si="188"/>
        <v>99.869230000000002</v>
      </c>
      <c r="O585">
        <f t="shared" ca="1" si="189"/>
        <v>0.12776999999999999</v>
      </c>
      <c r="P585">
        <f t="shared" ca="1" si="190"/>
        <v>0</v>
      </c>
      <c r="Q585">
        <f t="shared" ca="1" si="191"/>
        <v>0</v>
      </c>
      <c r="R585">
        <f t="shared" ca="1" si="192"/>
        <v>0</v>
      </c>
      <c r="S585">
        <f t="shared" ca="1" si="193"/>
        <v>0</v>
      </c>
      <c r="T585">
        <f t="shared" ca="1" si="194"/>
        <v>0</v>
      </c>
      <c r="U585">
        <f t="shared" ca="1" si="195"/>
        <v>0</v>
      </c>
      <c r="V585">
        <f t="shared" ca="1" si="196"/>
        <v>0</v>
      </c>
      <c r="W585">
        <f t="shared" ca="1" si="197"/>
        <v>0</v>
      </c>
      <c r="X585">
        <f t="shared" ca="1" si="198"/>
        <v>0</v>
      </c>
      <c r="Y585">
        <f t="shared" ca="1" si="199"/>
        <v>0</v>
      </c>
      <c r="Z585">
        <f t="shared" ca="1" si="200"/>
        <v>0</v>
      </c>
      <c r="AA585">
        <f t="shared" ca="1" si="201"/>
        <v>1.5399999999999999E-3</v>
      </c>
      <c r="AB585">
        <f t="shared" ca="1" si="202"/>
        <v>6.6E-4</v>
      </c>
      <c r="AC585">
        <f t="shared" ca="1" si="203"/>
        <v>0</v>
      </c>
      <c r="AD585">
        <f t="shared" ca="1" si="204"/>
        <v>0</v>
      </c>
      <c r="AE585">
        <f t="shared" ca="1" si="205"/>
        <v>0</v>
      </c>
      <c r="AF585">
        <f t="shared" ca="1" si="206"/>
        <v>0</v>
      </c>
      <c r="AG585">
        <f t="shared" ca="1" si="207"/>
        <v>0</v>
      </c>
      <c r="AH585">
        <f t="shared" ca="1" si="187"/>
        <v>99.999200000000002</v>
      </c>
    </row>
    <row r="586" spans="1:34" x14ac:dyDescent="0.3">
      <c r="A586" t="s">
        <v>77</v>
      </c>
      <c r="B586" t="s">
        <v>39</v>
      </c>
      <c r="C586" t="s">
        <v>40</v>
      </c>
      <c r="D586" t="s">
        <v>14</v>
      </c>
      <c r="E586">
        <v>99.128489999999999</v>
      </c>
      <c r="F586" t="s">
        <v>13</v>
      </c>
      <c r="G586">
        <v>0.36797999999999997</v>
      </c>
      <c r="H586" t="s">
        <v>13</v>
      </c>
      <c r="I586">
        <v>0.25863999999999998</v>
      </c>
      <c r="J586" t="s">
        <v>13</v>
      </c>
      <c r="K586">
        <v>0.16753000000000001</v>
      </c>
      <c r="L586" t="s">
        <v>13</v>
      </c>
      <c r="M586">
        <v>1.448E-2</v>
      </c>
      <c r="N586">
        <f t="shared" ca="1" si="188"/>
        <v>0.80862999999999996</v>
      </c>
      <c r="O586">
        <f t="shared" ca="1" si="189"/>
        <v>99.128489999999999</v>
      </c>
      <c r="P586">
        <f t="shared" ca="1" si="190"/>
        <v>0</v>
      </c>
      <c r="Q586">
        <f t="shared" ca="1" si="191"/>
        <v>0</v>
      </c>
      <c r="R586">
        <f t="shared" ca="1" si="192"/>
        <v>0</v>
      </c>
      <c r="S586">
        <f t="shared" ca="1" si="193"/>
        <v>0</v>
      </c>
      <c r="T586">
        <f t="shared" ca="1" si="194"/>
        <v>0</v>
      </c>
      <c r="U586">
        <f t="shared" ca="1" si="195"/>
        <v>0</v>
      </c>
      <c r="V586">
        <f t="shared" ca="1" si="196"/>
        <v>0</v>
      </c>
      <c r="W586">
        <f t="shared" ca="1" si="197"/>
        <v>0</v>
      </c>
      <c r="X586">
        <f t="shared" ca="1" si="198"/>
        <v>0</v>
      </c>
      <c r="Y586">
        <f t="shared" ca="1" si="199"/>
        <v>0</v>
      </c>
      <c r="Z586">
        <f t="shared" ca="1" si="200"/>
        <v>0</v>
      </c>
      <c r="AA586">
        <f t="shared" ca="1" si="201"/>
        <v>0</v>
      </c>
      <c r="AB586">
        <f t="shared" ca="1" si="202"/>
        <v>0</v>
      </c>
      <c r="AC586">
        <f t="shared" ca="1" si="203"/>
        <v>0</v>
      </c>
      <c r="AD586">
        <f t="shared" ca="1" si="204"/>
        <v>0</v>
      </c>
      <c r="AE586">
        <f t="shared" ca="1" si="205"/>
        <v>0</v>
      </c>
      <c r="AF586">
        <f t="shared" ca="1" si="206"/>
        <v>0</v>
      </c>
      <c r="AG586">
        <f t="shared" ca="1" si="207"/>
        <v>0</v>
      </c>
      <c r="AH586">
        <f t="shared" ca="1" si="187"/>
        <v>99.937119999999993</v>
      </c>
    </row>
    <row r="587" spans="1:34" x14ac:dyDescent="0.3">
      <c r="A587" t="s">
        <v>77</v>
      </c>
      <c r="B587" t="s">
        <v>39</v>
      </c>
      <c r="C587" t="s">
        <v>43</v>
      </c>
      <c r="D587" t="s">
        <v>16</v>
      </c>
      <c r="E587">
        <v>99.975319999999996</v>
      </c>
      <c r="F587" t="s">
        <v>16</v>
      </c>
      <c r="G587">
        <v>2.3689999999999999E-2</v>
      </c>
      <c r="H587" t="s">
        <v>16</v>
      </c>
      <c r="I587">
        <v>2.9E-4</v>
      </c>
      <c r="J587" t="s">
        <v>16</v>
      </c>
      <c r="K587" s="1">
        <v>2.0000000000000001E-4</v>
      </c>
      <c r="L587" t="s">
        <v>26</v>
      </c>
      <c r="M587">
        <v>1.9000000000000001E-4</v>
      </c>
      <c r="N587">
        <f t="shared" ca="1" si="188"/>
        <v>0</v>
      </c>
      <c r="O587">
        <f t="shared" ca="1" si="189"/>
        <v>0</v>
      </c>
      <c r="P587">
        <f t="shared" ca="1" si="190"/>
        <v>0</v>
      </c>
      <c r="Q587">
        <f t="shared" ca="1" si="191"/>
        <v>99.999500000000012</v>
      </c>
      <c r="R587">
        <f t="shared" ca="1" si="192"/>
        <v>0</v>
      </c>
      <c r="S587">
        <f t="shared" ca="1" si="193"/>
        <v>0</v>
      </c>
      <c r="T587">
        <f t="shared" ca="1" si="194"/>
        <v>0</v>
      </c>
      <c r="U587">
        <f t="shared" ca="1" si="195"/>
        <v>0</v>
      </c>
      <c r="V587">
        <f t="shared" ca="1" si="196"/>
        <v>0</v>
      </c>
      <c r="W587">
        <f t="shared" ca="1" si="197"/>
        <v>0</v>
      </c>
      <c r="X587">
        <f t="shared" ca="1" si="198"/>
        <v>0</v>
      </c>
      <c r="Y587">
        <f t="shared" ca="1" si="199"/>
        <v>0</v>
      </c>
      <c r="Z587">
        <f t="shared" ca="1" si="200"/>
        <v>0</v>
      </c>
      <c r="AA587">
        <f t="shared" ca="1" si="201"/>
        <v>1.9000000000000001E-4</v>
      </c>
      <c r="AB587">
        <f t="shared" ca="1" si="202"/>
        <v>0</v>
      </c>
      <c r="AC587">
        <f t="shared" ca="1" si="203"/>
        <v>0</v>
      </c>
      <c r="AD587">
        <f t="shared" ca="1" si="204"/>
        <v>0</v>
      </c>
      <c r="AE587">
        <f t="shared" ca="1" si="205"/>
        <v>0</v>
      </c>
      <c r="AF587">
        <f t="shared" ca="1" si="206"/>
        <v>0</v>
      </c>
      <c r="AG587">
        <f t="shared" ca="1" si="207"/>
        <v>0</v>
      </c>
      <c r="AH587">
        <f t="shared" ca="1" si="187"/>
        <v>99.999690000000015</v>
      </c>
    </row>
    <row r="588" spans="1:34" x14ac:dyDescent="0.3">
      <c r="M588" s="2" t="s">
        <v>79</v>
      </c>
      <c r="N588">
        <f t="shared" ref="N588:P588" ca="1" si="208">AVERAGE(N589:N593)</f>
        <v>27.686546821003958</v>
      </c>
      <c r="O588">
        <f t="shared" ca="1" si="208"/>
        <v>12.303255950175815</v>
      </c>
      <c r="P588">
        <f t="shared" ca="1" si="208"/>
        <v>0.43356653952480267</v>
      </c>
      <c r="Q588">
        <f ca="1">AVERAGE(Q589:Q593)</f>
        <v>32.662718334338258</v>
      </c>
      <c r="R588">
        <f t="shared" ref="R588:AG588" ca="1" si="209">AVERAGE(R589:R593)</f>
        <v>2.4411980833438953</v>
      </c>
      <c r="S588">
        <f t="shared" ca="1" si="209"/>
        <v>1.1301189157888476</v>
      </c>
      <c r="T588">
        <f t="shared" ca="1" si="209"/>
        <v>0.38564791853219055</v>
      </c>
      <c r="U588">
        <f t="shared" ca="1" si="209"/>
        <v>0.3332291536003828</v>
      </c>
      <c r="V588">
        <f t="shared" ca="1" si="209"/>
        <v>4.6961241422896358E-2</v>
      </c>
      <c r="W588">
        <f t="shared" ca="1" si="209"/>
        <v>3.3093448308668894E-2</v>
      </c>
      <c r="X588">
        <f t="shared" ca="1" si="209"/>
        <v>1.9621140306608477E-2</v>
      </c>
      <c r="Y588">
        <f t="shared" ca="1" si="209"/>
        <v>0.41795362004141745</v>
      </c>
      <c r="Z588">
        <f t="shared" ca="1" si="209"/>
        <v>1.7087895872970513</v>
      </c>
      <c r="AA588">
        <f t="shared" ca="1" si="209"/>
        <v>6.0929242978032745</v>
      </c>
      <c r="AB588">
        <f t="shared" ca="1" si="209"/>
        <v>11.240761471419267</v>
      </c>
      <c r="AC588">
        <f t="shared" ca="1" si="209"/>
        <v>0.11961314772797901</v>
      </c>
      <c r="AD588">
        <f t="shared" ca="1" si="209"/>
        <v>2.2788432471627664</v>
      </c>
      <c r="AE588">
        <f t="shared" ca="1" si="209"/>
        <v>7.7513692500246782E-3</v>
      </c>
      <c r="AF588">
        <f t="shared" ca="1" si="209"/>
        <v>6.7441161297941088E-2</v>
      </c>
      <c r="AG588">
        <f t="shared" ca="1" si="209"/>
        <v>8.0607840375586853E-2</v>
      </c>
      <c r="AH588" s="2" t="s">
        <v>80</v>
      </c>
    </row>
    <row r="589" spans="1:34" x14ac:dyDescent="0.3">
      <c r="M589" s="2">
        <v>2019</v>
      </c>
      <c r="N589">
        <f t="shared" ref="N589:AG589" ca="1" si="210">AVERAGE(N2:N105)</f>
        <v>20.621204519230766</v>
      </c>
      <c r="O589">
        <f t="shared" ca="1" si="210"/>
        <v>10.528040288461536</v>
      </c>
      <c r="P589">
        <f t="shared" ca="1" si="210"/>
        <v>1.6122891346153847</v>
      </c>
      <c r="Q589">
        <f t="shared" ca="1" si="210"/>
        <v>22.248156057692306</v>
      </c>
      <c r="R589">
        <f t="shared" ca="1" si="210"/>
        <v>3.8109787499999994</v>
      </c>
      <c r="S589">
        <f t="shared" ca="1" si="210"/>
        <v>3.5494867307692308</v>
      </c>
      <c r="T589">
        <f t="shared" ca="1" si="210"/>
        <v>0</v>
      </c>
      <c r="U589">
        <f t="shared" ca="1" si="210"/>
        <v>0.72641221153846147</v>
      </c>
      <c r="V589">
        <f t="shared" ca="1" si="210"/>
        <v>0.23480442307692309</v>
      </c>
      <c r="W589">
        <f t="shared" ca="1" si="210"/>
        <v>1.3557692307692308E-4</v>
      </c>
      <c r="X589">
        <f t="shared" ca="1" si="210"/>
        <v>2.877480769230769E-2</v>
      </c>
      <c r="Y589">
        <f t="shared" ca="1" si="210"/>
        <v>0.16987221153846155</v>
      </c>
      <c r="Z589">
        <f t="shared" ca="1" si="210"/>
        <v>1.2152484615384616</v>
      </c>
      <c r="AA589">
        <f t="shared" ca="1" si="210"/>
        <v>18.944543076923075</v>
      </c>
      <c r="AB589">
        <f t="shared" ca="1" si="210"/>
        <v>14.523768557692305</v>
      </c>
      <c r="AC589">
        <f t="shared" ca="1" si="210"/>
        <v>0.19609836538461536</v>
      </c>
      <c r="AD589">
        <f t="shared" ca="1" si="210"/>
        <v>1.0681650000000003</v>
      </c>
      <c r="AE589">
        <f t="shared" ca="1" si="210"/>
        <v>8.6538461538461542E-7</v>
      </c>
      <c r="AF589">
        <f t="shared" ca="1" si="210"/>
        <v>3.6153846153846152E-5</v>
      </c>
      <c r="AG589">
        <f t="shared" ca="1" si="210"/>
        <v>0</v>
      </c>
      <c r="AH589">
        <f ca="1">SUM(N589,O589,Q589,Y589,AA589,AB589)</f>
        <v>87.035584711538462</v>
      </c>
    </row>
    <row r="590" spans="1:34" x14ac:dyDescent="0.3">
      <c r="M590" s="2">
        <v>2020</v>
      </c>
      <c r="N590">
        <f t="shared" ref="N590:AG590" ca="1" si="211">AVERAGE(N106:N133)</f>
        <v>25.067421785714291</v>
      </c>
      <c r="O590">
        <f t="shared" ca="1" si="211"/>
        <v>26.646812500000003</v>
      </c>
      <c r="P590">
        <f t="shared" ca="1" si="211"/>
        <v>8.1254285714285709E-2</v>
      </c>
      <c r="Q590">
        <f t="shared" ca="1" si="211"/>
        <v>22.36984285714286</v>
      </c>
      <c r="R590">
        <f t="shared" ca="1" si="211"/>
        <v>1.2142857142857144E-5</v>
      </c>
      <c r="S590">
        <f t="shared" ca="1" si="211"/>
        <v>0</v>
      </c>
      <c r="T590">
        <f t="shared" ca="1" si="211"/>
        <v>0</v>
      </c>
      <c r="U590">
        <f t="shared" ca="1" si="211"/>
        <v>8.0628571428571424E-3</v>
      </c>
      <c r="V590">
        <f t="shared" ca="1" si="211"/>
        <v>0</v>
      </c>
      <c r="W590">
        <f t="shared" ca="1" si="211"/>
        <v>1.0563214285714285E-2</v>
      </c>
      <c r="X590">
        <f t="shared" ca="1" si="211"/>
        <v>2.4136428571428569E-2</v>
      </c>
      <c r="Y590">
        <f t="shared" ca="1" si="211"/>
        <v>2.2785714285714287E-4</v>
      </c>
      <c r="Z590">
        <f t="shared" ca="1" si="211"/>
        <v>6.816387500000002</v>
      </c>
      <c r="AA590">
        <f t="shared" ca="1" si="211"/>
        <v>2.902291785714286</v>
      </c>
      <c r="AB590">
        <f t="shared" ca="1" si="211"/>
        <v>15.327231785714286</v>
      </c>
      <c r="AC590">
        <f t="shared" ca="1" si="211"/>
        <v>4.4642857142857143E-5</v>
      </c>
      <c r="AD590">
        <f t="shared" ca="1" si="211"/>
        <v>0.30350714285714281</v>
      </c>
      <c r="AE590">
        <f t="shared" ca="1" si="211"/>
        <v>7.5000000000000002E-6</v>
      </c>
      <c r="AF590">
        <f t="shared" ca="1" si="211"/>
        <v>1.0714285714285714E-6</v>
      </c>
      <c r="AG590">
        <f t="shared" ca="1" si="211"/>
        <v>0</v>
      </c>
      <c r="AH590">
        <f t="shared" ref="AH590:AH593" ca="1" si="212">SUM(N590,O590,Q590,Y590,AA590,AB590)</f>
        <v>92.313828571428587</v>
      </c>
    </row>
    <row r="591" spans="1:34" x14ac:dyDescent="0.3">
      <c r="M591" s="2">
        <v>2021</v>
      </c>
      <c r="N591">
        <f t="shared" ref="N591:AG591" ca="1" si="213">AVERAGE(N134:N346)</f>
        <v>25.914818122065736</v>
      </c>
      <c r="O591">
        <f t="shared" ca="1" si="213"/>
        <v>3.9918269483568074</v>
      </c>
      <c r="P591">
        <f t="shared" ca="1" si="213"/>
        <v>8.5614037558685449E-2</v>
      </c>
      <c r="Q591">
        <f t="shared" ca="1" si="213"/>
        <v>40.218840563380283</v>
      </c>
      <c r="R591">
        <f t="shared" ca="1" si="213"/>
        <v>4.15599558685446</v>
      </c>
      <c r="S591">
        <f t="shared" ca="1" si="213"/>
        <v>0.81051399061032847</v>
      </c>
      <c r="T591">
        <f t="shared" ca="1" si="213"/>
        <v>1.8861361502347414E-2</v>
      </c>
      <c r="U591">
        <f t="shared" ca="1" si="213"/>
        <v>4.1474178403755872E-4</v>
      </c>
      <c r="V591">
        <f t="shared" ca="1" si="213"/>
        <v>1.784037558685446E-6</v>
      </c>
      <c r="W591">
        <f t="shared" ca="1" si="213"/>
        <v>2.1306009389671365E-2</v>
      </c>
      <c r="X591">
        <f t="shared" ca="1" si="213"/>
        <v>8.3086384976525807E-3</v>
      </c>
      <c r="Y591">
        <f t="shared" ca="1" si="213"/>
        <v>0.95501126760563382</v>
      </c>
      <c r="Z591">
        <f t="shared" ca="1" si="213"/>
        <v>2.1778262910798124E-2</v>
      </c>
      <c r="AA591">
        <f t="shared" ca="1" si="213"/>
        <v>6.0108141784037556</v>
      </c>
      <c r="AB591">
        <f t="shared" ca="1" si="213"/>
        <v>12.301254835680753</v>
      </c>
      <c r="AC591">
        <f t="shared" ca="1" si="213"/>
        <v>0.3991315492957746</v>
      </c>
      <c r="AD591">
        <f t="shared" ca="1" si="213"/>
        <v>4.2470113145539905</v>
      </c>
      <c r="AE591">
        <f t="shared" ca="1" si="213"/>
        <v>3.6549295774647889E-4</v>
      </c>
      <c r="AF591">
        <f t="shared" ca="1" si="213"/>
        <v>7.6427230046948347E-4</v>
      </c>
      <c r="AG591">
        <f t="shared" ca="1" si="213"/>
        <v>0.40303920187793429</v>
      </c>
      <c r="AH591">
        <f t="shared" ca="1" si="212"/>
        <v>89.392565915492966</v>
      </c>
    </row>
    <row r="592" spans="1:34" x14ac:dyDescent="0.3">
      <c r="M592" s="2">
        <v>2022</v>
      </c>
      <c r="N592">
        <f t="shared" ref="N592:AG592" ca="1" si="214">AVERAGE(N347:N473)</f>
        <v>20.248033070866146</v>
      </c>
      <c r="O592">
        <f t="shared" ca="1" si="214"/>
        <v>7.7424232283464542</v>
      </c>
      <c r="P592">
        <f t="shared" ca="1" si="214"/>
        <v>0.36646354330708658</v>
      </c>
      <c r="Q592">
        <f t="shared" ca="1" si="214"/>
        <v>50.328943622047269</v>
      </c>
      <c r="R592">
        <f t="shared" ca="1" si="214"/>
        <v>2.9351339370078739</v>
      </c>
      <c r="S592">
        <f t="shared" ca="1" si="214"/>
        <v>0.91436519685039375</v>
      </c>
      <c r="T592">
        <f t="shared" ca="1" si="214"/>
        <v>1.2843078740157481</v>
      </c>
      <c r="U592">
        <f t="shared" ca="1" si="214"/>
        <v>0.85772685039370078</v>
      </c>
      <c r="V592">
        <f t="shared" ca="1" si="214"/>
        <v>0</v>
      </c>
      <c r="W592">
        <f t="shared" ca="1" si="214"/>
        <v>0.13346244094488191</v>
      </c>
      <c r="X592">
        <f t="shared" ca="1" si="214"/>
        <v>3.6885826771653543E-2</v>
      </c>
      <c r="Y592">
        <f t="shared" ca="1" si="214"/>
        <v>2.161496062992126E-3</v>
      </c>
      <c r="Z592">
        <f t="shared" ca="1" si="214"/>
        <v>0.18311228346456696</v>
      </c>
      <c r="AA592">
        <f t="shared" ca="1" si="214"/>
        <v>0.7799990551181103</v>
      </c>
      <c r="AB592">
        <f t="shared" ca="1" si="214"/>
        <v>8.6693230708661417</v>
      </c>
      <c r="AC592">
        <f t="shared" ca="1" si="214"/>
        <v>2.7911811023622044E-3</v>
      </c>
      <c r="AD592">
        <f t="shared" ca="1" si="214"/>
        <v>5.2717699212598426</v>
      </c>
      <c r="AE592">
        <f t="shared" ca="1" si="214"/>
        <v>1.2591023622047243E-2</v>
      </c>
      <c r="AF592">
        <f t="shared" ca="1" si="214"/>
        <v>8.5826771653543311E-5</v>
      </c>
      <c r="AG592">
        <f t="shared" ca="1" si="214"/>
        <v>0</v>
      </c>
      <c r="AH592">
        <f t="shared" ca="1" si="212"/>
        <v>87.770883543307121</v>
      </c>
    </row>
    <row r="593" spans="13:34" x14ac:dyDescent="0.3">
      <c r="M593" s="2">
        <v>2023</v>
      </c>
      <c r="N593">
        <f ca="1">AVERAGE(N476:N587)</f>
        <v>46.581256607142862</v>
      </c>
      <c r="O593">
        <f t="shared" ref="O593:AG593" ca="1" si="215">AVERAGE(O476:O587)</f>
        <v>12.607176785714282</v>
      </c>
      <c r="P593">
        <f t="shared" ca="1" si="215"/>
        <v>2.2211696428571428E-2</v>
      </c>
      <c r="Q593">
        <f t="shared" ca="1" si="215"/>
        <v>28.147808571428563</v>
      </c>
      <c r="R593">
        <f t="shared" ca="1" si="215"/>
        <v>1.3038699999999999</v>
      </c>
      <c r="S593">
        <f t="shared" ca="1" si="215"/>
        <v>0.37622866071428573</v>
      </c>
      <c r="T593">
        <f t="shared" ca="1" si="215"/>
        <v>0.62507035714285719</v>
      </c>
      <c r="U593">
        <f t="shared" ca="1" si="215"/>
        <v>7.3529107142857139E-2</v>
      </c>
      <c r="V593">
        <f t="shared" ca="1" si="215"/>
        <v>0</v>
      </c>
      <c r="W593">
        <f t="shared" ca="1" si="215"/>
        <v>0</v>
      </c>
      <c r="X593">
        <f t="shared" ca="1" si="215"/>
        <v>0</v>
      </c>
      <c r="Y593">
        <f t="shared" ca="1" si="215"/>
        <v>0.9624952678571429</v>
      </c>
      <c r="Z593">
        <f t="shared" ca="1" si="215"/>
        <v>0.30742142857142857</v>
      </c>
      <c r="AA593">
        <f t="shared" ca="1" si="215"/>
        <v>1.826973392857143</v>
      </c>
      <c r="AB593">
        <f t="shared" ca="1" si="215"/>
        <v>5.382229107142857</v>
      </c>
      <c r="AC593">
        <f t="shared" ca="1" si="215"/>
        <v>0</v>
      </c>
      <c r="AD593">
        <f t="shared" ca="1" si="215"/>
        <v>0.50376285714285707</v>
      </c>
      <c r="AE593">
        <f t="shared" ca="1" si="215"/>
        <v>2.5791964285714286E-2</v>
      </c>
      <c r="AF593">
        <f t="shared" ca="1" si="215"/>
        <v>0.33631848214285714</v>
      </c>
      <c r="AG593">
        <f t="shared" ca="1" si="215"/>
        <v>0</v>
      </c>
      <c r="AH593">
        <f t="shared" ca="1" si="212"/>
        <v>95.507939732142844</v>
      </c>
    </row>
    <row r="594" spans="13:34" x14ac:dyDescent="0.3">
      <c r="M594" s="3" t="s">
        <v>81</v>
      </c>
      <c r="N594">
        <f ca="1">STDEV(N589:N593)</f>
        <v>10.865765563085642</v>
      </c>
      <c r="O594">
        <f t="shared" ref="O594:AG594" ca="1" si="216">STDEV(O589:O593)</f>
        <v>8.6438188925188335</v>
      </c>
      <c r="P594">
        <f t="shared" ca="1" si="216"/>
        <v>0.67236475276198171</v>
      </c>
      <c r="Q594">
        <f t="shared" ca="1" si="216"/>
        <v>12.288015525571218</v>
      </c>
      <c r="R594">
        <f t="shared" ca="1" si="216"/>
        <v>1.7545445381578775</v>
      </c>
      <c r="S594">
        <f t="shared" ca="1" si="216"/>
        <v>1.4006745589284155</v>
      </c>
      <c r="T594">
        <f t="shared" ca="1" si="216"/>
        <v>0.56940623289840631</v>
      </c>
      <c r="U594">
        <f t="shared" ca="1" si="216"/>
        <v>0.4223841315040251</v>
      </c>
      <c r="V594">
        <f t="shared" ca="1" si="216"/>
        <v>0.10500753082490287</v>
      </c>
      <c r="W594">
        <f t="shared" ca="1" si="216"/>
        <v>5.6793237826862242E-2</v>
      </c>
      <c r="X594">
        <f t="shared" ca="1" si="216"/>
        <v>1.5126208196107776E-2</v>
      </c>
      <c r="Y594">
        <f t="shared" ca="1" si="216"/>
        <v>0.4984673538983172</v>
      </c>
      <c r="Z594">
        <f t="shared" ca="1" si="216"/>
        <v>2.8926056783197072</v>
      </c>
      <c r="AA594">
        <f t="shared" ca="1" si="216"/>
        <v>7.4460810984789791</v>
      </c>
      <c r="AB594">
        <f t="shared" ca="1" si="216"/>
        <v>4.1694339617293821</v>
      </c>
      <c r="AC594">
        <f t="shared" ca="1" si="216"/>
        <v>0.17764559499725688</v>
      </c>
      <c r="AD594">
        <f t="shared" ca="1" si="216"/>
        <v>2.3102976297535753</v>
      </c>
      <c r="AE594">
        <f t="shared" ca="1" si="216"/>
        <v>1.1439780520364288E-2</v>
      </c>
      <c r="AF594">
        <f t="shared" ca="1" si="216"/>
        <v>0.15030732103879149</v>
      </c>
      <c r="AG594">
        <f t="shared" ca="1" si="216"/>
        <v>0.18024461059926442</v>
      </c>
    </row>
    <row r="595" spans="13:34" x14ac:dyDescent="0.3">
      <c r="AC595" s="3"/>
      <c r="AG595" s="3"/>
      <c r="AH59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Atlas</dc:creator>
  <cp:lastModifiedBy>Will Atlas</cp:lastModifiedBy>
  <dcterms:created xsi:type="dcterms:W3CDTF">2025-01-10T18:30:27Z</dcterms:created>
  <dcterms:modified xsi:type="dcterms:W3CDTF">2025-01-10T18:32:26Z</dcterms:modified>
</cp:coreProperties>
</file>