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arkenc\Documents\CTC\cohort analysis\2021\"/>
    </mc:Choice>
  </mc:AlternateContent>
  <xr:revisionPtr revIDLastSave="0" documentId="8_{2CDEA0A9-ABE3-4C58-A20F-C432585B86DF}" xr6:coauthVersionLast="47" xr6:coauthVersionMax="47" xr10:uidLastSave="{00000000-0000-0000-0000-000000000000}"/>
  <bookViews>
    <workbookView xWindow="-108" yWindow="-108" windowWidth="23256" windowHeight="12456" xr2:uid="{38D01A7B-83DB-40DB-806D-C32ED81DAA68}"/>
  </bookViews>
  <sheets>
    <sheet name="Dom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9" i="1" l="1"/>
  <c r="AA19" i="1"/>
  <c r="AB18" i="1"/>
  <c r="AA18" i="1"/>
  <c r="AB17" i="1"/>
  <c r="AA17" i="1"/>
  <c r="AB16" i="1"/>
  <c r="AA16" i="1"/>
  <c r="AB15" i="1"/>
  <c r="AA15" i="1"/>
  <c r="AB14" i="1"/>
  <c r="AA14" i="1"/>
  <c r="AB13" i="1"/>
  <c r="AA13" i="1"/>
  <c r="AB12" i="1"/>
  <c r="AA12" i="1"/>
  <c r="AB11" i="1"/>
  <c r="AA11" i="1"/>
  <c r="AB10" i="1"/>
  <c r="AA10" i="1"/>
  <c r="AB9" i="1"/>
  <c r="AA9" i="1"/>
  <c r="AB8" i="1"/>
  <c r="AA8" i="1"/>
  <c r="AB7" i="1"/>
  <c r="AA7" i="1"/>
</calcChain>
</file>

<file path=xl/sharedStrings.xml><?xml version="1.0" encoding="utf-8"?>
<sst xmlns="http://schemas.openxmlformats.org/spreadsheetml/2006/main" count="49" uniqueCount="44">
  <si>
    <t>March 2021 summary</t>
  </si>
  <si>
    <t>Table A._. Percent distribution of Harrison River Summer AEQ total fishing mortalities and escapement to represent adipose clipped fish.</t>
  </si>
  <si>
    <t>AABM Fisheries</t>
  </si>
  <si>
    <t>ISBM Fisheries</t>
  </si>
  <si>
    <t>Escapement</t>
  </si>
  <si>
    <t>Canadian</t>
  </si>
  <si>
    <t>SEAK</t>
  </si>
  <si>
    <t>NBC</t>
  </si>
  <si>
    <t>WCVI</t>
  </si>
  <si>
    <t>Cdn. Ocean Sport</t>
  </si>
  <si>
    <r>
      <t>Cdn. Ocn</t>
    </r>
    <r>
      <rPr>
        <vertAlign val="superscript"/>
        <sz val="11"/>
        <color theme="1"/>
        <rFont val="Calibri"/>
        <family val="2"/>
        <scheme val="minor"/>
      </rPr>
      <t>5</t>
    </r>
    <r>
      <rPr>
        <sz val="11"/>
        <color theme="1"/>
        <rFont val="Calibri"/>
        <family val="2"/>
        <scheme val="minor"/>
      </rPr>
      <t xml:space="preserve"> </t>
    </r>
  </si>
  <si>
    <t>Terminal Fraser River</t>
  </si>
  <si>
    <t>US ISBM Fisheries</t>
  </si>
  <si>
    <t>Total Mortality</t>
  </si>
  <si>
    <t>Catch Year</t>
  </si>
  <si>
    <t>Estimated # of CWTs</t>
  </si>
  <si>
    <t>Troll</t>
  </si>
  <si>
    <t>Net &amp; Sport</t>
  </si>
  <si>
    <t>Sport</t>
  </si>
  <si>
    <r>
      <t>Juan de Fuca</t>
    </r>
    <r>
      <rPr>
        <vertAlign val="superscript"/>
        <sz val="11"/>
        <color theme="1"/>
        <rFont val="Calibri"/>
        <family val="2"/>
        <scheme val="minor"/>
      </rPr>
      <t>4</t>
    </r>
  </si>
  <si>
    <t>Johnstone Strait</t>
  </si>
  <si>
    <t>Strait of Georgia</t>
  </si>
  <si>
    <r>
      <t>Cdn. Ocean Net</t>
    </r>
    <r>
      <rPr>
        <vertAlign val="superscript"/>
        <sz val="11"/>
        <color theme="1"/>
        <rFont val="Calibri"/>
        <family val="2"/>
        <scheme val="minor"/>
      </rPr>
      <t>1</t>
    </r>
  </si>
  <si>
    <r>
      <t>Cdn. Ocean Troll</t>
    </r>
    <r>
      <rPr>
        <vertAlign val="superscript"/>
        <sz val="11"/>
        <color theme="1"/>
        <rFont val="Calibri"/>
        <family val="2"/>
        <scheme val="minor"/>
      </rPr>
      <t>2</t>
    </r>
  </si>
  <si>
    <r>
      <t>Fraser Mainstem Sport</t>
    </r>
    <r>
      <rPr>
        <vertAlign val="superscript"/>
        <sz val="11"/>
        <color theme="1"/>
        <rFont val="Calibri"/>
        <family val="2"/>
        <scheme val="minor"/>
      </rPr>
      <t>4</t>
    </r>
  </si>
  <si>
    <r>
      <t>Shuswap Sport</t>
    </r>
    <r>
      <rPr>
        <vertAlign val="superscript"/>
        <sz val="11"/>
        <color theme="1"/>
        <rFont val="Calibri"/>
        <family val="2"/>
        <scheme val="minor"/>
      </rPr>
      <t>4</t>
    </r>
  </si>
  <si>
    <r>
      <t>Chiliwack Sport</t>
    </r>
    <r>
      <rPr>
        <vertAlign val="superscript"/>
        <sz val="11"/>
        <color theme="1"/>
        <rFont val="Calibri"/>
        <family val="2"/>
        <scheme val="minor"/>
      </rPr>
      <t>4</t>
    </r>
  </si>
  <si>
    <r>
      <t>Nicola/ Thompson Sport</t>
    </r>
    <r>
      <rPr>
        <vertAlign val="superscript"/>
        <sz val="11"/>
        <color theme="1"/>
        <rFont val="Calibri"/>
        <family val="2"/>
        <scheme val="minor"/>
      </rPr>
      <t>4</t>
    </r>
  </si>
  <si>
    <r>
      <t>Comm. Net</t>
    </r>
    <r>
      <rPr>
        <vertAlign val="superscript"/>
        <sz val="11"/>
        <color theme="1"/>
        <rFont val="Calibri"/>
        <family val="2"/>
        <scheme val="minor"/>
      </rPr>
      <t>3,4</t>
    </r>
  </si>
  <si>
    <r>
      <t>FN FSC</t>
    </r>
    <r>
      <rPr>
        <vertAlign val="superscript"/>
        <sz val="11"/>
        <color theme="1"/>
        <rFont val="Calibri"/>
        <family val="2"/>
        <scheme val="minor"/>
      </rPr>
      <t>3,4</t>
    </r>
  </si>
  <si>
    <r>
      <t>Troll</t>
    </r>
    <r>
      <rPr>
        <vertAlign val="superscript"/>
        <sz val="11"/>
        <color theme="1"/>
        <rFont val="Calibri"/>
        <family val="2"/>
        <scheme val="minor"/>
      </rPr>
      <t>4</t>
    </r>
  </si>
  <si>
    <t>Net</t>
  </si>
  <si>
    <r>
      <t>Sport</t>
    </r>
    <r>
      <rPr>
        <vertAlign val="superscript"/>
        <sz val="11"/>
        <color theme="1"/>
        <rFont val="Calibri"/>
        <family val="2"/>
        <scheme val="minor"/>
      </rPr>
      <t>4</t>
    </r>
  </si>
  <si>
    <t>Esc.</t>
  </si>
  <si>
    <t>Strays</t>
  </si>
  <si>
    <t>Marine</t>
  </si>
  <si>
    <t>All</t>
  </si>
  <si>
    <t>Footnotes:</t>
  </si>
  <si>
    <t>1. Canadian Ocean Net includes Juan de Fuca net, Johnstone Strait net, Northern net, Central net and WCVI net.</t>
  </si>
  <si>
    <t>2. Canadian ocean troll includes Central and any other Canadian troll fisheries not listed.</t>
  </si>
  <si>
    <t>3.  The CWT data for all Fraser net fisheries was combined for the CTC CWT cohort analysis.  The annual distribution of commercial and FN FSC catches, as estimated by the Fraser Chinook Run Reconstruction model, were used to estimate</t>
  </si>
  <si>
    <t xml:space="preserve">  the CWT mortality distribution components prior to 2011.</t>
  </si>
  <si>
    <t>4. No adjustments have been made for any mark selective fisheries.</t>
  </si>
  <si>
    <t>5. Canadian marine FN FSC mortalities are incompletely represented.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</si>
</sst>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_(* \(#,##0\);_(* &quot;-&quot;??_);_(@_)"/>
    <numFmt numFmtId="166" formatCode="0.0%"/>
  </numFmts>
  <fonts count="8" x14ac:knownFonts="1">
    <font>
      <sz val="11"/>
      <color theme="1"/>
      <name val="Calibri"/>
      <family val="2"/>
      <scheme val="minor"/>
    </font>
    <font>
      <sz val="11"/>
      <color theme="1"/>
      <name val="Calibri"/>
      <family val="2"/>
      <scheme val="minor"/>
    </font>
    <font>
      <sz val="11"/>
      <name val="Calibri"/>
      <family val="2"/>
      <scheme val="minor"/>
    </font>
    <font>
      <sz val="11"/>
      <name val="Calibri"/>
      <family val="2"/>
    </font>
    <font>
      <sz val="11"/>
      <color theme="1"/>
      <name val="Calibri"/>
      <family val="2"/>
    </font>
    <font>
      <vertAlign val="superscript"/>
      <sz val="11"/>
      <color theme="1"/>
      <name val="Calibri"/>
      <family val="2"/>
      <scheme val="minor"/>
    </font>
    <font>
      <sz val="10"/>
      <name val="Arial"/>
      <family val="2"/>
    </font>
    <font>
      <u/>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9" fontId="6" fillId="0" borderId="0" applyFont="0" applyFill="0" applyBorder="0" applyAlignment="0" applyProtection="0"/>
  </cellStyleXfs>
  <cellXfs count="50">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xf numFmtId="0" fontId="0" fillId="0" borderId="3" xfId="0" applyBorder="1"/>
    <xf numFmtId="0" fontId="3" fillId="0" borderId="1" xfId="0" applyFont="1" applyBorder="1" applyAlignment="1">
      <alignment horizontal="center"/>
    </xf>
    <xf numFmtId="0" fontId="4" fillId="0" borderId="3" xfId="0" applyFont="1" applyBorder="1" applyAlignment="1">
      <alignment horizontal="center"/>
    </xf>
    <xf numFmtId="0" fontId="0" fillId="0" borderId="4" xfId="0" applyBorder="1"/>
    <xf numFmtId="0" fontId="0" fillId="2" borderId="4" xfId="0" applyFill="1" applyBorder="1"/>
    <xf numFmtId="0" fontId="0" fillId="2" borderId="0" xfId="0" applyFill="1"/>
    <xf numFmtId="0" fontId="0" fillId="2" borderId="5" xfId="0" applyFill="1" applyBorder="1"/>
    <xf numFmtId="0" fontId="0" fillId="0" borderId="4" xfId="0" applyBorder="1"/>
    <xf numFmtId="0" fontId="0" fillId="0" borderId="5" xfId="0" applyBorder="1"/>
    <xf numFmtId="0" fontId="3" fillId="0" borderId="4" xfId="0" applyFont="1" applyBorder="1" applyAlignment="1">
      <alignment horizontal="center"/>
    </xf>
    <xf numFmtId="0" fontId="4" fillId="0" borderId="5" xfId="0" applyFont="1" applyBorder="1" applyAlignment="1">
      <alignment horizontal="center"/>
    </xf>
    <xf numFmtId="0" fontId="0" fillId="0" borderId="4" xfId="0" applyBorder="1" applyAlignment="1">
      <alignment horizontal="center" wrapText="1"/>
    </xf>
    <xf numFmtId="0" fontId="0" fillId="0" borderId="0" xfId="0" applyAlignment="1">
      <alignment wrapText="1"/>
    </xf>
    <xf numFmtId="0" fontId="0" fillId="2" borderId="4" xfId="0" applyFill="1" applyBorder="1" applyAlignment="1">
      <alignment wrapText="1"/>
    </xf>
    <xf numFmtId="0" fontId="0" fillId="2" borderId="0" xfId="0" applyFill="1" applyAlignment="1">
      <alignment wrapText="1"/>
    </xf>
    <xf numFmtId="0" fontId="0" fillId="2" borderId="5" xfId="0" applyFill="1" applyBorder="1" applyAlignment="1">
      <alignment wrapText="1"/>
    </xf>
    <xf numFmtId="0" fontId="3" fillId="0" borderId="4" xfId="0" applyFont="1" applyBorder="1" applyAlignment="1">
      <alignment horizontal="center" wrapText="1"/>
    </xf>
    <xf numFmtId="0" fontId="3" fillId="0" borderId="5" xfId="0" applyFont="1" applyBorder="1" applyAlignment="1">
      <alignment horizontal="center" wrapText="1"/>
    </xf>
    <xf numFmtId="165" fontId="0" fillId="0" borderId="5" xfId="2" applyNumberFormat="1" applyFont="1" applyBorder="1"/>
    <xf numFmtId="166" fontId="0" fillId="2" borderId="4" xfId="3" applyNumberFormat="1" applyFont="1" applyFill="1" applyBorder="1"/>
    <xf numFmtId="166" fontId="0" fillId="2" borderId="0" xfId="3" applyNumberFormat="1" applyFont="1" applyFill="1" applyBorder="1"/>
    <xf numFmtId="166" fontId="0" fillId="0" borderId="0" xfId="3" applyNumberFormat="1" applyFont="1" applyBorder="1"/>
    <xf numFmtId="166" fontId="6" fillId="0" borderId="0" xfId="3" applyNumberFormat="1" applyFont="1" applyBorder="1"/>
    <xf numFmtId="166" fontId="0" fillId="2" borderId="5" xfId="3" applyNumberFormat="1" applyFont="1" applyFill="1" applyBorder="1"/>
    <xf numFmtId="166" fontId="0" fillId="0" borderId="4" xfId="3" applyNumberFormat="1" applyFont="1" applyBorder="1"/>
    <xf numFmtId="166" fontId="0" fillId="0" borderId="5" xfId="3" applyNumberFormat="1" applyFont="1" applyBorder="1"/>
    <xf numFmtId="166" fontId="0" fillId="0" borderId="4" xfId="1" applyNumberFormat="1" applyFont="1" applyBorder="1"/>
    <xf numFmtId="166" fontId="0" fillId="0" borderId="5" xfId="0" applyNumberFormat="1" applyBorder="1"/>
    <xf numFmtId="166" fontId="0" fillId="3" borderId="0" xfId="3" applyNumberFormat="1" applyFont="1" applyFill="1" applyBorder="1"/>
    <xf numFmtId="0" fontId="0" fillId="0" borderId="6" xfId="0" applyBorder="1"/>
    <xf numFmtId="165" fontId="0" fillId="0" borderId="7" xfId="2" applyNumberFormat="1" applyFont="1" applyBorder="1"/>
    <xf numFmtId="166" fontId="0" fillId="2" borderId="6" xfId="3" applyNumberFormat="1" applyFont="1" applyFill="1" applyBorder="1"/>
    <xf numFmtId="166" fontId="0" fillId="2" borderId="8" xfId="3" applyNumberFormat="1" applyFont="1" applyFill="1" applyBorder="1"/>
    <xf numFmtId="166" fontId="0" fillId="0" borderId="8" xfId="3" applyNumberFormat="1" applyFont="1" applyBorder="1"/>
    <xf numFmtId="166" fontId="6" fillId="0" borderId="8" xfId="3" applyNumberFormat="1" applyFont="1" applyBorder="1"/>
    <xf numFmtId="166" fontId="0" fillId="2" borderId="7" xfId="3" applyNumberFormat="1" applyFont="1" applyFill="1" applyBorder="1"/>
    <xf numFmtId="166" fontId="0" fillId="0" borderId="6" xfId="3" applyNumberFormat="1" applyFont="1" applyBorder="1"/>
    <xf numFmtId="166" fontId="0" fillId="3" borderId="8" xfId="3" applyNumberFormat="1" applyFont="1" applyFill="1" applyBorder="1"/>
    <xf numFmtId="166" fontId="0" fillId="0" borderId="7" xfId="3" applyNumberFormat="1" applyFont="1" applyBorder="1"/>
    <xf numFmtId="166" fontId="0" fillId="0" borderId="6" xfId="1" applyNumberFormat="1" applyFont="1" applyBorder="1"/>
    <xf numFmtId="166" fontId="0" fillId="0" borderId="7" xfId="0" applyNumberFormat="1" applyBorder="1"/>
    <xf numFmtId="1" fontId="0" fillId="0" borderId="0" xfId="1" applyNumberFormat="1" applyFont="1" applyBorder="1"/>
    <xf numFmtId="166" fontId="0" fillId="0" borderId="0" xfId="1" applyNumberFormat="1" applyFont="1" applyBorder="1"/>
    <xf numFmtId="9" fontId="0" fillId="0" borderId="0" xfId="1" applyFont="1" applyBorder="1"/>
    <xf numFmtId="0" fontId="7" fillId="0" borderId="0" xfId="0" applyFont="1"/>
  </cellXfs>
  <cellStyles count="4">
    <cellStyle name="Comma 2" xfId="2" xr:uid="{3F52D4D6-E27C-4C92-BBA3-278F75621396}"/>
    <cellStyle name="Normal" xfId="0" builtinId="0"/>
    <cellStyle name="Percent" xfId="1" builtinId="5"/>
    <cellStyle name="Percent 2" xfId="3" xr:uid="{B707D004-7B5D-4E2E-8AE7-8389501AE21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49F02-FC58-41AA-AFF0-575B782BDF09}">
  <dimension ref="A1:AB28"/>
  <sheetViews>
    <sheetView tabSelected="1" zoomScale="90" zoomScaleNormal="90" workbookViewId="0">
      <pane xSplit="2" ySplit="6" topLeftCell="C7" activePane="bottomRight" state="frozen"/>
      <selection activeCell="B36" sqref="B36"/>
      <selection pane="topRight" activeCell="B36" sqref="B36"/>
      <selection pane="bottomLeft" activeCell="B36" sqref="B36"/>
      <selection pane="bottomRight" activeCell="A28" sqref="A28"/>
    </sheetView>
  </sheetViews>
  <sheetFormatPr defaultRowHeight="14.4" x14ac:dyDescent="0.3"/>
  <cols>
    <col min="1" max="1" width="6.6640625" customWidth="1"/>
    <col min="2" max="2" width="9.6640625" customWidth="1"/>
    <col min="3" max="3" width="6.6640625" customWidth="1"/>
    <col min="4" max="4" width="6.5546875" customWidth="1"/>
    <col min="5" max="6" width="6.109375" bestFit="1" customWidth="1"/>
    <col min="7" max="7" width="6" customWidth="1"/>
    <col min="8" max="8" width="6.33203125" customWidth="1"/>
    <col min="9" max="9" width="7.109375" customWidth="1"/>
    <col min="10" max="10" width="10.33203125" customWidth="1"/>
    <col min="11" max="11" width="9.33203125" bestFit="1" customWidth="1"/>
    <col min="12" max="12" width="6" bestFit="1" customWidth="1"/>
    <col min="13" max="13" width="5.109375" bestFit="1" customWidth="1"/>
    <col min="14" max="15" width="7" customWidth="1"/>
    <col min="16" max="16" width="9.6640625" customWidth="1"/>
    <col min="17" max="18" width="9.33203125" bestFit="1" customWidth="1"/>
    <col min="19" max="19" width="10.109375" customWidth="1"/>
    <col min="20" max="20" width="7.5546875" customWidth="1"/>
    <col min="21" max="21" width="6.109375" customWidth="1"/>
    <col min="22" max="22" width="7" customWidth="1"/>
    <col min="23" max="23" width="5.44140625" customWidth="1"/>
    <col min="24" max="25" width="7.109375" customWidth="1"/>
    <col min="26" max="26" width="6.5546875" customWidth="1"/>
    <col min="27" max="27" width="8.33203125" customWidth="1"/>
    <col min="56" max="56" width="7" customWidth="1"/>
    <col min="62" max="62" width="5.5546875" customWidth="1"/>
    <col min="63" max="63" width="6.109375" customWidth="1"/>
    <col min="64" max="64" width="5.33203125" customWidth="1"/>
    <col min="65" max="65" width="6.5546875" customWidth="1"/>
    <col min="66" max="66" width="5.33203125" customWidth="1"/>
    <col min="67" max="67" width="7" customWidth="1"/>
    <col min="68" max="68" width="6.6640625" customWidth="1"/>
    <col min="69" max="69" width="10" bestFit="1" customWidth="1"/>
    <col min="70" max="70" width="8.6640625" customWidth="1"/>
    <col min="71" max="71" width="5.6640625" customWidth="1"/>
    <col min="72" max="72" width="6.44140625" customWidth="1"/>
    <col min="73" max="73" width="7.6640625" customWidth="1"/>
    <col min="74" max="74" width="7.5546875" customWidth="1"/>
    <col min="75" max="75" width="9.5546875" customWidth="1"/>
    <col min="79" max="79" width="7.5546875" customWidth="1"/>
    <col min="80" max="80" width="6.44140625" customWidth="1"/>
    <col min="81" max="81" width="5.88671875" customWidth="1"/>
    <col min="82" max="82" width="4.6640625" customWidth="1"/>
    <col min="83" max="83" width="5.88671875" customWidth="1"/>
    <col min="84" max="84" width="5.6640625" customWidth="1"/>
    <col min="85" max="85" width="6.5546875" customWidth="1"/>
    <col min="86" max="86" width="6.109375" customWidth="1"/>
  </cols>
  <sheetData>
    <row r="1" spans="1:28" x14ac:dyDescent="0.3">
      <c r="A1" t="s">
        <v>0</v>
      </c>
    </row>
    <row r="3" spans="1:28" ht="15" thickBot="1" x14ac:dyDescent="0.35">
      <c r="A3" t="s">
        <v>1</v>
      </c>
    </row>
    <row r="4" spans="1:28" ht="15.75" customHeight="1" x14ac:dyDescent="0.3">
      <c r="A4" s="1"/>
      <c r="B4" s="2"/>
      <c r="C4" s="1" t="s">
        <v>2</v>
      </c>
      <c r="D4" s="2"/>
      <c r="E4" s="2"/>
      <c r="F4" s="2"/>
      <c r="G4" s="2"/>
      <c r="H4" s="3"/>
      <c r="I4" s="2" t="s">
        <v>3</v>
      </c>
      <c r="J4" s="2"/>
      <c r="K4" s="2"/>
      <c r="L4" s="2"/>
      <c r="M4" s="2"/>
      <c r="N4" s="2"/>
      <c r="O4" s="2"/>
      <c r="P4" s="2"/>
      <c r="Q4" s="2"/>
      <c r="R4" s="2"/>
      <c r="S4" s="2"/>
      <c r="T4" s="2"/>
      <c r="U4" s="2"/>
      <c r="V4" s="2"/>
      <c r="W4" s="2"/>
      <c r="X4" s="2"/>
      <c r="Y4" s="4" t="s">
        <v>4</v>
      </c>
      <c r="Z4" s="5"/>
      <c r="AA4" s="6" t="s">
        <v>5</v>
      </c>
      <c r="AB4" s="7"/>
    </row>
    <row r="5" spans="1:28" ht="15.75" customHeight="1" x14ac:dyDescent="0.3">
      <c r="A5" s="8"/>
      <c r="C5" s="9" t="s">
        <v>6</v>
      </c>
      <c r="D5" s="10"/>
      <c r="E5" t="s">
        <v>7</v>
      </c>
      <c r="G5" s="10" t="s">
        <v>8</v>
      </c>
      <c r="H5" s="11"/>
      <c r="I5" t="s">
        <v>9</v>
      </c>
      <c r="N5" s="10" t="s">
        <v>10</v>
      </c>
      <c r="O5" s="10"/>
      <c r="P5" t="s">
        <v>11</v>
      </c>
      <c r="T5" s="10"/>
      <c r="U5" s="10"/>
      <c r="V5" t="s">
        <v>12</v>
      </c>
      <c r="Y5" s="12"/>
      <c r="Z5" s="13"/>
      <c r="AA5" s="14" t="s">
        <v>13</v>
      </c>
      <c r="AB5" s="15"/>
    </row>
    <row r="6" spans="1:28" s="17" customFormat="1" ht="45" x14ac:dyDescent="0.3">
      <c r="A6" s="16" t="s">
        <v>14</v>
      </c>
      <c r="B6" s="17" t="s">
        <v>15</v>
      </c>
      <c r="C6" s="18" t="s">
        <v>16</v>
      </c>
      <c r="D6" s="19" t="s">
        <v>17</v>
      </c>
      <c r="E6" s="17" t="s">
        <v>16</v>
      </c>
      <c r="F6" s="17" t="s">
        <v>18</v>
      </c>
      <c r="G6" s="19" t="s">
        <v>16</v>
      </c>
      <c r="H6" s="20" t="s">
        <v>18</v>
      </c>
      <c r="I6" s="17" t="s">
        <v>19</v>
      </c>
      <c r="J6" s="17" t="s">
        <v>20</v>
      </c>
      <c r="K6" s="17" t="s">
        <v>21</v>
      </c>
      <c r="L6" s="17" t="s">
        <v>8</v>
      </c>
      <c r="M6" s="17" t="s">
        <v>7</v>
      </c>
      <c r="N6" s="19" t="s">
        <v>22</v>
      </c>
      <c r="O6" s="19" t="s">
        <v>23</v>
      </c>
      <c r="P6" s="17" t="s">
        <v>24</v>
      </c>
      <c r="Q6" s="17" t="s">
        <v>25</v>
      </c>
      <c r="R6" s="17" t="s">
        <v>26</v>
      </c>
      <c r="S6" s="17" t="s">
        <v>27</v>
      </c>
      <c r="T6" s="19" t="s">
        <v>28</v>
      </c>
      <c r="U6" s="19" t="s">
        <v>29</v>
      </c>
      <c r="V6" s="17" t="s">
        <v>30</v>
      </c>
      <c r="W6" s="17" t="s">
        <v>31</v>
      </c>
      <c r="X6" s="17" t="s">
        <v>32</v>
      </c>
      <c r="Y6" s="18" t="s">
        <v>33</v>
      </c>
      <c r="Z6" s="19" t="s">
        <v>34</v>
      </c>
      <c r="AA6" s="21" t="s">
        <v>35</v>
      </c>
      <c r="AB6" s="22" t="s">
        <v>36</v>
      </c>
    </row>
    <row r="7" spans="1:28" x14ac:dyDescent="0.3">
      <c r="A7" s="8">
        <v>1991</v>
      </c>
      <c r="B7" s="23">
        <v>154</v>
      </c>
      <c r="C7" s="24">
        <v>0</v>
      </c>
      <c r="D7" s="25">
        <v>0</v>
      </c>
      <c r="E7" s="26">
        <v>0</v>
      </c>
      <c r="F7" s="27">
        <v>0</v>
      </c>
      <c r="G7" s="25">
        <v>6.4935064935064939E-3</v>
      </c>
      <c r="H7" s="28">
        <v>0</v>
      </c>
      <c r="I7" s="29">
        <v>2.5974025974025976E-2</v>
      </c>
      <c r="J7" s="26">
        <v>3.896103896103896E-2</v>
      </c>
      <c r="K7" s="26">
        <v>3.896103896103896E-2</v>
      </c>
      <c r="L7" s="26">
        <v>0</v>
      </c>
      <c r="M7" s="26">
        <v>0</v>
      </c>
      <c r="N7" s="25">
        <v>0</v>
      </c>
      <c r="O7" s="25">
        <v>6.4935064935064939E-3</v>
      </c>
      <c r="P7" s="26">
        <v>3.2467532467532464E-2</v>
      </c>
      <c r="Q7" s="26">
        <v>0</v>
      </c>
      <c r="R7" s="26">
        <v>0</v>
      </c>
      <c r="S7" s="26">
        <v>0</v>
      </c>
      <c r="T7" s="25">
        <v>1.3619124238593265E-2</v>
      </c>
      <c r="U7" s="25">
        <v>2.5341914722445697E-2</v>
      </c>
      <c r="V7" s="26">
        <v>1.2987012987012988E-2</v>
      </c>
      <c r="W7" s="26">
        <v>0</v>
      </c>
      <c r="X7" s="30">
        <v>0.13636363636363635</v>
      </c>
      <c r="Y7" s="24">
        <v>0.63636363636363635</v>
      </c>
      <c r="Z7" s="25">
        <v>2.5974025974025976E-2</v>
      </c>
      <c r="AA7" s="31">
        <f>+SUM(E7:O7)</f>
        <v>0.11688311688311688</v>
      </c>
      <c r="AB7" s="32">
        <f>+SUM(E7:U7)</f>
        <v>0.18831168831168832</v>
      </c>
    </row>
    <row r="8" spans="1:28" x14ac:dyDescent="0.3">
      <c r="A8" s="8">
        <v>1992</v>
      </c>
      <c r="B8" s="23">
        <v>159</v>
      </c>
      <c r="C8" s="24">
        <v>0</v>
      </c>
      <c r="D8" s="25">
        <v>0</v>
      </c>
      <c r="E8" s="26">
        <v>0</v>
      </c>
      <c r="F8" s="27">
        <v>0</v>
      </c>
      <c r="G8" s="25">
        <v>4.40251572327044E-2</v>
      </c>
      <c r="H8" s="28">
        <v>0</v>
      </c>
      <c r="I8" s="29">
        <v>3.1446540880503145E-2</v>
      </c>
      <c r="J8" s="26">
        <v>2.5157232704402517E-2</v>
      </c>
      <c r="K8" s="26">
        <v>3.1446540880503145E-2</v>
      </c>
      <c r="L8" s="26">
        <v>0</v>
      </c>
      <c r="M8" s="26">
        <v>0</v>
      </c>
      <c r="N8" s="25">
        <v>0</v>
      </c>
      <c r="O8" s="25">
        <v>2.5157232704402517E-2</v>
      </c>
      <c r="P8" s="26">
        <v>0</v>
      </c>
      <c r="Q8" s="26">
        <v>0</v>
      </c>
      <c r="R8" s="26">
        <v>0</v>
      </c>
      <c r="S8" s="26">
        <v>0</v>
      </c>
      <c r="T8" s="25">
        <v>6.2459336369551074E-2</v>
      </c>
      <c r="U8" s="25">
        <v>0.39037085230969421</v>
      </c>
      <c r="V8" s="26">
        <v>1.2578616352201259E-2</v>
      </c>
      <c r="W8" s="26">
        <v>0</v>
      </c>
      <c r="X8" s="30">
        <v>6.2893081761006289E-2</v>
      </c>
      <c r="Y8" s="24">
        <v>0.31446540880503143</v>
      </c>
      <c r="Z8" s="25">
        <v>0</v>
      </c>
      <c r="AA8" s="31">
        <f t="shared" ref="AA8:AA19" si="0">+SUM(E8:O8)</f>
        <v>0.15723270440251572</v>
      </c>
      <c r="AB8" s="32">
        <f t="shared" ref="AB8:AB19" si="1">+SUM(E8:U8)</f>
        <v>0.61006289308176098</v>
      </c>
    </row>
    <row r="9" spans="1:28" x14ac:dyDescent="0.3">
      <c r="A9" s="8">
        <v>1993</v>
      </c>
      <c r="B9" s="23">
        <v>349</v>
      </c>
      <c r="C9" s="24">
        <v>0</v>
      </c>
      <c r="D9" s="25">
        <v>0</v>
      </c>
      <c r="E9" s="26">
        <v>0</v>
      </c>
      <c r="F9" s="27">
        <v>1.1461318051575931E-2</v>
      </c>
      <c r="G9" s="25">
        <v>1.7191977077363897E-2</v>
      </c>
      <c r="H9" s="28">
        <v>0</v>
      </c>
      <c r="I9" s="29">
        <v>2.2922636103151862E-2</v>
      </c>
      <c r="J9" s="26">
        <v>1.1461318051575931E-2</v>
      </c>
      <c r="K9" s="26">
        <v>2.5787965616045846E-2</v>
      </c>
      <c r="L9" s="26">
        <v>0</v>
      </c>
      <c r="M9" s="26">
        <v>0</v>
      </c>
      <c r="N9" s="25">
        <v>0</v>
      </c>
      <c r="O9" s="25">
        <v>0</v>
      </c>
      <c r="P9" s="26">
        <v>5.730659025787966E-2</v>
      </c>
      <c r="Q9" s="26">
        <v>0</v>
      </c>
      <c r="R9" s="26">
        <v>0</v>
      </c>
      <c r="S9" s="26">
        <v>0</v>
      </c>
      <c r="T9" s="25">
        <v>5.2583273638968482E-2</v>
      </c>
      <c r="U9" s="25">
        <v>0.44598406160458454</v>
      </c>
      <c r="V9" s="26">
        <v>1.4326647564469915E-2</v>
      </c>
      <c r="W9" s="26">
        <v>0</v>
      </c>
      <c r="X9" s="30">
        <v>0</v>
      </c>
      <c r="Y9" s="24">
        <v>0.34097421203438394</v>
      </c>
      <c r="Z9" s="25">
        <v>0</v>
      </c>
      <c r="AA9" s="31">
        <f t="shared" si="0"/>
        <v>8.882521489971347E-2</v>
      </c>
      <c r="AB9" s="32">
        <f t="shared" si="1"/>
        <v>0.64469914040114618</v>
      </c>
    </row>
    <row r="10" spans="1:28" x14ac:dyDescent="0.3">
      <c r="A10" s="8">
        <v>1994</v>
      </c>
      <c r="B10" s="23">
        <v>298</v>
      </c>
      <c r="C10" s="24">
        <v>6.7114093959731542E-3</v>
      </c>
      <c r="D10" s="25">
        <v>0</v>
      </c>
      <c r="E10" s="26">
        <v>0</v>
      </c>
      <c r="F10" s="27">
        <v>0</v>
      </c>
      <c r="G10" s="25">
        <v>2.0134228187919462E-2</v>
      </c>
      <c r="H10" s="28">
        <v>0</v>
      </c>
      <c r="I10" s="29">
        <v>1.3422818791946308E-2</v>
      </c>
      <c r="J10" s="26">
        <v>0</v>
      </c>
      <c r="K10" s="26">
        <v>0</v>
      </c>
      <c r="L10" s="26">
        <v>0</v>
      </c>
      <c r="M10" s="26">
        <v>0</v>
      </c>
      <c r="N10" s="25">
        <v>0</v>
      </c>
      <c r="O10" s="25">
        <v>0</v>
      </c>
      <c r="P10" s="26">
        <v>2.3489932885906041E-2</v>
      </c>
      <c r="Q10" s="26">
        <v>0</v>
      </c>
      <c r="R10" s="26">
        <v>0</v>
      </c>
      <c r="S10" s="26">
        <v>0</v>
      </c>
      <c r="T10" s="25">
        <v>3.1535538125656987E-2</v>
      </c>
      <c r="U10" s="25">
        <v>0.23020942831729604</v>
      </c>
      <c r="V10" s="26">
        <v>0</v>
      </c>
      <c r="W10" s="26">
        <v>0</v>
      </c>
      <c r="X10" s="30">
        <v>3.3557046979865771E-3</v>
      </c>
      <c r="Y10" s="24">
        <v>0.67114093959731547</v>
      </c>
      <c r="Z10" s="25">
        <v>0</v>
      </c>
      <c r="AA10" s="31">
        <f t="shared" si="0"/>
        <v>3.3557046979865772E-2</v>
      </c>
      <c r="AB10" s="32">
        <f t="shared" si="1"/>
        <v>0.31879194630872487</v>
      </c>
    </row>
    <row r="11" spans="1:28" x14ac:dyDescent="0.3">
      <c r="A11" s="8">
        <v>1995</v>
      </c>
      <c r="B11" s="23">
        <v>524</v>
      </c>
      <c r="C11" s="24">
        <v>0</v>
      </c>
      <c r="D11" s="25">
        <v>0</v>
      </c>
      <c r="E11" s="26">
        <v>7.6335877862595417E-3</v>
      </c>
      <c r="F11" s="27">
        <v>0</v>
      </c>
      <c r="G11" s="25">
        <v>1.5267175572519083E-2</v>
      </c>
      <c r="H11" s="28">
        <v>0</v>
      </c>
      <c r="I11" s="29">
        <v>4.1984732824427481E-2</v>
      </c>
      <c r="J11" s="26">
        <v>0</v>
      </c>
      <c r="K11" s="26">
        <v>1.5267175572519083E-2</v>
      </c>
      <c r="L11" s="26">
        <v>0</v>
      </c>
      <c r="M11" s="26">
        <v>0</v>
      </c>
      <c r="N11" s="25">
        <v>0</v>
      </c>
      <c r="O11" s="25">
        <v>0</v>
      </c>
      <c r="P11" s="26">
        <v>3.0534351145038167E-2</v>
      </c>
      <c r="Q11" s="26">
        <v>0</v>
      </c>
      <c r="R11" s="26">
        <v>0</v>
      </c>
      <c r="S11" s="26">
        <v>0</v>
      </c>
      <c r="T11" s="25">
        <v>3.2977099236641223E-2</v>
      </c>
      <c r="U11" s="25">
        <v>0.1731297709923664</v>
      </c>
      <c r="V11" s="26">
        <v>3.8167938931297708E-3</v>
      </c>
      <c r="W11" s="26">
        <v>0</v>
      </c>
      <c r="X11" s="30">
        <v>1.5267175572519083E-2</v>
      </c>
      <c r="Y11" s="24">
        <v>0.66412213740458015</v>
      </c>
      <c r="Z11" s="25">
        <v>0</v>
      </c>
      <c r="AA11" s="31">
        <f t="shared" si="0"/>
        <v>8.0152671755725186E-2</v>
      </c>
      <c r="AB11" s="32">
        <f t="shared" si="1"/>
        <v>0.31679389312977096</v>
      </c>
    </row>
    <row r="12" spans="1:28" x14ac:dyDescent="0.3">
      <c r="A12" s="8">
        <v>1996</v>
      </c>
      <c r="B12" s="23">
        <v>358</v>
      </c>
      <c r="C12" s="24">
        <v>0</v>
      </c>
      <c r="D12" s="25">
        <v>0</v>
      </c>
      <c r="E12" s="26">
        <v>5.5865921787709499E-3</v>
      </c>
      <c r="F12" s="27">
        <v>0</v>
      </c>
      <c r="G12" s="25">
        <v>2.7932960893854749E-3</v>
      </c>
      <c r="H12" s="28">
        <v>0</v>
      </c>
      <c r="I12" s="29">
        <v>5.8659217877094973E-2</v>
      </c>
      <c r="J12" s="26">
        <v>1.11731843575419E-2</v>
      </c>
      <c r="K12" s="26">
        <v>0</v>
      </c>
      <c r="L12" s="26">
        <v>0</v>
      </c>
      <c r="M12" s="26">
        <v>0</v>
      </c>
      <c r="N12" s="25">
        <v>0</v>
      </c>
      <c r="O12" s="25">
        <v>0</v>
      </c>
      <c r="P12" s="26">
        <v>4.4692737430167599E-2</v>
      </c>
      <c r="Q12" s="26">
        <v>0</v>
      </c>
      <c r="R12" s="26">
        <v>0</v>
      </c>
      <c r="S12" s="26">
        <v>0</v>
      </c>
      <c r="T12" s="25">
        <v>4.9747273210960362E-2</v>
      </c>
      <c r="U12" s="25">
        <v>0.31896781058792234</v>
      </c>
      <c r="V12" s="26">
        <v>0</v>
      </c>
      <c r="W12" s="26">
        <v>0</v>
      </c>
      <c r="X12" s="30">
        <v>1.6759776536312849E-2</v>
      </c>
      <c r="Y12" s="24">
        <v>0.49162011173184356</v>
      </c>
      <c r="Z12" s="25">
        <v>0</v>
      </c>
      <c r="AA12" s="31">
        <f t="shared" si="0"/>
        <v>7.8212290502793297E-2</v>
      </c>
      <c r="AB12" s="32">
        <f t="shared" si="1"/>
        <v>0.49162011173184361</v>
      </c>
    </row>
    <row r="13" spans="1:28" x14ac:dyDescent="0.3">
      <c r="A13" s="8">
        <v>1997</v>
      </c>
      <c r="B13" s="23">
        <v>318</v>
      </c>
      <c r="C13" s="24">
        <v>0</v>
      </c>
      <c r="D13" s="25">
        <v>0</v>
      </c>
      <c r="E13" s="26">
        <v>0</v>
      </c>
      <c r="F13" s="27">
        <v>0</v>
      </c>
      <c r="G13" s="25">
        <v>6.2893081761006293E-3</v>
      </c>
      <c r="H13" s="28">
        <v>3.1446540880503146E-3</v>
      </c>
      <c r="I13" s="29">
        <v>6.9182389937106917E-2</v>
      </c>
      <c r="J13" s="26">
        <v>0</v>
      </c>
      <c r="K13" s="26">
        <v>0</v>
      </c>
      <c r="L13" s="26">
        <v>0</v>
      </c>
      <c r="M13" s="26">
        <v>0</v>
      </c>
      <c r="N13" s="25">
        <v>0</v>
      </c>
      <c r="O13" s="25">
        <v>0</v>
      </c>
      <c r="P13" s="26">
        <v>0</v>
      </c>
      <c r="Q13" s="26">
        <v>0</v>
      </c>
      <c r="R13" s="26">
        <v>0</v>
      </c>
      <c r="S13" s="26">
        <v>0</v>
      </c>
      <c r="T13" s="25">
        <v>4.5275206062736828E-2</v>
      </c>
      <c r="U13" s="25">
        <v>0.33837259267940156</v>
      </c>
      <c r="V13" s="26">
        <v>1.2578616352201259E-2</v>
      </c>
      <c r="W13" s="26">
        <v>1.2578616352201259E-2</v>
      </c>
      <c r="X13" s="30">
        <v>0</v>
      </c>
      <c r="Y13" s="24">
        <v>0.51257861635220126</v>
      </c>
      <c r="Z13" s="25">
        <v>0</v>
      </c>
      <c r="AA13" s="31">
        <f t="shared" si="0"/>
        <v>7.8616352201257858E-2</v>
      </c>
      <c r="AB13" s="32">
        <f t="shared" si="1"/>
        <v>0.46226415094339623</v>
      </c>
    </row>
    <row r="14" spans="1:28" x14ac:dyDescent="0.3">
      <c r="A14" s="8">
        <v>1998</v>
      </c>
      <c r="B14" s="23">
        <v>230</v>
      </c>
      <c r="C14" s="24">
        <v>0</v>
      </c>
      <c r="D14" s="25">
        <v>0</v>
      </c>
      <c r="E14" s="26">
        <v>0</v>
      </c>
      <c r="F14" s="27">
        <v>0</v>
      </c>
      <c r="G14" s="25">
        <v>0</v>
      </c>
      <c r="H14" s="28">
        <v>0</v>
      </c>
      <c r="I14" s="29">
        <v>5.6521739130434782E-2</v>
      </c>
      <c r="J14" s="26">
        <v>0</v>
      </c>
      <c r="K14" s="26">
        <v>2.1739130434782608E-2</v>
      </c>
      <c r="L14" s="26">
        <v>0</v>
      </c>
      <c r="M14" s="26">
        <v>0</v>
      </c>
      <c r="N14" s="25">
        <v>0</v>
      </c>
      <c r="O14" s="25">
        <v>0</v>
      </c>
      <c r="P14" s="26">
        <v>7.3913043478260873E-2</v>
      </c>
      <c r="Q14" s="26">
        <v>0</v>
      </c>
      <c r="R14" s="26">
        <v>0</v>
      </c>
      <c r="S14" s="26">
        <v>0</v>
      </c>
      <c r="T14" s="25">
        <v>2.7779621639561897E-2</v>
      </c>
      <c r="U14" s="25">
        <v>0.37656820444739464</v>
      </c>
      <c r="V14" s="26">
        <v>0</v>
      </c>
      <c r="W14" s="26">
        <v>0</v>
      </c>
      <c r="X14" s="30">
        <v>0</v>
      </c>
      <c r="Y14" s="24">
        <v>0.44347826086956521</v>
      </c>
      <c r="Z14" s="25">
        <v>0</v>
      </c>
      <c r="AA14" s="31">
        <f t="shared" si="0"/>
        <v>7.8260869565217384E-2</v>
      </c>
      <c r="AB14" s="32">
        <f t="shared" si="1"/>
        <v>0.55652173913043479</v>
      </c>
    </row>
    <row r="15" spans="1:28" x14ac:dyDescent="0.3">
      <c r="A15" s="8">
        <v>2001</v>
      </c>
      <c r="B15" s="23">
        <v>312</v>
      </c>
      <c r="C15" s="24">
        <v>0</v>
      </c>
      <c r="D15" s="25">
        <v>0</v>
      </c>
      <c r="E15" s="26">
        <v>9.6153846153846159E-3</v>
      </c>
      <c r="F15" s="27">
        <v>0</v>
      </c>
      <c r="G15" s="25">
        <v>1.9230769230769232E-2</v>
      </c>
      <c r="H15" s="28">
        <v>0</v>
      </c>
      <c r="I15" s="29">
        <v>8.6538461538461536E-2</v>
      </c>
      <c r="J15" s="26">
        <v>9.6153846153846159E-3</v>
      </c>
      <c r="K15" s="26">
        <v>6.0897435897435896E-2</v>
      </c>
      <c r="L15" s="26">
        <v>0</v>
      </c>
      <c r="M15" s="26">
        <v>0</v>
      </c>
      <c r="N15" s="25">
        <v>0</v>
      </c>
      <c r="O15" s="25">
        <v>0</v>
      </c>
      <c r="P15" s="26">
        <v>2.8846153846153848E-2</v>
      </c>
      <c r="Q15" s="26">
        <v>0</v>
      </c>
      <c r="R15" s="26">
        <v>0</v>
      </c>
      <c r="S15" s="26">
        <v>0</v>
      </c>
      <c r="T15" s="33">
        <v>5.1436781609195403E-2</v>
      </c>
      <c r="U15" s="33">
        <v>0.52228116710875327</v>
      </c>
      <c r="V15" s="26">
        <v>3.205128205128205E-3</v>
      </c>
      <c r="W15" s="26">
        <v>0</v>
      </c>
      <c r="X15" s="30">
        <v>0</v>
      </c>
      <c r="Y15" s="24">
        <v>0.20833333333333334</v>
      </c>
      <c r="Z15" s="25">
        <v>0</v>
      </c>
      <c r="AA15" s="31">
        <f t="shared" si="0"/>
        <v>0.1858974358974359</v>
      </c>
      <c r="AB15" s="32">
        <f t="shared" si="1"/>
        <v>0.78846153846153844</v>
      </c>
    </row>
    <row r="16" spans="1:28" x14ac:dyDescent="0.3">
      <c r="A16" s="8">
        <v>2002</v>
      </c>
      <c r="B16" s="23">
        <v>134</v>
      </c>
      <c r="C16" s="24">
        <v>0</v>
      </c>
      <c r="D16" s="25">
        <v>0</v>
      </c>
      <c r="E16" s="26">
        <v>0.11940298507462686</v>
      </c>
      <c r="F16" s="27">
        <v>0</v>
      </c>
      <c r="G16" s="25">
        <v>0.11194029850746269</v>
      </c>
      <c r="H16" s="28">
        <v>0</v>
      </c>
      <c r="I16" s="29">
        <v>0.11940298507462686</v>
      </c>
      <c r="J16" s="26">
        <v>0</v>
      </c>
      <c r="K16" s="26">
        <v>0</v>
      </c>
      <c r="L16" s="26">
        <v>0</v>
      </c>
      <c r="M16" s="26">
        <v>0</v>
      </c>
      <c r="N16" s="25">
        <v>0</v>
      </c>
      <c r="O16" s="25">
        <v>0</v>
      </c>
      <c r="P16" s="26">
        <v>0</v>
      </c>
      <c r="Q16" s="26">
        <v>0</v>
      </c>
      <c r="R16" s="26">
        <v>0</v>
      </c>
      <c r="S16" s="26">
        <v>0</v>
      </c>
      <c r="T16" s="33">
        <v>2.4946695095948827E-2</v>
      </c>
      <c r="U16" s="33">
        <v>0.16908315565031984</v>
      </c>
      <c r="V16" s="26">
        <v>3.7313432835820892E-2</v>
      </c>
      <c r="W16" s="26">
        <v>0</v>
      </c>
      <c r="X16" s="30">
        <v>0</v>
      </c>
      <c r="Y16" s="24">
        <v>0.41791044776119401</v>
      </c>
      <c r="Z16" s="25">
        <v>0</v>
      </c>
      <c r="AA16" s="31">
        <f t="shared" si="0"/>
        <v>0.35074626865671643</v>
      </c>
      <c r="AB16" s="32">
        <f t="shared" si="1"/>
        <v>0.54477611940298509</v>
      </c>
    </row>
    <row r="17" spans="1:28" x14ac:dyDescent="0.3">
      <c r="A17" s="8">
        <v>2003</v>
      </c>
      <c r="B17" s="23">
        <v>152</v>
      </c>
      <c r="C17" s="24">
        <v>0</v>
      </c>
      <c r="D17" s="25">
        <v>0</v>
      </c>
      <c r="E17" s="26">
        <v>5.2631578947368418E-2</v>
      </c>
      <c r="F17" s="27">
        <v>0</v>
      </c>
      <c r="G17" s="25">
        <v>0</v>
      </c>
      <c r="H17" s="28">
        <v>7.2368421052631582E-2</v>
      </c>
      <c r="I17" s="29">
        <v>0.125</v>
      </c>
      <c r="J17" s="26">
        <v>0</v>
      </c>
      <c r="K17" s="26">
        <v>0</v>
      </c>
      <c r="L17" s="26">
        <v>0</v>
      </c>
      <c r="M17" s="26">
        <v>0</v>
      </c>
      <c r="N17" s="25">
        <v>0</v>
      </c>
      <c r="O17" s="25">
        <v>0</v>
      </c>
      <c r="P17" s="26">
        <v>0</v>
      </c>
      <c r="Q17" s="26">
        <v>0</v>
      </c>
      <c r="R17" s="26">
        <v>0</v>
      </c>
      <c r="S17" s="26">
        <v>0</v>
      </c>
      <c r="T17" s="33">
        <v>9.1228070175438603E-2</v>
      </c>
      <c r="U17" s="33">
        <v>0.50745614035087727</v>
      </c>
      <c r="V17" s="26">
        <v>0</v>
      </c>
      <c r="W17" s="26">
        <v>0</v>
      </c>
      <c r="X17" s="30">
        <v>0</v>
      </c>
      <c r="Y17" s="24">
        <v>0.15131578947368421</v>
      </c>
      <c r="Z17" s="25">
        <v>0</v>
      </c>
      <c r="AA17" s="31">
        <f t="shared" si="0"/>
        <v>0.25</v>
      </c>
      <c r="AB17" s="32">
        <f t="shared" si="1"/>
        <v>0.84868421052631593</v>
      </c>
    </row>
    <row r="18" spans="1:28" x14ac:dyDescent="0.3">
      <c r="A18" s="8">
        <v>2005</v>
      </c>
      <c r="B18" s="23">
        <v>224</v>
      </c>
      <c r="C18" s="24">
        <v>0</v>
      </c>
      <c r="D18" s="25">
        <v>0</v>
      </c>
      <c r="E18" s="26">
        <v>4.0178571428571432E-2</v>
      </c>
      <c r="F18" s="27">
        <v>0</v>
      </c>
      <c r="G18" s="25">
        <v>4.464285714285714E-3</v>
      </c>
      <c r="H18" s="28">
        <v>0</v>
      </c>
      <c r="I18" s="29">
        <v>2.2321428571428572E-2</v>
      </c>
      <c r="J18" s="26">
        <v>0</v>
      </c>
      <c r="K18" s="26">
        <v>1.7857142857142856E-2</v>
      </c>
      <c r="L18" s="26">
        <v>0</v>
      </c>
      <c r="M18" s="26">
        <v>0</v>
      </c>
      <c r="N18" s="25">
        <v>0</v>
      </c>
      <c r="O18" s="25">
        <v>0</v>
      </c>
      <c r="P18" s="26">
        <v>7.1428571428571425E-2</v>
      </c>
      <c r="Q18" s="26">
        <v>0</v>
      </c>
      <c r="R18" s="26">
        <v>0</v>
      </c>
      <c r="S18" s="26">
        <v>0</v>
      </c>
      <c r="T18" s="33">
        <v>1.0170807453416151E-2</v>
      </c>
      <c r="U18" s="33">
        <v>0.57465062111801235</v>
      </c>
      <c r="V18" s="26">
        <v>0</v>
      </c>
      <c r="W18" s="26">
        <v>0</v>
      </c>
      <c r="X18" s="30">
        <v>8.9285714285714281E-3</v>
      </c>
      <c r="Y18" s="24">
        <v>0.25</v>
      </c>
      <c r="Z18" s="25">
        <v>0</v>
      </c>
      <c r="AA18" s="31">
        <f t="shared" si="0"/>
        <v>8.4821428571428575E-2</v>
      </c>
      <c r="AB18" s="32">
        <f t="shared" si="1"/>
        <v>0.74107142857142849</v>
      </c>
    </row>
    <row r="19" spans="1:28" ht="15" thickBot="1" x14ac:dyDescent="0.35">
      <c r="A19" s="34">
        <v>2006</v>
      </c>
      <c r="B19" s="35">
        <v>90</v>
      </c>
      <c r="C19" s="36">
        <v>0</v>
      </c>
      <c r="D19" s="37">
        <v>0</v>
      </c>
      <c r="E19" s="38">
        <v>0</v>
      </c>
      <c r="F19" s="39">
        <v>0</v>
      </c>
      <c r="G19" s="37">
        <v>8.8888888888888892E-2</v>
      </c>
      <c r="H19" s="40">
        <v>0</v>
      </c>
      <c r="I19" s="41">
        <v>4.4444444444444446E-2</v>
      </c>
      <c r="J19" s="38">
        <v>0</v>
      </c>
      <c r="K19" s="38">
        <v>2.2222222222222223E-2</v>
      </c>
      <c r="L19" s="38">
        <v>0</v>
      </c>
      <c r="M19" s="38">
        <v>0</v>
      </c>
      <c r="N19" s="37">
        <v>0</v>
      </c>
      <c r="O19" s="37">
        <v>0</v>
      </c>
      <c r="P19" s="38">
        <v>0</v>
      </c>
      <c r="Q19" s="38">
        <v>0</v>
      </c>
      <c r="R19" s="38">
        <v>0</v>
      </c>
      <c r="S19" s="38">
        <v>0</v>
      </c>
      <c r="T19" s="42">
        <v>8.2962962962962964E-3</v>
      </c>
      <c r="U19" s="42">
        <v>0.30281481481481481</v>
      </c>
      <c r="V19" s="38">
        <v>1.1111111111111112E-2</v>
      </c>
      <c r="W19" s="38">
        <v>0</v>
      </c>
      <c r="X19" s="43">
        <v>0</v>
      </c>
      <c r="Y19" s="36">
        <v>0.52222222222222225</v>
      </c>
      <c r="Z19" s="37">
        <v>0</v>
      </c>
      <c r="AA19" s="44">
        <f t="shared" si="0"/>
        <v>0.15555555555555556</v>
      </c>
      <c r="AB19" s="45">
        <f t="shared" si="1"/>
        <v>0.46666666666666667</v>
      </c>
    </row>
    <row r="20" spans="1:28" x14ac:dyDescent="0.3">
      <c r="B20" s="46"/>
      <c r="C20" s="47"/>
      <c r="D20" s="47"/>
      <c r="E20" s="47"/>
      <c r="F20" s="47"/>
      <c r="G20" s="47"/>
      <c r="H20" s="47"/>
      <c r="I20" s="47"/>
      <c r="J20" s="47"/>
      <c r="K20" s="47"/>
      <c r="L20" s="47"/>
      <c r="M20" s="47"/>
      <c r="N20" s="47"/>
      <c r="O20" s="47"/>
      <c r="P20" s="47"/>
      <c r="Q20" s="47"/>
      <c r="R20" s="47"/>
      <c r="S20" s="47"/>
      <c r="T20" s="47"/>
      <c r="U20" s="47"/>
      <c r="V20" s="47"/>
      <c r="W20" s="47"/>
      <c r="X20" s="47"/>
      <c r="Y20" s="47"/>
      <c r="Z20" s="47"/>
      <c r="AA20" s="48"/>
    </row>
    <row r="21" spans="1:28" x14ac:dyDescent="0.3">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row>
    <row r="22" spans="1:28" x14ac:dyDescent="0.3">
      <c r="A22" s="49" t="s">
        <v>37</v>
      </c>
    </row>
    <row r="23" spans="1:28" x14ac:dyDescent="0.3">
      <c r="A23" t="s">
        <v>38</v>
      </c>
    </row>
    <row r="24" spans="1:28" x14ac:dyDescent="0.3">
      <c r="A24" t="s">
        <v>39</v>
      </c>
    </row>
    <row r="25" spans="1:28" x14ac:dyDescent="0.3">
      <c r="A25" t="s">
        <v>40</v>
      </c>
    </row>
    <row r="26" spans="1:28" x14ac:dyDescent="0.3">
      <c r="A26" t="s">
        <v>41</v>
      </c>
    </row>
    <row r="27" spans="1:28" x14ac:dyDescent="0.3">
      <c r="A27" t="s">
        <v>42</v>
      </c>
    </row>
    <row r="28" spans="1:28" x14ac:dyDescent="0.3">
      <c r="A28" t="s">
        <v>43</v>
      </c>
    </row>
  </sheetData>
  <mergeCells count="3">
    <mergeCell ref="Y4:Z5"/>
    <mergeCell ref="AA4:AB4"/>
    <mergeCell ref="AA5:AB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Dome</vt:lpstr>
    </vt:vector>
  </TitlesOfParts>
  <Company>DFO 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Parken, Chuck (DFO/MPO)</dc:creator>
  <cp:lastModifiedBy>Parken, Chuck (DFO/MPO)</cp:lastModifiedBy>
  <dcterms:created xsi:type="dcterms:W3CDTF">2025-05-07T20:39:17Z</dcterms:created>
  <dcterms:modified xsi:type="dcterms:W3CDTF">2025-05-07T20:39:37Z</dcterms:modified>
</cp:coreProperties>
</file>