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in-survival\data\"/>
    </mc:Choice>
  </mc:AlternateContent>
  <xr:revisionPtr revIDLastSave="0" documentId="8_{3E3370ED-52B3-4DB2-9A72-AAAB37FABA36}" xr6:coauthVersionLast="47" xr6:coauthVersionMax="47" xr10:uidLastSave="{00000000-0000-0000-0000-000000000000}"/>
  <bookViews>
    <workbookView xWindow="-108" yWindow="-108" windowWidth="23256" windowHeight="12456" xr2:uid="{17F38486-7FD0-46CC-A5D1-C64588B66C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E16" i="1"/>
  <c r="E15" i="1"/>
  <c r="E13" i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<sst xmlns="http://schemas.openxmlformats.org/spreadsheetml/2006/main" count="32" uniqueCount="22">
  <si>
    <t>study</t>
  </si>
  <si>
    <t>time</t>
  </si>
  <si>
    <t>captures</t>
  </si>
  <si>
    <t>deaths</t>
  </si>
  <si>
    <t>mortality_rate</t>
  </si>
  <si>
    <t>nrc 97</t>
  </si>
  <si>
    <t>notes</t>
  </si>
  <si>
    <t>table 1 Cox-Rogers et al. 1999</t>
  </si>
  <si>
    <t>gjernes 90</t>
  </si>
  <si>
    <t>NA</t>
  </si>
  <si>
    <t>gjernes 91</t>
  </si>
  <si>
    <t>table 1 Cox-Rogers et al. 2000</t>
  </si>
  <si>
    <t>table 1 Cox-Rogers et al. 2001</t>
  </si>
  <si>
    <t>table 1 Cox-Rogers et al. 2002</t>
  </si>
  <si>
    <t>table 1 Cox-Rogers et al. 2003</t>
  </si>
  <si>
    <t>table 1 Cox-Rogers et al. 2004</t>
  </si>
  <si>
    <t>table 1 Cox-Rogers et al. 2005</t>
  </si>
  <si>
    <t>table 1 Cox-Rogers et al. 2006</t>
  </si>
  <si>
    <t>table 1 Cox-Rogers et al. 2007</t>
  </si>
  <si>
    <t>table 1 Cox-Rogers et al. 2008</t>
  </si>
  <si>
    <t>table 1 Cox-Rogers et al. 2009</t>
  </si>
  <si>
    <t>table 1 Cox-Rogers et al.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</si>
</sst>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C5C0-A853-4E9A-973D-09478C7C58F8}">
  <dimension ref="A1:F16"/>
  <sheetViews>
    <sheetView tabSelected="1" workbookViewId="0">
      <selection activeCell="B16" sqref="B1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 t="s">
        <v>5</v>
      </c>
      <c r="B2">
        <v>3.5</v>
      </c>
      <c r="C2">
        <v>35</v>
      </c>
      <c r="D2">
        <v>0</v>
      </c>
      <c r="E2">
        <f>D2/C2</f>
        <v>0</v>
      </c>
      <c r="F2" t="s">
        <v>7</v>
      </c>
    </row>
    <row r="3" spans="1:6" x14ac:dyDescent="0.3">
      <c r="A3" t="s">
        <v>5</v>
      </c>
      <c r="B3">
        <v>3.5</v>
      </c>
      <c r="C3">
        <v>59</v>
      </c>
      <c r="D3">
        <v>1</v>
      </c>
      <c r="E3">
        <f t="shared" ref="E3:E7" si="0">D3/C3</f>
        <v>1.6949152542372881E-2</v>
      </c>
      <c r="F3" t="s">
        <v>11</v>
      </c>
    </row>
    <row r="4" spans="1:6" x14ac:dyDescent="0.3">
      <c r="A4" t="s">
        <v>5</v>
      </c>
      <c r="B4">
        <v>3.5</v>
      </c>
      <c r="C4">
        <v>18</v>
      </c>
      <c r="D4">
        <v>0</v>
      </c>
      <c r="E4">
        <f t="shared" si="0"/>
        <v>0</v>
      </c>
      <c r="F4" t="s">
        <v>12</v>
      </c>
    </row>
    <row r="5" spans="1:6" x14ac:dyDescent="0.3">
      <c r="A5" t="s">
        <v>5</v>
      </c>
      <c r="B5">
        <v>3.5</v>
      </c>
      <c r="C5">
        <v>104</v>
      </c>
      <c r="D5">
        <v>3</v>
      </c>
      <c r="E5">
        <f t="shared" si="0"/>
        <v>2.8846153846153848E-2</v>
      </c>
      <c r="F5" t="s">
        <v>13</v>
      </c>
    </row>
    <row r="6" spans="1:6" x14ac:dyDescent="0.3">
      <c r="A6" t="s">
        <v>5</v>
      </c>
      <c r="B6">
        <v>3.5</v>
      </c>
      <c r="C6">
        <v>26</v>
      </c>
      <c r="D6">
        <v>2</v>
      </c>
      <c r="E6">
        <f t="shared" si="0"/>
        <v>7.6923076923076927E-2</v>
      </c>
      <c r="F6" t="s">
        <v>14</v>
      </c>
    </row>
    <row r="7" spans="1:6" x14ac:dyDescent="0.3">
      <c r="A7" t="s">
        <v>8</v>
      </c>
      <c r="B7">
        <v>48</v>
      </c>
      <c r="C7">
        <v>152</v>
      </c>
      <c r="D7">
        <v>15</v>
      </c>
      <c r="E7">
        <f t="shared" si="0"/>
        <v>9.8684210526315791E-2</v>
      </c>
      <c r="F7" t="s">
        <v>15</v>
      </c>
    </row>
    <row r="8" spans="1:6" x14ac:dyDescent="0.3">
      <c r="A8" t="s">
        <v>8</v>
      </c>
      <c r="B8">
        <v>48</v>
      </c>
      <c r="C8" t="s">
        <v>9</v>
      </c>
      <c r="D8" t="s">
        <v>9</v>
      </c>
      <c r="E8">
        <v>0.14000000000000001</v>
      </c>
      <c r="F8" t="s">
        <v>16</v>
      </c>
    </row>
    <row r="9" spans="1:6" x14ac:dyDescent="0.3">
      <c r="A9" t="s">
        <v>10</v>
      </c>
      <c r="B9">
        <v>24</v>
      </c>
      <c r="C9">
        <v>100</v>
      </c>
      <c r="D9">
        <v>15</v>
      </c>
      <c r="E9">
        <f t="shared" ref="E9:E13" si="1">D9/C9</f>
        <v>0.15</v>
      </c>
      <c r="F9" t="s">
        <v>17</v>
      </c>
    </row>
    <row r="10" spans="1:6" x14ac:dyDescent="0.3">
      <c r="A10" t="s">
        <v>5</v>
      </c>
      <c r="B10">
        <v>3.5</v>
      </c>
      <c r="C10">
        <v>13</v>
      </c>
      <c r="D10">
        <v>0</v>
      </c>
      <c r="E10">
        <f t="shared" si="1"/>
        <v>0</v>
      </c>
      <c r="F10" t="s">
        <v>18</v>
      </c>
    </row>
    <row r="11" spans="1:6" x14ac:dyDescent="0.3">
      <c r="A11" t="s">
        <v>5</v>
      </c>
      <c r="B11">
        <v>3.5</v>
      </c>
      <c r="C11">
        <v>80</v>
      </c>
      <c r="D11">
        <v>6</v>
      </c>
      <c r="E11">
        <f t="shared" si="1"/>
        <v>7.4999999999999997E-2</v>
      </c>
      <c r="F11" t="s">
        <v>19</v>
      </c>
    </row>
    <row r="12" spans="1:6" x14ac:dyDescent="0.3">
      <c r="A12" t="s">
        <v>5</v>
      </c>
      <c r="B12">
        <v>3.5</v>
      </c>
      <c r="C12">
        <v>7</v>
      </c>
      <c r="D12">
        <v>1</v>
      </c>
      <c r="E12">
        <f t="shared" si="1"/>
        <v>0.14285714285714285</v>
      </c>
      <c r="F12" t="s">
        <v>20</v>
      </c>
    </row>
    <row r="13" spans="1:6" x14ac:dyDescent="0.3">
      <c r="A13" t="s">
        <v>5</v>
      </c>
      <c r="B13">
        <v>3.5</v>
      </c>
      <c r="C13">
        <v>86</v>
      </c>
      <c r="D13">
        <v>13</v>
      </c>
      <c r="E13">
        <f t="shared" si="1"/>
        <v>0.15116279069767441</v>
      </c>
      <c r="F13" t="s">
        <v>21</v>
      </c>
    </row>
    <row r="15" spans="1:6" x14ac:dyDescent="0.3">
      <c r="B15">
        <f>AVERAGEA(B2:B13)</f>
        <v>12.625</v>
      </c>
      <c r="E15">
        <f>AVERAGE(E2:E13)</f>
        <v>7.3368543949394724E-2</v>
      </c>
    </row>
    <row r="16" spans="1:6" x14ac:dyDescent="0.3">
      <c r="E16">
        <f>_xlfn.STDEV.P(E2:E13)</f>
        <v>5.9974398146139751E-2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3167-2549-444D-8266-D3A8A74CA5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 (DFO/MPO)</dc:creator>
  <cp:lastModifiedBy>Freshwater, Cameron (DFO/MPO)</cp:lastModifiedBy>
  <dcterms:created xsi:type="dcterms:W3CDTF">2025-01-08T16:39:18Z</dcterms:created>
  <dcterms:modified xsi:type="dcterms:W3CDTF">2025-01-08T16:56:45Z</dcterms:modified>
</cp:coreProperties>
</file>