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_Related_Projects\COMTRADE\Data_Raw\"/>
    </mc:Choice>
  </mc:AlternateContent>
  <xr:revisionPtr revIDLastSave="0" documentId="13_ncr:1_{A64E69F8-22CF-44E6-9A08-53F56A30541F}" xr6:coauthVersionLast="47" xr6:coauthVersionMax="47" xr10:uidLastSave="{00000000-0000-0000-0000-000000000000}"/>
  <bookViews>
    <workbookView xWindow="-23148" yWindow="-108" windowWidth="23256" windowHeight="13896" activeTab="6" xr2:uid="{00000000-000D-0000-FFFF-FFFF00000000}"/>
  </bookViews>
  <sheets>
    <sheet name="Meat Price Indices" sheetId="3" r:id="rId1"/>
    <sheet name="Meat prices" sheetId="5" r:id="rId2"/>
    <sheet name="Notes" sheetId="4" r:id="rId3"/>
    <sheet name="WDU02230426" sheetId="6" r:id="rId4"/>
    <sheet name="APU0000707111" sheetId="7" r:id="rId5"/>
    <sheet name="FRED Graph" sheetId="8" r:id="rId6"/>
    <sheet name="Spliced Index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7" i="9" l="1"/>
  <c r="N241" i="9"/>
  <c r="N249" i="9"/>
  <c r="N269" i="9"/>
  <c r="N276" i="9"/>
  <c r="N281" i="9"/>
  <c r="N286" i="9"/>
  <c r="N289" i="9"/>
  <c r="N292" i="9"/>
  <c r="N297" i="9"/>
  <c r="N313" i="9"/>
  <c r="N333" i="9"/>
  <c r="N334" i="9"/>
  <c r="N337" i="9"/>
  <c r="N342" i="9"/>
  <c r="N350" i="9"/>
  <c r="N353" i="9"/>
  <c r="N361" i="9"/>
  <c r="N369" i="9"/>
  <c r="N372" i="9"/>
  <c r="N385" i="9"/>
  <c r="N388" i="9"/>
  <c r="N390" i="9"/>
  <c r="N392" i="9"/>
  <c r="N400" i="9"/>
  <c r="N402" i="9"/>
  <c r="N404" i="9"/>
  <c r="N425" i="9"/>
  <c r="N426" i="9"/>
  <c r="N429" i="9"/>
  <c r="N433" i="9"/>
  <c r="N436" i="9"/>
  <c r="N441" i="9"/>
  <c r="N449" i="9"/>
  <c r="N457" i="9"/>
  <c r="N473" i="9"/>
  <c r="N483" i="9"/>
  <c r="N484" i="9"/>
  <c r="N489" i="9"/>
  <c r="N500" i="9"/>
  <c r="N502" i="9"/>
  <c r="N505" i="9"/>
  <c r="N510" i="9"/>
  <c r="N513" i="9"/>
  <c r="N521" i="9"/>
  <c r="N522" i="9"/>
  <c r="N525" i="9"/>
  <c r="N526" i="9"/>
  <c r="N527" i="9"/>
  <c r="N536" i="9"/>
  <c r="N537" i="9"/>
  <c r="N557" i="9"/>
  <c r="N561" i="9"/>
  <c r="N569" i="9"/>
  <c r="N580" i="9"/>
  <c r="N593" i="9"/>
  <c r="N601" i="9"/>
  <c r="N606" i="9"/>
  <c r="N617" i="9"/>
  <c r="N621" i="9"/>
  <c r="N625" i="9"/>
  <c r="N633" i="9"/>
  <c r="N638" i="9"/>
  <c r="N640" i="9"/>
  <c r="N641" i="9"/>
  <c r="N642" i="9"/>
  <c r="N649" i="9"/>
  <c r="N653" i="9"/>
  <c r="M266" i="9"/>
  <c r="M270" i="9"/>
  <c r="M273" i="9"/>
  <c r="M282" i="9"/>
  <c r="M285" i="9"/>
  <c r="L316" i="9"/>
  <c r="M316" i="9"/>
  <c r="M322" i="9"/>
  <c r="M577" i="9"/>
  <c r="M578" i="9"/>
  <c r="M607" i="9"/>
  <c r="M654" i="9"/>
  <c r="M655" i="9"/>
  <c r="M656" i="9"/>
  <c r="M657" i="9"/>
  <c r="M669" i="9"/>
  <c r="J218" i="9"/>
  <c r="N218" i="9" s="1"/>
  <c r="K218" i="9"/>
  <c r="J219" i="9"/>
  <c r="N219" i="9" s="1"/>
  <c r="K219" i="9"/>
  <c r="J220" i="9"/>
  <c r="N220" i="9" s="1"/>
  <c r="K220" i="9"/>
  <c r="J221" i="9"/>
  <c r="N221" i="9" s="1"/>
  <c r="K221" i="9"/>
  <c r="J222" i="9"/>
  <c r="N222" i="9" s="1"/>
  <c r="K222" i="9"/>
  <c r="J223" i="9"/>
  <c r="N223" i="9" s="1"/>
  <c r="K223" i="9"/>
  <c r="J224" i="9"/>
  <c r="N224" i="9" s="1"/>
  <c r="K224" i="9"/>
  <c r="J225" i="9"/>
  <c r="N225" i="9" s="1"/>
  <c r="K225" i="9"/>
  <c r="J226" i="9"/>
  <c r="N226" i="9" s="1"/>
  <c r="K226" i="9"/>
  <c r="J227" i="9"/>
  <c r="N227" i="9" s="1"/>
  <c r="K227" i="9"/>
  <c r="J228" i="9"/>
  <c r="N228" i="9" s="1"/>
  <c r="K228" i="9"/>
  <c r="J229" i="9"/>
  <c r="N229" i="9" s="1"/>
  <c r="K229" i="9"/>
  <c r="J230" i="9"/>
  <c r="N230" i="9" s="1"/>
  <c r="K230" i="9"/>
  <c r="M230" i="9" s="1"/>
  <c r="J231" i="9"/>
  <c r="N231" i="9" s="1"/>
  <c r="K231" i="9"/>
  <c r="M231" i="9" s="1"/>
  <c r="J232" i="9"/>
  <c r="N232" i="9" s="1"/>
  <c r="K232" i="9"/>
  <c r="J233" i="9"/>
  <c r="N233" i="9" s="1"/>
  <c r="K233" i="9"/>
  <c r="J234" i="9"/>
  <c r="N234" i="9" s="1"/>
  <c r="K234" i="9"/>
  <c r="J235" i="9"/>
  <c r="N235" i="9" s="1"/>
  <c r="K235" i="9"/>
  <c r="J236" i="9"/>
  <c r="N236" i="9" s="1"/>
  <c r="K236" i="9"/>
  <c r="J237" i="9"/>
  <c r="K237" i="9"/>
  <c r="J238" i="9"/>
  <c r="N238" i="9" s="1"/>
  <c r="K238" i="9"/>
  <c r="J239" i="9"/>
  <c r="N239" i="9" s="1"/>
  <c r="K239" i="9"/>
  <c r="J240" i="9"/>
  <c r="N240" i="9" s="1"/>
  <c r="K240" i="9"/>
  <c r="J241" i="9"/>
  <c r="K241" i="9"/>
  <c r="J242" i="9"/>
  <c r="N242" i="9" s="1"/>
  <c r="K242" i="9"/>
  <c r="J243" i="9"/>
  <c r="N243" i="9" s="1"/>
  <c r="K243" i="9"/>
  <c r="J244" i="9"/>
  <c r="N244" i="9" s="1"/>
  <c r="K244" i="9"/>
  <c r="J245" i="9"/>
  <c r="N245" i="9" s="1"/>
  <c r="K245" i="9"/>
  <c r="J246" i="9"/>
  <c r="N246" i="9" s="1"/>
  <c r="K246" i="9"/>
  <c r="M246" i="9" s="1"/>
  <c r="J247" i="9"/>
  <c r="N247" i="9" s="1"/>
  <c r="K247" i="9"/>
  <c r="M247" i="9" s="1"/>
  <c r="J248" i="9"/>
  <c r="N248" i="9" s="1"/>
  <c r="K248" i="9"/>
  <c r="M248" i="9" s="1"/>
  <c r="J249" i="9"/>
  <c r="K249" i="9"/>
  <c r="J250" i="9"/>
  <c r="N250" i="9" s="1"/>
  <c r="K250" i="9"/>
  <c r="J251" i="9"/>
  <c r="N251" i="9" s="1"/>
  <c r="K251" i="9"/>
  <c r="J252" i="9"/>
  <c r="N252" i="9" s="1"/>
  <c r="K252" i="9"/>
  <c r="J253" i="9"/>
  <c r="N253" i="9" s="1"/>
  <c r="K253" i="9"/>
  <c r="J254" i="9"/>
  <c r="N254" i="9" s="1"/>
  <c r="K254" i="9"/>
  <c r="J255" i="9"/>
  <c r="N255" i="9" s="1"/>
  <c r="K255" i="9"/>
  <c r="J256" i="9"/>
  <c r="N256" i="9" s="1"/>
  <c r="K256" i="9"/>
  <c r="J257" i="9"/>
  <c r="N257" i="9" s="1"/>
  <c r="K257" i="9"/>
  <c r="J258" i="9"/>
  <c r="N258" i="9" s="1"/>
  <c r="K258" i="9"/>
  <c r="J259" i="9"/>
  <c r="N259" i="9" s="1"/>
  <c r="K259" i="9"/>
  <c r="J260" i="9"/>
  <c r="N260" i="9" s="1"/>
  <c r="K260" i="9"/>
  <c r="J261" i="9"/>
  <c r="N261" i="9" s="1"/>
  <c r="K261" i="9"/>
  <c r="J262" i="9"/>
  <c r="N262" i="9" s="1"/>
  <c r="K262" i="9"/>
  <c r="M262" i="9" s="1"/>
  <c r="J263" i="9"/>
  <c r="N263" i="9" s="1"/>
  <c r="K263" i="9"/>
  <c r="M263" i="9" s="1"/>
  <c r="J264" i="9"/>
  <c r="N264" i="9" s="1"/>
  <c r="K264" i="9"/>
  <c r="J265" i="9"/>
  <c r="N265" i="9" s="1"/>
  <c r="K265" i="9"/>
  <c r="J266" i="9"/>
  <c r="N266" i="9" s="1"/>
  <c r="K266" i="9"/>
  <c r="J267" i="9"/>
  <c r="N267" i="9" s="1"/>
  <c r="K267" i="9"/>
  <c r="J268" i="9"/>
  <c r="N268" i="9" s="1"/>
  <c r="K268" i="9"/>
  <c r="J269" i="9"/>
  <c r="K269" i="9"/>
  <c r="J270" i="9"/>
  <c r="N270" i="9" s="1"/>
  <c r="K270" i="9"/>
  <c r="J271" i="9"/>
  <c r="N271" i="9" s="1"/>
  <c r="K271" i="9"/>
  <c r="J272" i="9"/>
  <c r="N272" i="9" s="1"/>
  <c r="K272" i="9"/>
  <c r="J273" i="9"/>
  <c r="N273" i="9" s="1"/>
  <c r="K273" i="9"/>
  <c r="J274" i="9"/>
  <c r="N274" i="9" s="1"/>
  <c r="K274" i="9"/>
  <c r="J275" i="9"/>
  <c r="N275" i="9" s="1"/>
  <c r="K275" i="9"/>
  <c r="J276" i="9"/>
  <c r="K276" i="9"/>
  <c r="J277" i="9"/>
  <c r="N277" i="9" s="1"/>
  <c r="K277" i="9"/>
  <c r="J278" i="9"/>
  <c r="N278" i="9" s="1"/>
  <c r="K278" i="9"/>
  <c r="M278" i="9" s="1"/>
  <c r="J279" i="9"/>
  <c r="N279" i="9" s="1"/>
  <c r="K279" i="9"/>
  <c r="M279" i="9" s="1"/>
  <c r="J280" i="9"/>
  <c r="N280" i="9" s="1"/>
  <c r="K280" i="9"/>
  <c r="J281" i="9"/>
  <c r="K281" i="9"/>
  <c r="J282" i="9"/>
  <c r="N282" i="9" s="1"/>
  <c r="K282" i="9"/>
  <c r="J283" i="9"/>
  <c r="N283" i="9" s="1"/>
  <c r="K283" i="9"/>
  <c r="J284" i="9"/>
  <c r="N284" i="9" s="1"/>
  <c r="K284" i="9"/>
  <c r="J285" i="9"/>
  <c r="N285" i="9" s="1"/>
  <c r="K285" i="9"/>
  <c r="J286" i="9"/>
  <c r="K286" i="9"/>
  <c r="J287" i="9"/>
  <c r="N287" i="9" s="1"/>
  <c r="K287" i="9"/>
  <c r="J288" i="9"/>
  <c r="N288" i="9" s="1"/>
  <c r="K288" i="9"/>
  <c r="J289" i="9"/>
  <c r="K289" i="9"/>
  <c r="J290" i="9"/>
  <c r="N290" i="9" s="1"/>
  <c r="K290" i="9"/>
  <c r="M290" i="9" s="1"/>
  <c r="J291" i="9"/>
  <c r="N291" i="9" s="1"/>
  <c r="K291" i="9"/>
  <c r="J292" i="9"/>
  <c r="K292" i="9"/>
  <c r="J293" i="9"/>
  <c r="N293" i="9" s="1"/>
  <c r="K293" i="9"/>
  <c r="J294" i="9"/>
  <c r="N294" i="9" s="1"/>
  <c r="K294" i="9"/>
  <c r="M294" i="9" s="1"/>
  <c r="J295" i="9"/>
  <c r="N295" i="9" s="1"/>
  <c r="K295" i="9"/>
  <c r="M295" i="9" s="1"/>
  <c r="J296" i="9"/>
  <c r="N296" i="9" s="1"/>
  <c r="K296" i="9"/>
  <c r="M296" i="9" s="1"/>
  <c r="J297" i="9"/>
  <c r="K297" i="9"/>
  <c r="J298" i="9"/>
  <c r="N298" i="9" s="1"/>
  <c r="K298" i="9"/>
  <c r="J299" i="9"/>
  <c r="N299" i="9" s="1"/>
  <c r="K299" i="9"/>
  <c r="J300" i="9"/>
  <c r="N300" i="9" s="1"/>
  <c r="K300" i="9"/>
  <c r="J301" i="9"/>
  <c r="N301" i="9" s="1"/>
  <c r="K301" i="9"/>
  <c r="J302" i="9"/>
  <c r="N302" i="9" s="1"/>
  <c r="K302" i="9"/>
  <c r="J303" i="9"/>
  <c r="N303" i="9" s="1"/>
  <c r="K303" i="9"/>
  <c r="J304" i="9"/>
  <c r="N304" i="9" s="1"/>
  <c r="K304" i="9"/>
  <c r="J305" i="9"/>
  <c r="N305" i="9" s="1"/>
  <c r="K305" i="9"/>
  <c r="J306" i="9"/>
  <c r="N306" i="9" s="1"/>
  <c r="K306" i="9"/>
  <c r="M306" i="9" s="1"/>
  <c r="J307" i="9"/>
  <c r="N307" i="9" s="1"/>
  <c r="K307" i="9"/>
  <c r="J308" i="9"/>
  <c r="N308" i="9" s="1"/>
  <c r="K308" i="9"/>
  <c r="J309" i="9"/>
  <c r="N309" i="9" s="1"/>
  <c r="K309" i="9"/>
  <c r="J310" i="9"/>
  <c r="N310" i="9" s="1"/>
  <c r="K310" i="9"/>
  <c r="M310" i="9" s="1"/>
  <c r="J311" i="9"/>
  <c r="N311" i="9" s="1"/>
  <c r="K311" i="9"/>
  <c r="M311" i="9" s="1"/>
  <c r="J312" i="9"/>
  <c r="N312" i="9" s="1"/>
  <c r="K312" i="9"/>
  <c r="J313" i="9"/>
  <c r="K313" i="9"/>
  <c r="J314" i="9"/>
  <c r="N314" i="9" s="1"/>
  <c r="K314" i="9"/>
  <c r="J315" i="9"/>
  <c r="N315" i="9" s="1"/>
  <c r="K315" i="9"/>
  <c r="J316" i="9"/>
  <c r="N316" i="9" s="1"/>
  <c r="K316" i="9"/>
  <c r="J317" i="9"/>
  <c r="N317" i="9" s="1"/>
  <c r="K317" i="9"/>
  <c r="J318" i="9"/>
  <c r="N318" i="9" s="1"/>
  <c r="K318" i="9"/>
  <c r="J319" i="9"/>
  <c r="N319" i="9" s="1"/>
  <c r="K319" i="9"/>
  <c r="J320" i="9"/>
  <c r="N320" i="9" s="1"/>
  <c r="K320" i="9"/>
  <c r="J321" i="9"/>
  <c r="N321" i="9" s="1"/>
  <c r="K321" i="9"/>
  <c r="J322" i="9"/>
  <c r="N322" i="9" s="1"/>
  <c r="K322" i="9"/>
  <c r="J323" i="9"/>
  <c r="N323" i="9" s="1"/>
  <c r="K323" i="9"/>
  <c r="J324" i="9"/>
  <c r="N324" i="9" s="1"/>
  <c r="K324" i="9"/>
  <c r="J325" i="9"/>
  <c r="N325" i="9" s="1"/>
  <c r="K325" i="9"/>
  <c r="J326" i="9"/>
  <c r="N326" i="9" s="1"/>
  <c r="K326" i="9"/>
  <c r="M326" i="9" s="1"/>
  <c r="J327" i="9"/>
  <c r="N327" i="9" s="1"/>
  <c r="K327" i="9"/>
  <c r="M327" i="9" s="1"/>
  <c r="J328" i="9"/>
  <c r="N328" i="9" s="1"/>
  <c r="K328" i="9"/>
  <c r="J329" i="9"/>
  <c r="N329" i="9" s="1"/>
  <c r="K329" i="9"/>
  <c r="J330" i="9"/>
  <c r="N330" i="9" s="1"/>
  <c r="K330" i="9"/>
  <c r="J331" i="9"/>
  <c r="N331" i="9" s="1"/>
  <c r="K331" i="9"/>
  <c r="J332" i="9"/>
  <c r="N332" i="9" s="1"/>
  <c r="K332" i="9"/>
  <c r="J333" i="9"/>
  <c r="K333" i="9"/>
  <c r="J334" i="9"/>
  <c r="K334" i="9"/>
  <c r="J335" i="9"/>
  <c r="N335" i="9" s="1"/>
  <c r="K335" i="9"/>
  <c r="J336" i="9"/>
  <c r="N336" i="9" s="1"/>
  <c r="K336" i="9"/>
  <c r="J337" i="9"/>
  <c r="K337" i="9"/>
  <c r="J338" i="9"/>
  <c r="N338" i="9" s="1"/>
  <c r="K338" i="9"/>
  <c r="M338" i="9" s="1"/>
  <c r="J339" i="9"/>
  <c r="N339" i="9" s="1"/>
  <c r="K339" i="9"/>
  <c r="J340" i="9"/>
  <c r="N340" i="9" s="1"/>
  <c r="K340" i="9"/>
  <c r="J341" i="9"/>
  <c r="N341" i="9" s="1"/>
  <c r="K341" i="9"/>
  <c r="J342" i="9"/>
  <c r="K342" i="9"/>
  <c r="M342" i="9" s="1"/>
  <c r="J343" i="9"/>
  <c r="N343" i="9" s="1"/>
  <c r="K343" i="9"/>
  <c r="M343" i="9" s="1"/>
  <c r="J344" i="9"/>
  <c r="N344" i="9" s="1"/>
  <c r="K344" i="9"/>
  <c r="J345" i="9"/>
  <c r="N345" i="9" s="1"/>
  <c r="K345" i="9"/>
  <c r="J346" i="9"/>
  <c r="N346" i="9" s="1"/>
  <c r="K346" i="9"/>
  <c r="J347" i="9"/>
  <c r="N347" i="9" s="1"/>
  <c r="K347" i="9"/>
  <c r="J348" i="9"/>
  <c r="N348" i="9" s="1"/>
  <c r="K348" i="9"/>
  <c r="J349" i="9"/>
  <c r="N349" i="9" s="1"/>
  <c r="K349" i="9"/>
  <c r="J350" i="9"/>
  <c r="K350" i="9"/>
  <c r="J351" i="9"/>
  <c r="N351" i="9" s="1"/>
  <c r="K351" i="9"/>
  <c r="J352" i="9"/>
  <c r="N352" i="9" s="1"/>
  <c r="K352" i="9"/>
  <c r="J353" i="9"/>
  <c r="K353" i="9"/>
  <c r="J354" i="9"/>
  <c r="N354" i="9" s="1"/>
  <c r="K354" i="9"/>
  <c r="M354" i="9" s="1"/>
  <c r="J355" i="9"/>
  <c r="N355" i="9" s="1"/>
  <c r="K355" i="9"/>
  <c r="J356" i="9"/>
  <c r="N356" i="9" s="1"/>
  <c r="K356" i="9"/>
  <c r="J357" i="9"/>
  <c r="N357" i="9" s="1"/>
  <c r="K357" i="9"/>
  <c r="J358" i="9"/>
  <c r="N358" i="9" s="1"/>
  <c r="K358" i="9"/>
  <c r="M358" i="9" s="1"/>
  <c r="J359" i="9"/>
  <c r="N359" i="9" s="1"/>
  <c r="K359" i="9"/>
  <c r="M359" i="9" s="1"/>
  <c r="J360" i="9"/>
  <c r="N360" i="9" s="1"/>
  <c r="K360" i="9"/>
  <c r="J361" i="9"/>
  <c r="K361" i="9"/>
  <c r="J362" i="9"/>
  <c r="N362" i="9" s="1"/>
  <c r="K362" i="9"/>
  <c r="J363" i="9"/>
  <c r="N363" i="9" s="1"/>
  <c r="K363" i="9"/>
  <c r="J364" i="9"/>
  <c r="N364" i="9" s="1"/>
  <c r="K364" i="9"/>
  <c r="J365" i="9"/>
  <c r="N365" i="9" s="1"/>
  <c r="K365" i="9"/>
  <c r="J366" i="9"/>
  <c r="N366" i="9" s="1"/>
  <c r="K366" i="9"/>
  <c r="J367" i="9"/>
  <c r="N367" i="9" s="1"/>
  <c r="K367" i="9"/>
  <c r="J368" i="9"/>
  <c r="N368" i="9" s="1"/>
  <c r="K368" i="9"/>
  <c r="J369" i="9"/>
  <c r="K369" i="9"/>
  <c r="J370" i="9"/>
  <c r="N370" i="9" s="1"/>
  <c r="K370" i="9"/>
  <c r="M370" i="9" s="1"/>
  <c r="J371" i="9"/>
  <c r="N371" i="9" s="1"/>
  <c r="K371" i="9"/>
  <c r="J372" i="9"/>
  <c r="K372" i="9"/>
  <c r="J373" i="9"/>
  <c r="N373" i="9" s="1"/>
  <c r="K373" i="9"/>
  <c r="J374" i="9"/>
  <c r="N374" i="9" s="1"/>
  <c r="K374" i="9"/>
  <c r="M374" i="9" s="1"/>
  <c r="J375" i="9"/>
  <c r="N375" i="9" s="1"/>
  <c r="K375" i="9"/>
  <c r="M375" i="9" s="1"/>
  <c r="J376" i="9"/>
  <c r="N376" i="9" s="1"/>
  <c r="K376" i="9"/>
  <c r="J377" i="9"/>
  <c r="N377" i="9" s="1"/>
  <c r="K377" i="9"/>
  <c r="J378" i="9"/>
  <c r="N378" i="9" s="1"/>
  <c r="K378" i="9"/>
  <c r="J379" i="9"/>
  <c r="N379" i="9" s="1"/>
  <c r="K379" i="9"/>
  <c r="J380" i="9"/>
  <c r="N380" i="9" s="1"/>
  <c r="K380" i="9"/>
  <c r="J381" i="9"/>
  <c r="N381" i="9" s="1"/>
  <c r="K381" i="9"/>
  <c r="J382" i="9"/>
  <c r="N382" i="9" s="1"/>
  <c r="K382" i="9"/>
  <c r="J383" i="9"/>
  <c r="N383" i="9" s="1"/>
  <c r="K383" i="9"/>
  <c r="J384" i="9"/>
  <c r="N384" i="9" s="1"/>
  <c r="K384" i="9"/>
  <c r="J385" i="9"/>
  <c r="K385" i="9"/>
  <c r="J386" i="9"/>
  <c r="N386" i="9" s="1"/>
  <c r="K386" i="9"/>
  <c r="M386" i="9" s="1"/>
  <c r="J387" i="9"/>
  <c r="N387" i="9" s="1"/>
  <c r="K387" i="9"/>
  <c r="J388" i="9"/>
  <c r="K388" i="9"/>
  <c r="J389" i="9"/>
  <c r="N389" i="9" s="1"/>
  <c r="K389" i="9"/>
  <c r="J390" i="9"/>
  <c r="K390" i="9"/>
  <c r="M390" i="9" s="1"/>
  <c r="J391" i="9"/>
  <c r="N391" i="9" s="1"/>
  <c r="K391" i="9"/>
  <c r="M391" i="9" s="1"/>
  <c r="J392" i="9"/>
  <c r="K392" i="9"/>
  <c r="J393" i="9"/>
  <c r="N393" i="9" s="1"/>
  <c r="K393" i="9"/>
  <c r="J394" i="9"/>
  <c r="N394" i="9" s="1"/>
  <c r="K394" i="9"/>
  <c r="J395" i="9"/>
  <c r="N395" i="9" s="1"/>
  <c r="K395" i="9"/>
  <c r="J396" i="9"/>
  <c r="N396" i="9" s="1"/>
  <c r="K396" i="9"/>
  <c r="J397" i="9"/>
  <c r="N397" i="9" s="1"/>
  <c r="K397" i="9"/>
  <c r="J398" i="9"/>
  <c r="N398" i="9" s="1"/>
  <c r="K398" i="9"/>
  <c r="J399" i="9"/>
  <c r="N399" i="9" s="1"/>
  <c r="K399" i="9"/>
  <c r="J400" i="9"/>
  <c r="K400" i="9"/>
  <c r="J401" i="9"/>
  <c r="N401" i="9" s="1"/>
  <c r="K401" i="9"/>
  <c r="J402" i="9"/>
  <c r="K402" i="9"/>
  <c r="M402" i="9" s="1"/>
  <c r="J403" i="9"/>
  <c r="N403" i="9" s="1"/>
  <c r="K403" i="9"/>
  <c r="J404" i="9"/>
  <c r="K404" i="9"/>
  <c r="J405" i="9"/>
  <c r="N405" i="9" s="1"/>
  <c r="K405" i="9"/>
  <c r="J406" i="9"/>
  <c r="N406" i="9" s="1"/>
  <c r="K406" i="9"/>
  <c r="M406" i="9" s="1"/>
  <c r="J407" i="9"/>
  <c r="N407" i="9" s="1"/>
  <c r="K407" i="9"/>
  <c r="M407" i="9" s="1"/>
  <c r="J408" i="9"/>
  <c r="N408" i="9" s="1"/>
  <c r="K408" i="9"/>
  <c r="J409" i="9"/>
  <c r="N409" i="9" s="1"/>
  <c r="K409" i="9"/>
  <c r="J410" i="9"/>
  <c r="N410" i="9" s="1"/>
  <c r="K410" i="9"/>
  <c r="J411" i="9"/>
  <c r="N411" i="9" s="1"/>
  <c r="K411" i="9"/>
  <c r="J412" i="9"/>
  <c r="N412" i="9" s="1"/>
  <c r="K412" i="9"/>
  <c r="J413" i="9"/>
  <c r="N413" i="9" s="1"/>
  <c r="K413" i="9"/>
  <c r="J414" i="9"/>
  <c r="N414" i="9" s="1"/>
  <c r="K414" i="9"/>
  <c r="J415" i="9"/>
  <c r="N415" i="9" s="1"/>
  <c r="K415" i="9"/>
  <c r="J416" i="9"/>
  <c r="N416" i="9" s="1"/>
  <c r="K416" i="9"/>
  <c r="J417" i="9"/>
  <c r="N417" i="9" s="1"/>
  <c r="K417" i="9"/>
  <c r="J418" i="9"/>
  <c r="N418" i="9" s="1"/>
  <c r="K418" i="9"/>
  <c r="M418" i="9" s="1"/>
  <c r="J419" i="9"/>
  <c r="N419" i="9" s="1"/>
  <c r="K419" i="9"/>
  <c r="J420" i="9"/>
  <c r="N420" i="9" s="1"/>
  <c r="K420" i="9"/>
  <c r="J421" i="9"/>
  <c r="N421" i="9" s="1"/>
  <c r="K421" i="9"/>
  <c r="J422" i="9"/>
  <c r="N422" i="9" s="1"/>
  <c r="K422" i="9"/>
  <c r="M422" i="9" s="1"/>
  <c r="J423" i="9"/>
  <c r="N423" i="9" s="1"/>
  <c r="K423" i="9"/>
  <c r="M423" i="9" s="1"/>
  <c r="J424" i="9"/>
  <c r="N424" i="9" s="1"/>
  <c r="K424" i="9"/>
  <c r="J425" i="9"/>
  <c r="K425" i="9"/>
  <c r="J426" i="9"/>
  <c r="K426" i="9"/>
  <c r="J427" i="9"/>
  <c r="N427" i="9" s="1"/>
  <c r="K427" i="9"/>
  <c r="J428" i="9"/>
  <c r="N428" i="9" s="1"/>
  <c r="K428" i="9"/>
  <c r="J429" i="9"/>
  <c r="K429" i="9"/>
  <c r="J430" i="9"/>
  <c r="N430" i="9" s="1"/>
  <c r="K430" i="9"/>
  <c r="J431" i="9"/>
  <c r="N431" i="9" s="1"/>
  <c r="K431" i="9"/>
  <c r="J432" i="9"/>
  <c r="N432" i="9" s="1"/>
  <c r="K432" i="9"/>
  <c r="J433" i="9"/>
  <c r="K433" i="9"/>
  <c r="J434" i="9"/>
  <c r="N434" i="9" s="1"/>
  <c r="K434" i="9"/>
  <c r="M434" i="9" s="1"/>
  <c r="J435" i="9"/>
  <c r="N435" i="9" s="1"/>
  <c r="K435" i="9"/>
  <c r="J436" i="9"/>
  <c r="K436" i="9"/>
  <c r="J437" i="9"/>
  <c r="N437" i="9" s="1"/>
  <c r="K437" i="9"/>
  <c r="J438" i="9"/>
  <c r="N438" i="9" s="1"/>
  <c r="K438" i="9"/>
  <c r="M438" i="9" s="1"/>
  <c r="J439" i="9"/>
  <c r="N439" i="9" s="1"/>
  <c r="K439" i="9"/>
  <c r="M439" i="9" s="1"/>
  <c r="J440" i="9"/>
  <c r="N440" i="9" s="1"/>
  <c r="K440" i="9"/>
  <c r="J441" i="9"/>
  <c r="K441" i="9"/>
  <c r="J442" i="9"/>
  <c r="N442" i="9" s="1"/>
  <c r="K442" i="9"/>
  <c r="J443" i="9"/>
  <c r="N443" i="9" s="1"/>
  <c r="K443" i="9"/>
  <c r="J444" i="9"/>
  <c r="N444" i="9" s="1"/>
  <c r="K444" i="9"/>
  <c r="J445" i="9"/>
  <c r="N445" i="9" s="1"/>
  <c r="K445" i="9"/>
  <c r="J446" i="9"/>
  <c r="N446" i="9" s="1"/>
  <c r="K446" i="9"/>
  <c r="J447" i="9"/>
  <c r="N447" i="9" s="1"/>
  <c r="K447" i="9"/>
  <c r="J448" i="9"/>
  <c r="N448" i="9" s="1"/>
  <c r="K448" i="9"/>
  <c r="J449" i="9"/>
  <c r="K449" i="9"/>
  <c r="J450" i="9"/>
  <c r="N450" i="9" s="1"/>
  <c r="K450" i="9"/>
  <c r="M450" i="9" s="1"/>
  <c r="J451" i="9"/>
  <c r="N451" i="9" s="1"/>
  <c r="K451" i="9"/>
  <c r="J452" i="9"/>
  <c r="N452" i="9" s="1"/>
  <c r="K452" i="9"/>
  <c r="J453" i="9"/>
  <c r="N453" i="9" s="1"/>
  <c r="K453" i="9"/>
  <c r="J454" i="9"/>
  <c r="N454" i="9" s="1"/>
  <c r="K454" i="9"/>
  <c r="M454" i="9" s="1"/>
  <c r="J455" i="9"/>
  <c r="N455" i="9" s="1"/>
  <c r="K455" i="9"/>
  <c r="M455" i="9" s="1"/>
  <c r="J456" i="9"/>
  <c r="N456" i="9" s="1"/>
  <c r="K456" i="9"/>
  <c r="M456" i="9" s="1"/>
  <c r="J457" i="9"/>
  <c r="K457" i="9"/>
  <c r="J458" i="9"/>
  <c r="N458" i="9" s="1"/>
  <c r="K458" i="9"/>
  <c r="J459" i="9"/>
  <c r="N459" i="9" s="1"/>
  <c r="K459" i="9"/>
  <c r="J460" i="9"/>
  <c r="N460" i="9" s="1"/>
  <c r="K460" i="9"/>
  <c r="J461" i="9"/>
  <c r="N461" i="9" s="1"/>
  <c r="K461" i="9"/>
  <c r="J462" i="9"/>
  <c r="N462" i="9" s="1"/>
  <c r="K462" i="9"/>
  <c r="J463" i="9"/>
  <c r="N463" i="9" s="1"/>
  <c r="K463" i="9"/>
  <c r="J464" i="9"/>
  <c r="N464" i="9" s="1"/>
  <c r="K464" i="9"/>
  <c r="J465" i="9"/>
  <c r="N465" i="9" s="1"/>
  <c r="K465" i="9"/>
  <c r="J466" i="9"/>
  <c r="N466" i="9" s="1"/>
  <c r="K466" i="9"/>
  <c r="M466" i="9" s="1"/>
  <c r="J467" i="9"/>
  <c r="N467" i="9" s="1"/>
  <c r="K467" i="9"/>
  <c r="J468" i="9"/>
  <c r="N468" i="9" s="1"/>
  <c r="K468" i="9"/>
  <c r="J469" i="9"/>
  <c r="N469" i="9" s="1"/>
  <c r="K469" i="9"/>
  <c r="J470" i="9"/>
  <c r="N470" i="9" s="1"/>
  <c r="K470" i="9"/>
  <c r="M470" i="9" s="1"/>
  <c r="J471" i="9"/>
  <c r="N471" i="9" s="1"/>
  <c r="K471" i="9"/>
  <c r="M471" i="9" s="1"/>
  <c r="J472" i="9"/>
  <c r="N472" i="9" s="1"/>
  <c r="K472" i="9"/>
  <c r="J473" i="9"/>
  <c r="K473" i="9"/>
  <c r="J474" i="9"/>
  <c r="N474" i="9" s="1"/>
  <c r="K474" i="9"/>
  <c r="J475" i="9"/>
  <c r="N475" i="9" s="1"/>
  <c r="K475" i="9"/>
  <c r="J476" i="9"/>
  <c r="N476" i="9" s="1"/>
  <c r="K476" i="9"/>
  <c r="J477" i="9"/>
  <c r="N477" i="9" s="1"/>
  <c r="K477" i="9"/>
  <c r="J478" i="9"/>
  <c r="N478" i="9" s="1"/>
  <c r="K478" i="9"/>
  <c r="J479" i="9"/>
  <c r="N479" i="9" s="1"/>
  <c r="K479" i="9"/>
  <c r="J480" i="9"/>
  <c r="N480" i="9" s="1"/>
  <c r="K480" i="9"/>
  <c r="J481" i="9"/>
  <c r="N481" i="9" s="1"/>
  <c r="K481" i="9"/>
  <c r="J482" i="9"/>
  <c r="N482" i="9" s="1"/>
  <c r="K482" i="9"/>
  <c r="M482" i="9" s="1"/>
  <c r="J483" i="9"/>
  <c r="K483" i="9"/>
  <c r="J484" i="9"/>
  <c r="K484" i="9"/>
  <c r="J485" i="9"/>
  <c r="N485" i="9" s="1"/>
  <c r="K485" i="9"/>
  <c r="J486" i="9"/>
  <c r="N486" i="9" s="1"/>
  <c r="K486" i="9"/>
  <c r="M486" i="9" s="1"/>
  <c r="J487" i="9"/>
  <c r="N487" i="9" s="1"/>
  <c r="K487" i="9"/>
  <c r="M487" i="9" s="1"/>
  <c r="J488" i="9"/>
  <c r="N488" i="9" s="1"/>
  <c r="K488" i="9"/>
  <c r="J489" i="9"/>
  <c r="K489" i="9"/>
  <c r="J490" i="9"/>
  <c r="N490" i="9" s="1"/>
  <c r="K490" i="9"/>
  <c r="J491" i="9"/>
  <c r="N491" i="9" s="1"/>
  <c r="K491" i="9"/>
  <c r="J492" i="9"/>
  <c r="N492" i="9" s="1"/>
  <c r="K492" i="9"/>
  <c r="J493" i="9"/>
  <c r="N493" i="9" s="1"/>
  <c r="K493" i="9"/>
  <c r="J494" i="9"/>
  <c r="N494" i="9" s="1"/>
  <c r="K494" i="9"/>
  <c r="J495" i="9"/>
  <c r="N495" i="9" s="1"/>
  <c r="K495" i="9"/>
  <c r="J496" i="9"/>
  <c r="N496" i="9" s="1"/>
  <c r="K496" i="9"/>
  <c r="J497" i="9"/>
  <c r="N497" i="9" s="1"/>
  <c r="K497" i="9"/>
  <c r="J498" i="9"/>
  <c r="N498" i="9" s="1"/>
  <c r="K498" i="9"/>
  <c r="M498" i="9" s="1"/>
  <c r="J499" i="9"/>
  <c r="N499" i="9" s="1"/>
  <c r="K499" i="9"/>
  <c r="J500" i="9"/>
  <c r="K500" i="9"/>
  <c r="J501" i="9"/>
  <c r="N501" i="9" s="1"/>
  <c r="K501" i="9"/>
  <c r="J502" i="9"/>
  <c r="K502" i="9"/>
  <c r="M502" i="9" s="1"/>
  <c r="J503" i="9"/>
  <c r="N503" i="9" s="1"/>
  <c r="K503" i="9"/>
  <c r="M503" i="9" s="1"/>
  <c r="J504" i="9"/>
  <c r="N504" i="9" s="1"/>
  <c r="K504" i="9"/>
  <c r="M504" i="9" s="1"/>
  <c r="J505" i="9"/>
  <c r="K505" i="9"/>
  <c r="J506" i="9"/>
  <c r="N506" i="9" s="1"/>
  <c r="K506" i="9"/>
  <c r="J507" i="9"/>
  <c r="N507" i="9" s="1"/>
  <c r="K507" i="9"/>
  <c r="J508" i="9"/>
  <c r="N508" i="9" s="1"/>
  <c r="K508" i="9"/>
  <c r="J509" i="9"/>
  <c r="N509" i="9" s="1"/>
  <c r="K509" i="9"/>
  <c r="J510" i="9"/>
  <c r="K510" i="9"/>
  <c r="J511" i="9"/>
  <c r="N511" i="9" s="1"/>
  <c r="K511" i="9"/>
  <c r="J512" i="9"/>
  <c r="N512" i="9" s="1"/>
  <c r="K512" i="9"/>
  <c r="J513" i="9"/>
  <c r="K513" i="9"/>
  <c r="J514" i="9"/>
  <c r="N514" i="9" s="1"/>
  <c r="K514" i="9"/>
  <c r="M514" i="9" s="1"/>
  <c r="J515" i="9"/>
  <c r="N515" i="9" s="1"/>
  <c r="K515" i="9"/>
  <c r="J516" i="9"/>
  <c r="N516" i="9" s="1"/>
  <c r="K516" i="9"/>
  <c r="J517" i="9"/>
  <c r="N517" i="9" s="1"/>
  <c r="K517" i="9"/>
  <c r="J518" i="9"/>
  <c r="N518" i="9" s="1"/>
  <c r="K518" i="9"/>
  <c r="M518" i="9" s="1"/>
  <c r="J519" i="9"/>
  <c r="N519" i="9" s="1"/>
  <c r="K519" i="9"/>
  <c r="M519" i="9" s="1"/>
  <c r="J520" i="9"/>
  <c r="N520" i="9" s="1"/>
  <c r="K520" i="9"/>
  <c r="J521" i="9"/>
  <c r="K521" i="9"/>
  <c r="M521" i="9" s="1"/>
  <c r="J522" i="9"/>
  <c r="K522" i="9"/>
  <c r="J523" i="9"/>
  <c r="N523" i="9" s="1"/>
  <c r="K523" i="9"/>
  <c r="J524" i="9"/>
  <c r="N524" i="9" s="1"/>
  <c r="K524" i="9"/>
  <c r="J525" i="9"/>
  <c r="K525" i="9"/>
  <c r="J526" i="9"/>
  <c r="K526" i="9"/>
  <c r="J527" i="9"/>
  <c r="K527" i="9"/>
  <c r="J528" i="9"/>
  <c r="N528" i="9" s="1"/>
  <c r="K528" i="9"/>
  <c r="J529" i="9"/>
  <c r="N529" i="9" s="1"/>
  <c r="K529" i="9"/>
  <c r="J530" i="9"/>
  <c r="N530" i="9" s="1"/>
  <c r="K530" i="9"/>
  <c r="M530" i="9" s="1"/>
  <c r="J531" i="9"/>
  <c r="N531" i="9" s="1"/>
  <c r="K531" i="9"/>
  <c r="J532" i="9"/>
  <c r="N532" i="9" s="1"/>
  <c r="K532" i="9"/>
  <c r="J533" i="9"/>
  <c r="N533" i="9" s="1"/>
  <c r="K533" i="9"/>
  <c r="J534" i="9"/>
  <c r="N534" i="9" s="1"/>
  <c r="K534" i="9"/>
  <c r="M534" i="9" s="1"/>
  <c r="J535" i="9"/>
  <c r="N535" i="9" s="1"/>
  <c r="K535" i="9"/>
  <c r="M535" i="9" s="1"/>
  <c r="J536" i="9"/>
  <c r="K536" i="9"/>
  <c r="J537" i="9"/>
  <c r="K537" i="9"/>
  <c r="J538" i="9"/>
  <c r="N538" i="9" s="1"/>
  <c r="K538" i="9"/>
  <c r="J539" i="9"/>
  <c r="N539" i="9" s="1"/>
  <c r="K539" i="9"/>
  <c r="J540" i="9"/>
  <c r="N540" i="9" s="1"/>
  <c r="K540" i="9"/>
  <c r="J541" i="9"/>
  <c r="N541" i="9" s="1"/>
  <c r="K541" i="9"/>
  <c r="J542" i="9"/>
  <c r="N542" i="9" s="1"/>
  <c r="K542" i="9"/>
  <c r="J543" i="9"/>
  <c r="N543" i="9" s="1"/>
  <c r="K543" i="9"/>
  <c r="J544" i="9"/>
  <c r="N544" i="9" s="1"/>
  <c r="K544" i="9"/>
  <c r="J545" i="9"/>
  <c r="N545" i="9" s="1"/>
  <c r="K545" i="9"/>
  <c r="J546" i="9"/>
  <c r="N546" i="9" s="1"/>
  <c r="K546" i="9"/>
  <c r="M546" i="9" s="1"/>
  <c r="J547" i="9"/>
  <c r="N547" i="9" s="1"/>
  <c r="K547" i="9"/>
  <c r="J548" i="9"/>
  <c r="N548" i="9" s="1"/>
  <c r="K548" i="9"/>
  <c r="J549" i="9"/>
  <c r="N549" i="9" s="1"/>
  <c r="K549" i="9"/>
  <c r="J550" i="9"/>
  <c r="N550" i="9" s="1"/>
  <c r="K550" i="9"/>
  <c r="M550" i="9" s="1"/>
  <c r="J551" i="9"/>
  <c r="N551" i="9" s="1"/>
  <c r="K551" i="9"/>
  <c r="M551" i="9" s="1"/>
  <c r="J552" i="9"/>
  <c r="N552" i="9" s="1"/>
  <c r="K552" i="9"/>
  <c r="M552" i="9" s="1"/>
  <c r="J553" i="9"/>
  <c r="N553" i="9" s="1"/>
  <c r="K553" i="9"/>
  <c r="J554" i="9"/>
  <c r="N554" i="9" s="1"/>
  <c r="K554" i="9"/>
  <c r="J555" i="9"/>
  <c r="N555" i="9" s="1"/>
  <c r="K555" i="9"/>
  <c r="J556" i="9"/>
  <c r="N556" i="9" s="1"/>
  <c r="K556" i="9"/>
  <c r="J557" i="9"/>
  <c r="K557" i="9"/>
  <c r="J558" i="9"/>
  <c r="N558" i="9" s="1"/>
  <c r="K558" i="9"/>
  <c r="J559" i="9"/>
  <c r="N559" i="9" s="1"/>
  <c r="K559" i="9"/>
  <c r="J560" i="9"/>
  <c r="N560" i="9" s="1"/>
  <c r="K560" i="9"/>
  <c r="J561" i="9"/>
  <c r="K561" i="9"/>
  <c r="J562" i="9"/>
  <c r="N562" i="9" s="1"/>
  <c r="K562" i="9"/>
  <c r="M562" i="9" s="1"/>
  <c r="J563" i="9"/>
  <c r="N563" i="9" s="1"/>
  <c r="K563" i="9"/>
  <c r="J564" i="9"/>
  <c r="N564" i="9" s="1"/>
  <c r="K564" i="9"/>
  <c r="J565" i="9"/>
  <c r="N565" i="9" s="1"/>
  <c r="K565" i="9"/>
  <c r="J566" i="9"/>
  <c r="N566" i="9" s="1"/>
  <c r="K566" i="9"/>
  <c r="M566" i="9" s="1"/>
  <c r="J567" i="9"/>
  <c r="N567" i="9" s="1"/>
  <c r="K567" i="9"/>
  <c r="M567" i="9" s="1"/>
  <c r="J568" i="9"/>
  <c r="N568" i="9" s="1"/>
  <c r="K568" i="9"/>
  <c r="J569" i="9"/>
  <c r="K569" i="9"/>
  <c r="J570" i="9"/>
  <c r="N570" i="9" s="1"/>
  <c r="K570" i="9"/>
  <c r="J571" i="9"/>
  <c r="N571" i="9" s="1"/>
  <c r="K571" i="9"/>
  <c r="J572" i="9"/>
  <c r="N572" i="9" s="1"/>
  <c r="K572" i="9"/>
  <c r="J573" i="9"/>
  <c r="N573" i="9" s="1"/>
  <c r="K573" i="9"/>
  <c r="J574" i="9"/>
  <c r="N574" i="9" s="1"/>
  <c r="K574" i="9"/>
  <c r="J575" i="9"/>
  <c r="N575" i="9" s="1"/>
  <c r="K575" i="9"/>
  <c r="J576" i="9"/>
  <c r="N576" i="9" s="1"/>
  <c r="K576" i="9"/>
  <c r="J577" i="9"/>
  <c r="N577" i="9" s="1"/>
  <c r="K577" i="9"/>
  <c r="J578" i="9"/>
  <c r="N578" i="9" s="1"/>
  <c r="K578" i="9"/>
  <c r="J579" i="9"/>
  <c r="N579" i="9" s="1"/>
  <c r="K579" i="9"/>
  <c r="J580" i="9"/>
  <c r="K580" i="9"/>
  <c r="J581" i="9"/>
  <c r="N581" i="9" s="1"/>
  <c r="K581" i="9"/>
  <c r="J582" i="9"/>
  <c r="N582" i="9" s="1"/>
  <c r="K582" i="9"/>
  <c r="M582" i="9" s="1"/>
  <c r="J583" i="9"/>
  <c r="N583" i="9" s="1"/>
  <c r="K583" i="9"/>
  <c r="M583" i="9" s="1"/>
  <c r="J584" i="9"/>
  <c r="N584" i="9" s="1"/>
  <c r="K584" i="9"/>
  <c r="M584" i="9" s="1"/>
  <c r="J585" i="9"/>
  <c r="N585" i="9" s="1"/>
  <c r="K585" i="9"/>
  <c r="J586" i="9"/>
  <c r="N586" i="9" s="1"/>
  <c r="K586" i="9"/>
  <c r="J587" i="9"/>
  <c r="N587" i="9" s="1"/>
  <c r="K587" i="9"/>
  <c r="J588" i="9"/>
  <c r="N588" i="9" s="1"/>
  <c r="K588" i="9"/>
  <c r="J589" i="9"/>
  <c r="N589" i="9" s="1"/>
  <c r="K589" i="9"/>
  <c r="J590" i="9"/>
  <c r="N590" i="9" s="1"/>
  <c r="K590" i="9"/>
  <c r="J591" i="9"/>
  <c r="N591" i="9" s="1"/>
  <c r="K591" i="9"/>
  <c r="J592" i="9"/>
  <c r="N592" i="9" s="1"/>
  <c r="K592" i="9"/>
  <c r="J593" i="9"/>
  <c r="K593" i="9"/>
  <c r="J594" i="9"/>
  <c r="N594" i="9" s="1"/>
  <c r="K594" i="9"/>
  <c r="M594" i="9" s="1"/>
  <c r="J595" i="9"/>
  <c r="N595" i="9" s="1"/>
  <c r="K595" i="9"/>
  <c r="J596" i="9"/>
  <c r="N596" i="9" s="1"/>
  <c r="K596" i="9"/>
  <c r="J597" i="9"/>
  <c r="N597" i="9" s="1"/>
  <c r="K597" i="9"/>
  <c r="J598" i="9"/>
  <c r="N598" i="9" s="1"/>
  <c r="K598" i="9"/>
  <c r="M598" i="9" s="1"/>
  <c r="J599" i="9"/>
  <c r="N599" i="9" s="1"/>
  <c r="K599" i="9"/>
  <c r="M599" i="9" s="1"/>
  <c r="J600" i="9"/>
  <c r="N600" i="9" s="1"/>
  <c r="K600" i="9"/>
  <c r="M600" i="9" s="1"/>
  <c r="J601" i="9"/>
  <c r="K601" i="9"/>
  <c r="J602" i="9"/>
  <c r="N602" i="9" s="1"/>
  <c r="K602" i="9"/>
  <c r="J603" i="9"/>
  <c r="N603" i="9" s="1"/>
  <c r="K603" i="9"/>
  <c r="J604" i="9"/>
  <c r="N604" i="9" s="1"/>
  <c r="K604" i="9"/>
  <c r="J605" i="9"/>
  <c r="N605" i="9" s="1"/>
  <c r="K605" i="9"/>
  <c r="J606" i="9"/>
  <c r="K606" i="9"/>
  <c r="J607" i="9"/>
  <c r="N607" i="9" s="1"/>
  <c r="K607" i="9"/>
  <c r="J608" i="9"/>
  <c r="N608" i="9" s="1"/>
  <c r="K608" i="9"/>
  <c r="J609" i="9"/>
  <c r="N609" i="9" s="1"/>
  <c r="K609" i="9"/>
  <c r="J610" i="9"/>
  <c r="N610" i="9" s="1"/>
  <c r="K610" i="9"/>
  <c r="M610" i="9" s="1"/>
  <c r="J611" i="9"/>
  <c r="N611" i="9" s="1"/>
  <c r="K611" i="9"/>
  <c r="J612" i="9"/>
  <c r="N612" i="9" s="1"/>
  <c r="K612" i="9"/>
  <c r="J613" i="9"/>
  <c r="N613" i="9" s="1"/>
  <c r="K613" i="9"/>
  <c r="J614" i="9"/>
  <c r="N614" i="9" s="1"/>
  <c r="K614" i="9"/>
  <c r="M614" i="9" s="1"/>
  <c r="J615" i="9"/>
  <c r="N615" i="9" s="1"/>
  <c r="K615" i="9"/>
  <c r="M615" i="9" s="1"/>
  <c r="J616" i="9"/>
  <c r="N616" i="9" s="1"/>
  <c r="K616" i="9"/>
  <c r="J617" i="9"/>
  <c r="K617" i="9"/>
  <c r="J618" i="9"/>
  <c r="N618" i="9" s="1"/>
  <c r="K618" i="9"/>
  <c r="J619" i="9"/>
  <c r="N619" i="9" s="1"/>
  <c r="K619" i="9"/>
  <c r="J620" i="9"/>
  <c r="N620" i="9" s="1"/>
  <c r="K620" i="9"/>
  <c r="J621" i="9"/>
  <c r="K621" i="9"/>
  <c r="J622" i="9"/>
  <c r="N622" i="9" s="1"/>
  <c r="K622" i="9"/>
  <c r="J623" i="9"/>
  <c r="N623" i="9" s="1"/>
  <c r="K623" i="9"/>
  <c r="J624" i="9"/>
  <c r="N624" i="9" s="1"/>
  <c r="K624" i="9"/>
  <c r="J625" i="9"/>
  <c r="K625" i="9"/>
  <c r="J626" i="9"/>
  <c r="N626" i="9" s="1"/>
  <c r="K626" i="9"/>
  <c r="M626" i="9" s="1"/>
  <c r="J627" i="9"/>
  <c r="N627" i="9" s="1"/>
  <c r="K627" i="9"/>
  <c r="J628" i="9"/>
  <c r="N628" i="9" s="1"/>
  <c r="K628" i="9"/>
  <c r="J629" i="9"/>
  <c r="N629" i="9" s="1"/>
  <c r="K629" i="9"/>
  <c r="J630" i="9"/>
  <c r="N630" i="9" s="1"/>
  <c r="K630" i="9"/>
  <c r="M630" i="9" s="1"/>
  <c r="J631" i="9"/>
  <c r="N631" i="9" s="1"/>
  <c r="K631" i="9"/>
  <c r="M631" i="9" s="1"/>
  <c r="J632" i="9"/>
  <c r="N632" i="9" s="1"/>
  <c r="K632" i="9"/>
  <c r="J633" i="9"/>
  <c r="K633" i="9"/>
  <c r="J634" i="9"/>
  <c r="N634" i="9" s="1"/>
  <c r="K634" i="9"/>
  <c r="J635" i="9"/>
  <c r="N635" i="9" s="1"/>
  <c r="K635" i="9"/>
  <c r="J636" i="9"/>
  <c r="N636" i="9" s="1"/>
  <c r="K636" i="9"/>
  <c r="J637" i="9"/>
  <c r="N637" i="9" s="1"/>
  <c r="K637" i="9"/>
  <c r="J638" i="9"/>
  <c r="K638" i="9"/>
  <c r="J639" i="9"/>
  <c r="N639" i="9" s="1"/>
  <c r="K639" i="9"/>
  <c r="J640" i="9"/>
  <c r="K640" i="9"/>
  <c r="J641" i="9"/>
  <c r="K641" i="9"/>
  <c r="J642" i="9"/>
  <c r="K642" i="9"/>
  <c r="M642" i="9" s="1"/>
  <c r="J643" i="9"/>
  <c r="N643" i="9" s="1"/>
  <c r="K643" i="9"/>
  <c r="J644" i="9"/>
  <c r="N644" i="9" s="1"/>
  <c r="K644" i="9"/>
  <c r="J645" i="9"/>
  <c r="N645" i="9" s="1"/>
  <c r="K645" i="9"/>
  <c r="J646" i="9"/>
  <c r="N646" i="9" s="1"/>
  <c r="K646" i="9"/>
  <c r="M646" i="9" s="1"/>
  <c r="J647" i="9"/>
  <c r="N647" i="9" s="1"/>
  <c r="K647" i="9"/>
  <c r="M647" i="9" s="1"/>
  <c r="J648" i="9"/>
  <c r="N648" i="9" s="1"/>
  <c r="K648" i="9"/>
  <c r="M648" i="9" s="1"/>
  <c r="J649" i="9"/>
  <c r="K649" i="9"/>
  <c r="J650" i="9"/>
  <c r="N650" i="9" s="1"/>
  <c r="K650" i="9"/>
  <c r="J651" i="9"/>
  <c r="N651" i="9" s="1"/>
  <c r="K651" i="9"/>
  <c r="J652" i="9"/>
  <c r="N652" i="9" s="1"/>
  <c r="K652" i="9"/>
  <c r="J653" i="9"/>
  <c r="K653" i="9"/>
  <c r="J654" i="9"/>
  <c r="N654" i="9" s="1"/>
  <c r="K654" i="9"/>
  <c r="J655" i="9"/>
  <c r="N655" i="9" s="1"/>
  <c r="K655" i="9"/>
  <c r="J656" i="9"/>
  <c r="N656" i="9" s="1"/>
  <c r="K656" i="9"/>
  <c r="J657" i="9"/>
  <c r="N657" i="9" s="1"/>
  <c r="K657" i="9"/>
  <c r="J658" i="9"/>
  <c r="N658" i="9" s="1"/>
  <c r="K658" i="9"/>
  <c r="M658" i="9" s="1"/>
  <c r="J659" i="9"/>
  <c r="N659" i="9" s="1"/>
  <c r="K659" i="9"/>
  <c r="J660" i="9"/>
  <c r="N660" i="9" s="1"/>
  <c r="K660" i="9"/>
  <c r="J661" i="9"/>
  <c r="N661" i="9" s="1"/>
  <c r="K661" i="9"/>
  <c r="J662" i="9"/>
  <c r="N662" i="9" s="1"/>
  <c r="K662" i="9"/>
  <c r="M662" i="9" s="1"/>
  <c r="J663" i="9"/>
  <c r="N663" i="9" s="1"/>
  <c r="K663" i="9"/>
  <c r="M663" i="9" s="1"/>
  <c r="J664" i="9"/>
  <c r="N664" i="9" s="1"/>
  <c r="K664" i="9"/>
  <c r="J665" i="9"/>
  <c r="N665" i="9" s="1"/>
  <c r="K665" i="9"/>
  <c r="J666" i="9"/>
  <c r="N666" i="9" s="1"/>
  <c r="K666" i="9"/>
  <c r="J667" i="9"/>
  <c r="N667" i="9" s="1"/>
  <c r="K667" i="9"/>
  <c r="J668" i="9"/>
  <c r="N668" i="9" s="1"/>
  <c r="K668" i="9"/>
  <c r="J669" i="9"/>
  <c r="N669" i="9" s="1"/>
  <c r="K669" i="9"/>
  <c r="J670" i="9"/>
  <c r="N670" i="9" s="1"/>
  <c r="K670" i="9"/>
  <c r="J671" i="9"/>
  <c r="N671" i="9" s="1"/>
  <c r="K671" i="9"/>
  <c r="J672" i="9"/>
  <c r="N672" i="9" s="1"/>
  <c r="K672" i="9"/>
  <c r="J673" i="9"/>
  <c r="N673" i="9" s="1"/>
  <c r="K673" i="9"/>
  <c r="J674" i="9"/>
  <c r="N674" i="9" s="1"/>
  <c r="K674" i="9"/>
  <c r="M674" i="9" s="1"/>
  <c r="J675" i="9"/>
  <c r="N675" i="9" s="1"/>
  <c r="K675" i="9"/>
  <c r="J676" i="9"/>
  <c r="N676" i="9" s="1"/>
  <c r="K676" i="9"/>
  <c r="J677" i="9"/>
  <c r="N677" i="9" s="1"/>
  <c r="K677" i="9"/>
  <c r="K217" i="9"/>
  <c r="J217" i="9"/>
  <c r="N217" i="9" s="1"/>
  <c r="I371" i="9"/>
  <c r="I370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9" i="9"/>
  <c r="I348" i="9"/>
  <c r="I347" i="9"/>
  <c r="I346" i="9"/>
  <c r="I345" i="9"/>
  <c r="I344" i="9"/>
  <c r="I343" i="9"/>
  <c r="I342" i="9"/>
  <c r="L342" i="9" s="1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L310" i="9" s="1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L278" i="9" s="1"/>
  <c r="I277" i="9"/>
  <c r="I276" i="9"/>
  <c r="I275" i="9"/>
  <c r="I274" i="9"/>
  <c r="L274" i="9" s="1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L246" i="9" s="1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372" i="9"/>
  <c r="I629" i="9"/>
  <c r="I628" i="9"/>
  <c r="I625" i="9"/>
  <c r="L625" i="9" s="1"/>
  <c r="I620" i="9"/>
  <c r="I616" i="9"/>
  <c r="I615" i="9"/>
  <c r="I614" i="9"/>
  <c r="L614" i="9" s="1"/>
  <c r="I608" i="9"/>
  <c r="L608" i="9" s="1"/>
  <c r="I575" i="9"/>
  <c r="I574" i="9"/>
  <c r="I573" i="9"/>
  <c r="I572" i="9"/>
  <c r="I571" i="9"/>
  <c r="I569" i="9"/>
  <c r="I565" i="9"/>
  <c r="I503" i="9"/>
  <c r="I500" i="9"/>
  <c r="L500" i="9" s="1"/>
  <c r="I494" i="9"/>
  <c r="I493" i="9"/>
  <c r="I492" i="9"/>
  <c r="L492" i="9" s="1"/>
  <c r="I472" i="9"/>
  <c r="I470" i="9"/>
  <c r="I467" i="9"/>
  <c r="I461" i="9"/>
  <c r="L461" i="9" s="1"/>
  <c r="I455" i="9"/>
  <c r="L455" i="9" s="1"/>
  <c r="I441" i="9"/>
  <c r="I435" i="9"/>
  <c r="I434" i="9"/>
  <c r="I419" i="9"/>
  <c r="I418" i="9"/>
  <c r="G368" i="9"/>
  <c r="F368" i="9"/>
  <c r="H368" i="9" s="1"/>
  <c r="M492" i="9" l="1"/>
  <c r="M380" i="9"/>
  <c r="M672" i="9"/>
  <c r="M394" i="9"/>
  <c r="M220" i="9"/>
  <c r="M401" i="9"/>
  <c r="M417" i="9"/>
  <c r="M573" i="9"/>
  <c r="M353" i="9"/>
  <c r="M524" i="9"/>
  <c r="M673" i="9"/>
  <c r="M560" i="9"/>
  <c r="M221" i="9"/>
  <c r="M572" i="9"/>
  <c r="M608" i="9"/>
  <c r="O608" i="9" s="1"/>
  <c r="M297" i="9"/>
  <c r="M460" i="9"/>
  <c r="M625" i="9"/>
  <c r="M304" i="9"/>
  <c r="M473" i="9"/>
  <c r="M477" i="9"/>
  <c r="M315" i="9"/>
  <c r="M478" i="9"/>
  <c r="M636" i="9"/>
  <c r="M606" i="9"/>
  <c r="M251" i="9"/>
  <c r="O246" i="9"/>
  <c r="O278" i="9"/>
  <c r="O310" i="9"/>
  <c r="O342" i="9"/>
  <c r="M677" i="9"/>
  <c r="M661" i="9"/>
  <c r="M645" i="9"/>
  <c r="M629" i="9"/>
  <c r="M613" i="9"/>
  <c r="M597" i="9"/>
  <c r="M581" i="9"/>
  <c r="M565" i="9"/>
  <c r="M549" i="9"/>
  <c r="M533" i="9"/>
  <c r="M517" i="9"/>
  <c r="M501" i="9"/>
  <c r="M485" i="9"/>
  <c r="M469" i="9"/>
  <c r="M453" i="9"/>
  <c r="M249" i="9"/>
  <c r="O492" i="9"/>
  <c r="M529" i="9"/>
  <c r="M497" i="9"/>
  <c r="M465" i="9"/>
  <c r="M464" i="9"/>
  <c r="O500" i="9"/>
  <c r="M274" i="9"/>
  <c r="O274" i="9" s="1"/>
  <c r="M226" i="9"/>
  <c r="M383" i="9"/>
  <c r="M366" i="9"/>
  <c r="O614" i="9"/>
  <c r="M365" i="9"/>
  <c r="M430" i="9"/>
  <c r="M331" i="9"/>
  <c r="O455" i="9"/>
  <c r="M258" i="9"/>
  <c r="M242" i="9"/>
  <c r="M511" i="9"/>
  <c r="M609" i="9"/>
  <c r="M481" i="9"/>
  <c r="M639" i="9"/>
  <c r="M559" i="9"/>
  <c r="M415" i="9"/>
  <c r="M367" i="9"/>
  <c r="M303" i="9"/>
  <c r="M448" i="9"/>
  <c r="M542" i="9"/>
  <c r="M398" i="9"/>
  <c r="M350" i="9"/>
  <c r="M444" i="9"/>
  <c r="M381" i="9"/>
  <c r="M432" i="9"/>
  <c r="M429" i="9"/>
  <c r="M426" i="9"/>
  <c r="M349" i="9"/>
  <c r="I624" i="9"/>
  <c r="I667" i="9"/>
  <c r="L667" i="9" s="1"/>
  <c r="I561" i="9"/>
  <c r="L561" i="9" s="1"/>
  <c r="I454" i="9"/>
  <c r="L454" i="9" s="1"/>
  <c r="O454" i="9" s="1"/>
  <c r="I548" i="9"/>
  <c r="L548" i="9" s="1"/>
  <c r="O548" i="9" s="1"/>
  <c r="I665" i="9"/>
  <c r="L665" i="9" s="1"/>
  <c r="O665" i="9" s="1"/>
  <c r="I443" i="9"/>
  <c r="I627" i="9"/>
  <c r="I528" i="9"/>
  <c r="L528" i="9" s="1"/>
  <c r="I415" i="9"/>
  <c r="L415" i="9" s="1"/>
  <c r="O415" i="9" s="1"/>
  <c r="I626" i="9"/>
  <c r="L626" i="9" s="1"/>
  <c r="O626" i="9" s="1"/>
  <c r="I527" i="9"/>
  <c r="L527" i="9" s="1"/>
  <c r="I414" i="9"/>
  <c r="L414" i="9" s="1"/>
  <c r="O414" i="9" s="1"/>
  <c r="I613" i="9"/>
  <c r="I502" i="9"/>
  <c r="L502" i="9" s="1"/>
  <c r="O502" i="9" s="1"/>
  <c r="I392" i="9"/>
  <c r="L392" i="9" s="1"/>
  <c r="I611" i="9"/>
  <c r="L611" i="9" s="1"/>
  <c r="I501" i="9"/>
  <c r="L501" i="9" s="1"/>
  <c r="I391" i="9"/>
  <c r="L391" i="9" s="1"/>
  <c r="O391" i="9" s="1"/>
  <c r="I562" i="9"/>
  <c r="L562" i="9" s="1"/>
  <c r="O562" i="9" s="1"/>
  <c r="I417" i="9"/>
  <c r="I547" i="9"/>
  <c r="I416" i="9"/>
  <c r="I408" i="9"/>
  <c r="I535" i="9"/>
  <c r="L535" i="9" s="1"/>
  <c r="O535" i="9" s="1"/>
  <c r="I675" i="9"/>
  <c r="L675" i="9" s="1"/>
  <c r="O675" i="9" s="1"/>
  <c r="I403" i="9"/>
  <c r="L403" i="9" s="1"/>
  <c r="O403" i="9" s="1"/>
  <c r="I674" i="9"/>
  <c r="L674" i="9" s="1"/>
  <c r="O674" i="9" s="1"/>
  <c r="I397" i="9"/>
  <c r="L397" i="9" s="1"/>
  <c r="I645" i="9"/>
  <c r="I526" i="9"/>
  <c r="I507" i="9"/>
  <c r="I642" i="9"/>
  <c r="L642" i="9" s="1"/>
  <c r="O642" i="9" s="1"/>
  <c r="I387" i="9"/>
  <c r="I639" i="9"/>
  <c r="I536" i="9"/>
  <c r="L536" i="9" s="1"/>
  <c r="O536" i="9" s="1"/>
  <c r="I404" i="9"/>
  <c r="L404" i="9" s="1"/>
  <c r="O404" i="9" s="1"/>
  <c r="I534" i="9"/>
  <c r="I533" i="9"/>
  <c r="L533" i="9" s="1"/>
  <c r="O533" i="9" s="1"/>
  <c r="I668" i="9"/>
  <c r="L668" i="9" s="1"/>
  <c r="I530" i="9"/>
  <c r="L530" i="9" s="1"/>
  <c r="O530" i="9" s="1"/>
  <c r="I396" i="9"/>
  <c r="L396" i="9" s="1"/>
  <c r="I529" i="9"/>
  <c r="L529" i="9" s="1"/>
  <c r="O529" i="9" s="1"/>
  <c r="I390" i="9"/>
  <c r="L390" i="9" s="1"/>
  <c r="O390" i="9" s="1"/>
  <c r="I644" i="9"/>
  <c r="L644" i="9" s="1"/>
  <c r="O644" i="9" s="1"/>
  <c r="I389" i="9"/>
  <c r="I643" i="9"/>
  <c r="I388" i="9"/>
  <c r="I505" i="9"/>
  <c r="I504" i="9"/>
  <c r="I607" i="9"/>
  <c r="I466" i="9"/>
  <c r="I597" i="9"/>
  <c r="L597" i="9" s="1"/>
  <c r="I465" i="9"/>
  <c r="I591" i="9"/>
  <c r="I464" i="9"/>
  <c r="I590" i="9"/>
  <c r="I463" i="9"/>
  <c r="L463" i="9" s="1"/>
  <c r="I576" i="9"/>
  <c r="I462" i="9"/>
  <c r="L462" i="9" s="1"/>
  <c r="O462" i="9" s="1"/>
  <c r="M362" i="9"/>
  <c r="M330" i="9"/>
  <c r="L243" i="9"/>
  <c r="M675" i="9"/>
  <c r="M659" i="9"/>
  <c r="M643" i="9"/>
  <c r="M627" i="9"/>
  <c r="M611" i="9"/>
  <c r="M595" i="9"/>
  <c r="M579" i="9"/>
  <c r="M563" i="9"/>
  <c r="M547" i="9"/>
  <c r="M531" i="9"/>
  <c r="M515" i="9"/>
  <c r="M499" i="9"/>
  <c r="M483" i="9"/>
  <c r="M467" i="9"/>
  <c r="M451" i="9"/>
  <c r="M435" i="9"/>
  <c r="M419" i="9"/>
  <c r="M403" i="9"/>
  <c r="M387" i="9"/>
  <c r="M371" i="9"/>
  <c r="M355" i="9"/>
  <c r="M339" i="9"/>
  <c r="M323" i="9"/>
  <c r="M307" i="9"/>
  <c r="M291" i="9"/>
  <c r="M275" i="9"/>
  <c r="M259" i="9"/>
  <c r="M243" i="9"/>
  <c r="M227" i="9"/>
  <c r="M622" i="9"/>
  <c r="M574" i="9"/>
  <c r="M510" i="9"/>
  <c r="M414" i="9"/>
  <c r="M334" i="9"/>
  <c r="M302" i="9"/>
  <c r="M238" i="9"/>
  <c r="M620" i="9"/>
  <c r="M539" i="9"/>
  <c r="M427" i="9"/>
  <c r="M379" i="9"/>
  <c r="M283" i="9"/>
  <c r="M410" i="9"/>
  <c r="M298" i="9"/>
  <c r="M665" i="9"/>
  <c r="M649" i="9"/>
  <c r="M633" i="9"/>
  <c r="M617" i="9"/>
  <c r="M585" i="9"/>
  <c r="M569" i="9"/>
  <c r="M553" i="9"/>
  <c r="M537" i="9"/>
  <c r="M505" i="9"/>
  <c r="M489" i="9"/>
  <c r="M457" i="9"/>
  <c r="M441" i="9"/>
  <c r="M425" i="9"/>
  <c r="M409" i="9"/>
  <c r="M393" i="9"/>
  <c r="M377" i="9"/>
  <c r="M361" i="9"/>
  <c r="M345" i="9"/>
  <c r="M329" i="9"/>
  <c r="M313" i="9"/>
  <c r="M281" i="9"/>
  <c r="M265" i="9"/>
  <c r="M233" i="9"/>
  <c r="M670" i="9"/>
  <c r="M638" i="9"/>
  <c r="M590" i="9"/>
  <c r="M558" i="9"/>
  <c r="M526" i="9"/>
  <c r="M494" i="9"/>
  <c r="M462" i="9"/>
  <c r="M446" i="9"/>
  <c r="M382" i="9"/>
  <c r="M318" i="9"/>
  <c r="M286" i="9"/>
  <c r="M254" i="9"/>
  <c r="M222" i="9"/>
  <c r="M637" i="9"/>
  <c r="M621" i="9"/>
  <c r="M541" i="9"/>
  <c r="M413" i="9"/>
  <c r="M333" i="9"/>
  <c r="M588" i="9"/>
  <c r="L233" i="9"/>
  <c r="M651" i="9"/>
  <c r="M314" i="9"/>
  <c r="M601" i="9"/>
  <c r="M437" i="9"/>
  <c r="M421" i="9"/>
  <c r="M405" i="9"/>
  <c r="M389" i="9"/>
  <c r="M373" i="9"/>
  <c r="M357" i="9"/>
  <c r="M341" i="9"/>
  <c r="M325" i="9"/>
  <c r="M309" i="9"/>
  <c r="M293" i="9"/>
  <c r="M277" i="9"/>
  <c r="M261" i="9"/>
  <c r="M245" i="9"/>
  <c r="M229" i="9"/>
  <c r="L247" i="9"/>
  <c r="O247" i="9" s="1"/>
  <c r="L279" i="9"/>
  <c r="O279" i="9" s="1"/>
  <c r="L311" i="9"/>
  <c r="O311" i="9" s="1"/>
  <c r="L343" i="9"/>
  <c r="O343" i="9" s="1"/>
  <c r="L248" i="9"/>
  <c r="O248" i="9" s="1"/>
  <c r="L280" i="9"/>
  <c r="L312" i="9"/>
  <c r="L344" i="9"/>
  <c r="M676" i="9"/>
  <c r="M660" i="9"/>
  <c r="M644" i="9"/>
  <c r="M628" i="9"/>
  <c r="M612" i="9"/>
  <c r="M596" i="9"/>
  <c r="M580" i="9"/>
  <c r="M564" i="9"/>
  <c r="M548" i="9"/>
  <c r="M532" i="9"/>
  <c r="M516" i="9"/>
  <c r="M500" i="9"/>
  <c r="M484" i="9"/>
  <c r="M468" i="9"/>
  <c r="M452" i="9"/>
  <c r="M436" i="9"/>
  <c r="M420" i="9"/>
  <c r="M404" i="9"/>
  <c r="M388" i="9"/>
  <c r="M372" i="9"/>
  <c r="M356" i="9"/>
  <c r="M340" i="9"/>
  <c r="M324" i="9"/>
  <c r="M308" i="9"/>
  <c r="M292" i="9"/>
  <c r="M276" i="9"/>
  <c r="M260" i="9"/>
  <c r="M244" i="9"/>
  <c r="M228" i="9"/>
  <c r="M252" i="9"/>
  <c r="O501" i="9"/>
  <c r="L565" i="9"/>
  <c r="L298" i="9"/>
  <c r="L569" i="9"/>
  <c r="O569" i="9" s="1"/>
  <c r="L273" i="9"/>
  <c r="O273" i="9" s="1"/>
  <c r="L571" i="9"/>
  <c r="L372" i="9"/>
  <c r="L337" i="9"/>
  <c r="L464" i="9"/>
  <c r="O464" i="9" s="1"/>
  <c r="L333" i="9"/>
  <c r="O333" i="9" s="1"/>
  <c r="L465" i="9"/>
  <c r="O465" i="9" s="1"/>
  <c r="L573" i="9"/>
  <c r="O573" i="9" s="1"/>
  <c r="L466" i="9"/>
  <c r="O466" i="9" s="1"/>
  <c r="L574" i="9"/>
  <c r="O574" i="9" s="1"/>
  <c r="L334" i="9"/>
  <c r="L252" i="9"/>
  <c r="L624" i="9"/>
  <c r="L590" i="9"/>
  <c r="L387" i="9"/>
  <c r="O387" i="9" s="1"/>
  <c r="L591" i="9"/>
  <c r="L388" i="9"/>
  <c r="O388" i="9" s="1"/>
  <c r="L493" i="9"/>
  <c r="L276" i="9"/>
  <c r="L389" i="9"/>
  <c r="O389" i="9" s="1"/>
  <c r="L494" i="9"/>
  <c r="O494" i="9" s="1"/>
  <c r="L607" i="9"/>
  <c r="O607" i="9" s="1"/>
  <c r="L534" i="9"/>
  <c r="O534" i="9" s="1"/>
  <c r="L320" i="9"/>
  <c r="L239" i="9"/>
  <c r="L224" i="9"/>
  <c r="L330" i="9"/>
  <c r="L240" i="9"/>
  <c r="L271" i="9"/>
  <c r="L361" i="9"/>
  <c r="L235" i="9"/>
  <c r="L236" i="9"/>
  <c r="L272" i="9"/>
  <c r="L332" i="9"/>
  <c r="L267" i="9"/>
  <c r="L352" i="9"/>
  <c r="L364" i="9"/>
  <c r="L241" i="9"/>
  <c r="L317" i="9"/>
  <c r="O317" i="9" s="1"/>
  <c r="L368" i="9"/>
  <c r="L369" i="9"/>
  <c r="L234" i="9"/>
  <c r="L264" i="9"/>
  <c r="L265" i="9"/>
  <c r="O265" i="9" s="1"/>
  <c r="L294" i="9"/>
  <c r="O294" i="9" s="1"/>
  <c r="L256" i="9"/>
  <c r="L286" i="9"/>
  <c r="L326" i="9"/>
  <c r="O326" i="9" s="1"/>
  <c r="L225" i="9"/>
  <c r="L295" i="9"/>
  <c r="O295" i="9" s="1"/>
  <c r="L228" i="9"/>
  <c r="L328" i="9"/>
  <c r="O328" i="9" s="1"/>
  <c r="L229" i="9"/>
  <c r="O229" i="9" s="1"/>
  <c r="L261" i="9"/>
  <c r="O261" i="9" s="1"/>
  <c r="L331" i="9"/>
  <c r="O331" i="9" s="1"/>
  <c r="L230" i="9"/>
  <c r="O230" i="9" s="1"/>
  <c r="L363" i="9"/>
  <c r="L288" i="9"/>
  <c r="L327" i="9"/>
  <c r="O327" i="9" s="1"/>
  <c r="L355" i="9"/>
  <c r="L258" i="9"/>
  <c r="L356" i="9"/>
  <c r="L296" i="9"/>
  <c r="O296" i="9" s="1"/>
  <c r="L362" i="9"/>
  <c r="L266" i="9"/>
  <c r="O266" i="9" s="1"/>
  <c r="L297" i="9"/>
  <c r="L231" i="9"/>
  <c r="O231" i="9" s="1"/>
  <c r="L268" i="9"/>
  <c r="L301" i="9"/>
  <c r="O301" i="9" s="1"/>
  <c r="L365" i="9"/>
  <c r="L305" i="9"/>
  <c r="L244" i="9"/>
  <c r="L277" i="9"/>
  <c r="L309" i="9"/>
  <c r="L339" i="9"/>
  <c r="O339" i="9" s="1"/>
  <c r="L467" i="9"/>
  <c r="L217" i="9"/>
  <c r="L350" i="9"/>
  <c r="O350" i="9" s="1"/>
  <c r="L503" i="9"/>
  <c r="O503" i="9" s="1"/>
  <c r="L249" i="9"/>
  <c r="O249" i="9" s="1"/>
  <c r="L281" i="9"/>
  <c r="O281" i="9" s="1"/>
  <c r="L313" i="9"/>
  <c r="O313" i="9" s="1"/>
  <c r="L345" i="9"/>
  <c r="O345" i="9" s="1"/>
  <c r="L218" i="9"/>
  <c r="L250" i="9"/>
  <c r="L282" i="9"/>
  <c r="O282" i="9" s="1"/>
  <c r="L314" i="9"/>
  <c r="O314" i="9" s="1"/>
  <c r="L346" i="9"/>
  <c r="L219" i="9"/>
  <c r="L222" i="9"/>
  <c r="O222" i="9" s="1"/>
  <c r="L221" i="9"/>
  <c r="L367" i="9"/>
  <c r="L504" i="9"/>
  <c r="O504" i="9" s="1"/>
  <c r="L435" i="9"/>
  <c r="O435" i="9" s="1"/>
  <c r="L645" i="9"/>
  <c r="O645" i="9" s="1"/>
  <c r="O597" i="9"/>
  <c r="L417" i="9"/>
  <c r="O417" i="9" s="1"/>
  <c r="L547" i="9"/>
  <c r="L353" i="9"/>
  <c r="O353" i="9" s="1"/>
  <c r="O316" i="9"/>
  <c r="L304" i="9"/>
  <c r="O304" i="9" s="1"/>
  <c r="L526" i="9"/>
  <c r="L303" i="9"/>
  <c r="O303" i="9" s="1"/>
  <c r="L627" i="9"/>
  <c r="O627" i="9" s="1"/>
  <c r="L416" i="9"/>
  <c r="L628" i="9"/>
  <c r="O628" i="9" s="1"/>
  <c r="L639" i="9"/>
  <c r="O639" i="9" s="1"/>
  <c r="L629" i="9"/>
  <c r="O629" i="9" s="1"/>
  <c r="L418" i="9"/>
  <c r="O418" i="9" s="1"/>
  <c r="L283" i="9"/>
  <c r="L359" i="9"/>
  <c r="O359" i="9" s="1"/>
  <c r="O625" i="9"/>
  <c r="L351" i="9"/>
  <c r="L613" i="9"/>
  <c r="O613" i="9" s="1"/>
  <c r="L237" i="9"/>
  <c r="L269" i="9"/>
  <c r="L238" i="9"/>
  <c r="L270" i="9"/>
  <c r="O270" i="9" s="1"/>
  <c r="L302" i="9"/>
  <c r="O302" i="9" s="1"/>
  <c r="L366" i="9"/>
  <c r="L615" i="9"/>
  <c r="O615" i="9" s="1"/>
  <c r="L470" i="9"/>
  <c r="O470" i="9" s="1"/>
  <c r="L616" i="9"/>
  <c r="O616" i="9" s="1"/>
  <c r="L408" i="9"/>
  <c r="O408" i="9" s="1"/>
  <c r="L472" i="9"/>
  <c r="L620" i="9"/>
  <c r="O620" i="9" s="1"/>
  <c r="I409" i="9"/>
  <c r="L409" i="9" s="1"/>
  <c r="O409" i="9" s="1"/>
  <c r="I473" i="9"/>
  <c r="L473" i="9" s="1"/>
  <c r="O473" i="9" s="1"/>
  <c r="I549" i="9"/>
  <c r="L549" i="9" s="1"/>
  <c r="O549" i="9" s="1"/>
  <c r="I621" i="9"/>
  <c r="L621" i="9" s="1"/>
  <c r="O621" i="9" s="1"/>
  <c r="L242" i="9"/>
  <c r="L306" i="9"/>
  <c r="O306" i="9" s="1"/>
  <c r="L338" i="9"/>
  <c r="O338" i="9" s="1"/>
  <c r="L370" i="9"/>
  <c r="O370" i="9" s="1"/>
  <c r="I411" i="9"/>
  <c r="L411" i="9" s="1"/>
  <c r="O411" i="9" s="1"/>
  <c r="I480" i="9"/>
  <c r="L480" i="9" s="1"/>
  <c r="I550" i="9"/>
  <c r="L550" i="9" s="1"/>
  <c r="O550" i="9" s="1"/>
  <c r="I622" i="9"/>
  <c r="L622" i="9" s="1"/>
  <c r="L275" i="9"/>
  <c r="O275" i="9" s="1"/>
  <c r="L307" i="9"/>
  <c r="L371" i="9"/>
  <c r="I412" i="9"/>
  <c r="L412" i="9" s="1"/>
  <c r="I481" i="9"/>
  <c r="L481" i="9" s="1"/>
  <c r="O481" i="9" s="1"/>
  <c r="I559" i="9"/>
  <c r="L559" i="9" s="1"/>
  <c r="O559" i="9" s="1"/>
  <c r="I623" i="9"/>
  <c r="L623" i="9" s="1"/>
  <c r="L308" i="9"/>
  <c r="L340" i="9"/>
  <c r="I413" i="9"/>
  <c r="L413" i="9" s="1"/>
  <c r="O413" i="9" s="1"/>
  <c r="I482" i="9"/>
  <c r="L482" i="9" s="1"/>
  <c r="O482" i="9" s="1"/>
  <c r="I560" i="9"/>
  <c r="L560" i="9" s="1"/>
  <c r="L245" i="9"/>
  <c r="L341" i="9"/>
  <c r="O341" i="9" s="1"/>
  <c r="M312" i="9"/>
  <c r="M336" i="9"/>
  <c r="M217" i="9"/>
  <c r="M232" i="9"/>
  <c r="M328" i="9"/>
  <c r="M240" i="9"/>
  <c r="M344" i="9"/>
  <c r="O344" i="9" s="1"/>
  <c r="M442" i="9"/>
  <c r="M400" i="9"/>
  <c r="M512" i="9"/>
  <c r="M624" i="9"/>
  <c r="M666" i="9"/>
  <c r="M491" i="9"/>
  <c r="M520" i="9"/>
  <c r="M603" i="9"/>
  <c r="M618" i="9"/>
  <c r="M234" i="9"/>
  <c r="M440" i="9"/>
  <c r="M458" i="9"/>
  <c r="M664" i="9"/>
  <c r="M508" i="9"/>
  <c r="M424" i="9"/>
  <c r="M522" i="9"/>
  <c r="M554" i="9"/>
  <c r="M570" i="9"/>
  <c r="M272" i="9"/>
  <c r="M376" i="9"/>
  <c r="M408" i="9"/>
  <c r="M474" i="9"/>
  <c r="M490" i="9"/>
  <c r="M667" i="9"/>
  <c r="M619" i="9"/>
  <c r="M218" i="9"/>
  <c r="M475" i="9"/>
  <c r="M523" i="9"/>
  <c r="M587" i="9"/>
  <c r="M668" i="9"/>
  <c r="M235" i="9"/>
  <c r="M392" i="9"/>
  <c r="O392" i="9" s="1"/>
  <c r="M459" i="9"/>
  <c r="M538" i="9"/>
  <c r="M571" i="9"/>
  <c r="M602" i="9"/>
  <c r="M634" i="9"/>
  <c r="M650" i="9"/>
  <c r="M411" i="9"/>
  <c r="M509" i="9"/>
  <c r="M640" i="9"/>
  <c r="M528" i="9"/>
  <c r="M332" i="9"/>
  <c r="M267" i="9"/>
  <c r="M352" i="9"/>
  <c r="M412" i="9"/>
  <c r="M604" i="9"/>
  <c r="M301" i="9"/>
  <c r="M320" i="9"/>
  <c r="M363" i="9"/>
  <c r="M461" i="9"/>
  <c r="O461" i="9" s="1"/>
  <c r="M557" i="9"/>
  <c r="M237" i="9"/>
  <c r="M652" i="9"/>
  <c r="M280" i="9"/>
  <c r="M364" i="9"/>
  <c r="M443" i="9"/>
  <c r="M480" i="9"/>
  <c r="M536" i="9"/>
  <c r="M241" i="9"/>
  <c r="M576" i="9"/>
  <c r="M632" i="9"/>
  <c r="M288" i="9"/>
  <c r="M493" i="9"/>
  <c r="M236" i="9"/>
  <c r="M395" i="9"/>
  <c r="M544" i="9"/>
  <c r="M369" i="9"/>
  <c r="M472" i="9"/>
  <c r="M616" i="9"/>
  <c r="M317" i="9"/>
  <c r="M368" i="9"/>
  <c r="M346" i="9"/>
  <c r="M495" i="9"/>
  <c r="M397" i="9"/>
  <c r="M591" i="9"/>
  <c r="M593" i="9"/>
  <c r="M264" i="9"/>
  <c r="M447" i="9"/>
  <c r="M545" i="9"/>
  <c r="M319" i="9"/>
  <c r="M496" i="9"/>
  <c r="M337" i="9"/>
  <c r="L419" i="9"/>
  <c r="O419" i="9" s="1"/>
  <c r="L315" i="9"/>
  <c r="O315" i="9" s="1"/>
  <c r="L441" i="9"/>
  <c r="O441" i="9" s="1"/>
  <c r="L575" i="9"/>
  <c r="O575" i="9" s="1"/>
  <c r="L507" i="9"/>
  <c r="I651" i="9"/>
  <c r="L651" i="9" s="1"/>
  <c r="O651" i="9" s="1"/>
  <c r="I619" i="9"/>
  <c r="L619" i="9" s="1"/>
  <c r="I587" i="9"/>
  <c r="L587" i="9" s="1"/>
  <c r="I555" i="9"/>
  <c r="L555" i="9" s="1"/>
  <c r="I523" i="9"/>
  <c r="L523" i="9" s="1"/>
  <c r="O523" i="9" s="1"/>
  <c r="I491" i="9"/>
  <c r="L491" i="9" s="1"/>
  <c r="I459" i="9"/>
  <c r="L459" i="9" s="1"/>
  <c r="I427" i="9"/>
  <c r="L427" i="9" s="1"/>
  <c r="O427" i="9" s="1"/>
  <c r="I395" i="9"/>
  <c r="L395" i="9" s="1"/>
  <c r="I617" i="9"/>
  <c r="L617" i="9" s="1"/>
  <c r="O617" i="9" s="1"/>
  <c r="I553" i="9"/>
  <c r="L553" i="9" s="1"/>
  <c r="O553" i="9" s="1"/>
  <c r="I457" i="9"/>
  <c r="L457" i="9" s="1"/>
  <c r="O457" i="9" s="1"/>
  <c r="I393" i="9"/>
  <c r="L393" i="9" s="1"/>
  <c r="I650" i="9"/>
  <c r="L650" i="9" s="1"/>
  <c r="O650" i="9" s="1"/>
  <c r="I618" i="9"/>
  <c r="L618" i="9" s="1"/>
  <c r="I586" i="9"/>
  <c r="L586" i="9" s="1"/>
  <c r="I554" i="9"/>
  <c r="L554" i="9" s="1"/>
  <c r="I522" i="9"/>
  <c r="L522" i="9" s="1"/>
  <c r="O522" i="9" s="1"/>
  <c r="I490" i="9"/>
  <c r="L490" i="9" s="1"/>
  <c r="I458" i="9"/>
  <c r="L458" i="9" s="1"/>
  <c r="I426" i="9"/>
  <c r="L426" i="9" s="1"/>
  <c r="I394" i="9"/>
  <c r="L394" i="9" s="1"/>
  <c r="O394" i="9" s="1"/>
  <c r="I585" i="9"/>
  <c r="L585" i="9" s="1"/>
  <c r="O585" i="9" s="1"/>
  <c r="I521" i="9"/>
  <c r="L521" i="9" s="1"/>
  <c r="O521" i="9" s="1"/>
  <c r="I425" i="9"/>
  <c r="L425" i="9" s="1"/>
  <c r="O425" i="9" s="1"/>
  <c r="I649" i="9"/>
  <c r="L649" i="9" s="1"/>
  <c r="I489" i="9"/>
  <c r="L489" i="9" s="1"/>
  <c r="O489" i="9" s="1"/>
  <c r="I666" i="9"/>
  <c r="L666" i="9" s="1"/>
  <c r="I634" i="9"/>
  <c r="L634" i="9" s="1"/>
  <c r="I602" i="9"/>
  <c r="L602" i="9" s="1"/>
  <c r="I570" i="9"/>
  <c r="L570" i="9" s="1"/>
  <c r="I538" i="9"/>
  <c r="L538" i="9" s="1"/>
  <c r="I506" i="9"/>
  <c r="L506" i="9" s="1"/>
  <c r="O506" i="9" s="1"/>
  <c r="I474" i="9"/>
  <c r="L474" i="9" s="1"/>
  <c r="I442" i="9"/>
  <c r="L442" i="9" s="1"/>
  <c r="I410" i="9"/>
  <c r="L410" i="9" s="1"/>
  <c r="I378" i="9"/>
  <c r="L378" i="9" s="1"/>
  <c r="I677" i="9"/>
  <c r="L677" i="9" s="1"/>
  <c r="I641" i="9"/>
  <c r="L641" i="9" s="1"/>
  <c r="O641" i="9" s="1"/>
  <c r="I605" i="9"/>
  <c r="L605" i="9" s="1"/>
  <c r="I568" i="9"/>
  <c r="L568" i="9" s="1"/>
  <c r="I532" i="9"/>
  <c r="L532" i="9" s="1"/>
  <c r="O532" i="9" s="1"/>
  <c r="I496" i="9"/>
  <c r="L496" i="9" s="1"/>
  <c r="I460" i="9"/>
  <c r="L460" i="9" s="1"/>
  <c r="O460" i="9" s="1"/>
  <c r="I421" i="9"/>
  <c r="L421" i="9" s="1"/>
  <c r="I385" i="9"/>
  <c r="L385" i="9" s="1"/>
  <c r="I676" i="9"/>
  <c r="L676" i="9" s="1"/>
  <c r="O676" i="9" s="1"/>
  <c r="I640" i="9"/>
  <c r="L640" i="9" s="1"/>
  <c r="O640" i="9" s="1"/>
  <c r="I604" i="9"/>
  <c r="L604" i="9" s="1"/>
  <c r="O604" i="9" s="1"/>
  <c r="I567" i="9"/>
  <c r="L567" i="9" s="1"/>
  <c r="O567" i="9" s="1"/>
  <c r="I495" i="9"/>
  <c r="L495" i="9" s="1"/>
  <c r="O495" i="9" s="1"/>
  <c r="I456" i="9"/>
  <c r="L456" i="9" s="1"/>
  <c r="O456" i="9" s="1"/>
  <c r="I420" i="9"/>
  <c r="L420" i="9" s="1"/>
  <c r="I384" i="9"/>
  <c r="L384" i="9" s="1"/>
  <c r="I531" i="9"/>
  <c r="L531" i="9" s="1"/>
  <c r="I673" i="9"/>
  <c r="L673" i="9" s="1"/>
  <c r="O673" i="9" s="1"/>
  <c r="I635" i="9"/>
  <c r="L635" i="9" s="1"/>
  <c r="I596" i="9"/>
  <c r="L596" i="9" s="1"/>
  <c r="O596" i="9" s="1"/>
  <c r="I558" i="9"/>
  <c r="L558" i="9" s="1"/>
  <c r="I517" i="9"/>
  <c r="L517" i="9" s="1"/>
  <c r="O517" i="9" s="1"/>
  <c r="I479" i="9"/>
  <c r="L479" i="9" s="1"/>
  <c r="I440" i="9"/>
  <c r="L440" i="9" s="1"/>
  <c r="I402" i="9"/>
  <c r="L402" i="9" s="1"/>
  <c r="O402" i="9" s="1"/>
  <c r="I670" i="9"/>
  <c r="L670" i="9" s="1"/>
  <c r="I476" i="9"/>
  <c r="L476" i="9" s="1"/>
  <c r="O476" i="9" s="1"/>
  <c r="I592" i="9"/>
  <c r="L592" i="9" s="1"/>
  <c r="I398" i="9"/>
  <c r="L398" i="9" s="1"/>
  <c r="O398" i="9" s="1"/>
  <c r="I672" i="9"/>
  <c r="L672" i="9" s="1"/>
  <c r="O672" i="9" s="1"/>
  <c r="I633" i="9"/>
  <c r="L633" i="9" s="1"/>
  <c r="I595" i="9"/>
  <c r="L595" i="9" s="1"/>
  <c r="O595" i="9" s="1"/>
  <c r="I557" i="9"/>
  <c r="L557" i="9" s="1"/>
  <c r="I516" i="9"/>
  <c r="L516" i="9" s="1"/>
  <c r="O516" i="9" s="1"/>
  <c r="I478" i="9"/>
  <c r="L478" i="9" s="1"/>
  <c r="O478" i="9" s="1"/>
  <c r="I439" i="9"/>
  <c r="L439" i="9" s="1"/>
  <c r="O439" i="9" s="1"/>
  <c r="I401" i="9"/>
  <c r="L401" i="9" s="1"/>
  <c r="O401" i="9" s="1"/>
  <c r="I631" i="9"/>
  <c r="L631" i="9" s="1"/>
  <c r="O631" i="9" s="1"/>
  <c r="I437" i="9"/>
  <c r="L437" i="9" s="1"/>
  <c r="I630" i="9"/>
  <c r="L630" i="9" s="1"/>
  <c r="O630" i="9" s="1"/>
  <c r="I475" i="9"/>
  <c r="L475" i="9" s="1"/>
  <c r="I671" i="9"/>
  <c r="L671" i="9" s="1"/>
  <c r="I632" i="9"/>
  <c r="L632" i="9" s="1"/>
  <c r="I594" i="9"/>
  <c r="L594" i="9" s="1"/>
  <c r="O594" i="9" s="1"/>
  <c r="I556" i="9"/>
  <c r="L556" i="9" s="1"/>
  <c r="I515" i="9"/>
  <c r="L515" i="9" s="1"/>
  <c r="I477" i="9"/>
  <c r="L477" i="9" s="1"/>
  <c r="I438" i="9"/>
  <c r="L438" i="9" s="1"/>
  <c r="O438" i="9" s="1"/>
  <c r="I400" i="9"/>
  <c r="L400" i="9" s="1"/>
  <c r="I552" i="9"/>
  <c r="L552" i="9" s="1"/>
  <c r="O552" i="9" s="1"/>
  <c r="I514" i="9"/>
  <c r="L514" i="9" s="1"/>
  <c r="O514" i="9" s="1"/>
  <c r="I399" i="9"/>
  <c r="L399" i="9" s="1"/>
  <c r="O399" i="9" s="1"/>
  <c r="I669" i="9"/>
  <c r="L669" i="9" s="1"/>
  <c r="O669" i="9" s="1"/>
  <c r="I551" i="9"/>
  <c r="L551" i="9" s="1"/>
  <c r="O551" i="9" s="1"/>
  <c r="I513" i="9"/>
  <c r="L513" i="9" s="1"/>
  <c r="I436" i="9"/>
  <c r="L436" i="9" s="1"/>
  <c r="O436" i="9" s="1"/>
  <c r="I593" i="9"/>
  <c r="L593" i="9" s="1"/>
  <c r="I638" i="9"/>
  <c r="L638" i="9" s="1"/>
  <c r="I589" i="9"/>
  <c r="L589" i="9" s="1"/>
  <c r="O589" i="9" s="1"/>
  <c r="I543" i="9"/>
  <c r="L543" i="9" s="1"/>
  <c r="I499" i="9"/>
  <c r="L499" i="9" s="1"/>
  <c r="I451" i="9"/>
  <c r="L451" i="9" s="1"/>
  <c r="O451" i="9" s="1"/>
  <c r="I407" i="9"/>
  <c r="L407" i="9" s="1"/>
  <c r="O407" i="9" s="1"/>
  <c r="I637" i="9"/>
  <c r="L637" i="9" s="1"/>
  <c r="O637" i="9" s="1"/>
  <c r="I588" i="9"/>
  <c r="L588" i="9" s="1"/>
  <c r="O588" i="9" s="1"/>
  <c r="I542" i="9"/>
  <c r="L542" i="9" s="1"/>
  <c r="O542" i="9" s="1"/>
  <c r="I498" i="9"/>
  <c r="L498" i="9" s="1"/>
  <c r="O498" i="9" s="1"/>
  <c r="I450" i="9"/>
  <c r="L450" i="9" s="1"/>
  <c r="O450" i="9" s="1"/>
  <c r="I406" i="9"/>
  <c r="L406" i="9" s="1"/>
  <c r="O406" i="9" s="1"/>
  <c r="I636" i="9"/>
  <c r="L636" i="9" s="1"/>
  <c r="O636" i="9" s="1"/>
  <c r="I584" i="9"/>
  <c r="L584" i="9" s="1"/>
  <c r="O584" i="9" s="1"/>
  <c r="I541" i="9"/>
  <c r="L541" i="9" s="1"/>
  <c r="I497" i="9"/>
  <c r="L497" i="9" s="1"/>
  <c r="I449" i="9"/>
  <c r="L449" i="9" s="1"/>
  <c r="I405" i="9"/>
  <c r="L405" i="9" s="1"/>
  <c r="I658" i="9"/>
  <c r="L658" i="9" s="1"/>
  <c r="O658" i="9" s="1"/>
  <c r="I612" i="9"/>
  <c r="L612" i="9" s="1"/>
  <c r="O612" i="9" s="1"/>
  <c r="I566" i="9"/>
  <c r="L566" i="9" s="1"/>
  <c r="O566" i="9" s="1"/>
  <c r="I520" i="9"/>
  <c r="L520" i="9" s="1"/>
  <c r="O520" i="9" s="1"/>
  <c r="I471" i="9"/>
  <c r="L471" i="9" s="1"/>
  <c r="O471" i="9" s="1"/>
  <c r="I428" i="9"/>
  <c r="L428" i="9" s="1"/>
  <c r="I380" i="9"/>
  <c r="L380" i="9" s="1"/>
  <c r="O380" i="9" s="1"/>
  <c r="I656" i="9"/>
  <c r="L656" i="9" s="1"/>
  <c r="O656" i="9" s="1"/>
  <c r="I610" i="9"/>
  <c r="L610" i="9" s="1"/>
  <c r="O610" i="9" s="1"/>
  <c r="I564" i="9"/>
  <c r="L564" i="9" s="1"/>
  <c r="O564" i="9" s="1"/>
  <c r="I518" i="9"/>
  <c r="L518" i="9" s="1"/>
  <c r="O518" i="9" s="1"/>
  <c r="I469" i="9"/>
  <c r="L469" i="9" s="1"/>
  <c r="I423" i="9"/>
  <c r="L423" i="9" s="1"/>
  <c r="O423" i="9" s="1"/>
  <c r="I377" i="9"/>
  <c r="L377" i="9" s="1"/>
  <c r="I655" i="9"/>
  <c r="L655" i="9" s="1"/>
  <c r="O655" i="9" s="1"/>
  <c r="I609" i="9"/>
  <c r="L609" i="9" s="1"/>
  <c r="O609" i="9" s="1"/>
  <c r="I563" i="9"/>
  <c r="L563" i="9" s="1"/>
  <c r="I512" i="9"/>
  <c r="L512" i="9" s="1"/>
  <c r="I468" i="9"/>
  <c r="L468" i="9" s="1"/>
  <c r="O468" i="9" s="1"/>
  <c r="I422" i="9"/>
  <c r="L422" i="9" s="1"/>
  <c r="O422" i="9" s="1"/>
  <c r="I376" i="9"/>
  <c r="L376" i="9" s="1"/>
  <c r="I661" i="9"/>
  <c r="L661" i="9" s="1"/>
  <c r="I606" i="9"/>
  <c r="L606" i="9" s="1"/>
  <c r="O606" i="9" s="1"/>
  <c r="I546" i="9"/>
  <c r="L546" i="9" s="1"/>
  <c r="O546" i="9" s="1"/>
  <c r="I488" i="9"/>
  <c r="L488" i="9" s="1"/>
  <c r="I433" i="9"/>
  <c r="L433" i="9" s="1"/>
  <c r="O433" i="9" s="1"/>
  <c r="I375" i="9"/>
  <c r="L375" i="9" s="1"/>
  <c r="O375" i="9" s="1"/>
  <c r="I660" i="9"/>
  <c r="L660" i="9" s="1"/>
  <c r="I545" i="9"/>
  <c r="L545" i="9" s="1"/>
  <c r="I432" i="9"/>
  <c r="L432" i="9" s="1"/>
  <c r="I659" i="9"/>
  <c r="L659" i="9" s="1"/>
  <c r="I431" i="9"/>
  <c r="L431" i="9" s="1"/>
  <c r="O431" i="9" s="1"/>
  <c r="I654" i="9"/>
  <c r="L654" i="9" s="1"/>
  <c r="O654" i="9" s="1"/>
  <c r="I537" i="9"/>
  <c r="L537" i="9" s="1"/>
  <c r="O537" i="9" s="1"/>
  <c r="I603" i="9"/>
  <c r="L603" i="9" s="1"/>
  <c r="O603" i="9" s="1"/>
  <c r="I487" i="9"/>
  <c r="L487" i="9" s="1"/>
  <c r="O487" i="9" s="1"/>
  <c r="I374" i="9"/>
  <c r="L374" i="9" s="1"/>
  <c r="O374" i="9" s="1"/>
  <c r="I601" i="9"/>
  <c r="L601" i="9" s="1"/>
  <c r="O601" i="9" s="1"/>
  <c r="I486" i="9"/>
  <c r="L486" i="9" s="1"/>
  <c r="O486" i="9" s="1"/>
  <c r="I373" i="9"/>
  <c r="L373" i="9" s="1"/>
  <c r="I657" i="9"/>
  <c r="L657" i="9" s="1"/>
  <c r="O657" i="9" s="1"/>
  <c r="I540" i="9"/>
  <c r="L540" i="9" s="1"/>
  <c r="I430" i="9"/>
  <c r="L430" i="9" s="1"/>
  <c r="I484" i="9"/>
  <c r="L484" i="9" s="1"/>
  <c r="I653" i="9"/>
  <c r="L653" i="9" s="1"/>
  <c r="O653" i="9" s="1"/>
  <c r="I483" i="9"/>
  <c r="L483" i="9" s="1"/>
  <c r="I544" i="9"/>
  <c r="L544" i="9" s="1"/>
  <c r="I600" i="9"/>
  <c r="L600" i="9" s="1"/>
  <c r="O600" i="9" s="1"/>
  <c r="I539" i="9"/>
  <c r="L539" i="9" s="1"/>
  <c r="I598" i="9"/>
  <c r="L598" i="9" s="1"/>
  <c r="O598" i="9" s="1"/>
  <c r="I424" i="9"/>
  <c r="L424" i="9" s="1"/>
  <c r="I485" i="9"/>
  <c r="L485" i="9" s="1"/>
  <c r="O485" i="9" s="1"/>
  <c r="I599" i="9"/>
  <c r="L599" i="9" s="1"/>
  <c r="O599" i="9" s="1"/>
  <c r="I429" i="9"/>
  <c r="L429" i="9" s="1"/>
  <c r="O429" i="9" s="1"/>
  <c r="I444" i="9"/>
  <c r="L444" i="9" s="1"/>
  <c r="O444" i="9" s="1"/>
  <c r="I508" i="9"/>
  <c r="L508" i="9" s="1"/>
  <c r="I646" i="9"/>
  <c r="L646" i="9" s="1"/>
  <c r="O646" i="9" s="1"/>
  <c r="I445" i="9"/>
  <c r="L445" i="9" s="1"/>
  <c r="I647" i="9"/>
  <c r="L647" i="9" s="1"/>
  <c r="O647" i="9" s="1"/>
  <c r="I446" i="9"/>
  <c r="L446" i="9" s="1"/>
  <c r="I579" i="9"/>
  <c r="L579" i="9" s="1"/>
  <c r="I381" i="9"/>
  <c r="L381" i="9" s="1"/>
  <c r="I511" i="9"/>
  <c r="L511" i="9" s="1"/>
  <c r="O511" i="9" s="1"/>
  <c r="I652" i="9"/>
  <c r="L652" i="9" s="1"/>
  <c r="I448" i="9"/>
  <c r="L448" i="9" s="1"/>
  <c r="O448" i="9" s="1"/>
  <c r="I519" i="9"/>
  <c r="L519" i="9" s="1"/>
  <c r="O519" i="9" s="1"/>
  <c r="I662" i="9"/>
  <c r="L662" i="9" s="1"/>
  <c r="O662" i="9" s="1"/>
  <c r="L260" i="9"/>
  <c r="L324" i="9"/>
  <c r="M479" i="9"/>
  <c r="M224" i="9"/>
  <c r="I382" i="9"/>
  <c r="L382" i="9" s="1"/>
  <c r="I383" i="9"/>
  <c r="L383" i="9" s="1"/>
  <c r="M449" i="9"/>
  <c r="M416" i="9"/>
  <c r="M257" i="9"/>
  <c r="L572" i="9"/>
  <c r="L251" i="9"/>
  <c r="L347" i="9"/>
  <c r="L434" i="9"/>
  <c r="O434" i="9" s="1"/>
  <c r="L220" i="9"/>
  <c r="O220" i="9" s="1"/>
  <c r="L284" i="9"/>
  <c r="L348" i="9"/>
  <c r="O348" i="9" s="1"/>
  <c r="L643" i="9"/>
  <c r="O643" i="9" s="1"/>
  <c r="L505" i="9"/>
  <c r="O505" i="9" s="1"/>
  <c r="L443" i="9"/>
  <c r="L576" i="9"/>
  <c r="O576" i="9" s="1"/>
  <c r="L319" i="9"/>
  <c r="O319" i="9" s="1"/>
  <c r="I577" i="9"/>
  <c r="L577" i="9" s="1"/>
  <c r="O577" i="9" s="1"/>
  <c r="I509" i="9"/>
  <c r="L509" i="9" s="1"/>
  <c r="I578" i="9"/>
  <c r="L578" i="9" s="1"/>
  <c r="O578" i="9" s="1"/>
  <c r="I379" i="9"/>
  <c r="L379" i="9" s="1"/>
  <c r="I510" i="9"/>
  <c r="L510" i="9" s="1"/>
  <c r="I648" i="9"/>
  <c r="L648" i="9" s="1"/>
  <c r="O648" i="9" s="1"/>
  <c r="I447" i="9"/>
  <c r="L447" i="9" s="1"/>
  <c r="I580" i="9"/>
  <c r="L580" i="9" s="1"/>
  <c r="O580" i="9" s="1"/>
  <c r="I581" i="9"/>
  <c r="L581" i="9" s="1"/>
  <c r="O581" i="9" s="1"/>
  <c r="L292" i="9"/>
  <c r="I452" i="9"/>
  <c r="L452" i="9" s="1"/>
  <c r="I524" i="9"/>
  <c r="L524" i="9" s="1"/>
  <c r="I582" i="9"/>
  <c r="L582" i="9" s="1"/>
  <c r="O582" i="9" s="1"/>
  <c r="I663" i="9"/>
  <c r="L663" i="9" s="1"/>
  <c r="O663" i="9" s="1"/>
  <c r="L325" i="9"/>
  <c r="O325" i="9" s="1"/>
  <c r="I386" i="9"/>
  <c r="L386" i="9" s="1"/>
  <c r="O386" i="9" s="1"/>
  <c r="I453" i="9"/>
  <c r="L453" i="9" s="1"/>
  <c r="O453" i="9" s="1"/>
  <c r="I525" i="9"/>
  <c r="L525" i="9" s="1"/>
  <c r="I583" i="9"/>
  <c r="L583" i="9" s="1"/>
  <c r="O583" i="9" s="1"/>
  <c r="I664" i="9"/>
  <c r="L664" i="9" s="1"/>
  <c r="O664" i="9" s="1"/>
  <c r="M253" i="9"/>
  <c r="M385" i="9"/>
  <c r="L223" i="9"/>
  <c r="L321" i="9"/>
  <c r="M321" i="9"/>
  <c r="L287" i="9"/>
  <c r="L257" i="9"/>
  <c r="L322" i="9"/>
  <c r="O322" i="9" s="1"/>
  <c r="M671" i="9"/>
  <c r="M543" i="9"/>
  <c r="M351" i="9"/>
  <c r="M271" i="9"/>
  <c r="M255" i="9"/>
  <c r="M223" i="9"/>
  <c r="L255" i="9"/>
  <c r="O255" i="9" s="1"/>
  <c r="L289" i="9"/>
  <c r="L226" i="9"/>
  <c r="L290" i="9"/>
  <c r="O290" i="9" s="1"/>
  <c r="L354" i="9"/>
  <c r="O354" i="9" s="1"/>
  <c r="M623" i="9"/>
  <c r="M575" i="9"/>
  <c r="M527" i="9"/>
  <c r="M463" i="9"/>
  <c r="M431" i="9"/>
  <c r="M399" i="9"/>
  <c r="M335" i="9"/>
  <c r="M287" i="9"/>
  <c r="M239" i="9"/>
  <c r="L227" i="9"/>
  <c r="L259" i="9"/>
  <c r="O259" i="9" s="1"/>
  <c r="L291" i="9"/>
  <c r="O291" i="9" s="1"/>
  <c r="L323" i="9"/>
  <c r="O323" i="9" s="1"/>
  <c r="L253" i="9"/>
  <c r="O253" i="9" s="1"/>
  <c r="L285" i="9"/>
  <c r="O285" i="9" s="1"/>
  <c r="L349" i="9"/>
  <c r="O349" i="9" s="1"/>
  <c r="L254" i="9"/>
  <c r="L318" i="9"/>
  <c r="M641" i="9"/>
  <c r="M561" i="9"/>
  <c r="O561" i="9" s="1"/>
  <c r="M513" i="9"/>
  <c r="M433" i="9"/>
  <c r="M305" i="9"/>
  <c r="M289" i="9"/>
  <c r="M225" i="9"/>
  <c r="M592" i="9"/>
  <c r="O592" i="9" s="1"/>
  <c r="M384" i="9"/>
  <c r="M256" i="9"/>
  <c r="L335" i="9"/>
  <c r="L336" i="9"/>
  <c r="M568" i="9"/>
  <c r="M488" i="9"/>
  <c r="M360" i="9"/>
  <c r="M445" i="9"/>
  <c r="L293" i="9"/>
  <c r="L262" i="9"/>
  <c r="O262" i="9" s="1"/>
  <c r="M653" i="9"/>
  <c r="M605" i="9"/>
  <c r="M589" i="9"/>
  <c r="L263" i="9"/>
  <c r="O263" i="9" s="1"/>
  <c r="M269" i="9"/>
  <c r="L232" i="9"/>
  <c r="L360" i="9"/>
  <c r="M556" i="9"/>
  <c r="M540" i="9"/>
  <c r="M476" i="9"/>
  <c r="M428" i="9"/>
  <c r="M396" i="9"/>
  <c r="M348" i="9"/>
  <c r="M300" i="9"/>
  <c r="M284" i="9"/>
  <c r="M268" i="9"/>
  <c r="L357" i="9"/>
  <c r="O357" i="9" s="1"/>
  <c r="L358" i="9"/>
  <c r="O358" i="9" s="1"/>
  <c r="M525" i="9"/>
  <c r="L329" i="9"/>
  <c r="O329" i="9" s="1"/>
  <c r="M635" i="9"/>
  <c r="M555" i="9"/>
  <c r="M507" i="9"/>
  <c r="M347" i="9"/>
  <c r="M299" i="9"/>
  <c r="M219" i="9"/>
  <c r="L299" i="9"/>
  <c r="O299" i="9" s="1"/>
  <c r="L300" i="9"/>
  <c r="M586" i="9"/>
  <c r="M506" i="9"/>
  <c r="M378" i="9"/>
  <c r="M250" i="9"/>
  <c r="O668" i="9" l="1"/>
  <c r="O493" i="9"/>
  <c r="O410" i="9"/>
  <c r="O499" i="9"/>
  <c r="O526" i="9"/>
  <c r="O318" i="9"/>
  <c r="O539" i="9"/>
  <c r="O563" i="9"/>
  <c r="O286" i="9"/>
  <c r="O254" i="9"/>
  <c r="O312" i="9"/>
  <c r="O217" i="9"/>
  <c r="O256" i="9"/>
  <c r="O590" i="9"/>
  <c r="O223" i="9"/>
  <c r="O347" i="9"/>
  <c r="O544" i="9"/>
  <c r="O638" i="9"/>
  <c r="O670" i="9"/>
  <c r="O538" i="9"/>
  <c r="O507" i="9"/>
  <c r="O467" i="9"/>
  <c r="O624" i="9"/>
  <c r="O251" i="9"/>
  <c r="O483" i="9"/>
  <c r="O377" i="9"/>
  <c r="O570" i="9"/>
  <c r="O245" i="9"/>
  <c r="O252" i="9"/>
  <c r="O572" i="9"/>
  <c r="O440" i="9"/>
  <c r="O602" i="9"/>
  <c r="O280" i="9"/>
  <c r="O560" i="9"/>
  <c r="O309" i="9"/>
  <c r="O334" i="9"/>
  <c r="O243" i="9"/>
  <c r="O484" i="9"/>
  <c r="O469" i="9"/>
  <c r="O513" i="9"/>
  <c r="O479" i="9"/>
  <c r="O634" i="9"/>
  <c r="O366" i="9"/>
  <c r="O277" i="9"/>
  <c r="O242" i="9"/>
  <c r="O395" i="9"/>
  <c r="O225" i="9"/>
  <c r="O666" i="9"/>
  <c r="O244" i="9"/>
  <c r="O525" i="9"/>
  <c r="O227" i="9"/>
  <c r="O649" i="9"/>
  <c r="O238" i="9"/>
  <c r="O382" i="9"/>
  <c r="O635" i="9"/>
  <c r="O496" i="9"/>
  <c r="O269" i="9"/>
  <c r="O268" i="9"/>
  <c r="O531" i="9"/>
  <c r="O237" i="9"/>
  <c r="O337" i="9"/>
  <c r="O324" i="9"/>
  <c r="O372" i="9"/>
  <c r="O524" i="9"/>
  <c r="O260" i="9"/>
  <c r="O477" i="9"/>
  <c r="O420" i="9"/>
  <c r="O426" i="9"/>
  <c r="O371" i="9"/>
  <c r="O297" i="9"/>
  <c r="O571" i="9"/>
  <c r="O452" i="9"/>
  <c r="O515" i="9"/>
  <c r="O458" i="9"/>
  <c r="O307" i="9"/>
  <c r="O351" i="9"/>
  <c r="O367" i="9"/>
  <c r="O233" i="9"/>
  <c r="O661" i="9"/>
  <c r="O228" i="9"/>
  <c r="O430" i="9"/>
  <c r="O340" i="9"/>
  <c r="O365" i="9"/>
  <c r="O373" i="9"/>
  <c r="O241" i="9"/>
  <c r="O293" i="9"/>
  <c r="O292" i="9"/>
  <c r="O236" i="9"/>
  <c r="O622" i="9"/>
  <c r="O632" i="9"/>
  <c r="O554" i="9"/>
  <c r="O356" i="9"/>
  <c r="O361" i="9"/>
  <c r="O300" i="9"/>
  <c r="O659" i="9"/>
  <c r="O671" i="9"/>
  <c r="O258" i="9"/>
  <c r="O432" i="9"/>
  <c r="O475" i="9"/>
  <c r="O355" i="9"/>
  <c r="O298" i="9"/>
  <c r="O226" i="9"/>
  <c r="O579" i="9"/>
  <c r="O545" i="9"/>
  <c r="O283" i="9"/>
  <c r="O330" i="9"/>
  <c r="O677" i="9"/>
  <c r="O276" i="9"/>
  <c r="O633" i="9"/>
  <c r="O547" i="9"/>
  <c r="O558" i="9"/>
  <c r="O305" i="9"/>
  <c r="O232" i="9"/>
  <c r="O383" i="9"/>
  <c r="O308" i="9"/>
  <c r="O556" i="9"/>
  <c r="O362" i="9"/>
  <c r="O235" i="9"/>
  <c r="O405" i="9"/>
  <c r="O221" i="9"/>
  <c r="O447" i="9"/>
  <c r="O611" i="9"/>
  <c r="O381" i="9"/>
  <c r="O497" i="9"/>
  <c r="O510" i="9"/>
  <c r="O541" i="9"/>
  <c r="O335" i="9"/>
  <c r="O289" i="9"/>
  <c r="O379" i="9"/>
  <c r="O446" i="9"/>
  <c r="O660" i="9"/>
  <c r="O437" i="9"/>
  <c r="O421" i="9"/>
  <c r="O393" i="9"/>
  <c r="O288" i="9"/>
  <c r="O565" i="9"/>
  <c r="O360" i="9"/>
  <c r="O591" i="9"/>
  <c r="O540" i="9"/>
  <c r="O272" i="9"/>
  <c r="O623" i="9"/>
  <c r="O264" i="9"/>
  <c r="O428" i="9"/>
  <c r="O234" i="9"/>
  <c r="O384" i="9"/>
  <c r="O397" i="9"/>
  <c r="O369" i="9"/>
  <c r="O449" i="9"/>
  <c r="O509" i="9"/>
  <c r="O445" i="9"/>
  <c r="O488" i="9"/>
  <c r="O443" i="9"/>
  <c r="O605" i="9"/>
  <c r="O491" i="9"/>
  <c r="O346" i="9"/>
  <c r="O378" i="9"/>
  <c r="O412" i="9"/>
  <c r="O593" i="9"/>
  <c r="O490" i="9"/>
  <c r="O364" i="9"/>
  <c r="O586" i="9"/>
  <c r="O267" i="9"/>
  <c r="O368" i="9"/>
  <c r="O480" i="9"/>
  <c r="O271" i="9"/>
  <c r="O508" i="9"/>
  <c r="O568" i="9"/>
  <c r="O527" i="9"/>
  <c r="O459" i="9"/>
  <c r="O219" i="9"/>
  <c r="O257" i="9"/>
  <c r="O287" i="9"/>
  <c r="O424" i="9"/>
  <c r="O555" i="9"/>
  <c r="O416" i="9"/>
  <c r="O320" i="9"/>
  <c r="O396" i="9"/>
  <c r="O352" i="9"/>
  <c r="O618" i="9"/>
  <c r="O667" i="9"/>
  <c r="O385" i="9"/>
  <c r="O463" i="9"/>
  <c r="O376" i="9"/>
  <c r="O240" i="9"/>
  <c r="O363" i="9"/>
  <c r="O652" i="9"/>
  <c r="O332" i="9"/>
  <c r="O528" i="9"/>
  <c r="O400" i="9"/>
  <c r="O557" i="9"/>
  <c r="O224" i="9"/>
  <c r="O239" i="9"/>
  <c r="O284" i="9"/>
  <c r="O512" i="9"/>
  <c r="O442" i="9"/>
  <c r="O587" i="9"/>
  <c r="O250" i="9"/>
  <c r="O321" i="9"/>
  <c r="O543" i="9"/>
  <c r="O474" i="9"/>
  <c r="O619" i="9"/>
  <c r="O336" i="9"/>
  <c r="O472" i="9"/>
  <c r="O218" i="9"/>
</calcChain>
</file>

<file path=xl/sharedStrings.xml><?xml version="1.0" encoding="utf-8"?>
<sst xmlns="http://schemas.openxmlformats.org/spreadsheetml/2006/main" count="4445" uniqueCount="815">
  <si>
    <t>Date</t>
  </si>
  <si>
    <t>Meat Price Index</t>
  </si>
  <si>
    <t>Poultry Meat</t>
  </si>
  <si>
    <t>Pig Meat</t>
  </si>
  <si>
    <t>Bovine Meat</t>
  </si>
  <si>
    <t>Ovine Meat</t>
  </si>
  <si>
    <t>FAO Meat Price Index</t>
  </si>
  <si>
    <t>Composition of sub-indices:</t>
  </si>
  <si>
    <r>
      <t xml:space="preserve">Brazil Poultry meat </t>
    </r>
    <r>
      <rPr>
        <sz val="8"/>
        <color indexed="9"/>
        <rFont val="Century"/>
        <family val="1"/>
      </rPr>
      <t>2/</t>
    </r>
  </si>
  <si>
    <r>
      <t xml:space="preserve">Brazil Pig meat </t>
    </r>
    <r>
      <rPr>
        <sz val="8"/>
        <color indexed="9"/>
        <rFont val="Century"/>
        <family val="1"/>
      </rPr>
      <t>4/</t>
    </r>
  </si>
  <si>
    <r>
      <t xml:space="preserve">Australia Bovine meat </t>
    </r>
    <r>
      <rPr>
        <sz val="8"/>
        <color indexed="9"/>
        <rFont val="Century"/>
        <family val="1"/>
      </rPr>
      <t>6/</t>
    </r>
  </si>
  <si>
    <r>
      <t xml:space="preserve">Brazil Bovine meat </t>
    </r>
    <r>
      <rPr>
        <sz val="8"/>
        <color indexed="9"/>
        <rFont val="Century"/>
        <family val="1"/>
      </rPr>
      <t>8/</t>
    </r>
  </si>
  <si>
    <r>
      <t xml:space="preserve">New Zealand Ovine meat </t>
    </r>
    <r>
      <rPr>
        <sz val="8"/>
        <color indexed="9"/>
        <rFont val="Century"/>
        <family val="1"/>
      </rPr>
      <t>9/</t>
    </r>
  </si>
  <si>
    <r>
      <t xml:space="preserve">Australia Medium Ovine meat </t>
    </r>
    <r>
      <rPr>
        <sz val="8"/>
        <color indexed="9"/>
        <rFont val="Century"/>
        <family val="1"/>
      </rPr>
      <t>10/</t>
    </r>
  </si>
  <si>
    <t>Poultry Index</t>
  </si>
  <si>
    <t>Bovine Index</t>
  </si>
  <si>
    <t>Pig Index</t>
  </si>
  <si>
    <t>Ovine Index</t>
  </si>
  <si>
    <r>
      <t>United States of America Poultry meat</t>
    </r>
    <r>
      <rPr>
        <sz val="5"/>
        <color indexed="9"/>
        <rFont val="Century"/>
        <family val="1"/>
      </rPr>
      <t xml:space="preserve"> </t>
    </r>
    <r>
      <rPr>
        <sz val="8"/>
        <color indexed="9"/>
        <rFont val="Century"/>
        <family val="1"/>
      </rPr>
      <t>1/</t>
    </r>
  </si>
  <si>
    <r>
      <t xml:space="preserve">United States of America Bovine meat </t>
    </r>
    <r>
      <rPr>
        <sz val="8"/>
        <color indexed="9"/>
        <rFont val="Century"/>
        <family val="1"/>
      </rPr>
      <t>7/</t>
    </r>
  </si>
  <si>
    <r>
      <t xml:space="preserve">United States of America pig meat </t>
    </r>
    <r>
      <rPr>
        <sz val="8"/>
        <color indexed="9"/>
        <rFont val="Century"/>
        <family val="1"/>
      </rPr>
      <t>3/</t>
    </r>
  </si>
  <si>
    <r>
      <t xml:space="preserve">Meat prices </t>
    </r>
    <r>
      <rPr>
        <i/>
        <sz val="10"/>
        <rFont val="Arial"/>
        <family val="2"/>
      </rPr>
      <t>(in USD per tonne)</t>
    </r>
  </si>
  <si>
    <r>
      <t xml:space="preserve">European Union (Germany) Pig meat </t>
    </r>
    <r>
      <rPr>
        <sz val="8"/>
        <color indexed="9"/>
        <rFont val="Century"/>
        <family val="1"/>
      </rPr>
      <t>5/</t>
    </r>
  </si>
  <si>
    <r>
      <t>1/</t>
    </r>
    <r>
      <rPr>
        <sz val="10"/>
        <rFont val="Arial"/>
        <family val="2"/>
      </rPr>
      <t xml:space="preserve"> United States of America: Chicken Cuts And Edible Offal (Fresh, Chilled Or Frozen), export unit value. Source: USDA</t>
    </r>
  </si>
  <si>
    <r>
      <t>3/</t>
    </r>
    <r>
      <rPr>
        <sz val="10"/>
        <rFont val="Arial"/>
        <family val="2"/>
      </rPr>
      <t xml:space="preserve"> United States of America: Meat of Swine (Fresh, Chilled Or Frozen), export unit value. Source: USDA</t>
    </r>
  </si>
  <si>
    <r>
      <t xml:space="preserve">7/ </t>
    </r>
    <r>
      <rPr>
        <sz val="10"/>
        <rFont val="Arial"/>
        <family val="2"/>
      </rPr>
      <t>United States of America: Meat of bovine (Fresh, Chilled Or Frozen), export unit value. Source: USDA</t>
    </r>
  </si>
  <si>
    <r>
      <t xml:space="preserve">2/ </t>
    </r>
    <r>
      <rPr>
        <sz val="10"/>
        <rFont val="Arial"/>
        <family val="2"/>
      </rPr>
      <t>Brazil: Meat And Edible Offal Of Poultry (Fresh, Chilled Or Frozen), export unit value. Source: Comex Stat</t>
    </r>
  </si>
  <si>
    <r>
      <t>4/</t>
    </r>
    <r>
      <rPr>
        <sz val="10"/>
        <rFont val="Arial"/>
        <family val="2"/>
      </rPr>
      <t xml:space="preserve"> Brazil: Meat of Swine (Fresh, Chilled Or Frozen), export unit value. Source: Comex Stat</t>
    </r>
  </si>
  <si>
    <r>
      <t xml:space="preserve">8/ </t>
    </r>
    <r>
      <rPr>
        <sz val="10"/>
        <rFont val="Arial"/>
        <family val="2"/>
      </rPr>
      <t>Brazil : Meat of bovine (Fresh, Chilled Or Frozen), export unit value. Source: Comex Stat</t>
    </r>
  </si>
  <si>
    <r>
      <t>5/</t>
    </r>
    <r>
      <rPr>
        <sz val="10"/>
        <rFont val="Arial"/>
        <family val="2"/>
      </rPr>
      <t xml:space="preserve"> Germany: Market price for Grade E pig carcasses. Source: European Commission</t>
    </r>
  </si>
  <si>
    <r>
      <t>6/</t>
    </r>
    <r>
      <rPr>
        <sz val="10"/>
        <rFont val="Arial"/>
        <family val="2"/>
      </rPr>
      <t xml:space="preserve"> Australia: Cow 90CL export prices to the USA (FAS). Source: MLA</t>
    </r>
  </si>
  <si>
    <r>
      <t xml:space="preserve">9/ </t>
    </r>
    <r>
      <rPr>
        <sz val="10"/>
        <rFont val="Arial"/>
        <family val="2"/>
      </rPr>
      <t>New Zealand: Lamb 17.5kg. Source: MLA</t>
    </r>
  </si>
  <si>
    <r>
      <t xml:space="preserve">10/ </t>
    </r>
    <r>
      <rPr>
        <sz val="10"/>
        <rFont val="Arial"/>
        <family val="2"/>
      </rPr>
      <t>Australia: Medium trade lamb 18-20kg. Source: MLA</t>
    </r>
  </si>
  <si>
    <t>1984 Dec</t>
  </si>
  <si>
    <t>M12</t>
  </si>
  <si>
    <t>1984</t>
  </si>
  <si>
    <t>1984 Nov</t>
  </si>
  <si>
    <t>M11</t>
  </si>
  <si>
    <t>1984 Oct</t>
  </si>
  <si>
    <t>M10</t>
  </si>
  <si>
    <t>1984 Sep</t>
  </si>
  <si>
    <t>M09</t>
  </si>
  <si>
    <t>1984 Aug</t>
  </si>
  <si>
    <t>M08</t>
  </si>
  <si>
    <t>1984 Jul</t>
  </si>
  <si>
    <t>M07</t>
  </si>
  <si>
    <t>1984 Jun</t>
  </si>
  <si>
    <t>M06</t>
  </si>
  <si>
    <t>1984 May</t>
  </si>
  <si>
    <t>M05</t>
  </si>
  <si>
    <t>1984 Apr</t>
  </si>
  <si>
    <t>M04</t>
  </si>
  <si>
    <t>1984 Mar</t>
  </si>
  <si>
    <t>M03</t>
  </si>
  <si>
    <t>1984 Feb</t>
  </si>
  <si>
    <t>M02</t>
  </si>
  <si>
    <t>1984 Jan</t>
  </si>
  <si>
    <t>M01</t>
  </si>
  <si>
    <t>1983 Dec</t>
  </si>
  <si>
    <t>1983</t>
  </si>
  <si>
    <t>1983 Nov</t>
  </si>
  <si>
    <t>1983 Oct</t>
  </si>
  <si>
    <t>1983 Sep</t>
  </si>
  <si>
    <t>1983 Aug</t>
  </si>
  <si>
    <t>1983 Jul</t>
  </si>
  <si>
    <t>1983 Jun</t>
  </si>
  <si>
    <t>1983 May</t>
  </si>
  <si>
    <t>1983 Apr</t>
  </si>
  <si>
    <t>1983 Mar</t>
  </si>
  <si>
    <t>1983 Feb</t>
  </si>
  <si>
    <t>1983 Jan</t>
  </si>
  <si>
    <t>1982 Dec</t>
  </si>
  <si>
    <t>1982</t>
  </si>
  <si>
    <t>1982 Mar</t>
  </si>
  <si>
    <t>1982 Feb</t>
  </si>
  <si>
    <t>1982 Jan</t>
  </si>
  <si>
    <t>1981 Dec</t>
  </si>
  <si>
    <t>1981</t>
  </si>
  <si>
    <t>1981 Nov</t>
  </si>
  <si>
    <t>1981 Oct</t>
  </si>
  <si>
    <t>1981 Sep</t>
  </si>
  <si>
    <t>1981 Aug</t>
  </si>
  <si>
    <t>1981 Jul</t>
  </si>
  <si>
    <t>1981 Jun</t>
  </si>
  <si>
    <t>1981 May</t>
  </si>
  <si>
    <t>1981 Apr</t>
  </si>
  <si>
    <t>1981 Mar</t>
  </si>
  <si>
    <t>1981 Feb</t>
  </si>
  <si>
    <t>1981 Jan</t>
  </si>
  <si>
    <t>1980 Dec</t>
  </si>
  <si>
    <t>1980</t>
  </si>
  <si>
    <t>1980 Nov</t>
  </si>
  <si>
    <t>1980 Oct</t>
  </si>
  <si>
    <t>1980 Sep</t>
  </si>
  <si>
    <t>1980 Aug</t>
  </si>
  <si>
    <t>1980 Jul</t>
  </si>
  <si>
    <t>1980 Jun</t>
  </si>
  <si>
    <t>1980 May</t>
  </si>
  <si>
    <t>1980 Apr</t>
  </si>
  <si>
    <t>1980 Mar</t>
  </si>
  <si>
    <t>1980 Feb</t>
  </si>
  <si>
    <t>1980 Jan</t>
  </si>
  <si>
    <t>1979 Dec</t>
  </si>
  <si>
    <t>1979</t>
  </si>
  <si>
    <t>1979 Nov</t>
  </si>
  <si>
    <t>1979 Oct</t>
  </si>
  <si>
    <t>1979 Sep</t>
  </si>
  <si>
    <t>1979 Aug</t>
  </si>
  <si>
    <t>1979 Jul</t>
  </si>
  <si>
    <t>1979 Jun</t>
  </si>
  <si>
    <t>1979 May</t>
  </si>
  <si>
    <t>1979 Apr</t>
  </si>
  <si>
    <t>1979 Mar</t>
  </si>
  <si>
    <t>1979 Feb</t>
  </si>
  <si>
    <t>1979 Jan</t>
  </si>
  <si>
    <t>1978 Dec</t>
  </si>
  <si>
    <t>1978</t>
  </si>
  <si>
    <t>1978 Nov</t>
  </si>
  <si>
    <t>1978 Oct</t>
  </si>
  <si>
    <t>1978 Sep</t>
  </si>
  <si>
    <t>1978 Aug</t>
  </si>
  <si>
    <t>1978 Jul</t>
  </si>
  <si>
    <t>1978 Jun</t>
  </si>
  <si>
    <t>1978 May</t>
  </si>
  <si>
    <t>1978 Apr</t>
  </si>
  <si>
    <t>1978 Mar</t>
  </si>
  <si>
    <t>1978 Feb</t>
  </si>
  <si>
    <t>1978 Jan</t>
  </si>
  <si>
    <t>1977 Dec</t>
  </si>
  <si>
    <t>1977</t>
  </si>
  <si>
    <t>1977 Nov</t>
  </si>
  <si>
    <t>1977 Oct</t>
  </si>
  <si>
    <t>1977 Sep</t>
  </si>
  <si>
    <t>1977 Aug</t>
  </si>
  <si>
    <t>1977 Jul</t>
  </si>
  <si>
    <t>1977 Jun</t>
  </si>
  <si>
    <t>1977 May</t>
  </si>
  <si>
    <t>1977 Apr</t>
  </si>
  <si>
    <t>1977 Mar</t>
  </si>
  <si>
    <t>1977 Feb</t>
  </si>
  <si>
    <t>1977 Jan</t>
  </si>
  <si>
    <t>1976 Dec</t>
  </si>
  <si>
    <t>1976</t>
  </si>
  <si>
    <t>1976 Nov</t>
  </si>
  <si>
    <t>1976 Oct</t>
  </si>
  <si>
    <t>1976 Sep</t>
  </si>
  <si>
    <t>1976 Aug</t>
  </si>
  <si>
    <t>1976 Jul</t>
  </si>
  <si>
    <t>1976 Jun</t>
  </si>
  <si>
    <t>1976 May</t>
  </si>
  <si>
    <t>1976 Apr</t>
  </si>
  <si>
    <t>1976 Mar</t>
  </si>
  <si>
    <t>1976 Feb</t>
  </si>
  <si>
    <t>1976 Jan</t>
  </si>
  <si>
    <t>1975 Dec</t>
  </si>
  <si>
    <t>1975</t>
  </si>
  <si>
    <t>1975 Nov</t>
  </si>
  <si>
    <t>1975 Oct</t>
  </si>
  <si>
    <t>1975 Sep</t>
  </si>
  <si>
    <t>1975 Aug</t>
  </si>
  <si>
    <t>1975 Jul</t>
  </si>
  <si>
    <t>1975 Jun</t>
  </si>
  <si>
    <t>1975 May</t>
  </si>
  <si>
    <t>1975 Apr</t>
  </si>
  <si>
    <t>1975 Mar</t>
  </si>
  <si>
    <t>1975 Feb</t>
  </si>
  <si>
    <t>1975 Jan</t>
  </si>
  <si>
    <t>1974 Dec</t>
  </si>
  <si>
    <t>1974</t>
  </si>
  <si>
    <t>1974 Nov</t>
  </si>
  <si>
    <t>1974 Oct</t>
  </si>
  <si>
    <t>1974 Sep</t>
  </si>
  <si>
    <t>1974 Aug</t>
  </si>
  <si>
    <t>1974 Jul</t>
  </si>
  <si>
    <t>1974 Jun</t>
  </si>
  <si>
    <t>1974 May</t>
  </si>
  <si>
    <t>1974 Apr</t>
  </si>
  <si>
    <t>1974 Mar</t>
  </si>
  <si>
    <t>1974 Feb</t>
  </si>
  <si>
    <t>1974 Jan</t>
  </si>
  <si>
    <t>1973 Dec</t>
  </si>
  <si>
    <t>1973</t>
  </si>
  <si>
    <t>1973 Nov</t>
  </si>
  <si>
    <t>1973 Oct</t>
  </si>
  <si>
    <t>1973 Sep</t>
  </si>
  <si>
    <t>1973 Aug</t>
  </si>
  <si>
    <t>1973 Jul</t>
  </si>
  <si>
    <t>1973 Jun</t>
  </si>
  <si>
    <t>1973 May</t>
  </si>
  <si>
    <t>1973 Apr</t>
  </si>
  <si>
    <t>1973 Mar</t>
  </si>
  <si>
    <t>1973 Feb</t>
  </si>
  <si>
    <t>1973 Jan</t>
  </si>
  <si>
    <t>1972 Dec</t>
  </si>
  <si>
    <t>1972</t>
  </si>
  <si>
    <t>1972 Nov</t>
  </si>
  <si>
    <t>1972 Oct</t>
  </si>
  <si>
    <t>1972 Sep</t>
  </si>
  <si>
    <t>1972 Aug</t>
  </si>
  <si>
    <t>1972 Jul</t>
  </si>
  <si>
    <t>1972 Jun</t>
  </si>
  <si>
    <t>1972 May</t>
  </si>
  <si>
    <t>1972 Apr</t>
  </si>
  <si>
    <t>1972 Mar</t>
  </si>
  <si>
    <t>1972 Feb</t>
  </si>
  <si>
    <t>1972 Jan</t>
  </si>
  <si>
    <t>1971 Dec</t>
  </si>
  <si>
    <t>1971</t>
  </si>
  <si>
    <t>1971 Nov</t>
  </si>
  <si>
    <t>1971 Oct</t>
  </si>
  <si>
    <t>1971 Sep</t>
  </si>
  <si>
    <t>1971 Aug</t>
  </si>
  <si>
    <t>1971 Jul</t>
  </si>
  <si>
    <t>1971 Jun</t>
  </si>
  <si>
    <t>1971 May</t>
  </si>
  <si>
    <t>1971 Apr</t>
  </si>
  <si>
    <t>1971 Mar</t>
  </si>
  <si>
    <t>1971 Feb</t>
  </si>
  <si>
    <t>1971 Jan</t>
  </si>
  <si>
    <t>1970 Dec</t>
  </si>
  <si>
    <t>1970</t>
  </si>
  <si>
    <t>1970 Nov</t>
  </si>
  <si>
    <t>1970 Oct</t>
  </si>
  <si>
    <t>1970 Sep</t>
  </si>
  <si>
    <t>1970 Aug</t>
  </si>
  <si>
    <t>1970 Jul</t>
  </si>
  <si>
    <t>1970 Jun</t>
  </si>
  <si>
    <t>1970 May</t>
  </si>
  <si>
    <t>1970 Apr</t>
  </si>
  <si>
    <t>1970 Mar</t>
  </si>
  <si>
    <t>1970 Feb</t>
  </si>
  <si>
    <t>1970 Jan</t>
  </si>
  <si>
    <t>1969 Dec</t>
  </si>
  <si>
    <t>1969</t>
  </si>
  <si>
    <t>1969 Nov</t>
  </si>
  <si>
    <t>1969 Oct</t>
  </si>
  <si>
    <t>1969 Sep</t>
  </si>
  <si>
    <t>1969 Aug</t>
  </si>
  <si>
    <t>1969 Jul</t>
  </si>
  <si>
    <t>1969 Jun</t>
  </si>
  <si>
    <t>1969 May</t>
  </si>
  <si>
    <t>1969 Apr</t>
  </si>
  <si>
    <t>1969 Mar</t>
  </si>
  <si>
    <t>1969 Feb</t>
  </si>
  <si>
    <t>1969 Jan</t>
  </si>
  <si>
    <t>1968 Dec</t>
  </si>
  <si>
    <t>1968</t>
  </si>
  <si>
    <t>1968 Nov</t>
  </si>
  <si>
    <t>1968 Oct</t>
  </si>
  <si>
    <t>1968 Sep</t>
  </si>
  <si>
    <t>1968 Aug</t>
  </si>
  <si>
    <t>1968 Jul</t>
  </si>
  <si>
    <t>1968 Jun</t>
  </si>
  <si>
    <t>1968 May</t>
  </si>
  <si>
    <t>1968 Apr</t>
  </si>
  <si>
    <t>1968 Mar</t>
  </si>
  <si>
    <t>1968 Feb</t>
  </si>
  <si>
    <t>1968 Jan</t>
  </si>
  <si>
    <t>1967 Dec</t>
  </si>
  <si>
    <t>1967</t>
  </si>
  <si>
    <t>1967 Nov</t>
  </si>
  <si>
    <t>1967 Oct</t>
  </si>
  <si>
    <t>1967 Sep</t>
  </si>
  <si>
    <t>1967 Aug</t>
  </si>
  <si>
    <t>1967 Jul</t>
  </si>
  <si>
    <t>1967 Jun</t>
  </si>
  <si>
    <t>1967 May</t>
  </si>
  <si>
    <t>1967 Apr</t>
  </si>
  <si>
    <t>1967 Mar</t>
  </si>
  <si>
    <t>1967 Feb</t>
  </si>
  <si>
    <t>1967 Jan</t>
  </si>
  <si>
    <t>1966 Dec</t>
  </si>
  <si>
    <t>1966</t>
  </si>
  <si>
    <t>1966 Nov</t>
  </si>
  <si>
    <t>1966 Oct</t>
  </si>
  <si>
    <t>1966 Sep</t>
  </si>
  <si>
    <t>1966 Aug</t>
  </si>
  <si>
    <t>1966 Jul</t>
  </si>
  <si>
    <t>1966 Jun</t>
  </si>
  <si>
    <t>1966 May</t>
  </si>
  <si>
    <t>1966 Apr</t>
  </si>
  <si>
    <t>1966 Mar</t>
  </si>
  <si>
    <t>1966 Feb</t>
  </si>
  <si>
    <t>1966 Jan</t>
  </si>
  <si>
    <t>1965 Dec</t>
  </si>
  <si>
    <t>1965</t>
  </si>
  <si>
    <t>1965 Nov</t>
  </si>
  <si>
    <t>1965 Oct</t>
  </si>
  <si>
    <t>1965 Sep</t>
  </si>
  <si>
    <t>1965 Aug</t>
  </si>
  <si>
    <t>1965 Jul</t>
  </si>
  <si>
    <t>1965 Jun</t>
  </si>
  <si>
    <t>1965 May</t>
  </si>
  <si>
    <t>1965 Apr</t>
  </si>
  <si>
    <t>1965 Mar</t>
  </si>
  <si>
    <t>1965 Feb</t>
  </si>
  <si>
    <t>1965 Jan</t>
  </si>
  <si>
    <t>1964 Dec</t>
  </si>
  <si>
    <t>1964</t>
  </si>
  <si>
    <t>1964 Nov</t>
  </si>
  <si>
    <t>1964 Oct</t>
  </si>
  <si>
    <t>1964 Sep</t>
  </si>
  <si>
    <t>1964 Aug</t>
  </si>
  <si>
    <t>1964 Jul</t>
  </si>
  <si>
    <t>1964 Jun</t>
  </si>
  <si>
    <t>1964 May</t>
  </si>
  <si>
    <t>1964 Apr</t>
  </si>
  <si>
    <t>1964 Mar</t>
  </si>
  <si>
    <t>1964 Feb</t>
  </si>
  <si>
    <t>1964 Jan</t>
  </si>
  <si>
    <t>1963 Dec</t>
  </si>
  <si>
    <t>1963</t>
  </si>
  <si>
    <t>1963 Nov</t>
  </si>
  <si>
    <t>1963 Oct</t>
  </si>
  <si>
    <t>1963 Sep</t>
  </si>
  <si>
    <t>1963 Aug</t>
  </si>
  <si>
    <t>1963 Jul</t>
  </si>
  <si>
    <t>1963 Jun</t>
  </si>
  <si>
    <t>1963 May</t>
  </si>
  <si>
    <t>1963 Apr</t>
  </si>
  <si>
    <t>1963 Mar</t>
  </si>
  <si>
    <t>1963 Feb</t>
  </si>
  <si>
    <t>1963 Jan</t>
  </si>
  <si>
    <t>1962 Dec</t>
  </si>
  <si>
    <t>1962</t>
  </si>
  <si>
    <t>1962 Nov</t>
  </si>
  <si>
    <t>1962 Oct</t>
  </si>
  <si>
    <t>1962 Sep</t>
  </si>
  <si>
    <t>1962 Aug</t>
  </si>
  <si>
    <t>1962 Jul</t>
  </si>
  <si>
    <t>1962 Jun</t>
  </si>
  <si>
    <t>1962 May</t>
  </si>
  <si>
    <t>1962 Apr</t>
  </si>
  <si>
    <t>1962 Mar</t>
  </si>
  <si>
    <t>1962 Feb</t>
  </si>
  <si>
    <t>1962 Jan</t>
  </si>
  <si>
    <t>1961 Dec</t>
  </si>
  <si>
    <t>1961</t>
  </si>
  <si>
    <t>1961 Nov</t>
  </si>
  <si>
    <t>1961 Oct</t>
  </si>
  <si>
    <t>1961 Sep</t>
  </si>
  <si>
    <t>1961 Aug</t>
  </si>
  <si>
    <t>1961 Jul</t>
  </si>
  <si>
    <t>1961 Jun</t>
  </si>
  <si>
    <t>1961 May</t>
  </si>
  <si>
    <t>1961 Apr</t>
  </si>
  <si>
    <t>1961 Mar</t>
  </si>
  <si>
    <t>1961 Feb</t>
  </si>
  <si>
    <t>1961 Jan</t>
  </si>
  <si>
    <t>1960 Dec</t>
  </si>
  <si>
    <t>1960</t>
  </si>
  <si>
    <t>1960 Nov</t>
  </si>
  <si>
    <t>1960 Oct</t>
  </si>
  <si>
    <t>1960 Sep</t>
  </si>
  <si>
    <t>1960 Aug</t>
  </si>
  <si>
    <t>1960 Jul</t>
  </si>
  <si>
    <t>1960 Jun</t>
  </si>
  <si>
    <t>1960 May</t>
  </si>
  <si>
    <t>1960 Apr</t>
  </si>
  <si>
    <t>1960 Mar</t>
  </si>
  <si>
    <t>1960 Feb</t>
  </si>
  <si>
    <t>1960 Jan</t>
  </si>
  <si>
    <t>1959 Dec</t>
  </si>
  <si>
    <t>1959</t>
  </si>
  <si>
    <t>1959 Nov</t>
  </si>
  <si>
    <t>1959 Oct</t>
  </si>
  <si>
    <t>1959 Sep</t>
  </si>
  <si>
    <t>1959 Aug</t>
  </si>
  <si>
    <t>1959 Jul</t>
  </si>
  <si>
    <t>1959 Jun</t>
  </si>
  <si>
    <t>1959 May</t>
  </si>
  <si>
    <t>1959 Apr</t>
  </si>
  <si>
    <t>1959 Mar</t>
  </si>
  <si>
    <t>1959 Feb</t>
  </si>
  <si>
    <t>1959 Jan</t>
  </si>
  <si>
    <t>1958 Dec</t>
  </si>
  <si>
    <t>1958</t>
  </si>
  <si>
    <t>1958 Nov</t>
  </si>
  <si>
    <t>1958 Oct</t>
  </si>
  <si>
    <t>1958 Sep</t>
  </si>
  <si>
    <t>1958 Aug</t>
  </si>
  <si>
    <t>1958 Jul</t>
  </si>
  <si>
    <t>1958 Jun</t>
  </si>
  <si>
    <t>1958 May</t>
  </si>
  <si>
    <t>1958 Apr</t>
  </si>
  <si>
    <t>1958 Mar</t>
  </si>
  <si>
    <t>1958 Feb</t>
  </si>
  <si>
    <t>1958 Jan</t>
  </si>
  <si>
    <t>1957 Dec</t>
  </si>
  <si>
    <t>1957</t>
  </si>
  <si>
    <t>1957 Nov</t>
  </si>
  <si>
    <t>1957 Oct</t>
  </si>
  <si>
    <t>1957 Sep</t>
  </si>
  <si>
    <t>1957 Aug</t>
  </si>
  <si>
    <t>1957 Jul</t>
  </si>
  <si>
    <t>1957 Jun</t>
  </si>
  <si>
    <t>1957 May</t>
  </si>
  <si>
    <t>1957 Apr</t>
  </si>
  <si>
    <t>1957 Mar</t>
  </si>
  <si>
    <t>1957 Feb</t>
  </si>
  <si>
    <t>1957 Jan</t>
  </si>
  <si>
    <t>1956 Dec</t>
  </si>
  <si>
    <t>1956</t>
  </si>
  <si>
    <t>1956 Nov</t>
  </si>
  <si>
    <t>1956 Oct</t>
  </si>
  <si>
    <t>1956 Sep</t>
  </si>
  <si>
    <t>1956 Aug</t>
  </si>
  <si>
    <t>1956 Jul</t>
  </si>
  <si>
    <t>1956 Jun</t>
  </si>
  <si>
    <t>1956 May</t>
  </si>
  <si>
    <t>1956 Apr</t>
  </si>
  <si>
    <t>1956 Mar</t>
  </si>
  <si>
    <t>1956 Feb</t>
  </si>
  <si>
    <t>1956 Jan</t>
  </si>
  <si>
    <t>1955 Dec</t>
  </si>
  <si>
    <t>1955</t>
  </si>
  <si>
    <t>1955 Nov</t>
  </si>
  <si>
    <t>1955 Oct</t>
  </si>
  <si>
    <t>1955 Sep</t>
  </si>
  <si>
    <t>1955 Aug</t>
  </si>
  <si>
    <t>1955 Jul</t>
  </si>
  <si>
    <t>1955 Jun</t>
  </si>
  <si>
    <t>1955 May</t>
  </si>
  <si>
    <t>1955 Apr</t>
  </si>
  <si>
    <t>1955 Mar</t>
  </si>
  <si>
    <t>1955 Feb</t>
  </si>
  <si>
    <t>1955 Jan</t>
  </si>
  <si>
    <t>1954 Dec</t>
  </si>
  <si>
    <t>1954</t>
  </si>
  <si>
    <t>1954 Nov</t>
  </si>
  <si>
    <t>1954 Oct</t>
  </si>
  <si>
    <t>1954 Sep</t>
  </si>
  <si>
    <t>1954 Aug</t>
  </si>
  <si>
    <t>1954 Jul</t>
  </si>
  <si>
    <t>1954 Jun</t>
  </si>
  <si>
    <t>1954 May</t>
  </si>
  <si>
    <t>1954 Apr</t>
  </si>
  <si>
    <t>1954 Mar</t>
  </si>
  <si>
    <t>1954 Feb</t>
  </si>
  <si>
    <t>1954 Jan</t>
  </si>
  <si>
    <t>1953 Dec</t>
  </si>
  <si>
    <t>1953</t>
  </si>
  <si>
    <t>1953 Nov</t>
  </si>
  <si>
    <t>1953 Oct</t>
  </si>
  <si>
    <t>1953 Sep</t>
  </si>
  <si>
    <t>1953 Aug</t>
  </si>
  <si>
    <t>1953 Jul</t>
  </si>
  <si>
    <t>1953 Jun</t>
  </si>
  <si>
    <t>1953 May</t>
  </si>
  <si>
    <t>1953 Apr</t>
  </si>
  <si>
    <t>1953 Mar</t>
  </si>
  <si>
    <t>1953 Feb</t>
  </si>
  <si>
    <t>1953 Jan</t>
  </si>
  <si>
    <t>1952 Dec</t>
  </si>
  <si>
    <t>1952</t>
  </si>
  <si>
    <t>1952 Nov</t>
  </si>
  <si>
    <t>1952 Oct</t>
  </si>
  <si>
    <t>1952 Sep</t>
  </si>
  <si>
    <t>1952 Aug</t>
  </si>
  <si>
    <t>1952 Jul</t>
  </si>
  <si>
    <t>1952 Jun</t>
  </si>
  <si>
    <t>1952 May</t>
  </si>
  <si>
    <t>1952 Apr</t>
  </si>
  <si>
    <t>1952 Mar</t>
  </si>
  <si>
    <t>1952 Feb</t>
  </si>
  <si>
    <t>1952 Jan</t>
  </si>
  <si>
    <t>1951 Dec</t>
  </si>
  <si>
    <t>1951</t>
  </si>
  <si>
    <t>1951 Nov</t>
  </si>
  <si>
    <t>1951 Oct</t>
  </si>
  <si>
    <t>1951 Sep</t>
  </si>
  <si>
    <t>1951 Aug</t>
  </si>
  <si>
    <t>1951 Jul</t>
  </si>
  <si>
    <t>1951 Jun</t>
  </si>
  <si>
    <t>1951 May</t>
  </si>
  <si>
    <t>1951 Apr</t>
  </si>
  <si>
    <t>1951 Mar</t>
  </si>
  <si>
    <t>1951 Feb</t>
  </si>
  <si>
    <t>1951 Jan</t>
  </si>
  <si>
    <t>1950 Dec</t>
  </si>
  <si>
    <t>1950</t>
  </si>
  <si>
    <t>1950 Nov</t>
  </si>
  <si>
    <t>1950 Oct</t>
  </si>
  <si>
    <t>1950 Sep</t>
  </si>
  <si>
    <t>1950 Aug</t>
  </si>
  <si>
    <t>1950 Jul</t>
  </si>
  <si>
    <t>1950 Jun</t>
  </si>
  <si>
    <t>1950 May</t>
  </si>
  <si>
    <t>1950 Apr</t>
  </si>
  <si>
    <t>1950 Mar</t>
  </si>
  <si>
    <t>1950 Feb</t>
  </si>
  <si>
    <t>1950 Jan</t>
  </si>
  <si>
    <t>Observation Value</t>
  </si>
  <si>
    <t>Label</t>
  </si>
  <si>
    <t>Period</t>
  </si>
  <si>
    <t>Year</t>
  </si>
  <si>
    <t>Tuna, 6 1/2 oz. can</t>
  </si>
  <si>
    <t>Item</t>
  </si>
  <si>
    <t>Processed foods and feeds</t>
  </si>
  <si>
    <t>Sector</t>
  </si>
  <si>
    <t>Measure Data Type</t>
  </si>
  <si>
    <t>PPI Commodity Data - Discontinued Series</t>
  </si>
  <si>
    <t>Survey Name</t>
  </si>
  <si>
    <t>Not Seasonally Adjusted</t>
  </si>
  <si>
    <t>Seasonality</t>
  </si>
  <si>
    <t>WDU02230426</t>
  </si>
  <si>
    <t>Series ID</t>
  </si>
  <si>
    <t>PPI Commodity data for Processed foods and feeds-Tuna, 6 1/2 oz. can, not seasonally adjusted, discontinued</t>
  </si>
  <si>
    <t>Series Title</t>
  </si>
  <si>
    <t>Consumer Price Index Average Price Data</t>
  </si>
  <si>
    <t>Tuna, light, chunk, per lb. (453.6 gm) in U.S. city average, average price, not seasonally adjusted</t>
  </si>
  <si>
    <t>APU0000707111</t>
  </si>
  <si>
    <t>Tuna, light, chunk, per lb. (453.6 gm)</t>
  </si>
  <si>
    <t>Area</t>
  </si>
  <si>
    <t>U.S. city average</t>
  </si>
  <si>
    <t>1982 Apr</t>
  </si>
  <si>
    <t>1982 May</t>
  </si>
  <si>
    <t>1982 Jun</t>
  </si>
  <si>
    <t>1982 Jul</t>
  </si>
  <si>
    <t>1982 Aug</t>
  </si>
  <si>
    <t>1982 Sep</t>
  </si>
  <si>
    <t>1982 Oct</t>
  </si>
  <si>
    <t>1982 Nov</t>
  </si>
  <si>
    <t>1985</t>
  </si>
  <si>
    <t>1985 Jan</t>
  </si>
  <si>
    <t>1985 Feb</t>
  </si>
  <si>
    <t>1985 Mar</t>
  </si>
  <si>
    <t>1985 Apr</t>
  </si>
  <si>
    <t>1985 May</t>
  </si>
  <si>
    <t>1985 Jun</t>
  </si>
  <si>
    <t>1985 Jul</t>
  </si>
  <si>
    <t>1985 Aug</t>
  </si>
  <si>
    <t>1985 Sep</t>
  </si>
  <si>
    <t>1985 Oct</t>
  </si>
  <si>
    <t>1985 Nov</t>
  </si>
  <si>
    <t>1985 Dec</t>
  </si>
  <si>
    <t>1986</t>
  </si>
  <si>
    <t>1986 Jan</t>
  </si>
  <si>
    <t>1986 Feb</t>
  </si>
  <si>
    <t>1986 Mar</t>
  </si>
  <si>
    <t>1986 Apr</t>
  </si>
  <si>
    <t>1986 May</t>
  </si>
  <si>
    <t>1986 Jun</t>
  </si>
  <si>
    <t>1986 Jul</t>
  </si>
  <si>
    <t>1986 Aug</t>
  </si>
  <si>
    <t>1986 Sep</t>
  </si>
  <si>
    <t>1986 Oct</t>
  </si>
  <si>
    <t>1986 Nov</t>
  </si>
  <si>
    <t>1986 Dec</t>
  </si>
  <si>
    <t>1987</t>
  </si>
  <si>
    <t>1987 Jan</t>
  </si>
  <si>
    <t>1987 Feb</t>
  </si>
  <si>
    <t>1987 Mar</t>
  </si>
  <si>
    <t>1987 Apr</t>
  </si>
  <si>
    <t>1987 May</t>
  </si>
  <si>
    <t>1987 Jun</t>
  </si>
  <si>
    <t>1987 Jul</t>
  </si>
  <si>
    <t>1987 Aug</t>
  </si>
  <si>
    <t>1987 Sep</t>
  </si>
  <si>
    <t>1987 Oct</t>
  </si>
  <si>
    <t>1987 Nov</t>
  </si>
  <si>
    <t>1987 Dec</t>
  </si>
  <si>
    <t>1988</t>
  </si>
  <si>
    <t>1988 Jan</t>
  </si>
  <si>
    <t>1988 Feb</t>
  </si>
  <si>
    <t>1988 Mar</t>
  </si>
  <si>
    <t>1988 Apr</t>
  </si>
  <si>
    <t>1988 May</t>
  </si>
  <si>
    <t>1988 Jun</t>
  </si>
  <si>
    <t>1988 Jul</t>
  </si>
  <si>
    <t>1988 Aug</t>
  </si>
  <si>
    <t>1988 Sep</t>
  </si>
  <si>
    <t>1988 Oct</t>
  </si>
  <si>
    <t>1988 Nov</t>
  </si>
  <si>
    <t>1988 Dec</t>
  </si>
  <si>
    <t>1989</t>
  </si>
  <si>
    <t>1989 Jan</t>
  </si>
  <si>
    <t>1989 Feb</t>
  </si>
  <si>
    <t>1989 Mar</t>
  </si>
  <si>
    <t>1989 Apr</t>
  </si>
  <si>
    <t>1989 May</t>
  </si>
  <si>
    <t>1989 Jun</t>
  </si>
  <si>
    <t>1989 Jul</t>
  </si>
  <si>
    <t>1989 Aug</t>
  </si>
  <si>
    <t>1989 Sep</t>
  </si>
  <si>
    <t>1989 Oct</t>
  </si>
  <si>
    <t>1989 Nov</t>
  </si>
  <si>
    <t>1989 Dec</t>
  </si>
  <si>
    <t>1990</t>
  </si>
  <si>
    <t>1990 Jan</t>
  </si>
  <si>
    <t>1990 Feb</t>
  </si>
  <si>
    <t>1990 Mar</t>
  </si>
  <si>
    <t>1990 Apr</t>
  </si>
  <si>
    <t>1990 May</t>
  </si>
  <si>
    <t>1990 Jun</t>
  </si>
  <si>
    <t>1990 Jul</t>
  </si>
  <si>
    <t>1990 Aug</t>
  </si>
  <si>
    <t>1990 Sep</t>
  </si>
  <si>
    <t>1990 Oct</t>
  </si>
  <si>
    <t>1990 Nov</t>
  </si>
  <si>
    <t>1990 Dec</t>
  </si>
  <si>
    <t>1991</t>
  </si>
  <si>
    <t>1991 Jan</t>
  </si>
  <si>
    <t>1991 Feb</t>
  </si>
  <si>
    <t>1991 Mar</t>
  </si>
  <si>
    <t>1991 Apr</t>
  </si>
  <si>
    <t>1991 May</t>
  </si>
  <si>
    <t>1991 Jun</t>
  </si>
  <si>
    <t>1991 Jul</t>
  </si>
  <si>
    <t>1991 Aug</t>
  </si>
  <si>
    <t>1991 Sep</t>
  </si>
  <si>
    <t>1991 Oct</t>
  </si>
  <si>
    <t>1991 Nov</t>
  </si>
  <si>
    <t>1991 Dec</t>
  </si>
  <si>
    <t>1992</t>
  </si>
  <si>
    <t>1992 Jan</t>
  </si>
  <si>
    <t>1992 Feb</t>
  </si>
  <si>
    <t>1992 Mar</t>
  </si>
  <si>
    <t>1992 Apr</t>
  </si>
  <si>
    <t>1992 May</t>
  </si>
  <si>
    <t>1992 Jun</t>
  </si>
  <si>
    <t>1992 Jul</t>
  </si>
  <si>
    <t>1992 Aug</t>
  </si>
  <si>
    <t>1992 Sep</t>
  </si>
  <si>
    <t>1992 Oct</t>
  </si>
  <si>
    <t>1992 Nov</t>
  </si>
  <si>
    <t>1992 Dec</t>
  </si>
  <si>
    <t>1993</t>
  </si>
  <si>
    <t>1993 Jan</t>
  </si>
  <si>
    <t>1993 Feb</t>
  </si>
  <si>
    <t>1993 Mar</t>
  </si>
  <si>
    <t>1993 Apr</t>
  </si>
  <si>
    <t>1993 May</t>
  </si>
  <si>
    <t>1993 Jun</t>
  </si>
  <si>
    <t>1993 Jul</t>
  </si>
  <si>
    <t>1993 Aug</t>
  </si>
  <si>
    <t>1993 Sep</t>
  </si>
  <si>
    <t>1993 Oct</t>
  </si>
  <si>
    <t>1993 Nov</t>
  </si>
  <si>
    <t>1993 Dec</t>
  </si>
  <si>
    <t>1994</t>
  </si>
  <si>
    <t>1994 Jan</t>
  </si>
  <si>
    <t>1994 Feb</t>
  </si>
  <si>
    <t>1994 Mar</t>
  </si>
  <si>
    <t>1994 Apr</t>
  </si>
  <si>
    <t>1994 May</t>
  </si>
  <si>
    <t>1994 Jun</t>
  </si>
  <si>
    <t>1994 Jul</t>
  </si>
  <si>
    <t>1994 Aug</t>
  </si>
  <si>
    <t>1994 Sep</t>
  </si>
  <si>
    <t>1994 Oct</t>
  </si>
  <si>
    <t>1994 Nov</t>
  </si>
  <si>
    <t>1994 Dec</t>
  </si>
  <si>
    <t>1995</t>
  </si>
  <si>
    <t>1995 Jan</t>
  </si>
  <si>
    <t>1995 Feb</t>
  </si>
  <si>
    <t>1995 Mar</t>
  </si>
  <si>
    <t>1995 Apr</t>
  </si>
  <si>
    <t>1995 May</t>
  </si>
  <si>
    <t>1995 Jun</t>
  </si>
  <si>
    <t>1995 Jul</t>
  </si>
  <si>
    <t>1995 Aug</t>
  </si>
  <si>
    <t>1995 Sep</t>
  </si>
  <si>
    <t>1995 Oct</t>
  </si>
  <si>
    <t>1995 Nov</t>
  </si>
  <si>
    <t>1995 Dec</t>
  </si>
  <si>
    <t>1996</t>
  </si>
  <si>
    <t>1996 Jan</t>
  </si>
  <si>
    <t>1996 Feb</t>
  </si>
  <si>
    <t>1996 Mar</t>
  </si>
  <si>
    <t>1996 Apr</t>
  </si>
  <si>
    <t>1996 May</t>
  </si>
  <si>
    <t>1996 Jun</t>
  </si>
  <si>
    <t>1996 Jul</t>
  </si>
  <si>
    <t>1996 Aug</t>
  </si>
  <si>
    <t>1996 Sep</t>
  </si>
  <si>
    <t>1996 Oct</t>
  </si>
  <si>
    <t>1996 Nov</t>
  </si>
  <si>
    <t>1996 Dec</t>
  </si>
  <si>
    <t>1997</t>
  </si>
  <si>
    <t>1997 Jan</t>
  </si>
  <si>
    <t>1997 Feb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</si>
  <si>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</si>
  <si>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</si>
  <si>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</si>
  <si>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</si>
  <si>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</si>
  <si>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</si>
  <si>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</si>
  <si>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</si>
  <si>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</si>
  <si>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1997 Dec</t>
  </si>
  <si>
    <t>1998</t>
  </si>
  <si>
    <t>1998 Jan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</si>
  <si>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</si>
  <si>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</si>
  <si>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</si>
  <si>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</si>
  <si>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</si>
  <si>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</si>
  <si>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</si>
  <si>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</si>
  <si>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</si>
  <si>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</si>
  <si>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1998 Dec</t>
  </si>
  <si>
    <t>1999</t>
  </si>
  <si>
    <t>1999 Jan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</si>
  <si>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</si>
  <si>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</si>
  <si>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</si>
  <si>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</si>
  <si>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</si>
  <si>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</si>
  <si>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</si>
  <si>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</si>
  <si>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</si>
  <si>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</si>
  <si>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1999 Dec</t>
  </si>
  <si>
    <t>2000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</si>
  <si>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</si>
  <si>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</si>
  <si>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</si>
  <si>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</si>
  <si>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</si>
  <si>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</si>
  <si>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</si>
  <si>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</si>
  <si>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</si>
  <si>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</si>
  <si>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</si>
  <si>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</si>
  <si>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</si>
  <si>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</si>
  <si>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</si>
  <si>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</si>
  <si>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</si>
  <si>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</si>
  <si>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</si>
  <si>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</si>
  <si>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</si>
  <si>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</si>
  <si>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</si>
  <si>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</si>
  <si>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</si>
  <si>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</si>
  <si>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</si>
  <si>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</si>
  <si>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</si>
  <si>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</si>
  <si>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</si>
  <si>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</si>
  <si>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</si>
  <si>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</si>
  <si>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</si>
  <si>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</si>
  <si>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</si>
  <si>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</si>
  <si>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</si>
  <si>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</si>
  <si>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</si>
  <si>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</si>
  <si>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</si>
  <si>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</si>
  <si>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</si>
  <si>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</si>
  <si>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</si>
  <si>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</si>
  <si>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</si>
  <si>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</si>
  <si>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</si>
  <si>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</si>
  <si>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</si>
  <si>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</si>
  <si>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</si>
  <si>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</si>
  <si>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</si>
  <si>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</si>
  <si>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</si>
  <si>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</si>
  <si>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</si>
  <si>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</si>
  <si>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</si>
  <si>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</si>
  <si>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</t>
  </si>
  <si>
    <t>2005 Jan</t>
  </si>
  <si>
    <t>2005 Feb</t>
  </si>
  <si>
    <t>2005 Mar</t>
  </si>
  <si>
    <t>2005 Apr</t>
  </si>
  <si>
    <t>2005 May</t>
  </si>
  <si>
    <t>2015</t>
  </si>
  <si>
    <t>2015 Oct</t>
  </si>
  <si>
    <t>2015 Nov</t>
  </si>
  <si>
    <t>2015 Dec</t>
  </si>
  <si>
    <t>2016</t>
  </si>
  <si>
    <t>2016 Nov</t>
  </si>
  <si>
    <t>2016 Dec</t>
  </si>
  <si>
    <t>2017</t>
  </si>
  <si>
    <t>2017 Jan</t>
  </si>
  <si>
    <t>2017 Feb</t>
  </si>
  <si>
    <t>2017 Mar</t>
  </si>
  <si>
    <t>2017 Apr</t>
  </si>
  <si>
    <t>2017 Jun</t>
  </si>
  <si>
    <t>2017 Jul</t>
  </si>
  <si>
    <t>2017 Aug</t>
  </si>
  <si>
    <t>2017 Sep</t>
  </si>
  <si>
    <t>CUSR0000SAF112</t>
  </si>
  <si>
    <t>observation_date</t>
  </si>
  <si>
    <t>Frequency: Monthly</t>
  </si>
  <si>
    <t>Consumer Price Index for All Urban Consumers: Meats, Poultry, Fish, and Eggs in U.S. City Average, Index 1982-1984=100, Monthly, Seasonally Adjusted</t>
  </si>
  <si>
    <t>Federal Reserve Bank of St. Louis</t>
  </si>
  <si>
    <t>Economic Research Division</t>
  </si>
  <si>
    <t>Help: https://fredhelp.stlouisfed.org</t>
  </si>
  <si>
    <t>Link: https://fred.stlouisfed.org</t>
  </si>
  <si>
    <t>Federal Reserve Economic Data</t>
  </si>
  <si>
    <t>FRED Graph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</si>
</sst>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m/yyyy"/>
    <numFmt numFmtId="166" formatCode="yyyy\-mm"/>
    <numFmt numFmtId="167" formatCode="mm\-yyyy"/>
    <numFmt numFmtId="168" formatCode="_-* #,##0_-;\-* #,##0_-;_-* &quot;-&quot;??_-;_-@_-"/>
    <numFmt numFmtId="169" formatCode="#0.0"/>
    <numFmt numFmtId="170" formatCode="#0.000"/>
    <numFmt numFmtId="171" formatCode="0.000"/>
    <numFmt numFmtId="172" formatCode="yyyy\-mm\-dd"/>
  </numFmts>
  <fonts count="20" x14ac:knownFonts="1">
    <font>
      <sz val="10"/>
      <name val="Arial"/>
      <family val="2"/>
    </font>
    <font>
      <sz val="10"/>
      <name val="Arial"/>
      <family val="2"/>
    </font>
    <font>
      <b/>
      <sz val="27"/>
      <color indexed="8"/>
      <name val="Century"/>
      <family val="1"/>
    </font>
    <font>
      <sz val="10"/>
      <name val="Century"/>
      <family val="1"/>
    </font>
    <font>
      <b/>
      <sz val="10"/>
      <color indexed="9"/>
      <name val="Century"/>
      <family val="1"/>
    </font>
    <font>
      <sz val="9"/>
      <color indexed="8"/>
      <name val="Century"/>
      <family val="1"/>
    </font>
    <font>
      <b/>
      <sz val="20"/>
      <color indexed="8"/>
      <name val="Century"/>
      <family val="1"/>
    </font>
    <font>
      <sz val="8"/>
      <name val="Arial"/>
      <family val="2"/>
    </font>
    <font>
      <sz val="9"/>
      <name val="Century"/>
      <family val="1"/>
    </font>
    <font>
      <sz val="10"/>
      <color indexed="9"/>
      <name val="Century"/>
      <family val="1"/>
    </font>
    <font>
      <b/>
      <sz val="10"/>
      <color theme="1"/>
      <name val="Arial"/>
      <family val="2"/>
    </font>
    <font>
      <sz val="5"/>
      <color indexed="9"/>
      <name val="Century"/>
      <family val="1"/>
    </font>
    <font>
      <sz val="8"/>
      <color indexed="9"/>
      <name val="Century"/>
      <family val="1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C0C0C0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4"/>
      </right>
      <top style="thin">
        <color indexed="62"/>
      </top>
      <bottom/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/>
      <top style="thin">
        <color indexed="62"/>
      </top>
      <bottom/>
      <diagonal/>
    </border>
    <border>
      <left/>
      <right/>
      <top/>
      <bottom style="thin">
        <color indexed="62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6" fillId="0" borderId="0"/>
  </cellStyleXfs>
  <cellXfs count="39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/>
    <xf numFmtId="166" fontId="5" fillId="2" borderId="1" xfId="0" applyNumberFormat="1" applyFont="1" applyFill="1" applyBorder="1" applyAlignment="1">
      <alignment horizontal="left" vertical="top" wrapText="1"/>
    </xf>
    <xf numFmtId="2" fontId="5" fillId="0" borderId="1" xfId="0" applyNumberFormat="1" applyFont="1" applyBorder="1" applyAlignment="1" applyProtection="1">
      <alignment horizontal="center" vertical="top" wrapText="1"/>
      <protection hidden="1"/>
    </xf>
    <xf numFmtId="0" fontId="6" fillId="0" borderId="0" xfId="0" applyFont="1" applyAlignment="1">
      <alignment horizontal="left" vertical="top"/>
    </xf>
    <xf numFmtId="0" fontId="1" fillId="0" borderId="0" xfId="0" applyFont="1"/>
    <xf numFmtId="0" fontId="0" fillId="0" borderId="0" xfId="0" applyAlignment="1">
      <alignment wrapText="1"/>
    </xf>
    <xf numFmtId="166" fontId="0" fillId="0" borderId="0" xfId="0" applyNumberFormat="1"/>
    <xf numFmtId="2" fontId="8" fillId="3" borderId="2" xfId="0" applyNumberFormat="1" applyFont="1" applyFill="1" applyBorder="1" applyAlignment="1" applyProtection="1">
      <alignment horizontal="center" vertical="top" wrapText="1"/>
      <protection hidden="1"/>
    </xf>
    <xf numFmtId="2" fontId="8" fillId="3" borderId="1" xfId="0" applyNumberFormat="1" applyFont="1" applyFill="1" applyBorder="1" applyAlignment="1" applyProtection="1">
      <alignment horizontal="center" vertical="top" wrapText="1"/>
      <protection hidden="1"/>
    </xf>
    <xf numFmtId="165" fontId="9" fillId="4" borderId="0" xfId="0" applyNumberFormat="1" applyFont="1" applyFill="1" applyAlignment="1">
      <alignment horizontal="left" vertical="top" wrapText="1"/>
    </xf>
    <xf numFmtId="1" fontId="10" fillId="0" borderId="10" xfId="0" applyNumberFormat="1" applyFont="1" applyBorder="1"/>
    <xf numFmtId="0" fontId="10" fillId="0" borderId="10" xfId="0" applyFont="1" applyBorder="1" applyAlignment="1">
      <alignment horizontal="left"/>
    </xf>
    <xf numFmtId="0" fontId="14" fillId="0" borderId="3" xfId="0" applyFont="1" applyBorder="1"/>
    <xf numFmtId="0" fontId="0" fillId="0" borderId="3" xfId="0" applyBorder="1"/>
    <xf numFmtId="0" fontId="13" fillId="0" borderId="0" xfId="0" applyFont="1"/>
    <xf numFmtId="167" fontId="3" fillId="0" borderId="11" xfId="0" applyNumberFormat="1" applyFont="1" applyBorder="1" applyAlignment="1">
      <alignment horizontal="left" vertical="top" wrapText="1"/>
    </xf>
    <xf numFmtId="168" fontId="3" fillId="0" borderId="11" xfId="2" applyNumberFormat="1" applyFont="1" applyFill="1" applyBorder="1" applyAlignment="1" applyProtection="1">
      <alignment horizontal="center" vertical="top" wrapText="1"/>
      <protection hidden="1"/>
    </xf>
    <xf numFmtId="0" fontId="10" fillId="0" borderId="0" xfId="0" applyFont="1" applyAlignment="1">
      <alignment horizontal="left"/>
    </xf>
    <xf numFmtId="168" fontId="3" fillId="0" borderId="12" xfId="2" applyNumberFormat="1" applyFont="1" applyFill="1" applyBorder="1" applyAlignment="1" applyProtection="1">
      <alignment horizontal="center" vertical="top" wrapText="1"/>
      <protection hidden="1"/>
    </xf>
    <xf numFmtId="0" fontId="16" fillId="0" borderId="0" xfId="3"/>
    <xf numFmtId="169" fontId="17" fillId="0" borderId="0" xfId="3" applyNumberFormat="1" applyFont="1" applyAlignment="1">
      <alignment horizontal="right"/>
    </xf>
    <xf numFmtId="0" fontId="18" fillId="5" borderId="13" xfId="3" applyFont="1" applyFill="1" applyBorder="1" applyAlignment="1">
      <alignment horizontal="center" vertical="center" wrapText="1"/>
    </xf>
    <xf numFmtId="170" fontId="17" fillId="0" borderId="0" xfId="3" applyNumberFormat="1" applyFont="1" applyAlignment="1">
      <alignment horizontal="right"/>
    </xf>
    <xf numFmtId="171" fontId="0" fillId="0" borderId="0" xfId="0" applyNumberFormat="1"/>
    <xf numFmtId="172" fontId="0" fillId="0" borderId="0" xfId="0" applyNumberFormat="1"/>
    <xf numFmtId="0" fontId="19" fillId="0" borderId="0" xfId="3" applyFont="1"/>
    <xf numFmtId="169" fontId="16" fillId="0" borderId="0" xfId="3" applyNumberFormat="1"/>
    <xf numFmtId="14" fontId="16" fillId="0" borderId="0" xfId="3" applyNumberFormat="1"/>
    <xf numFmtId="0" fontId="0" fillId="0" borderId="0" xfId="0" applyAlignment="1">
      <alignment horizontal="center" wrapText="1"/>
    </xf>
    <xf numFmtId="165" fontId="4" fillId="4" borderId="4" xfId="0" applyNumberFormat="1" applyFont="1" applyFill="1" applyBorder="1" applyAlignment="1">
      <alignment horizontal="left" vertical="top" wrapText="1"/>
    </xf>
    <xf numFmtId="165" fontId="4" fillId="4" borderId="5" xfId="0" applyNumberFormat="1" applyFont="1" applyFill="1" applyBorder="1" applyAlignment="1">
      <alignment horizontal="left" vertical="top" wrapText="1"/>
    </xf>
    <xf numFmtId="0" fontId="4" fillId="4" borderId="6" xfId="0" applyFont="1" applyFill="1" applyBorder="1" applyAlignment="1">
      <alignment horizontal="center" vertical="top" wrapText="1" readingOrder="1"/>
    </xf>
    <xf numFmtId="0" fontId="4" fillId="4" borderId="7" xfId="0" applyFont="1" applyFill="1" applyBorder="1" applyAlignment="1">
      <alignment horizontal="center" vertical="top" wrapText="1" readingOrder="1"/>
    </xf>
    <xf numFmtId="0" fontId="4" fillId="4" borderId="8" xfId="0" applyFont="1" applyFill="1" applyBorder="1" applyAlignment="1">
      <alignment horizontal="center" vertical="center" wrapText="1" readingOrder="1"/>
    </xf>
    <xf numFmtId="0" fontId="4" fillId="4" borderId="9" xfId="0" applyFont="1" applyFill="1" applyBorder="1" applyAlignment="1">
      <alignment horizontal="center" vertical="center" wrapText="1" readingOrder="1"/>
    </xf>
    <xf numFmtId="0" fontId="18" fillId="5" borderId="13" xfId="3" applyFont="1" applyFill="1" applyBorder="1" applyAlignment="1">
      <alignment horizontal="center" vertical="center" wrapText="1"/>
    </xf>
    <xf numFmtId="0" fontId="16" fillId="0" borderId="0" xfId="3"/>
  </cellXfs>
  <cellStyles count="4">
    <cellStyle name="Comma" xfId="2" builtinId="3"/>
    <cellStyle name="Normal" xfId="0" builtinId="0"/>
    <cellStyle name="Normal 2" xfId="1" xr:uid="{00000000-0005-0000-0000-000002000000}"/>
    <cellStyle name="Normal 3" xfId="3" xr:uid="{2C3FBBF3-9C8E-4355-8AAE-F796CE71F9FD}"/>
  </cellStyles>
  <dxfs count="0"/>
  <tableStyles count="0" defaultTableStyle="TableStyleMedium9" defaultPivotStyle="PivotStyleLight16"/>
  <colors>
    <mruColors>
      <color rgb="FF111FA7"/>
      <color rgb="FF789DCA"/>
      <color rgb="FF1028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7312949234348411E-2"/>
          <c:y val="0.15378278649966282"/>
          <c:w val="0.86735130718954245"/>
          <c:h val="0.73673075240594921"/>
        </c:manualLayout>
      </c:layout>
      <c:lineChart>
        <c:grouping val="standard"/>
        <c:varyColors val="0"/>
        <c:ser>
          <c:idx val="2"/>
          <c:order val="0"/>
          <c:tx>
            <c:v>2020</c:v>
          </c:tx>
          <c:spPr>
            <a:ln w="22225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'Meat Price Indices'!$A$377:$A$388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Indices'!$B$365:$B$376</c:f>
              <c:numCache>
                <c:formatCode>0.00</c:formatCode>
                <c:ptCount val="12"/>
                <c:pt idx="0">
                  <c:v>103.59232080465421</c:v>
                </c:pt>
                <c:pt idx="1">
                  <c:v>100.48060623087649</c:v>
                </c:pt>
                <c:pt idx="2">
                  <c:v>99.414017697407473</c:v>
                </c:pt>
                <c:pt idx="3">
                  <c:v>96.924614735638684</c:v>
                </c:pt>
                <c:pt idx="4">
                  <c:v>95.400508446154191</c:v>
                </c:pt>
                <c:pt idx="5">
                  <c:v>94.82918820449369</c:v>
                </c:pt>
                <c:pt idx="6">
                  <c:v>92.229437830980586</c:v>
                </c:pt>
                <c:pt idx="7">
                  <c:v>92.193783659433151</c:v>
                </c:pt>
                <c:pt idx="8">
                  <c:v>91.479243700481561</c:v>
                </c:pt>
                <c:pt idx="9">
                  <c:v>91.760173588169451</c:v>
                </c:pt>
                <c:pt idx="10">
                  <c:v>93.348671003159168</c:v>
                </c:pt>
                <c:pt idx="11">
                  <c:v>94.820225762541853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2-4962-A344-FF81511682F2}"/>
            </c:ext>
          </c:extLst>
        </c:ser>
        <c:ser>
          <c:idx val="0"/>
          <c:order val="1"/>
          <c:tx>
            <c:v>2021</c:v>
          </c:tx>
          <c:spPr>
            <a:ln w="22225" cmpd="sng">
              <a:solidFill>
                <a:srgbClr val="789DCA"/>
              </a:solidFill>
              <a:prstDash val="solid"/>
            </a:ln>
          </c:spPr>
          <c:marker>
            <c:symbol val="none"/>
          </c:marker>
          <c:cat>
            <c:numRef>
              <c:f>'Meat Price Indices'!$A$377:$A$388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Indices'!$B$377:$B$388</c:f>
              <c:numCache>
                <c:formatCode>0.00</c:formatCode>
                <c:ptCount val="12"/>
                <c:pt idx="0">
                  <c:v>95.973157218411373</c:v>
                </c:pt>
                <c:pt idx="1">
                  <c:v>97.819561142493242</c:v>
                </c:pt>
                <c:pt idx="2">
                  <c:v>100.7716976842099</c:v>
                </c:pt>
                <c:pt idx="3">
                  <c:v>104.53265243678462</c:v>
                </c:pt>
                <c:pt idx="4">
                  <c:v>108.4957076026238</c:v>
                </c:pt>
                <c:pt idx="5">
                  <c:v>111.50892174521016</c:v>
                </c:pt>
                <c:pt idx="6">
                  <c:v>113.99741004921407</c:v>
                </c:pt>
                <c:pt idx="7">
                  <c:v>113.49088579194049</c:v>
                </c:pt>
                <c:pt idx="8">
                  <c:v>112.50254944118312</c:v>
                </c:pt>
                <c:pt idx="9">
                  <c:v>111.94429843955388</c:v>
                </c:pt>
                <c:pt idx="10">
                  <c:v>112.58523923813794</c:v>
                </c:pt>
                <c:pt idx="11">
                  <c:v>110.90837033461118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B2-4962-A344-FF81511682F2}"/>
            </c:ext>
          </c:extLst>
        </c:ser>
        <c:ser>
          <c:idx val="4"/>
          <c:order val="2"/>
          <c:tx>
            <c:v>2022</c:v>
          </c:tx>
          <c:spPr>
            <a:ln w="22225" cap="rnd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'Meat Price Indices'!$A$377:$A$388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Indices'!$B$389:$B$400</c:f>
              <c:numCache>
                <c:formatCode>0.00</c:formatCode>
                <c:ptCount val="12"/>
                <c:pt idx="0">
                  <c:v>112.02018083499021</c:v>
                </c:pt>
                <c:pt idx="1">
                  <c:v>113.93243043877017</c:v>
                </c:pt>
                <c:pt idx="2">
                  <c:v>119.44027962799106</c:v>
                </c:pt>
                <c:pt idx="3">
                  <c:v>121.8840623649827</c:v>
                </c:pt>
                <c:pt idx="4">
                  <c:v>122.84835456275532</c:v>
                </c:pt>
                <c:pt idx="5">
                  <c:v>126.00498925594216</c:v>
                </c:pt>
                <c:pt idx="6">
                  <c:v>123.97318157486055</c:v>
                </c:pt>
                <c:pt idx="7">
                  <c:v>121.04385173366707</c:v>
                </c:pt>
                <c:pt idx="8">
                  <c:v>120.28920127910109</c:v>
                </c:pt>
                <c:pt idx="9">
                  <c:v>116.81990749641787</c:v>
                </c:pt>
                <c:pt idx="10">
                  <c:v>114.60100214324385</c:v>
                </c:pt>
                <c:pt idx="11">
                  <c:v>112.45802195305494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E-4EE1-876E-A15A04E0C989}"/>
            </c:ext>
          </c:extLst>
        </c:ser>
        <c:ser>
          <c:idx val="1"/>
          <c:order val="3"/>
          <c:tx>
            <c:v>2023</c:v>
          </c:tx>
          <c:spPr>
            <a:ln w="1905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'Meat Price Indices'!$A$377:$A$388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Indices'!$B$401:$B$412</c:f>
              <c:numCache>
                <c:formatCode>0.00</c:formatCode>
                <c:ptCount val="12"/>
                <c:pt idx="0">
                  <c:v>111.13500218156176</c:v>
                </c:pt>
                <c:pt idx="1">
                  <c:v>113.37912286804614</c:v>
                </c:pt>
                <c:pt idx="2">
                  <c:v>114.68333965686969</c:v>
                </c:pt>
                <c:pt idx="3">
                  <c:v>116.85911882129068</c:v>
                </c:pt>
                <c:pt idx="4">
                  <c:v>118.11030556639963</c:v>
                </c:pt>
                <c:pt idx="5">
                  <c:v>118.97885201167119</c:v>
                </c:pt>
                <c:pt idx="6">
                  <c:v>118.47049724427225</c:v>
                </c:pt>
                <c:pt idx="7">
                  <c:v>115.25333219108924</c:v>
                </c:pt>
                <c:pt idx="8">
                  <c:v>114.08868621423277</c:v>
                </c:pt>
                <c:pt idx="9">
                  <c:v>112.52287750837311</c:v>
                </c:pt>
                <c:pt idx="10">
                  <c:v>112.04246058820195</c:v>
                </c:pt>
                <c:pt idx="11">
                  <c:v>111.66493557031878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2-4962-A344-FF81511682F2}"/>
            </c:ext>
          </c:extLst>
        </c:ser>
        <c:ser>
          <c:idx val="3"/>
          <c:order val="4"/>
          <c:tx>
            <c:v>2024</c:v>
          </c:tx>
          <c:spPr>
            <a:ln w="22225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'Meat Price Indices'!$A$377:$A$388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Indices'!$B$413:$B$419</c:f>
              <c:numCache>
                <c:formatCode>0.00</c:formatCode>
                <c:ptCount val="7"/>
                <c:pt idx="0">
                  <c:v>108.97750597674305</c:v>
                </c:pt>
                <c:pt idx="1">
                  <c:v>112.5261141527603</c:v>
                </c:pt>
                <c:pt idx="2">
                  <c:v>114.95769989341123</c:v>
                </c:pt>
                <c:pt idx="3">
                  <c:v>116.6949284958682</c:v>
                </c:pt>
                <c:pt idx="4">
                  <c:v>117.12331122060704</c:v>
                </c:pt>
                <c:pt idx="5">
                  <c:v>118.01297449665347</c:v>
                </c:pt>
                <c:pt idx="6">
                  <c:v>119.46354093297388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2-4962-A344-FF815116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727568"/>
        <c:axId val="1142727960"/>
      </c:lineChart>
      <c:dateAx>
        <c:axId val="1142727568"/>
        <c:scaling>
          <c:orientation val="minMax"/>
        </c:scaling>
        <c:delete val="0"/>
        <c:axPos val="b"/>
        <c:numFmt formatCode="[$-409]mmmmm;@" sourceLinked="0"/>
        <c:majorTickMark val="in"/>
        <c:minorTickMark val="none"/>
        <c:tickLblPos val="nextTo"/>
        <c:spPr>
          <a:ln w="952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1142727960"/>
        <c:crosses val="autoZero"/>
        <c:auto val="1"/>
        <c:lblOffset val="0"/>
        <c:baseTimeUnit val="months"/>
        <c:majorUnit val="1"/>
      </c:dateAx>
      <c:valAx>
        <c:axId val="1142727960"/>
        <c:scaling>
          <c:orientation val="minMax"/>
          <c:max val="130"/>
          <c:min val="90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#,##0_ ;\-#,##0\ 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sz="900"/>
            </a:pPr>
            <a:endParaRPr lang="en-US"/>
          </a:p>
        </c:txPr>
        <c:crossAx val="1142727568"/>
        <c:crosses val="autoZero"/>
        <c:crossBetween val="between"/>
        <c:majorUnit val="5"/>
      </c:valAx>
    </c:plotArea>
    <c:legend>
      <c:legendPos val="b"/>
      <c:layout>
        <c:manualLayout>
          <c:xMode val="edge"/>
          <c:yMode val="edge"/>
          <c:x val="4.6715044251610965E-2"/>
          <c:y val="0.91993563856228033"/>
          <c:w val="0.89999994599510502"/>
          <c:h val="5.8024386519511501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 algn="ctr">
        <a:defRPr lang="en-GB" sz="1000" b="0" i="0" u="none" strike="noStrike" kern="1200" baseline="0">
          <a:solidFill>
            <a:sysClr val="windowText" lastClr="000000"/>
          </a:solidFill>
          <a:latin typeface="+mn-lt"/>
          <a:ea typeface="Arial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412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'Spliced Index'!$N$217:$N$677</c:f>
              <c:numCache>
                <c:formatCode>m/d/yyyy</c:formatCode>
                <c:ptCount val="461"/>
                <c:pt idx="0">
                  <c:v>24473</c:v>
                </c:pt>
                <c:pt idx="1">
                  <c:v>24504</c:v>
                </c:pt>
                <c:pt idx="2">
                  <c:v>24532</c:v>
                </c:pt>
                <c:pt idx="3">
                  <c:v>24563</c:v>
                </c:pt>
                <c:pt idx="4">
                  <c:v>24593</c:v>
                </c:pt>
                <c:pt idx="5">
                  <c:v>24624</c:v>
                </c:pt>
                <c:pt idx="6">
                  <c:v>24654</c:v>
                </c:pt>
                <c:pt idx="7">
                  <c:v>24685</c:v>
                </c:pt>
                <c:pt idx="8">
                  <c:v>24716</c:v>
                </c:pt>
                <c:pt idx="9">
                  <c:v>24746</c:v>
                </c:pt>
                <c:pt idx="10">
                  <c:v>24777</c:v>
                </c:pt>
                <c:pt idx="11">
                  <c:v>24807</c:v>
                </c:pt>
                <c:pt idx="12">
                  <c:v>24838</c:v>
                </c:pt>
                <c:pt idx="13">
                  <c:v>24869</c:v>
                </c:pt>
                <c:pt idx="14">
                  <c:v>24898</c:v>
                </c:pt>
                <c:pt idx="15">
                  <c:v>24929</c:v>
                </c:pt>
                <c:pt idx="16">
                  <c:v>24959</c:v>
                </c:pt>
                <c:pt idx="17">
                  <c:v>24990</c:v>
                </c:pt>
                <c:pt idx="18">
                  <c:v>25020</c:v>
                </c:pt>
                <c:pt idx="19">
                  <c:v>25051</c:v>
                </c:pt>
                <c:pt idx="20">
                  <c:v>25082</c:v>
                </c:pt>
                <c:pt idx="21">
                  <c:v>25112</c:v>
                </c:pt>
                <c:pt idx="22">
                  <c:v>25143</c:v>
                </c:pt>
                <c:pt idx="23">
                  <c:v>25173</c:v>
                </c:pt>
                <c:pt idx="24">
                  <c:v>25204</c:v>
                </c:pt>
                <c:pt idx="25">
                  <c:v>25235</c:v>
                </c:pt>
                <c:pt idx="26">
                  <c:v>25263</c:v>
                </c:pt>
                <c:pt idx="27">
                  <c:v>25294</c:v>
                </c:pt>
                <c:pt idx="28">
                  <c:v>25324</c:v>
                </c:pt>
                <c:pt idx="29">
                  <c:v>25355</c:v>
                </c:pt>
                <c:pt idx="30">
                  <c:v>25385</c:v>
                </c:pt>
                <c:pt idx="31">
                  <c:v>25416</c:v>
                </c:pt>
                <c:pt idx="32">
                  <c:v>25447</c:v>
                </c:pt>
                <c:pt idx="33">
                  <c:v>25477</c:v>
                </c:pt>
                <c:pt idx="34">
                  <c:v>25508</c:v>
                </c:pt>
                <c:pt idx="35">
                  <c:v>25538</c:v>
                </c:pt>
                <c:pt idx="36">
                  <c:v>25569</c:v>
                </c:pt>
                <c:pt idx="37">
                  <c:v>25600</c:v>
                </c:pt>
                <c:pt idx="38">
                  <c:v>25628</c:v>
                </c:pt>
                <c:pt idx="39">
                  <c:v>25659</c:v>
                </c:pt>
                <c:pt idx="40">
                  <c:v>25689</c:v>
                </c:pt>
                <c:pt idx="41">
                  <c:v>25720</c:v>
                </c:pt>
                <c:pt idx="42">
                  <c:v>25750</c:v>
                </c:pt>
                <c:pt idx="43">
                  <c:v>25781</c:v>
                </c:pt>
                <c:pt idx="44">
                  <c:v>25812</c:v>
                </c:pt>
                <c:pt idx="45">
                  <c:v>25842</c:v>
                </c:pt>
                <c:pt idx="46">
                  <c:v>25873</c:v>
                </c:pt>
                <c:pt idx="47">
                  <c:v>25903</c:v>
                </c:pt>
                <c:pt idx="48">
                  <c:v>25934</c:v>
                </c:pt>
                <c:pt idx="49">
                  <c:v>25965</c:v>
                </c:pt>
                <c:pt idx="50">
                  <c:v>25993</c:v>
                </c:pt>
                <c:pt idx="51">
                  <c:v>26024</c:v>
                </c:pt>
                <c:pt idx="52">
                  <c:v>26054</c:v>
                </c:pt>
                <c:pt idx="53">
                  <c:v>26085</c:v>
                </c:pt>
                <c:pt idx="54">
                  <c:v>26115</c:v>
                </c:pt>
                <c:pt idx="55">
                  <c:v>26146</c:v>
                </c:pt>
                <c:pt idx="56">
                  <c:v>26177</c:v>
                </c:pt>
                <c:pt idx="57">
                  <c:v>26207</c:v>
                </c:pt>
                <c:pt idx="58">
                  <c:v>26238</c:v>
                </c:pt>
                <c:pt idx="59">
                  <c:v>26268</c:v>
                </c:pt>
                <c:pt idx="60">
                  <c:v>26299</c:v>
                </c:pt>
                <c:pt idx="61">
                  <c:v>26330</c:v>
                </c:pt>
                <c:pt idx="62">
                  <c:v>26359</c:v>
                </c:pt>
                <c:pt idx="63">
                  <c:v>26390</c:v>
                </c:pt>
                <c:pt idx="64">
                  <c:v>26420</c:v>
                </c:pt>
                <c:pt idx="65">
                  <c:v>26451</c:v>
                </c:pt>
                <c:pt idx="66">
                  <c:v>26481</c:v>
                </c:pt>
                <c:pt idx="67">
                  <c:v>26512</c:v>
                </c:pt>
                <c:pt idx="68">
                  <c:v>26543</c:v>
                </c:pt>
                <c:pt idx="69">
                  <c:v>26573</c:v>
                </c:pt>
                <c:pt idx="70">
                  <c:v>26604</c:v>
                </c:pt>
                <c:pt idx="71">
                  <c:v>26634</c:v>
                </c:pt>
                <c:pt idx="72">
                  <c:v>26665</c:v>
                </c:pt>
                <c:pt idx="73">
                  <c:v>26696</c:v>
                </c:pt>
                <c:pt idx="74">
                  <c:v>26724</c:v>
                </c:pt>
                <c:pt idx="75">
                  <c:v>26755</c:v>
                </c:pt>
                <c:pt idx="76">
                  <c:v>26785</c:v>
                </c:pt>
                <c:pt idx="77">
                  <c:v>26816</c:v>
                </c:pt>
                <c:pt idx="78">
                  <c:v>26846</c:v>
                </c:pt>
                <c:pt idx="79">
                  <c:v>26877</c:v>
                </c:pt>
                <c:pt idx="80">
                  <c:v>26908</c:v>
                </c:pt>
                <c:pt idx="81">
                  <c:v>26938</c:v>
                </c:pt>
                <c:pt idx="82">
                  <c:v>26969</c:v>
                </c:pt>
                <c:pt idx="83">
                  <c:v>26999</c:v>
                </c:pt>
                <c:pt idx="84">
                  <c:v>27030</c:v>
                </c:pt>
                <c:pt idx="85">
                  <c:v>27061</c:v>
                </c:pt>
                <c:pt idx="86">
                  <c:v>27089</c:v>
                </c:pt>
                <c:pt idx="87">
                  <c:v>27120</c:v>
                </c:pt>
                <c:pt idx="88">
                  <c:v>27150</c:v>
                </c:pt>
                <c:pt idx="89">
                  <c:v>27181</c:v>
                </c:pt>
                <c:pt idx="90">
                  <c:v>27211</c:v>
                </c:pt>
                <c:pt idx="91">
                  <c:v>27242</c:v>
                </c:pt>
                <c:pt idx="92">
                  <c:v>27273</c:v>
                </c:pt>
                <c:pt idx="93">
                  <c:v>27303</c:v>
                </c:pt>
                <c:pt idx="94">
                  <c:v>27334</c:v>
                </c:pt>
                <c:pt idx="95">
                  <c:v>27364</c:v>
                </c:pt>
                <c:pt idx="96">
                  <c:v>27395</c:v>
                </c:pt>
                <c:pt idx="97">
                  <c:v>27426</c:v>
                </c:pt>
                <c:pt idx="98">
                  <c:v>27454</c:v>
                </c:pt>
                <c:pt idx="99">
                  <c:v>27485</c:v>
                </c:pt>
                <c:pt idx="100">
                  <c:v>27515</c:v>
                </c:pt>
                <c:pt idx="101">
                  <c:v>27546</c:v>
                </c:pt>
                <c:pt idx="102">
                  <c:v>27576</c:v>
                </c:pt>
                <c:pt idx="103">
                  <c:v>27607</c:v>
                </c:pt>
                <c:pt idx="104">
                  <c:v>27638</c:v>
                </c:pt>
                <c:pt idx="105">
                  <c:v>27668</c:v>
                </c:pt>
                <c:pt idx="106">
                  <c:v>27699</c:v>
                </c:pt>
                <c:pt idx="107">
                  <c:v>27729</c:v>
                </c:pt>
                <c:pt idx="108">
                  <c:v>27760</c:v>
                </c:pt>
                <c:pt idx="109">
                  <c:v>27791</c:v>
                </c:pt>
                <c:pt idx="110">
                  <c:v>27820</c:v>
                </c:pt>
                <c:pt idx="111">
                  <c:v>27851</c:v>
                </c:pt>
                <c:pt idx="112">
                  <c:v>27881</c:v>
                </c:pt>
                <c:pt idx="113">
                  <c:v>27912</c:v>
                </c:pt>
                <c:pt idx="114">
                  <c:v>27942</c:v>
                </c:pt>
                <c:pt idx="115">
                  <c:v>27973</c:v>
                </c:pt>
                <c:pt idx="116">
                  <c:v>28004</c:v>
                </c:pt>
                <c:pt idx="117">
                  <c:v>28034</c:v>
                </c:pt>
                <c:pt idx="118">
                  <c:v>28065</c:v>
                </c:pt>
                <c:pt idx="119">
                  <c:v>28095</c:v>
                </c:pt>
                <c:pt idx="120">
                  <c:v>28126</c:v>
                </c:pt>
                <c:pt idx="121">
                  <c:v>28157</c:v>
                </c:pt>
                <c:pt idx="122">
                  <c:v>28185</c:v>
                </c:pt>
                <c:pt idx="123">
                  <c:v>28216</c:v>
                </c:pt>
                <c:pt idx="124">
                  <c:v>28246</c:v>
                </c:pt>
                <c:pt idx="125">
                  <c:v>28277</c:v>
                </c:pt>
                <c:pt idx="126">
                  <c:v>28307</c:v>
                </c:pt>
                <c:pt idx="127">
                  <c:v>28338</c:v>
                </c:pt>
                <c:pt idx="128">
                  <c:v>28369</c:v>
                </c:pt>
                <c:pt idx="129">
                  <c:v>28399</c:v>
                </c:pt>
                <c:pt idx="130">
                  <c:v>28430</c:v>
                </c:pt>
                <c:pt idx="131">
                  <c:v>28460</c:v>
                </c:pt>
                <c:pt idx="132">
                  <c:v>28491</c:v>
                </c:pt>
                <c:pt idx="133">
                  <c:v>28522</c:v>
                </c:pt>
                <c:pt idx="134">
                  <c:v>28550</c:v>
                </c:pt>
                <c:pt idx="135">
                  <c:v>28581</c:v>
                </c:pt>
                <c:pt idx="136">
                  <c:v>28611</c:v>
                </c:pt>
                <c:pt idx="137">
                  <c:v>28642</c:v>
                </c:pt>
                <c:pt idx="138">
                  <c:v>28672</c:v>
                </c:pt>
                <c:pt idx="139">
                  <c:v>28703</c:v>
                </c:pt>
                <c:pt idx="140">
                  <c:v>28734</c:v>
                </c:pt>
                <c:pt idx="141">
                  <c:v>28764</c:v>
                </c:pt>
                <c:pt idx="142">
                  <c:v>28795</c:v>
                </c:pt>
                <c:pt idx="143">
                  <c:v>28825</c:v>
                </c:pt>
                <c:pt idx="144">
                  <c:v>28856</c:v>
                </c:pt>
                <c:pt idx="145">
                  <c:v>28887</c:v>
                </c:pt>
                <c:pt idx="146">
                  <c:v>28915</c:v>
                </c:pt>
                <c:pt idx="147">
                  <c:v>28946</c:v>
                </c:pt>
                <c:pt idx="148">
                  <c:v>28976</c:v>
                </c:pt>
                <c:pt idx="149">
                  <c:v>29007</c:v>
                </c:pt>
                <c:pt idx="150">
                  <c:v>29037</c:v>
                </c:pt>
                <c:pt idx="151">
                  <c:v>29068</c:v>
                </c:pt>
                <c:pt idx="152">
                  <c:v>29099</c:v>
                </c:pt>
                <c:pt idx="153">
                  <c:v>29129</c:v>
                </c:pt>
                <c:pt idx="154">
                  <c:v>29160</c:v>
                </c:pt>
                <c:pt idx="155">
                  <c:v>29190</c:v>
                </c:pt>
                <c:pt idx="156">
                  <c:v>29221</c:v>
                </c:pt>
                <c:pt idx="157">
                  <c:v>29252</c:v>
                </c:pt>
                <c:pt idx="158">
                  <c:v>29281</c:v>
                </c:pt>
                <c:pt idx="159">
                  <c:v>29312</c:v>
                </c:pt>
                <c:pt idx="160">
                  <c:v>29342</c:v>
                </c:pt>
                <c:pt idx="161">
                  <c:v>29373</c:v>
                </c:pt>
                <c:pt idx="162">
                  <c:v>29403</c:v>
                </c:pt>
                <c:pt idx="163">
                  <c:v>29434</c:v>
                </c:pt>
                <c:pt idx="164">
                  <c:v>29465</c:v>
                </c:pt>
                <c:pt idx="165">
                  <c:v>29495</c:v>
                </c:pt>
                <c:pt idx="166">
                  <c:v>29526</c:v>
                </c:pt>
                <c:pt idx="167">
                  <c:v>29556</c:v>
                </c:pt>
                <c:pt idx="168">
                  <c:v>29587</c:v>
                </c:pt>
                <c:pt idx="169">
                  <c:v>29618</c:v>
                </c:pt>
                <c:pt idx="170">
                  <c:v>29646</c:v>
                </c:pt>
                <c:pt idx="171">
                  <c:v>29677</c:v>
                </c:pt>
                <c:pt idx="172">
                  <c:v>29707</c:v>
                </c:pt>
                <c:pt idx="173">
                  <c:v>29738</c:v>
                </c:pt>
                <c:pt idx="174">
                  <c:v>29768</c:v>
                </c:pt>
                <c:pt idx="175">
                  <c:v>29799</c:v>
                </c:pt>
                <c:pt idx="176">
                  <c:v>29830</c:v>
                </c:pt>
                <c:pt idx="177">
                  <c:v>29860</c:v>
                </c:pt>
                <c:pt idx="178">
                  <c:v>29891</c:v>
                </c:pt>
                <c:pt idx="179">
                  <c:v>29921</c:v>
                </c:pt>
                <c:pt idx="180">
                  <c:v>29952</c:v>
                </c:pt>
                <c:pt idx="181">
                  <c:v>29983</c:v>
                </c:pt>
                <c:pt idx="182">
                  <c:v>30011</c:v>
                </c:pt>
                <c:pt idx="183">
                  <c:v>30042</c:v>
                </c:pt>
                <c:pt idx="184">
                  <c:v>30072</c:v>
                </c:pt>
                <c:pt idx="185">
                  <c:v>30103</c:v>
                </c:pt>
                <c:pt idx="186">
                  <c:v>30133</c:v>
                </c:pt>
                <c:pt idx="187">
                  <c:v>30164</c:v>
                </c:pt>
                <c:pt idx="188">
                  <c:v>30195</c:v>
                </c:pt>
                <c:pt idx="189">
                  <c:v>30225</c:v>
                </c:pt>
                <c:pt idx="190">
                  <c:v>30256</c:v>
                </c:pt>
                <c:pt idx="191">
                  <c:v>30286</c:v>
                </c:pt>
                <c:pt idx="192">
                  <c:v>30317</c:v>
                </c:pt>
                <c:pt idx="193">
                  <c:v>30348</c:v>
                </c:pt>
                <c:pt idx="194">
                  <c:v>30376</c:v>
                </c:pt>
                <c:pt idx="195">
                  <c:v>30407</c:v>
                </c:pt>
                <c:pt idx="196">
                  <c:v>30437</c:v>
                </c:pt>
                <c:pt idx="197">
                  <c:v>30468</c:v>
                </c:pt>
                <c:pt idx="198">
                  <c:v>30498</c:v>
                </c:pt>
                <c:pt idx="199">
                  <c:v>30529</c:v>
                </c:pt>
                <c:pt idx="200">
                  <c:v>30560</c:v>
                </c:pt>
                <c:pt idx="201">
                  <c:v>30590</c:v>
                </c:pt>
                <c:pt idx="202">
                  <c:v>30621</c:v>
                </c:pt>
                <c:pt idx="203">
                  <c:v>30651</c:v>
                </c:pt>
                <c:pt idx="204">
                  <c:v>30682</c:v>
                </c:pt>
                <c:pt idx="205">
                  <c:v>30713</c:v>
                </c:pt>
                <c:pt idx="206">
                  <c:v>30742</c:v>
                </c:pt>
                <c:pt idx="207">
                  <c:v>30773</c:v>
                </c:pt>
                <c:pt idx="208">
                  <c:v>30803</c:v>
                </c:pt>
                <c:pt idx="209">
                  <c:v>30834</c:v>
                </c:pt>
                <c:pt idx="210">
                  <c:v>30864</c:v>
                </c:pt>
                <c:pt idx="211">
                  <c:v>30895</c:v>
                </c:pt>
                <c:pt idx="212">
                  <c:v>30926</c:v>
                </c:pt>
                <c:pt idx="213">
                  <c:v>30956</c:v>
                </c:pt>
                <c:pt idx="214">
                  <c:v>30987</c:v>
                </c:pt>
                <c:pt idx="215">
                  <c:v>31017</c:v>
                </c:pt>
                <c:pt idx="216">
                  <c:v>31048</c:v>
                </c:pt>
                <c:pt idx="217">
                  <c:v>31079</c:v>
                </c:pt>
                <c:pt idx="218">
                  <c:v>31107</c:v>
                </c:pt>
                <c:pt idx="219">
                  <c:v>31138</c:v>
                </c:pt>
                <c:pt idx="220">
                  <c:v>31168</c:v>
                </c:pt>
                <c:pt idx="221">
                  <c:v>31199</c:v>
                </c:pt>
                <c:pt idx="222">
                  <c:v>31229</c:v>
                </c:pt>
                <c:pt idx="223">
                  <c:v>31260</c:v>
                </c:pt>
                <c:pt idx="224">
                  <c:v>31291</c:v>
                </c:pt>
                <c:pt idx="225">
                  <c:v>31321</c:v>
                </c:pt>
                <c:pt idx="226">
                  <c:v>31352</c:v>
                </c:pt>
                <c:pt idx="227">
                  <c:v>31382</c:v>
                </c:pt>
                <c:pt idx="228">
                  <c:v>31413</c:v>
                </c:pt>
                <c:pt idx="229">
                  <c:v>31444</c:v>
                </c:pt>
                <c:pt idx="230">
                  <c:v>31472</c:v>
                </c:pt>
                <c:pt idx="231">
                  <c:v>31503</c:v>
                </c:pt>
                <c:pt idx="232">
                  <c:v>31533</c:v>
                </c:pt>
                <c:pt idx="233">
                  <c:v>31564</c:v>
                </c:pt>
                <c:pt idx="234">
                  <c:v>31594</c:v>
                </c:pt>
                <c:pt idx="235">
                  <c:v>31625</c:v>
                </c:pt>
                <c:pt idx="236">
                  <c:v>31656</c:v>
                </c:pt>
                <c:pt idx="237">
                  <c:v>31686</c:v>
                </c:pt>
                <c:pt idx="238">
                  <c:v>31717</c:v>
                </c:pt>
                <c:pt idx="239">
                  <c:v>31747</c:v>
                </c:pt>
                <c:pt idx="240">
                  <c:v>31778</c:v>
                </c:pt>
                <c:pt idx="241">
                  <c:v>31809</c:v>
                </c:pt>
                <c:pt idx="242">
                  <c:v>31837</c:v>
                </c:pt>
                <c:pt idx="243">
                  <c:v>31868</c:v>
                </c:pt>
                <c:pt idx="244">
                  <c:v>31898</c:v>
                </c:pt>
                <c:pt idx="245">
                  <c:v>31929</c:v>
                </c:pt>
                <c:pt idx="246">
                  <c:v>31959</c:v>
                </c:pt>
                <c:pt idx="247">
                  <c:v>31990</c:v>
                </c:pt>
                <c:pt idx="248">
                  <c:v>32021</c:v>
                </c:pt>
                <c:pt idx="249">
                  <c:v>32051</c:v>
                </c:pt>
                <c:pt idx="250">
                  <c:v>32082</c:v>
                </c:pt>
                <c:pt idx="251">
                  <c:v>32112</c:v>
                </c:pt>
                <c:pt idx="252">
                  <c:v>32143</c:v>
                </c:pt>
                <c:pt idx="253">
                  <c:v>32174</c:v>
                </c:pt>
                <c:pt idx="254">
                  <c:v>32203</c:v>
                </c:pt>
                <c:pt idx="255">
                  <c:v>32234</c:v>
                </c:pt>
                <c:pt idx="256">
                  <c:v>32264</c:v>
                </c:pt>
                <c:pt idx="257">
                  <c:v>32295</c:v>
                </c:pt>
                <c:pt idx="258">
                  <c:v>32325</c:v>
                </c:pt>
                <c:pt idx="259">
                  <c:v>32356</c:v>
                </c:pt>
                <c:pt idx="260">
                  <c:v>32387</c:v>
                </c:pt>
                <c:pt idx="261">
                  <c:v>32417</c:v>
                </c:pt>
                <c:pt idx="262">
                  <c:v>32448</c:v>
                </c:pt>
                <c:pt idx="263">
                  <c:v>32478</c:v>
                </c:pt>
                <c:pt idx="264">
                  <c:v>32509</c:v>
                </c:pt>
                <c:pt idx="265">
                  <c:v>32540</c:v>
                </c:pt>
                <c:pt idx="266">
                  <c:v>32568</c:v>
                </c:pt>
                <c:pt idx="267">
                  <c:v>32599</c:v>
                </c:pt>
                <c:pt idx="268">
                  <c:v>32629</c:v>
                </c:pt>
                <c:pt idx="269">
                  <c:v>32660</c:v>
                </c:pt>
                <c:pt idx="270">
                  <c:v>32690</c:v>
                </c:pt>
                <c:pt idx="271">
                  <c:v>32721</c:v>
                </c:pt>
                <c:pt idx="272">
                  <c:v>32752</c:v>
                </c:pt>
                <c:pt idx="273">
                  <c:v>32782</c:v>
                </c:pt>
                <c:pt idx="274">
                  <c:v>32813</c:v>
                </c:pt>
                <c:pt idx="275">
                  <c:v>32843</c:v>
                </c:pt>
                <c:pt idx="276">
                  <c:v>32874</c:v>
                </c:pt>
                <c:pt idx="277">
                  <c:v>32905</c:v>
                </c:pt>
                <c:pt idx="278">
                  <c:v>32933</c:v>
                </c:pt>
                <c:pt idx="279">
                  <c:v>32964</c:v>
                </c:pt>
                <c:pt idx="280">
                  <c:v>32994</c:v>
                </c:pt>
                <c:pt idx="281">
                  <c:v>33025</c:v>
                </c:pt>
                <c:pt idx="282">
                  <c:v>33055</c:v>
                </c:pt>
                <c:pt idx="283">
                  <c:v>33086</c:v>
                </c:pt>
                <c:pt idx="284">
                  <c:v>33117</c:v>
                </c:pt>
                <c:pt idx="285">
                  <c:v>33147</c:v>
                </c:pt>
                <c:pt idx="286">
                  <c:v>33178</c:v>
                </c:pt>
                <c:pt idx="287">
                  <c:v>33208</c:v>
                </c:pt>
                <c:pt idx="288">
                  <c:v>33239</c:v>
                </c:pt>
                <c:pt idx="289">
                  <c:v>33270</c:v>
                </c:pt>
                <c:pt idx="290">
                  <c:v>33298</c:v>
                </c:pt>
                <c:pt idx="291">
                  <c:v>33329</c:v>
                </c:pt>
                <c:pt idx="292">
                  <c:v>33359</c:v>
                </c:pt>
                <c:pt idx="293">
                  <c:v>33390</c:v>
                </c:pt>
                <c:pt idx="294">
                  <c:v>33420</c:v>
                </c:pt>
                <c:pt idx="295">
                  <c:v>33451</c:v>
                </c:pt>
                <c:pt idx="296">
                  <c:v>33482</c:v>
                </c:pt>
                <c:pt idx="297">
                  <c:v>33512</c:v>
                </c:pt>
                <c:pt idx="298">
                  <c:v>33543</c:v>
                </c:pt>
                <c:pt idx="299">
                  <c:v>33573</c:v>
                </c:pt>
                <c:pt idx="300">
                  <c:v>33604</c:v>
                </c:pt>
                <c:pt idx="301">
                  <c:v>33635</c:v>
                </c:pt>
                <c:pt idx="302">
                  <c:v>33664</c:v>
                </c:pt>
                <c:pt idx="303">
                  <c:v>33695</c:v>
                </c:pt>
                <c:pt idx="304">
                  <c:v>33725</c:v>
                </c:pt>
                <c:pt idx="305">
                  <c:v>33756</c:v>
                </c:pt>
                <c:pt idx="306">
                  <c:v>33786</c:v>
                </c:pt>
                <c:pt idx="307">
                  <c:v>33817</c:v>
                </c:pt>
                <c:pt idx="308">
                  <c:v>33848</c:v>
                </c:pt>
                <c:pt idx="309">
                  <c:v>33878</c:v>
                </c:pt>
                <c:pt idx="310">
                  <c:v>33909</c:v>
                </c:pt>
                <c:pt idx="311">
                  <c:v>33939</c:v>
                </c:pt>
                <c:pt idx="312">
                  <c:v>33970</c:v>
                </c:pt>
                <c:pt idx="313">
                  <c:v>34001</c:v>
                </c:pt>
                <c:pt idx="314">
                  <c:v>34029</c:v>
                </c:pt>
                <c:pt idx="315">
                  <c:v>34060</c:v>
                </c:pt>
                <c:pt idx="316">
                  <c:v>34090</c:v>
                </c:pt>
                <c:pt idx="317">
                  <c:v>34121</c:v>
                </c:pt>
                <c:pt idx="318">
                  <c:v>34151</c:v>
                </c:pt>
                <c:pt idx="319">
                  <c:v>34182</c:v>
                </c:pt>
                <c:pt idx="320">
                  <c:v>34213</c:v>
                </c:pt>
                <c:pt idx="321">
                  <c:v>34243</c:v>
                </c:pt>
                <c:pt idx="322">
                  <c:v>34274</c:v>
                </c:pt>
                <c:pt idx="323">
                  <c:v>34304</c:v>
                </c:pt>
                <c:pt idx="324">
                  <c:v>34335</c:v>
                </c:pt>
                <c:pt idx="325">
                  <c:v>34366</c:v>
                </c:pt>
                <c:pt idx="326">
                  <c:v>34394</c:v>
                </c:pt>
                <c:pt idx="327">
                  <c:v>34425</c:v>
                </c:pt>
                <c:pt idx="328">
                  <c:v>34455</c:v>
                </c:pt>
                <c:pt idx="329">
                  <c:v>34486</c:v>
                </c:pt>
                <c:pt idx="330">
                  <c:v>34516</c:v>
                </c:pt>
                <c:pt idx="331">
                  <c:v>34547</c:v>
                </c:pt>
                <c:pt idx="332">
                  <c:v>34578</c:v>
                </c:pt>
                <c:pt idx="333">
                  <c:v>34608</c:v>
                </c:pt>
                <c:pt idx="334">
                  <c:v>34639</c:v>
                </c:pt>
                <c:pt idx="335">
                  <c:v>34669</c:v>
                </c:pt>
                <c:pt idx="336">
                  <c:v>34700</c:v>
                </c:pt>
                <c:pt idx="337">
                  <c:v>34731</c:v>
                </c:pt>
                <c:pt idx="338">
                  <c:v>34759</c:v>
                </c:pt>
                <c:pt idx="339">
                  <c:v>34790</c:v>
                </c:pt>
                <c:pt idx="340">
                  <c:v>34820</c:v>
                </c:pt>
                <c:pt idx="341">
                  <c:v>34851</c:v>
                </c:pt>
                <c:pt idx="342">
                  <c:v>34881</c:v>
                </c:pt>
                <c:pt idx="343">
                  <c:v>34912</c:v>
                </c:pt>
                <c:pt idx="344">
                  <c:v>34943</c:v>
                </c:pt>
                <c:pt idx="345">
                  <c:v>34973</c:v>
                </c:pt>
                <c:pt idx="346">
                  <c:v>35004</c:v>
                </c:pt>
                <c:pt idx="347">
                  <c:v>35034</c:v>
                </c:pt>
                <c:pt idx="348">
                  <c:v>35065</c:v>
                </c:pt>
                <c:pt idx="349">
                  <c:v>35096</c:v>
                </c:pt>
                <c:pt idx="350">
                  <c:v>35125</c:v>
                </c:pt>
                <c:pt idx="351">
                  <c:v>35156</c:v>
                </c:pt>
                <c:pt idx="352">
                  <c:v>35186</c:v>
                </c:pt>
                <c:pt idx="353">
                  <c:v>35217</c:v>
                </c:pt>
                <c:pt idx="354">
                  <c:v>35247</c:v>
                </c:pt>
                <c:pt idx="355">
                  <c:v>35278</c:v>
                </c:pt>
                <c:pt idx="356">
                  <c:v>35309</c:v>
                </c:pt>
                <c:pt idx="357">
                  <c:v>35339</c:v>
                </c:pt>
                <c:pt idx="358">
                  <c:v>35370</c:v>
                </c:pt>
                <c:pt idx="359">
                  <c:v>35400</c:v>
                </c:pt>
                <c:pt idx="360">
                  <c:v>35431</c:v>
                </c:pt>
                <c:pt idx="361">
                  <c:v>35462</c:v>
                </c:pt>
                <c:pt idx="362">
                  <c:v>35490</c:v>
                </c:pt>
                <c:pt idx="363">
                  <c:v>35521</c:v>
                </c:pt>
                <c:pt idx="364">
                  <c:v>35551</c:v>
                </c:pt>
                <c:pt idx="365">
                  <c:v>35582</c:v>
                </c:pt>
                <c:pt idx="366">
                  <c:v>35612</c:v>
                </c:pt>
                <c:pt idx="367">
                  <c:v>35643</c:v>
                </c:pt>
                <c:pt idx="368">
                  <c:v>35674</c:v>
                </c:pt>
                <c:pt idx="369">
                  <c:v>35704</c:v>
                </c:pt>
                <c:pt idx="370">
                  <c:v>35735</c:v>
                </c:pt>
                <c:pt idx="371">
                  <c:v>35765</c:v>
                </c:pt>
                <c:pt idx="372">
                  <c:v>35796</c:v>
                </c:pt>
                <c:pt idx="373">
                  <c:v>35827</c:v>
                </c:pt>
                <c:pt idx="374">
                  <c:v>35855</c:v>
                </c:pt>
                <c:pt idx="375">
                  <c:v>35886</c:v>
                </c:pt>
                <c:pt idx="376">
                  <c:v>35916</c:v>
                </c:pt>
                <c:pt idx="377">
                  <c:v>35947</c:v>
                </c:pt>
                <c:pt idx="378">
                  <c:v>35977</c:v>
                </c:pt>
                <c:pt idx="379">
                  <c:v>36008</c:v>
                </c:pt>
                <c:pt idx="380">
                  <c:v>36039</c:v>
                </c:pt>
                <c:pt idx="381">
                  <c:v>36069</c:v>
                </c:pt>
                <c:pt idx="382">
                  <c:v>36100</c:v>
                </c:pt>
                <c:pt idx="383">
                  <c:v>36130</c:v>
                </c:pt>
                <c:pt idx="384">
                  <c:v>36161</c:v>
                </c:pt>
                <c:pt idx="385">
                  <c:v>36192</c:v>
                </c:pt>
                <c:pt idx="386">
                  <c:v>36220</c:v>
                </c:pt>
                <c:pt idx="387">
                  <c:v>36251</c:v>
                </c:pt>
                <c:pt idx="388">
                  <c:v>36281</c:v>
                </c:pt>
                <c:pt idx="389">
                  <c:v>36312</c:v>
                </c:pt>
                <c:pt idx="390">
                  <c:v>36342</c:v>
                </c:pt>
                <c:pt idx="391">
                  <c:v>36373</c:v>
                </c:pt>
                <c:pt idx="392">
                  <c:v>36404</c:v>
                </c:pt>
                <c:pt idx="393">
                  <c:v>36434</c:v>
                </c:pt>
                <c:pt idx="394">
                  <c:v>36465</c:v>
                </c:pt>
                <c:pt idx="395">
                  <c:v>36495</c:v>
                </c:pt>
                <c:pt idx="396">
                  <c:v>36526</c:v>
                </c:pt>
                <c:pt idx="397">
                  <c:v>36557</c:v>
                </c:pt>
                <c:pt idx="398">
                  <c:v>36586</c:v>
                </c:pt>
                <c:pt idx="399">
                  <c:v>36617</c:v>
                </c:pt>
                <c:pt idx="400">
                  <c:v>36647</c:v>
                </c:pt>
                <c:pt idx="401">
                  <c:v>36678</c:v>
                </c:pt>
                <c:pt idx="402">
                  <c:v>36708</c:v>
                </c:pt>
                <c:pt idx="403">
                  <c:v>36739</c:v>
                </c:pt>
                <c:pt idx="404">
                  <c:v>36770</c:v>
                </c:pt>
                <c:pt idx="405">
                  <c:v>36800</c:v>
                </c:pt>
                <c:pt idx="406">
                  <c:v>36831</c:v>
                </c:pt>
                <c:pt idx="407">
                  <c:v>36861</c:v>
                </c:pt>
                <c:pt idx="408">
                  <c:v>36892</c:v>
                </c:pt>
                <c:pt idx="409">
                  <c:v>36923</c:v>
                </c:pt>
                <c:pt idx="410">
                  <c:v>36951</c:v>
                </c:pt>
                <c:pt idx="411">
                  <c:v>36982</c:v>
                </c:pt>
                <c:pt idx="412">
                  <c:v>37012</c:v>
                </c:pt>
                <c:pt idx="413">
                  <c:v>37043</c:v>
                </c:pt>
                <c:pt idx="414">
                  <c:v>37073</c:v>
                </c:pt>
                <c:pt idx="415">
                  <c:v>37104</c:v>
                </c:pt>
                <c:pt idx="416">
                  <c:v>37135</c:v>
                </c:pt>
                <c:pt idx="417">
                  <c:v>37165</c:v>
                </c:pt>
                <c:pt idx="418">
                  <c:v>37196</c:v>
                </c:pt>
                <c:pt idx="419">
                  <c:v>37226</c:v>
                </c:pt>
                <c:pt idx="420">
                  <c:v>37257</c:v>
                </c:pt>
                <c:pt idx="421">
                  <c:v>37288</c:v>
                </c:pt>
                <c:pt idx="422">
                  <c:v>37316</c:v>
                </c:pt>
                <c:pt idx="423">
                  <c:v>37347</c:v>
                </c:pt>
                <c:pt idx="424">
                  <c:v>37377</c:v>
                </c:pt>
                <c:pt idx="425">
                  <c:v>37408</c:v>
                </c:pt>
                <c:pt idx="426">
                  <c:v>37438</c:v>
                </c:pt>
                <c:pt idx="427">
                  <c:v>37469</c:v>
                </c:pt>
                <c:pt idx="428">
                  <c:v>37500</c:v>
                </c:pt>
                <c:pt idx="429">
                  <c:v>37530</c:v>
                </c:pt>
                <c:pt idx="430">
                  <c:v>37561</c:v>
                </c:pt>
                <c:pt idx="431">
                  <c:v>37591</c:v>
                </c:pt>
                <c:pt idx="432">
                  <c:v>37622</c:v>
                </c:pt>
                <c:pt idx="433">
                  <c:v>37653</c:v>
                </c:pt>
                <c:pt idx="434">
                  <c:v>37681</c:v>
                </c:pt>
                <c:pt idx="435">
                  <c:v>37712</c:v>
                </c:pt>
                <c:pt idx="436">
                  <c:v>37742</c:v>
                </c:pt>
                <c:pt idx="437">
                  <c:v>37773</c:v>
                </c:pt>
                <c:pt idx="438">
                  <c:v>37803</c:v>
                </c:pt>
                <c:pt idx="439">
                  <c:v>37834</c:v>
                </c:pt>
                <c:pt idx="440">
                  <c:v>37865</c:v>
                </c:pt>
                <c:pt idx="441">
                  <c:v>37895</c:v>
                </c:pt>
                <c:pt idx="442">
                  <c:v>37926</c:v>
                </c:pt>
                <c:pt idx="443">
                  <c:v>37956</c:v>
                </c:pt>
                <c:pt idx="444">
                  <c:v>37987</c:v>
                </c:pt>
                <c:pt idx="445">
                  <c:v>38018</c:v>
                </c:pt>
                <c:pt idx="446">
                  <c:v>38047</c:v>
                </c:pt>
                <c:pt idx="447">
                  <c:v>38078</c:v>
                </c:pt>
                <c:pt idx="448">
                  <c:v>38108</c:v>
                </c:pt>
                <c:pt idx="449">
                  <c:v>38139</c:v>
                </c:pt>
                <c:pt idx="450">
                  <c:v>38169</c:v>
                </c:pt>
                <c:pt idx="451">
                  <c:v>38200</c:v>
                </c:pt>
                <c:pt idx="452">
                  <c:v>38231</c:v>
                </c:pt>
                <c:pt idx="453">
                  <c:v>38261</c:v>
                </c:pt>
                <c:pt idx="454">
                  <c:v>38292</c:v>
                </c:pt>
                <c:pt idx="455">
                  <c:v>38322</c:v>
                </c:pt>
                <c:pt idx="456">
                  <c:v>38353</c:v>
                </c:pt>
                <c:pt idx="457">
                  <c:v>38384</c:v>
                </c:pt>
                <c:pt idx="458">
                  <c:v>38412</c:v>
                </c:pt>
                <c:pt idx="459">
                  <c:v>38443</c:v>
                </c:pt>
                <c:pt idx="460">
                  <c:v>38473</c:v>
                </c:pt>
              </c:numCache>
            </c:numRef>
          </c:cat>
          <c:val>
            <c:numRef>
              <c:f>'Spliced Index'!$O$217:$O$677</c:f>
              <c:numCache>
                <c:formatCode>General</c:formatCode>
                <c:ptCount val="461"/>
                <c:pt idx="0">
                  <c:v>1</c:v>
                </c:pt>
                <c:pt idx="1">
                  <c:v>1.0026315789473685</c:v>
                </c:pt>
                <c:pt idx="2">
                  <c:v>1.0045081524673363</c:v>
                </c:pt>
                <c:pt idx="3">
                  <c:v>1.0125442176870749</c:v>
                </c:pt>
                <c:pt idx="4">
                  <c:v>0.96674124195132594</c:v>
                </c:pt>
                <c:pt idx="5">
                  <c:v>0.94897959183673464</c:v>
                </c:pt>
                <c:pt idx="6">
                  <c:v>0.95147690655209449</c:v>
                </c:pt>
                <c:pt idx="7">
                  <c:v>0.94649535206752844</c:v>
                </c:pt>
                <c:pt idx="8">
                  <c:v>0.94402408482975442</c:v>
                </c:pt>
                <c:pt idx="9">
                  <c:v>0.94649535206752844</c:v>
                </c:pt>
                <c:pt idx="10">
                  <c:v>0.93537414965986398</c:v>
                </c:pt>
                <c:pt idx="11">
                  <c:v>0.92614061331338815</c:v>
                </c:pt>
                <c:pt idx="12">
                  <c:v>0.93347154165096125</c:v>
                </c:pt>
                <c:pt idx="13">
                  <c:v>0.92372249160760922</c:v>
                </c:pt>
                <c:pt idx="14">
                  <c:v>0.98624436787702097</c:v>
                </c:pt>
                <c:pt idx="15">
                  <c:v>0.98114749775879362</c:v>
                </c:pt>
                <c:pt idx="16">
                  <c:v>0.97861876709446693</c:v>
                </c:pt>
                <c:pt idx="17">
                  <c:v>0.97610303761607486</c:v>
                </c:pt>
                <c:pt idx="18">
                  <c:v>0.97610303761607486</c:v>
                </c:pt>
                <c:pt idx="19">
                  <c:v>0.97111018320371634</c:v>
                </c:pt>
                <c:pt idx="20">
                  <c:v>0.95884869099154835</c:v>
                </c:pt>
                <c:pt idx="21">
                  <c:v>0.94689297165250141</c:v>
                </c:pt>
                <c:pt idx="22">
                  <c:v>0.95163930233747651</c:v>
                </c:pt>
                <c:pt idx="23">
                  <c:v>0.96869897959183671</c:v>
                </c:pt>
                <c:pt idx="24">
                  <c:v>0.96148782093482543</c:v>
                </c:pt>
                <c:pt idx="25">
                  <c:v>0.95673973293020909</c:v>
                </c:pt>
                <c:pt idx="26">
                  <c:v>0.96148782093482543</c:v>
                </c:pt>
                <c:pt idx="27">
                  <c:v>0.94277272952976798</c:v>
                </c:pt>
                <c:pt idx="28">
                  <c:v>0.93368576346201126</c:v>
                </c:pt>
                <c:pt idx="29">
                  <c:v>0.90111532985287124</c:v>
                </c:pt>
                <c:pt idx="30">
                  <c:v>0.89487203657444503</c:v>
                </c:pt>
                <c:pt idx="31">
                  <c:v>0.90060381950945523</c:v>
                </c:pt>
                <c:pt idx="32">
                  <c:v>0.89444935149458427</c:v>
                </c:pt>
                <c:pt idx="33">
                  <c:v>0.94168100041839053</c:v>
                </c:pt>
                <c:pt idx="34">
                  <c:v>0.9269012537750525</c:v>
                </c:pt>
                <c:pt idx="35">
                  <c:v>0.9424860853432282</c:v>
                </c:pt>
                <c:pt idx="36">
                  <c:v>0.93832499887372167</c:v>
                </c:pt>
                <c:pt idx="37">
                  <c:v>0.93215180809165754</c:v>
                </c:pt>
                <c:pt idx="38">
                  <c:v>0.9445804988662132</c:v>
                </c:pt>
                <c:pt idx="39">
                  <c:v>0.96615342565597662</c:v>
                </c:pt>
                <c:pt idx="40">
                  <c:v>0.96400163628925961</c:v>
                </c:pt>
                <c:pt idx="41">
                  <c:v>0.97266681953680345</c:v>
                </c:pt>
                <c:pt idx="42">
                  <c:v>1.0176003287220929</c:v>
                </c:pt>
                <c:pt idx="43">
                  <c:v>1.0291116446578632</c:v>
                </c:pt>
                <c:pt idx="44">
                  <c:v>1.0437713546957244</c:v>
                </c:pt>
                <c:pt idx="45">
                  <c:v>1.0814012679901894</c:v>
                </c:pt>
                <c:pt idx="46">
                  <c:v>1.0888081259901221</c:v>
                </c:pt>
                <c:pt idx="47">
                  <c:v>1.091299677765843</c:v>
                </c:pt>
                <c:pt idx="48">
                  <c:v>1.0983880850261585</c:v>
                </c:pt>
                <c:pt idx="49">
                  <c:v>1.1572852396772664</c:v>
                </c:pt>
                <c:pt idx="50">
                  <c:v>1.1439831104855738</c:v>
                </c:pt>
                <c:pt idx="51">
                  <c:v>1.1361476097288232</c:v>
                </c:pt>
                <c:pt idx="52">
                  <c:v>1.1258657309077478</c:v>
                </c:pt>
                <c:pt idx="53">
                  <c:v>1.1182756248566843</c:v>
                </c:pt>
                <c:pt idx="54">
                  <c:v>1.1233242732759021</c:v>
                </c:pt>
                <c:pt idx="55">
                  <c:v>1.1233242732759021</c:v>
                </c:pt>
                <c:pt idx="56">
                  <c:v>1.1284187144245454</c:v>
                </c:pt>
                <c:pt idx="57">
                  <c:v>1.1157682804063329</c:v>
                </c:pt>
                <c:pt idx="58">
                  <c:v>1.110787172011662</c:v>
                </c:pt>
                <c:pt idx="59">
                  <c:v>1.0961071653330938</c:v>
                </c:pt>
                <c:pt idx="60">
                  <c:v>1.0912996777658432</c:v>
                </c:pt>
                <c:pt idx="61">
                  <c:v>1.0587928788536694</c:v>
                </c:pt>
                <c:pt idx="62">
                  <c:v>1.0872535454859911</c:v>
                </c:pt>
                <c:pt idx="63">
                  <c:v>1.0872535454859911</c:v>
                </c:pt>
                <c:pt idx="64">
                  <c:v>1.0849549121974373</c:v>
                </c:pt>
                <c:pt idx="65">
                  <c:v>1.0835619962270622</c:v>
                </c:pt>
                <c:pt idx="66">
                  <c:v>1.0977820880418285</c:v>
                </c:pt>
                <c:pt idx="67">
                  <c:v>1.1077144550766365</c:v>
                </c:pt>
                <c:pt idx="68">
                  <c:v>1.100862613086472</c:v>
                </c:pt>
                <c:pt idx="69">
                  <c:v>1.1010038161606106</c:v>
                </c:pt>
                <c:pt idx="70">
                  <c:v>1.0899273190161376</c:v>
                </c:pt>
                <c:pt idx="71">
                  <c:v>1.0790714692251404</c:v>
                </c:pt>
                <c:pt idx="72">
                  <c:v>1.0377277347720697</c:v>
                </c:pt>
                <c:pt idx="73">
                  <c:v>1.1420430881072283</c:v>
                </c:pt>
                <c:pt idx="74">
                  <c:v>1.0780406733621646</c:v>
                </c:pt>
                <c:pt idx="75">
                  <c:v>0.96368802189806302</c:v>
                </c:pt>
                <c:pt idx="76">
                  <c:v>0.96324133680317758</c:v>
                </c:pt>
                <c:pt idx="77">
                  <c:v>0.96816530272674794</c:v>
                </c:pt>
                <c:pt idx="78">
                  <c:v>0.97465217242675961</c:v>
                </c:pt>
                <c:pt idx="79">
                  <c:v>0.83721920422845397</c:v>
                </c:pt>
                <c:pt idx="80">
                  <c:v>0.86075051322304086</c:v>
                </c:pt>
                <c:pt idx="81">
                  <c:v>0.90734315364476548</c:v>
                </c:pt>
                <c:pt idx="82">
                  <c:v>0.91667465108108981</c:v>
                </c:pt>
                <c:pt idx="83">
                  <c:v>0.92073073360799718</c:v>
                </c:pt>
                <c:pt idx="84">
                  <c:v>0.94502354788069076</c:v>
                </c:pt>
                <c:pt idx="85">
                  <c:v>1.00706909269732</c:v>
                </c:pt>
                <c:pt idx="86">
                  <c:v>1.0256041066733443</c:v>
                </c:pt>
                <c:pt idx="87">
                  <c:v>1.0631063236105254</c:v>
                </c:pt>
                <c:pt idx="88">
                  <c:v>1.1052791364479677</c:v>
                </c:pt>
                <c:pt idx="89">
                  <c:v>1.1372344856309873</c:v>
                </c:pt>
                <c:pt idx="90">
                  <c:v>1.1609268707482994</c:v>
                </c:pt>
                <c:pt idx="91">
                  <c:v>1.110787172011662</c:v>
                </c:pt>
                <c:pt idx="92">
                  <c:v>1.0785385121790654</c:v>
                </c:pt>
                <c:pt idx="93">
                  <c:v>1.0893226855959777</c:v>
                </c:pt>
                <c:pt idx="94">
                  <c:v>1.0806220251678949</c:v>
                </c:pt>
                <c:pt idx="95">
                  <c:v>1.0788985450639588</c:v>
                </c:pt>
                <c:pt idx="96">
                  <c:v>1.0858256625282539</c:v>
                </c:pt>
                <c:pt idx="97">
                  <c:v>1.1391540487162608</c:v>
                </c:pt>
                <c:pt idx="98">
                  <c:v>1.0981645905115296</c:v>
                </c:pt>
                <c:pt idx="99">
                  <c:v>1.0893226855959777</c:v>
                </c:pt>
                <c:pt idx="100">
                  <c:v>1.056983418367347</c:v>
                </c:pt>
                <c:pt idx="101">
                  <c:v>1.0187791984263586</c:v>
                </c:pt>
                <c:pt idx="102">
                  <c:v>0.97614630267691505</c:v>
                </c:pt>
                <c:pt idx="103">
                  <c:v>0.9283082860651426</c:v>
                </c:pt>
                <c:pt idx="104">
                  <c:v>0.91649106601622266</c:v>
                </c:pt>
                <c:pt idx="105">
                  <c:v>0.89994331065759647</c:v>
                </c:pt>
                <c:pt idx="106">
                  <c:v>0.89994331065759647</c:v>
                </c:pt>
                <c:pt idx="107">
                  <c:v>0.91869421863452916</c:v>
                </c:pt>
                <c:pt idx="108">
                  <c:v>0.93167012567738972</c:v>
                </c:pt>
                <c:pt idx="109">
                  <c:v>0.95459109837857015</c:v>
                </c:pt>
                <c:pt idx="110">
                  <c:v>1.0272058823529413</c:v>
                </c:pt>
                <c:pt idx="111">
                  <c:v>1.0394345238095239</c:v>
                </c:pt>
                <c:pt idx="112">
                  <c:v>1.0241935483870968</c:v>
                </c:pt>
                <c:pt idx="113">
                  <c:v>1.0291672873528974</c:v>
                </c:pt>
                <c:pt idx="114">
                  <c:v>1.0695570804741112</c:v>
                </c:pt>
                <c:pt idx="115">
                  <c:v>1.0789804908747642</c:v>
                </c:pt>
                <c:pt idx="116">
                  <c:v>1.0993357578672118</c:v>
                </c:pt>
                <c:pt idx="117">
                  <c:v>1.1124425925362698</c:v>
                </c:pt>
                <c:pt idx="118">
                  <c:v>1.1317296149228924</c:v>
                </c:pt>
                <c:pt idx="119">
                  <c:v>1.136873840445269</c:v>
                </c:pt>
                <c:pt idx="120">
                  <c:v>1.1432270793513781</c:v>
                </c:pt>
                <c:pt idx="121">
                  <c:v>1.1278931840992732</c:v>
                </c:pt>
                <c:pt idx="122">
                  <c:v>1.1329585726506173</c:v>
                </c:pt>
                <c:pt idx="123">
                  <c:v>1.2239229024943314</c:v>
                </c:pt>
                <c:pt idx="124">
                  <c:v>1.2434599027017104</c:v>
                </c:pt>
                <c:pt idx="125">
                  <c:v>1.3598425917452184</c:v>
                </c:pt>
                <c:pt idx="126">
                  <c:v>1.3437735507792483</c:v>
                </c:pt>
                <c:pt idx="127">
                  <c:v>1.3378451380552223</c:v>
                </c:pt>
                <c:pt idx="128">
                  <c:v>1.3339218385301337</c:v>
                </c:pt>
                <c:pt idx="129">
                  <c:v>1.3378451380552223</c:v>
                </c:pt>
                <c:pt idx="130">
                  <c:v>1.3449633128360516</c:v>
                </c:pt>
                <c:pt idx="131">
                  <c:v>1.3528401111542716</c:v>
                </c:pt>
                <c:pt idx="132">
                  <c:v>1.3275715458597235</c:v>
                </c:pt>
                <c:pt idx="133">
                  <c:v>1.295918367346939</c:v>
                </c:pt>
                <c:pt idx="134">
                  <c:v>1.2462119094213029</c:v>
                </c:pt>
                <c:pt idx="135">
                  <c:v>1.2049466144073524</c:v>
                </c:pt>
                <c:pt idx="136">
                  <c:v>1.1753678215472236</c:v>
                </c:pt>
                <c:pt idx="137">
                  <c:v>1.1440276858873224</c:v>
                </c:pt>
                <c:pt idx="138">
                  <c:v>1.1512047730007937</c:v>
                </c:pt>
                <c:pt idx="139">
                  <c:v>1.1497621605032993</c:v>
                </c:pt>
                <c:pt idx="140">
                  <c:v>1.1526510101528049</c:v>
                </c:pt>
                <c:pt idx="141">
                  <c:v>1.1478134110787173</c:v>
                </c:pt>
                <c:pt idx="142">
                  <c:v>1.13234043617447</c:v>
                </c:pt>
                <c:pt idx="143">
                  <c:v>1.125444331203858</c:v>
                </c:pt>
                <c:pt idx="144">
                  <c:v>1.0908970435872107</c:v>
                </c:pt>
                <c:pt idx="145">
                  <c:v>1.0511829305100882</c:v>
                </c:pt>
                <c:pt idx="146">
                  <c:v>1.0399166362973762</c:v>
                </c:pt>
                <c:pt idx="147">
                  <c:v>1.0227939693989563</c:v>
                </c:pt>
                <c:pt idx="148">
                  <c:v>1.0271665669525141</c:v>
                </c:pt>
                <c:pt idx="149">
                  <c:v>1.0481273828212605</c:v>
                </c:pt>
                <c:pt idx="150">
                  <c:v>1.0976514774424184</c:v>
                </c:pt>
                <c:pt idx="151">
                  <c:v>1.1354147163452537</c:v>
                </c:pt>
                <c:pt idx="152">
                  <c:v>1.1845851742758959</c:v>
                </c:pt>
                <c:pt idx="153">
                  <c:v>1.1791822772438507</c:v>
                </c:pt>
                <c:pt idx="154">
                  <c:v>1.1927166771145321</c:v>
                </c:pt>
                <c:pt idx="155">
                  <c:v>1.2072961471584149</c:v>
                </c:pt>
                <c:pt idx="156">
                  <c:v>1.2345442501903892</c:v>
                </c:pt>
                <c:pt idx="157">
                  <c:v>1.2670837819569734</c:v>
                </c:pt>
                <c:pt idx="158">
                  <c:v>1.2655300476982527</c:v>
                </c:pt>
                <c:pt idx="159">
                  <c:v>1.2986359927735205</c:v>
                </c:pt>
                <c:pt idx="160">
                  <c:v>1.3445836451866935</c:v>
                </c:pt>
                <c:pt idx="161">
                  <c:v>1.3753575595588379</c:v>
                </c:pt>
                <c:pt idx="162">
                  <c:v>1.3748470786001095</c:v>
                </c:pt>
                <c:pt idx="163">
                  <c:v>1.3609085367894171</c:v>
                </c:pt>
                <c:pt idx="164">
                  <c:v>1.3386913237194569</c:v>
                </c:pt>
                <c:pt idx="165">
                  <c:v>1.3220884418638783</c:v>
                </c:pt>
                <c:pt idx="166">
                  <c:v>1.3560268948179826</c:v>
                </c:pt>
                <c:pt idx="167">
                  <c:v>1.3554955363168781</c:v>
                </c:pt>
                <c:pt idx="168">
                  <c:v>1.3896033503104759</c:v>
                </c:pt>
                <c:pt idx="169">
                  <c:v>1.4029302944296189</c:v>
                </c:pt>
                <c:pt idx="170">
                  <c:v>1.3821595103189062</c:v>
                </c:pt>
                <c:pt idx="171">
                  <c:v>1.421644859749871</c:v>
                </c:pt>
                <c:pt idx="172">
                  <c:v>1.404338167847178</c:v>
                </c:pt>
                <c:pt idx="173">
                  <c:v>1.3846972731829426</c:v>
                </c:pt>
                <c:pt idx="174">
                  <c:v>1.3652762848013782</c:v>
                </c:pt>
                <c:pt idx="175">
                  <c:v>1.331132393342974</c:v>
                </c:pt>
                <c:pt idx="176">
                  <c:v>1.332340525823174</c:v>
                </c:pt>
                <c:pt idx="177">
                  <c:v>1.3476209775464156</c:v>
                </c:pt>
                <c:pt idx="178">
                  <c:v>1.3818995024537919</c:v>
                </c:pt>
                <c:pt idx="179">
                  <c:v>1.376550685894901</c:v>
                </c:pt>
                <c:pt idx="180">
                  <c:v>1.3667754863843442</c:v>
                </c:pt>
                <c:pt idx="181">
                  <c:v>1.3555537222684453</c:v>
                </c:pt>
                <c:pt idx="182">
                  <c:v>1.3236780519402533</c:v>
                </c:pt>
                <c:pt idx="183">
                  <c:v>1.3391453739140482</c:v>
                </c:pt>
                <c:pt idx="184">
                  <c:v>1.2834363811947689</c:v>
                </c:pt>
                <c:pt idx="185">
                  <c:v>1.2640328393610598</c:v>
                </c:pt>
                <c:pt idx="186">
                  <c:v>1.25075337834358</c:v>
                </c:pt>
                <c:pt idx="187">
                  <c:v>1.2590337336460928</c:v>
                </c:pt>
                <c:pt idx="188">
                  <c:v>1.2401159539142121</c:v>
                </c:pt>
                <c:pt idx="189">
                  <c:v>1.2392926931006425</c:v>
                </c:pt>
                <c:pt idx="190">
                  <c:v>1.2440274469220609</c:v>
                </c:pt>
                <c:pt idx="191">
                  <c:v>1.2515755398153501</c:v>
                </c:pt>
                <c:pt idx="192">
                  <c:v>1.2470951817370641</c:v>
                </c:pt>
                <c:pt idx="193">
                  <c:v>1.2418675915204445</c:v>
                </c:pt>
                <c:pt idx="194">
                  <c:v>1.230881851764329</c:v>
                </c:pt>
                <c:pt idx="195">
                  <c:v>1.2134480065036324</c:v>
                </c:pt>
                <c:pt idx="196">
                  <c:v>1.2278386430610639</c:v>
                </c:pt>
                <c:pt idx="197">
                  <c:v>1.2343075019569267</c:v>
                </c:pt>
                <c:pt idx="198">
                  <c:v>1.2101829129997805</c:v>
                </c:pt>
                <c:pt idx="199">
                  <c:v>1.2196445202658013</c:v>
                </c:pt>
                <c:pt idx="200">
                  <c:v>1.1678693431503193</c:v>
                </c:pt>
                <c:pt idx="201">
                  <c:v>1.1610367410075713</c:v>
                </c:pt>
                <c:pt idx="202">
                  <c:v>1.1604983876281303</c:v>
                </c:pt>
                <c:pt idx="203">
                  <c:v>1.1463945798787705</c:v>
                </c:pt>
                <c:pt idx="204">
                  <c:v>1.1110145554345574</c:v>
                </c:pt>
                <c:pt idx="205">
                  <c:v>1.0891314923476447</c:v>
                </c:pt>
                <c:pt idx="206">
                  <c:v>1.0988400125528619</c:v>
                </c:pt>
                <c:pt idx="207">
                  <c:v>1.0757262487763011</c:v>
                </c:pt>
                <c:pt idx="208">
                  <c:v>1.0785848971140992</c:v>
                </c:pt>
                <c:pt idx="209">
                  <c:v>1.0893080755547986</c:v>
                </c:pt>
                <c:pt idx="210">
                  <c:v>1.1126546657143139</c:v>
                </c:pt>
                <c:pt idx="211">
                  <c:v>1.0894177668889373</c:v>
                </c:pt>
                <c:pt idx="212">
                  <c:v>1.0645273406217122</c:v>
                </c:pt>
                <c:pt idx="213">
                  <c:v>1.0573591817354302</c:v>
                </c:pt>
                <c:pt idx="214">
                  <c:v>1.0855167722593517</c:v>
                </c:pt>
                <c:pt idx="215">
                  <c:v>1.0514798516230326</c:v>
                </c:pt>
                <c:pt idx="216">
                  <c:v>1.0699986207931647</c:v>
                </c:pt>
                <c:pt idx="217">
                  <c:v>1.0376140030208667</c:v>
                </c:pt>
                <c:pt idx="218">
                  <c:v>1.0360752773614188</c:v>
                </c:pt>
                <c:pt idx="219">
                  <c:v>1.0453638825053895</c:v>
                </c:pt>
                <c:pt idx="220">
                  <c:v>1.0397508637302102</c:v>
                </c:pt>
                <c:pt idx="221">
                  <c:v>1.0329823303158421</c:v>
                </c:pt>
                <c:pt idx="222">
                  <c:v>1.028801301516757</c:v>
                </c:pt>
                <c:pt idx="223">
                  <c:v>1.0371729537370926</c:v>
                </c:pt>
                <c:pt idx="224">
                  <c:v>1.041372034521453</c:v>
                </c:pt>
                <c:pt idx="225">
                  <c:v>1.0376866823705031</c:v>
                </c:pt>
                <c:pt idx="226">
                  <c:v>1.0135479274429049</c:v>
                </c:pt>
                <c:pt idx="227">
                  <c:v>1.0314942311058943</c:v>
                </c:pt>
                <c:pt idx="228">
                  <c:v>1.0471380893546121</c:v>
                </c:pt>
                <c:pt idx="229">
                  <c:v>1.0086799264049784</c:v>
                </c:pt>
                <c:pt idx="230">
                  <c:v>1.020831977436423</c:v>
                </c:pt>
                <c:pt idx="231">
                  <c:v>1.0319780968715739</c:v>
                </c:pt>
                <c:pt idx="232">
                  <c:v>1.0324909994089768</c:v>
                </c:pt>
                <c:pt idx="233">
                  <c:v>1.0233057277953543</c:v>
                </c:pt>
                <c:pt idx="234">
                  <c:v>0.99383366469630041</c:v>
                </c:pt>
                <c:pt idx="235">
                  <c:v>0.95124366048100895</c:v>
                </c:pt>
                <c:pt idx="236">
                  <c:v>0.95698064443248498</c:v>
                </c:pt>
                <c:pt idx="237">
                  <c:v>0.96801188214631084</c:v>
                </c:pt>
                <c:pt idx="238">
                  <c:v>0.93615898624877181</c:v>
                </c:pt>
                <c:pt idx="239">
                  <c:v>0.92066050062012073</c:v>
                </c:pt>
                <c:pt idx="240">
                  <c:v>0.91992121732516541</c:v>
                </c:pt>
                <c:pt idx="241">
                  <c:v>0.91522497091205468</c:v>
                </c:pt>
                <c:pt idx="242">
                  <c:v>0.89146523646470122</c:v>
                </c:pt>
                <c:pt idx="243">
                  <c:v>0.88204489340030001</c:v>
                </c:pt>
                <c:pt idx="244">
                  <c:v>0.8988051667370528</c:v>
                </c:pt>
                <c:pt idx="245">
                  <c:v>0.88570820152810525</c:v>
                </c:pt>
                <c:pt idx="246">
                  <c:v>0.8890931055646204</c:v>
                </c:pt>
                <c:pt idx="247">
                  <c:v>0.89689505964879901</c:v>
                </c:pt>
                <c:pt idx="248">
                  <c:v>0.92508186645992818</c:v>
                </c:pt>
                <c:pt idx="249">
                  <c:v>0.97472479622989316</c:v>
                </c:pt>
                <c:pt idx="250">
                  <c:v>1.0060770581988538</c:v>
                </c:pt>
                <c:pt idx="251">
                  <c:v>0.99039197399599044</c:v>
                </c:pt>
                <c:pt idx="252">
                  <c:v>1.009649559085477</c:v>
                </c:pt>
                <c:pt idx="253">
                  <c:v>1.0027602929272645</c:v>
                </c:pt>
                <c:pt idx="254">
                  <c:v>0.99682854807152632</c:v>
                </c:pt>
                <c:pt idx="255">
                  <c:v>1.0017392296695993</c:v>
                </c:pt>
                <c:pt idx="256">
                  <c:v>0.98140739582045267</c:v>
                </c:pt>
                <c:pt idx="257">
                  <c:v>0.97029475542003152</c:v>
                </c:pt>
                <c:pt idx="258">
                  <c:v>0.95458577528459909</c:v>
                </c:pt>
                <c:pt idx="259">
                  <c:v>0.95757659602713541</c:v>
                </c:pt>
                <c:pt idx="260">
                  <c:v>0.9592162819792367</c:v>
                </c:pt>
                <c:pt idx="261">
                  <c:v>0.96213015379684386</c:v>
                </c:pt>
                <c:pt idx="262">
                  <c:v>0.94014283905914831</c:v>
                </c:pt>
                <c:pt idx="263">
                  <c:v>0.97162566468294476</c:v>
                </c:pt>
                <c:pt idx="264">
                  <c:v>0.98008602308635162</c:v>
                </c:pt>
                <c:pt idx="265">
                  <c:v>0.91787064945051677</c:v>
                </c:pt>
                <c:pt idx="266">
                  <c:v>0.90391186413134128</c:v>
                </c:pt>
                <c:pt idx="267">
                  <c:v>0.89418669885202096</c:v>
                </c:pt>
                <c:pt idx="268">
                  <c:v>0.85289943591962869</c:v>
                </c:pt>
                <c:pt idx="269">
                  <c:v>0.8815877252399047</c:v>
                </c:pt>
                <c:pt idx="270">
                  <c:v>0.87598880532985646</c:v>
                </c:pt>
                <c:pt idx="271">
                  <c:v>0.86394838437003696</c:v>
                </c:pt>
                <c:pt idx="272">
                  <c:v>0.85887269951340928</c:v>
                </c:pt>
                <c:pt idx="273">
                  <c:v>0.87155838988812329</c:v>
                </c:pt>
                <c:pt idx="274">
                  <c:v>0.86112409433519355</c:v>
                </c:pt>
                <c:pt idx="275">
                  <c:v>0.85361240977229091</c:v>
                </c:pt>
                <c:pt idx="276">
                  <c:v>0.84050296132239677</c:v>
                </c:pt>
                <c:pt idx="277">
                  <c:v>0.83251116151155147</c:v>
                </c:pt>
                <c:pt idx="278">
                  <c:v>0.83192640049257627</c:v>
                </c:pt>
                <c:pt idx="279">
                  <c:v>0.82536235372339606</c:v>
                </c:pt>
                <c:pt idx="280">
                  <c:v>0.81987912110825079</c:v>
                </c:pt>
                <c:pt idx="281">
                  <c:v>0.81006460523179602</c:v>
                </c:pt>
                <c:pt idx="282">
                  <c:v>0.81301398496236987</c:v>
                </c:pt>
                <c:pt idx="283">
                  <c:v>0.81007734610322146</c:v>
                </c:pt>
                <c:pt idx="284">
                  <c:v>0.82219785889223462</c:v>
                </c:pt>
                <c:pt idx="285">
                  <c:v>0.82597216408270646</c:v>
                </c:pt>
                <c:pt idx="286">
                  <c:v>0.81821390381295678</c:v>
                </c:pt>
                <c:pt idx="287">
                  <c:v>0.81432257781959128</c:v>
                </c:pt>
                <c:pt idx="288">
                  <c:v>0.81167375728099389</c:v>
                </c:pt>
                <c:pt idx="289">
                  <c:v>0.81427424072551524</c:v>
                </c:pt>
                <c:pt idx="290">
                  <c:v>0.81682437827134979</c:v>
                </c:pt>
                <c:pt idx="291">
                  <c:v>0.81328139703986779</c:v>
                </c:pt>
                <c:pt idx="292">
                  <c:v>0.80290265604380739</c:v>
                </c:pt>
                <c:pt idx="293">
                  <c:v>0.79363457463984566</c:v>
                </c:pt>
                <c:pt idx="294">
                  <c:v>0.80493325046927888</c:v>
                </c:pt>
                <c:pt idx="295">
                  <c:v>0.79267347908052599</c:v>
                </c:pt>
                <c:pt idx="296">
                  <c:v>0.81546864584691181</c:v>
                </c:pt>
                <c:pt idx="297">
                  <c:v>0.81199883965025077</c:v>
                </c:pt>
                <c:pt idx="298">
                  <c:v>0.80760947909300596</c:v>
                </c:pt>
                <c:pt idx="299">
                  <c:v>0.80219209037911243</c:v>
                </c:pt>
                <c:pt idx="300">
                  <c:v>0.81216416415903625</c:v>
                </c:pt>
                <c:pt idx="301">
                  <c:v>0.82967898611826041</c:v>
                </c:pt>
                <c:pt idx="302">
                  <c:v>0.82045799069846914</c:v>
                </c:pt>
                <c:pt idx="303">
                  <c:v>0.82062214569650938</c:v>
                </c:pt>
                <c:pt idx="304">
                  <c:v>0.8203201371452884</c:v>
                </c:pt>
                <c:pt idx="305">
                  <c:v>0.8054291442611321</c:v>
                </c:pt>
                <c:pt idx="306">
                  <c:v>0.80899474303061092</c:v>
                </c:pt>
                <c:pt idx="307">
                  <c:v>0.79567645017529753</c:v>
                </c:pt>
                <c:pt idx="308">
                  <c:v>0.7737511771626151</c:v>
                </c:pt>
                <c:pt idx="309">
                  <c:v>0.76825522765461074</c:v>
                </c:pt>
                <c:pt idx="310">
                  <c:v>0.77963969449261983</c:v>
                </c:pt>
                <c:pt idx="311">
                  <c:v>0.76885924678073392</c:v>
                </c:pt>
                <c:pt idx="312">
                  <c:v>0.76579946503878904</c:v>
                </c:pt>
                <c:pt idx="313">
                  <c:v>0.75551314272143455</c:v>
                </c:pt>
                <c:pt idx="314">
                  <c:v>0.7369347606023321</c:v>
                </c:pt>
                <c:pt idx="315">
                  <c:v>0.72877681122297044</c:v>
                </c:pt>
                <c:pt idx="316">
                  <c:v>0.73793421618074595</c:v>
                </c:pt>
                <c:pt idx="317">
                  <c:v>0.73401972900991475</c:v>
                </c:pt>
                <c:pt idx="318">
                  <c:v>0.74966714128289591</c:v>
                </c:pt>
                <c:pt idx="319">
                  <c:v>0.7578534783548494</c:v>
                </c:pt>
                <c:pt idx="320">
                  <c:v>0.76411305982688682</c:v>
                </c:pt>
                <c:pt idx="321">
                  <c:v>0.76322593704254671</c:v>
                </c:pt>
                <c:pt idx="322">
                  <c:v>0.77570628517765383</c:v>
                </c:pt>
                <c:pt idx="323">
                  <c:v>0.77249427141673677</c:v>
                </c:pt>
                <c:pt idx="324">
                  <c:v>0.77438724004038972</c:v>
                </c:pt>
                <c:pt idx="325">
                  <c:v>0.77156389104586154</c:v>
                </c:pt>
                <c:pt idx="326">
                  <c:v>0.77250308617167807</c:v>
                </c:pt>
                <c:pt idx="327">
                  <c:v>0.76462140763366748</c:v>
                </c:pt>
                <c:pt idx="328">
                  <c:v>0.76913023165902572</c:v>
                </c:pt>
                <c:pt idx="329">
                  <c:v>0.76594343936949782</c:v>
                </c:pt>
                <c:pt idx="330">
                  <c:v>0.77288375656029107</c:v>
                </c:pt>
                <c:pt idx="331">
                  <c:v>0.75931400909069835</c:v>
                </c:pt>
                <c:pt idx="332">
                  <c:v>0.76498182915631541</c:v>
                </c:pt>
                <c:pt idx="333">
                  <c:v>0.75868742800165945</c:v>
                </c:pt>
                <c:pt idx="334">
                  <c:v>0.76017782117204602</c:v>
                </c:pt>
                <c:pt idx="335">
                  <c:v>0.76545100695991053</c:v>
                </c:pt>
                <c:pt idx="336">
                  <c:v>0.75962132203502397</c:v>
                </c:pt>
                <c:pt idx="337">
                  <c:v>0.75406964369368246</c:v>
                </c:pt>
                <c:pt idx="338">
                  <c:v>0.73708864482617242</c:v>
                </c:pt>
                <c:pt idx="339">
                  <c:v>0.74475215226792868</c:v>
                </c:pt>
                <c:pt idx="340">
                  <c:v>0.73858831653487267</c:v>
                </c:pt>
                <c:pt idx="341">
                  <c:v>0.74587772227135618</c:v>
                </c:pt>
                <c:pt idx="342">
                  <c:v>0.73810732559067516</c:v>
                </c:pt>
                <c:pt idx="343">
                  <c:v>0.73752406824015393</c:v>
                </c:pt>
                <c:pt idx="344">
                  <c:v>0.72789334592985167</c:v>
                </c:pt>
                <c:pt idx="345">
                  <c:v>0.73028839092943121</c:v>
                </c:pt>
                <c:pt idx="346">
                  <c:v>0.73995025243770307</c:v>
                </c:pt>
                <c:pt idx="347">
                  <c:v>0.73185489654667502</c:v>
                </c:pt>
                <c:pt idx="348">
                  <c:v>0.72229058418125702</c:v>
                </c:pt>
                <c:pt idx="349">
                  <c:v>0.71829400650218589</c:v>
                </c:pt>
                <c:pt idx="350">
                  <c:v>0.70626860338495967</c:v>
                </c:pt>
                <c:pt idx="351">
                  <c:v>0.7064373905197473</c:v>
                </c:pt>
                <c:pt idx="352">
                  <c:v>0.70729836814965164</c:v>
                </c:pt>
                <c:pt idx="353">
                  <c:v>0.69677949249736326</c:v>
                </c:pt>
                <c:pt idx="354">
                  <c:v>0.708922026812558</c:v>
                </c:pt>
                <c:pt idx="355">
                  <c:v>0.69421201919592268</c:v>
                </c:pt>
                <c:pt idx="356">
                  <c:v>0.68113137801424439</c:v>
                </c:pt>
                <c:pt idx="357">
                  <c:v>0.69705523369449729</c:v>
                </c:pt>
                <c:pt idx="358">
                  <c:v>0.70235568213882249</c:v>
                </c:pt>
                <c:pt idx="359">
                  <c:v>0.70146115283221633</c:v>
                </c:pt>
                <c:pt idx="360">
                  <c:v>0.70634009426363187</c:v>
                </c:pt>
                <c:pt idx="361">
                  <c:v>0.70128637801989702</c:v>
                </c:pt>
                <c:pt idx="362">
                  <c:v>0.69167797751171201</c:v>
                </c:pt>
                <c:pt idx="363">
                  <c:v>0.69899440475839103</c:v>
                </c:pt>
                <c:pt idx="364">
                  <c:v>0.69502799685759775</c:v>
                </c:pt>
                <c:pt idx="365">
                  <c:v>0.68865278321493928</c:v>
                </c:pt>
                <c:pt idx="366">
                  <c:v>0.68390198590239859</c:v>
                </c:pt>
                <c:pt idx="367">
                  <c:v>0.69433262117289762</c:v>
                </c:pt>
                <c:pt idx="368">
                  <c:v>0.70059100233519722</c:v>
                </c:pt>
                <c:pt idx="369">
                  <c:v>0.70340085428486243</c:v>
                </c:pt>
                <c:pt idx="370">
                  <c:v>0.71358764875445291</c:v>
                </c:pt>
                <c:pt idx="371">
                  <c:v>0.70927450032081119</c:v>
                </c:pt>
                <c:pt idx="372">
                  <c:v>0.73554619045056324</c:v>
                </c:pt>
                <c:pt idx="373">
                  <c:v>0.71268521917772565</c:v>
                </c:pt>
                <c:pt idx="374">
                  <c:v>0.72318647486305554</c:v>
                </c:pt>
                <c:pt idx="375">
                  <c:v>0.73728551489105276</c:v>
                </c:pt>
                <c:pt idx="376">
                  <c:v>0.73954101022218877</c:v>
                </c:pt>
                <c:pt idx="377">
                  <c:v>0.75176123273175077</c:v>
                </c:pt>
                <c:pt idx="378">
                  <c:v>0.75495675917187954</c:v>
                </c:pt>
                <c:pt idx="379">
                  <c:v>0.76010545583771805</c:v>
                </c:pt>
                <c:pt idx="380">
                  <c:v>0.74483558469655942</c:v>
                </c:pt>
                <c:pt idx="381">
                  <c:v>0.74882418722598121</c:v>
                </c:pt>
                <c:pt idx="382">
                  <c:v>0.75865865122332055</c:v>
                </c:pt>
                <c:pt idx="383">
                  <c:v>0.78008994574968948</c:v>
                </c:pt>
                <c:pt idx="384">
                  <c:v>0.73934455030606905</c:v>
                </c:pt>
                <c:pt idx="385">
                  <c:v>0.72690528342199945</c:v>
                </c:pt>
                <c:pt idx="386">
                  <c:v>0.71651094837758045</c:v>
                </c:pt>
                <c:pt idx="387">
                  <c:v>0.74274444062113687</c:v>
                </c:pt>
                <c:pt idx="388">
                  <c:v>0.75134848054004844</c:v>
                </c:pt>
                <c:pt idx="389">
                  <c:v>0.70734227521163473</c:v>
                </c:pt>
                <c:pt idx="390">
                  <c:v>0.71580848666348473</c:v>
                </c:pt>
                <c:pt idx="391">
                  <c:v>0.72395637760690001</c:v>
                </c:pt>
                <c:pt idx="392">
                  <c:v>0.71323972693643489</c:v>
                </c:pt>
                <c:pt idx="393">
                  <c:v>0.70884583752558972</c:v>
                </c:pt>
                <c:pt idx="394">
                  <c:v>0.7279526447767708</c:v>
                </c:pt>
                <c:pt idx="395">
                  <c:v>0.70178224545036949</c:v>
                </c:pt>
                <c:pt idx="396">
                  <c:v>0.68178139079207078</c:v>
                </c:pt>
                <c:pt idx="397">
                  <c:v>0.67341301991065938</c:v>
                </c:pt>
                <c:pt idx="398">
                  <c:v>0.6657458908215711</c:v>
                </c:pt>
                <c:pt idx="399">
                  <c:v>0.6642961540568213</c:v>
                </c:pt>
                <c:pt idx="400">
                  <c:v>0.65354309872804184</c:v>
                </c:pt>
                <c:pt idx="401">
                  <c:v>0.65101488558015774</c:v>
                </c:pt>
                <c:pt idx="402">
                  <c:v>0.63887652197120537</c:v>
                </c:pt>
                <c:pt idx="403">
                  <c:v>0.63840871122112164</c:v>
                </c:pt>
                <c:pt idx="404">
                  <c:v>0.62246372124336047</c:v>
                </c:pt>
                <c:pt idx="405">
                  <c:v>0.63337253845049313</c:v>
                </c:pt>
                <c:pt idx="406">
                  <c:v>0.64917775406960798</c:v>
                </c:pt>
                <c:pt idx="407">
                  <c:v>0.6332239296166795</c:v>
                </c:pt>
                <c:pt idx="408">
                  <c:v>0.6164245943502622</c:v>
                </c:pt>
                <c:pt idx="409">
                  <c:v>0.61516632153496642</c:v>
                </c:pt>
                <c:pt idx="410">
                  <c:v>0.577001964314798</c:v>
                </c:pt>
                <c:pt idx="411">
                  <c:v>0.59558992100724628</c:v>
                </c:pt>
                <c:pt idx="412">
                  <c:v>0.6067596889276875</c:v>
                </c:pt>
                <c:pt idx="413">
                  <c:v>0.61191448597960263</c:v>
                </c:pt>
                <c:pt idx="414">
                  <c:v>0.61614294149404236</c:v>
                </c:pt>
                <c:pt idx="415">
                  <c:v>0.62935019268193737</c:v>
                </c:pt>
                <c:pt idx="416">
                  <c:v>0.63158419438009838</c:v>
                </c:pt>
                <c:pt idx="417">
                  <c:v>0.63264252921819775</c:v>
                </c:pt>
                <c:pt idx="418">
                  <c:v>0.61049366385170301</c:v>
                </c:pt>
                <c:pt idx="419">
                  <c:v>0.6239247599864034</c:v>
                </c:pt>
                <c:pt idx="420">
                  <c:v>0.62953042392691849</c:v>
                </c:pt>
                <c:pt idx="421">
                  <c:v>0.62175541482728724</c:v>
                </c:pt>
                <c:pt idx="422">
                  <c:v>0.61063888564098623</c:v>
                </c:pt>
                <c:pt idx="423">
                  <c:v>0.66133107238199196</c:v>
                </c:pt>
                <c:pt idx="424">
                  <c:v>0.62041418588929309</c:v>
                </c:pt>
                <c:pt idx="425">
                  <c:v>0.64147763047195439</c:v>
                </c:pt>
                <c:pt idx="426">
                  <c:v>0.64698152163747913</c:v>
                </c:pt>
                <c:pt idx="427">
                  <c:v>0.64730263269384258</c:v>
                </c:pt>
                <c:pt idx="428">
                  <c:v>0.65731614490129586</c:v>
                </c:pt>
                <c:pt idx="429">
                  <c:v>0.62388018692778091</c:v>
                </c:pt>
                <c:pt idx="430">
                  <c:v>0.6390751811797416</c:v>
                </c:pt>
                <c:pt idx="431">
                  <c:v>0.64586609419382002</c:v>
                </c:pt>
                <c:pt idx="432">
                  <c:v>0.62795993665562344</c:v>
                </c:pt>
                <c:pt idx="433">
                  <c:v>0.59418712989195044</c:v>
                </c:pt>
                <c:pt idx="434">
                  <c:v>0.57097179324358494</c:v>
                </c:pt>
                <c:pt idx="435">
                  <c:v>0.58565551544669259</c:v>
                </c:pt>
                <c:pt idx="436">
                  <c:v>0.58296677583813572</c:v>
                </c:pt>
                <c:pt idx="437">
                  <c:v>0.56148595676360757</c:v>
                </c:pt>
                <c:pt idx="438">
                  <c:v>0.5575858765374444</c:v>
                </c:pt>
                <c:pt idx="439">
                  <c:v>0.56185001494989084</c:v>
                </c:pt>
                <c:pt idx="440">
                  <c:v>0.54124201825042328</c:v>
                </c:pt>
                <c:pt idx="441">
                  <c:v>0.5303905058589703</c:v>
                </c:pt>
                <c:pt idx="442">
                  <c:v>0.50458504218497569</c:v>
                </c:pt>
                <c:pt idx="443">
                  <c:v>0.5224480277780158</c:v>
                </c:pt>
                <c:pt idx="444">
                  <c:v>0.52390531252873651</c:v>
                </c:pt>
                <c:pt idx="445">
                  <c:v>0.51212621792418023</c:v>
                </c:pt>
                <c:pt idx="446">
                  <c:v>0.49424485730218215</c:v>
                </c:pt>
                <c:pt idx="447">
                  <c:v>0.48051348842268765</c:v>
                </c:pt>
                <c:pt idx="448">
                  <c:v>0.48491163704808765</c:v>
                </c:pt>
                <c:pt idx="449">
                  <c:v>0.46913511042587636</c:v>
                </c:pt>
                <c:pt idx="450">
                  <c:v>0.48153061813302983</c:v>
                </c:pt>
                <c:pt idx="451">
                  <c:v>0.45975410210926887</c:v>
                </c:pt>
                <c:pt idx="452">
                  <c:v>0.47992061203101127</c:v>
                </c:pt>
                <c:pt idx="453">
                  <c:v>0.49066546573527658</c:v>
                </c:pt>
                <c:pt idx="454">
                  <c:v>0.4923110920428494</c:v>
                </c:pt>
                <c:pt idx="455">
                  <c:v>0.50259541758299753</c:v>
                </c:pt>
                <c:pt idx="456">
                  <c:v>0.51701182157441106</c:v>
                </c:pt>
                <c:pt idx="457">
                  <c:v>0.50663231132033981</c:v>
                </c:pt>
                <c:pt idx="458">
                  <c:v>0.50159118698298333</c:v>
                </c:pt>
                <c:pt idx="459">
                  <c:v>0.52734089144387808</c:v>
                </c:pt>
                <c:pt idx="460">
                  <c:v>0.53789275136336134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9-41C4-A1F6-A53851ABA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53952"/>
        <c:axId val="673439552"/>
      </c:lineChart>
      <c:dateAx>
        <c:axId val="6734539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111FA7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789DC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39552"/>
        <c:crosses val="autoZero"/>
        <c:auto val="1"/>
        <c:lblOffset val="100"/>
        <c:baseTimeUnit val="months"/>
      </c:dateAx>
      <c:valAx>
        <c:axId val="6734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solidFill>
              <a:srgbClr val="111FA7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89DC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466463</xdr:colOff>
      <xdr:row>396</xdr:row>
      <xdr:rowOff>3597</xdr:rowOff>
    </xdr:from>
    <xdr:to>
      <xdr:col>13</xdr:col>
      <xdr:colOff>10584</xdr:colOff>
      <xdr:row>418</xdr:row>
      <xdr:rowOff>52917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0.07525</cdr:y>
    </cdr:from>
    <cdr:to>
      <cdr:x>0.2581</cdr:x>
      <cdr:y>0.12754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0" y="332586"/>
          <a:ext cx="947742" cy="2311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36000" rtlCol="0"/>
        <a:lstStyle xmlns:a="http://schemas.openxmlformats.org/drawingml/2006/main"/>
        <a:p xmlns:a="http://schemas.openxmlformats.org/drawingml/2006/main">
          <a:pPr algn="l"/>
          <a:r>
            <a:rPr lang="en-US" sz="900" b="0" dirty="0">
              <a:latin typeface="Calibri" pitchFamily="34" charset="0"/>
            </a:rPr>
            <a:t>2014-2016=100</a:t>
          </a:r>
        </a:p>
      </cdr:txBody>
    </cdr:sp>
  </cdr:relSizeAnchor>
  <cdr:relSizeAnchor xmlns:cdr="http://schemas.openxmlformats.org/drawingml/2006/chartDrawing">
    <cdr:from>
      <cdr:x>0.01283</cdr:x>
      <cdr:y>0.01283</cdr:y>
    </cdr:from>
    <cdr:to>
      <cdr:x>1</cdr:x>
      <cdr:y>0.0898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5194" y="51957"/>
          <a:ext cx="2708006" cy="311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320" b="1" i="0" baseline="0" dirty="0">
              <a:effectLst/>
              <a:latin typeface="+mn-lt"/>
              <a:ea typeface="+mn-ea"/>
              <a:cs typeface="+mn-cs"/>
            </a:rPr>
            <a:t>FAO Meat Price Index</a:t>
          </a:r>
          <a:endParaRPr lang="en-US" sz="1320" dirty="0">
            <a:effectLst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95250</xdr:rowOff>
    </xdr:from>
    <xdr:to>
      <xdr:col>12</xdr:col>
      <xdr:colOff>85725</xdr:colOff>
      <xdr:row>5</xdr:row>
      <xdr:rowOff>9525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CB5B34E0-C523-4AFC-88F8-CFCAD8D52B13}"/>
            </a:ext>
          </a:extLst>
        </xdr:cNvPr>
        <xdr:cNvSpPr txBox="1">
          <a:spLocks noChangeArrowheads="1"/>
        </xdr:cNvSpPr>
      </xdr:nvSpPr>
      <xdr:spPr bwMode="auto">
        <a:xfrm>
          <a:off x="76200" y="95250"/>
          <a:ext cx="7648575" cy="723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Meat Price Index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computed from average prices of four types of meat, weighted by world average export trade shares for 2014-2016. Quotations include two poultry products, three bovine meat products, three pig meat products, and two ovine meat product. Where more than one quotation exists for a given meat type, they are weighted by assumed fixed trade shares. Prices for the two most recent months may be estimates and subject to revision.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941070</xdr:colOff>
      <xdr:row>636</xdr:row>
      <xdr:rowOff>38100</xdr:rowOff>
    </xdr:from>
    <xdr:to>
      <xdr:col>11</xdr:col>
      <xdr:colOff>900280</xdr:colOff>
      <xdr:row>665</xdr:row>
      <xdr:rowOff>146685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B7EA64B-6F25-3DD7-B07B-B58310011FCF}"/>
            </a:ext>
          </a:extLst>
        </xdr:cNvPr>
        <xdr:cNvGrpSpPr/>
      </xdr:nvGrpSpPr>
      <xdr:grpSpPr>
        <a:xfrm>
          <a:off x="4770904" y="119967935"/>
          <a:ext cx="10125187" cy="5569996"/>
          <a:chOff x="4768999" y="119967935"/>
          <a:chExt cx="10125187" cy="5568091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80DD3F8C-5A48-770E-985F-CAD7CB637F0D}"/>
              </a:ext>
            </a:extLst>
          </xdr:cNvPr>
          <xdr:cNvGraphicFramePr/>
        </xdr:nvGraphicFramePr>
        <xdr:xfrm>
          <a:off x="4768999" y="119967935"/>
          <a:ext cx="10125187" cy="55680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D6CA4392-EC7A-0334-56EF-60378BE1A80B}"/>
              </a:ext>
            </a:extLst>
          </xdr:cNvPr>
          <xdr:cNvCxnSpPr/>
        </xdr:nvCxnSpPr>
        <xdr:spPr>
          <a:xfrm>
            <a:off x="8718176" y="120372580"/>
            <a:ext cx="4483" cy="4704902"/>
          </a:xfrm>
          <a:prstGeom prst="line">
            <a:avLst/>
          </a:prstGeom>
          <a:ln w="66675">
            <a:solidFill>
              <a:srgbClr val="789DCA">
                <a:alpha val="39000"/>
              </a:srgbClr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5F984EAD-42AD-D26F-C8D3-9C4E7F6CE92F}"/>
              </a:ext>
            </a:extLst>
          </xdr:cNvPr>
          <xdr:cNvSpPr txBox="1"/>
        </xdr:nvSpPr>
        <xdr:spPr>
          <a:xfrm>
            <a:off x="8432537" y="120048058"/>
            <a:ext cx="600677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NZ" sz="1600">
                <a:solidFill>
                  <a:srgbClr val="789DCA"/>
                </a:solidFill>
              </a:rPr>
              <a:t>1981</a:t>
            </a:r>
            <a:endParaRPr lang="en-NZ" sz="1100">
              <a:solidFill>
                <a:srgbClr val="789DCA"/>
              </a:solidFill>
            </a:endParaRPr>
          </a:p>
        </xdr:txBody>
      </xdr:sp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0F6E774C-8F59-4F74-B46B-F1D46971902A}"/>
              </a:ext>
            </a:extLst>
          </xdr:cNvPr>
          <xdr:cNvCxnSpPr/>
        </xdr:nvCxnSpPr>
        <xdr:spPr>
          <a:xfrm>
            <a:off x="10977282" y="120414154"/>
            <a:ext cx="4483" cy="4704902"/>
          </a:xfrm>
          <a:prstGeom prst="line">
            <a:avLst/>
          </a:prstGeom>
          <a:ln w="66675">
            <a:solidFill>
              <a:srgbClr val="789DCA">
                <a:alpha val="39000"/>
              </a:srgbClr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A6767C86-C33B-42A5-81C1-576E9F0E7A4B}"/>
              </a:ext>
            </a:extLst>
          </xdr:cNvPr>
          <xdr:cNvSpPr txBox="1"/>
        </xdr:nvSpPr>
        <xdr:spPr>
          <a:xfrm>
            <a:off x="10647381" y="120047274"/>
            <a:ext cx="600677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NZ" sz="1600">
                <a:solidFill>
                  <a:srgbClr val="789DCA"/>
                </a:solidFill>
              </a:rPr>
              <a:t>1990</a:t>
            </a:r>
            <a:endParaRPr lang="en-NZ" sz="1100">
              <a:solidFill>
                <a:srgbClr val="789DCA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A1:G419"/>
  <sheetViews>
    <sheetView showGridLines="0" zoomScale="90" zoomScaleNormal="90" workbookViewId="0">
      <pane ySplit="3" topLeftCell="A4" activePane="bottomLeft" state="frozen"/>
      <selection activeCell="B259" sqref="B259"/>
      <selection pane="bottomLeft" activeCell="F422" sqref="F422"/>
    </sheetView>
  </sheetViews>
  <sheetFormatPr defaultRowHeight="12.75" x14ac:dyDescent="0.2"/>
  <cols>
    <col min="1" max="1" width="10.7109375" style="8" customWidth="1"/>
    <col min="2" max="8" width="15.7109375" customWidth="1"/>
  </cols>
  <sheetData>
    <row r="1" spans="1:7" s="2" customFormat="1" ht="33.75" x14ac:dyDescent="0.2">
      <c r="A1" s="1" t="s">
        <v>6</v>
      </c>
      <c r="B1" s="5"/>
    </row>
    <row r="2" spans="1:7" x14ac:dyDescent="0.2">
      <c r="A2" s="6"/>
    </row>
    <row r="3" spans="1:7" s="7" customFormat="1" ht="25.5" customHeight="1" x14ac:dyDescent="0.2">
      <c r="A3" s="31" t="s">
        <v>0</v>
      </c>
      <c r="B3" s="33" t="s">
        <v>1</v>
      </c>
      <c r="C3" s="35" t="s">
        <v>2</v>
      </c>
      <c r="D3" s="35" t="s">
        <v>3</v>
      </c>
      <c r="E3" s="35" t="s">
        <v>4</v>
      </c>
      <c r="F3" s="35" t="s">
        <v>5</v>
      </c>
      <c r="G3" s="30"/>
    </row>
    <row r="4" spans="1:7" s="7" customFormat="1" ht="1.5" customHeight="1" x14ac:dyDescent="0.2">
      <c r="A4" s="32"/>
      <c r="B4" s="34"/>
      <c r="C4" s="36"/>
      <c r="D4" s="36"/>
      <c r="E4" s="36"/>
      <c r="F4" s="36"/>
      <c r="G4" s="30"/>
    </row>
    <row r="5" spans="1:7" ht="13.5" x14ac:dyDescent="0.2">
      <c r="A5" s="3">
        <v>32874</v>
      </c>
      <c r="B5" s="9">
        <v>73.374550883923533</v>
      </c>
      <c r="C5" s="4">
        <v>75.893823640047913</v>
      </c>
      <c r="D5" s="10">
        <v>102.09033963137809</v>
      </c>
      <c r="E5" s="4">
        <v>53.970614093945926</v>
      </c>
      <c r="F5" s="10">
        <v>29.917754745882476</v>
      </c>
    </row>
    <row r="6" spans="1:7" ht="13.5" x14ac:dyDescent="0.2">
      <c r="A6" s="3">
        <v>32905</v>
      </c>
      <c r="B6" s="9">
        <v>75.956525876262631</v>
      </c>
      <c r="C6" s="4">
        <v>70.596114166522426</v>
      </c>
      <c r="D6" s="10">
        <v>113.18014022816421</v>
      </c>
      <c r="E6" s="4">
        <v>55.057797572036307</v>
      </c>
      <c r="F6" s="10">
        <v>32.222947267125875</v>
      </c>
    </row>
    <row r="7" spans="1:7" ht="13.5" x14ac:dyDescent="0.2">
      <c r="A7" s="3">
        <v>32933</v>
      </c>
      <c r="B7" s="9">
        <v>77.805859016708538</v>
      </c>
      <c r="C7" s="4">
        <v>75.024054491048005</v>
      </c>
      <c r="D7" s="10">
        <v>115.1799363692422</v>
      </c>
      <c r="E7" s="4">
        <v>55.411055321395416</v>
      </c>
      <c r="F7" s="10">
        <v>31.04682863383842</v>
      </c>
    </row>
    <row r="8" spans="1:7" ht="13.5" x14ac:dyDescent="0.2">
      <c r="A8" s="3">
        <v>32964</v>
      </c>
      <c r="B8" s="9">
        <v>80.442049478154672</v>
      </c>
      <c r="C8" s="4">
        <v>72.116789395406428</v>
      </c>
      <c r="D8" s="10">
        <v>122.2698178804164</v>
      </c>
      <c r="E8" s="4">
        <v>58.182112315139833</v>
      </c>
      <c r="F8" s="10">
        <v>34.010647589722787</v>
      </c>
    </row>
    <row r="9" spans="1:7" ht="13.5" x14ac:dyDescent="0.2">
      <c r="A9" s="3">
        <v>32994</v>
      </c>
      <c r="B9" s="9">
        <v>80.994505463034344</v>
      </c>
      <c r="C9" s="4">
        <v>71.007243377998392</v>
      </c>
      <c r="D9" s="10">
        <v>128.45403791944437</v>
      </c>
      <c r="E9" s="4">
        <v>55.095727438568296</v>
      </c>
      <c r="F9" s="10">
        <v>35.774825539653953</v>
      </c>
    </row>
    <row r="10" spans="1:7" ht="13.5" x14ac:dyDescent="0.2">
      <c r="A10" s="3">
        <v>33025</v>
      </c>
      <c r="B10" s="9">
        <v>83.061337123633777</v>
      </c>
      <c r="C10" s="4">
        <v>76.372610890691988</v>
      </c>
      <c r="D10" s="10">
        <v>131.58897748449513</v>
      </c>
      <c r="E10" s="4">
        <v>54.348367233612947</v>
      </c>
      <c r="F10" s="10">
        <v>35.304378086338978</v>
      </c>
    </row>
    <row r="11" spans="1:7" ht="13.5" x14ac:dyDescent="0.2">
      <c r="A11" s="3">
        <v>33055</v>
      </c>
      <c r="B11" s="9">
        <v>83.384043829063401</v>
      </c>
      <c r="C11" s="4">
        <v>74.096303032138962</v>
      </c>
      <c r="D11" s="10">
        <v>134.0219201844223</v>
      </c>
      <c r="E11" s="4">
        <v>54.707308890551957</v>
      </c>
      <c r="F11" s="10">
        <v>35.845392657651196</v>
      </c>
    </row>
    <row r="12" spans="1:7" ht="13.5" x14ac:dyDescent="0.2">
      <c r="A12" s="3">
        <v>33086</v>
      </c>
      <c r="B12" s="9">
        <v>83.657102402681332</v>
      </c>
      <c r="C12" s="4">
        <v>76.817289691847051</v>
      </c>
      <c r="D12" s="10">
        <v>131.183487449593</v>
      </c>
      <c r="E12" s="4">
        <v>55.878232245653116</v>
      </c>
      <c r="F12" s="10">
        <v>35.845392657651196</v>
      </c>
    </row>
    <row r="13" spans="1:7" ht="13.5" x14ac:dyDescent="0.2">
      <c r="A13" s="3">
        <v>33117</v>
      </c>
      <c r="B13" s="9">
        <v>84.507528274931005</v>
      </c>
      <c r="C13" s="4">
        <v>74.284301392607816</v>
      </c>
      <c r="D13" s="10">
        <v>130.34240416519191</v>
      </c>
      <c r="E13" s="4">
        <v>60.574686478071825</v>
      </c>
      <c r="F13" s="10">
        <v>35.845392657651196</v>
      </c>
    </row>
    <row r="14" spans="1:7" ht="13.5" x14ac:dyDescent="0.2">
      <c r="A14" s="3">
        <v>33147</v>
      </c>
      <c r="B14" s="9">
        <v>85.404885433337355</v>
      </c>
      <c r="C14" s="4">
        <v>76.478278171258879</v>
      </c>
      <c r="D14" s="10">
        <v>131.35595427154749</v>
      </c>
      <c r="E14" s="4">
        <v>60.572702439460102</v>
      </c>
      <c r="F14" s="10">
        <v>36.057094011642945</v>
      </c>
    </row>
    <row r="15" spans="1:7" ht="13.5" x14ac:dyDescent="0.2">
      <c r="A15" s="3">
        <v>33178</v>
      </c>
      <c r="B15" s="9">
        <v>86.200214016735259</v>
      </c>
      <c r="C15" s="4">
        <v>81.11277896420259</v>
      </c>
      <c r="D15" s="10">
        <v>118.42016477394776</v>
      </c>
      <c r="E15" s="4">
        <v>70.093564790887513</v>
      </c>
      <c r="F15" s="10">
        <v>36.057094011642945</v>
      </c>
    </row>
    <row r="16" spans="1:7" ht="13.5" x14ac:dyDescent="0.2">
      <c r="A16" s="3">
        <v>33208</v>
      </c>
      <c r="B16" s="9">
        <v>83.707117670941699</v>
      </c>
      <c r="C16" s="4">
        <v>75.842541300844431</v>
      </c>
      <c r="D16" s="10">
        <v>115.58644089339299</v>
      </c>
      <c r="E16" s="4">
        <v>69.462553200734988</v>
      </c>
      <c r="F16" s="10">
        <v>36.057094011642945</v>
      </c>
    </row>
    <row r="17" spans="1:6" ht="13.5" x14ac:dyDescent="0.2">
      <c r="A17" s="3">
        <v>33239</v>
      </c>
      <c r="B17" s="9">
        <v>79.800155663342196</v>
      </c>
      <c r="C17" s="4">
        <v>78.974009784540684</v>
      </c>
      <c r="D17" s="10">
        <v>110.49698816029969</v>
      </c>
      <c r="E17" s="4">
        <v>61.924488409077703</v>
      </c>
      <c r="F17" s="10">
        <v>30.176035790577842</v>
      </c>
    </row>
    <row r="18" spans="1:6" ht="13.5" x14ac:dyDescent="0.2">
      <c r="A18" s="3">
        <v>33270</v>
      </c>
      <c r="B18" s="9">
        <v>81.692361980072477</v>
      </c>
      <c r="C18" s="4">
        <v>77.600243738178392</v>
      </c>
      <c r="D18" s="10">
        <v>115.48822711570426</v>
      </c>
      <c r="E18" s="4">
        <v>63.936581796951266</v>
      </c>
      <c r="F18" s="10">
        <v>29.099275905831036</v>
      </c>
    </row>
    <row r="19" spans="1:6" ht="13.5" x14ac:dyDescent="0.2">
      <c r="A19" s="3">
        <v>33298</v>
      </c>
      <c r="B19" s="9">
        <v>80.677718523991061</v>
      </c>
      <c r="C19" s="4">
        <v>81.834839640380309</v>
      </c>
      <c r="D19" s="10">
        <v>111.92020908637141</v>
      </c>
      <c r="E19" s="4">
        <v>61.47229755066467</v>
      </c>
      <c r="F19" s="10">
        <v>27.449323930903439</v>
      </c>
    </row>
    <row r="20" spans="1:6" ht="13.5" x14ac:dyDescent="0.2">
      <c r="A20" s="3">
        <v>33329</v>
      </c>
      <c r="B20" s="9">
        <v>79.540303108049869</v>
      </c>
      <c r="C20" s="4">
        <v>82.507640317571102</v>
      </c>
      <c r="D20" s="10">
        <v>110.19934673636212</v>
      </c>
      <c r="E20" s="4">
        <v>59.713700604723527</v>
      </c>
      <c r="F20" s="10">
        <v>25.191917627509742</v>
      </c>
    </row>
    <row r="21" spans="1:6" ht="13.5" x14ac:dyDescent="0.2">
      <c r="A21" s="3">
        <v>33359</v>
      </c>
      <c r="B21" s="9">
        <v>81.213371715997411</v>
      </c>
      <c r="C21" s="4">
        <v>82.88455165186592</v>
      </c>
      <c r="D21" s="10">
        <v>113.3119682097099</v>
      </c>
      <c r="E21" s="4">
        <v>61.324814161467067</v>
      </c>
      <c r="F21" s="10">
        <v>25.226931539685083</v>
      </c>
    </row>
    <row r="22" spans="1:6" ht="13.5" x14ac:dyDescent="0.2">
      <c r="A22" s="3">
        <v>33390</v>
      </c>
      <c r="B22" s="9">
        <v>80.400564549094028</v>
      </c>
      <c r="C22" s="4">
        <v>83.377721223487228</v>
      </c>
      <c r="D22" s="10">
        <v>112.74576601971521</v>
      </c>
      <c r="E22" s="4">
        <v>59.284989588565061</v>
      </c>
      <c r="F22" s="10">
        <v>25.301136074070662</v>
      </c>
    </row>
    <row r="23" spans="1:6" ht="13.5" x14ac:dyDescent="0.2">
      <c r="A23" s="3">
        <v>33420</v>
      </c>
      <c r="B23" s="9">
        <v>82.589860569477835</v>
      </c>
      <c r="C23" s="4">
        <v>85.957341748669947</v>
      </c>
      <c r="D23" s="10">
        <v>118.76999244056927</v>
      </c>
      <c r="E23" s="4">
        <v>58.604832044014124</v>
      </c>
      <c r="F23" s="10">
        <v>23.455556570127385</v>
      </c>
    </row>
    <row r="24" spans="1:6" ht="13.5" x14ac:dyDescent="0.2">
      <c r="A24" s="3">
        <v>33451</v>
      </c>
      <c r="B24" s="9">
        <v>79.432926518409701</v>
      </c>
      <c r="C24" s="4">
        <v>87.204764165323709</v>
      </c>
      <c r="D24" s="10">
        <v>107.24600924857543</v>
      </c>
      <c r="E24" s="4">
        <v>58.83501541591113</v>
      </c>
      <c r="F24" s="10">
        <v>23.492002442408744</v>
      </c>
    </row>
    <row r="25" spans="1:6" ht="13.5" x14ac:dyDescent="0.2">
      <c r="A25" s="3">
        <v>33482</v>
      </c>
      <c r="B25" s="9">
        <v>79.751865627823676</v>
      </c>
      <c r="C25" s="4">
        <v>85.153581471010526</v>
      </c>
      <c r="D25" s="10">
        <v>109.41956233397454</v>
      </c>
      <c r="E25" s="4">
        <v>59.277013714262281</v>
      </c>
      <c r="F25" s="10">
        <v>23.769665848313252</v>
      </c>
    </row>
    <row r="26" spans="1:6" ht="13.5" x14ac:dyDescent="0.2">
      <c r="A26" s="3">
        <v>33512</v>
      </c>
      <c r="B26" s="9">
        <v>82.251478758565625</v>
      </c>
      <c r="C26" s="4">
        <v>87.186323103010849</v>
      </c>
      <c r="D26" s="10">
        <v>108.87615878446672</v>
      </c>
      <c r="E26" s="4">
        <v>64.967392180856706</v>
      </c>
      <c r="F26" s="10">
        <v>23.557770222976071</v>
      </c>
    </row>
    <row r="27" spans="1:6" ht="13.5" x14ac:dyDescent="0.2">
      <c r="A27" s="3">
        <v>33543</v>
      </c>
      <c r="B27" s="9">
        <v>81.887071439531596</v>
      </c>
      <c r="C27" s="4">
        <v>81.40283489484581</v>
      </c>
      <c r="D27" s="10">
        <v>106.63617724183301</v>
      </c>
      <c r="E27" s="4">
        <v>69.547703040825809</v>
      </c>
      <c r="F27" s="10">
        <v>25.73008103588451</v>
      </c>
    </row>
    <row r="28" spans="1:6" ht="13.5" x14ac:dyDescent="0.2">
      <c r="A28" s="3">
        <v>33573</v>
      </c>
      <c r="B28" s="9">
        <v>78.312565045515541</v>
      </c>
      <c r="C28" s="4">
        <v>79.409007098879485</v>
      </c>
      <c r="D28" s="10">
        <v>104.72013789447911</v>
      </c>
      <c r="E28" s="4">
        <v>63.045915612396719</v>
      </c>
      <c r="F28" s="10">
        <v>25.620117616313358</v>
      </c>
    </row>
    <row r="29" spans="1:6" ht="13.5" x14ac:dyDescent="0.2">
      <c r="A29" s="3">
        <v>33604</v>
      </c>
      <c r="B29" s="9">
        <v>79.322841931794599</v>
      </c>
      <c r="C29" s="4">
        <v>82.627155561491463</v>
      </c>
      <c r="D29" s="10">
        <v>108.90979313543613</v>
      </c>
      <c r="E29" s="4">
        <v>59.934502118187936</v>
      </c>
      <c r="F29" s="10">
        <v>26.507953163684128</v>
      </c>
    </row>
    <row r="30" spans="1:6" ht="13.5" x14ac:dyDescent="0.2">
      <c r="A30" s="3">
        <v>33635</v>
      </c>
      <c r="B30" s="9">
        <v>80.899370404048852</v>
      </c>
      <c r="C30" s="4">
        <v>82.388409728864559</v>
      </c>
      <c r="D30" s="10">
        <v>109.55050403137938</v>
      </c>
      <c r="E30" s="4">
        <v>63.579204977054374</v>
      </c>
      <c r="F30" s="10">
        <v>27.764286238851998</v>
      </c>
    </row>
    <row r="31" spans="1:6" ht="13.5" x14ac:dyDescent="0.2">
      <c r="A31" s="3">
        <v>33664</v>
      </c>
      <c r="B31" s="9">
        <v>81.397892540880434</v>
      </c>
      <c r="C31" s="4">
        <v>82.590358688065251</v>
      </c>
      <c r="D31" s="10">
        <v>111.92798461172832</v>
      </c>
      <c r="E31" s="4">
        <v>62.734181576018912</v>
      </c>
      <c r="F31" s="10">
        <v>28.307219258466461</v>
      </c>
    </row>
    <row r="32" spans="1:6" ht="13.5" x14ac:dyDescent="0.2">
      <c r="A32" s="3">
        <v>33695</v>
      </c>
      <c r="B32" s="9">
        <v>77.415139580292234</v>
      </c>
      <c r="C32" s="4">
        <v>79.809212253694213</v>
      </c>
      <c r="D32" s="10">
        <v>104.79501945500833</v>
      </c>
      <c r="E32" s="4">
        <v>60.081235588311657</v>
      </c>
      <c r="F32" s="10">
        <v>27.447100961324654</v>
      </c>
    </row>
    <row r="33" spans="1:6" ht="13.5" x14ac:dyDescent="0.2">
      <c r="A33" s="3">
        <v>33725</v>
      </c>
      <c r="B33" s="9">
        <v>78.157111285084412</v>
      </c>
      <c r="C33" s="4">
        <v>80.348858950455664</v>
      </c>
      <c r="D33" s="10">
        <v>105.52050055513087</v>
      </c>
      <c r="E33" s="4">
        <v>60.945906862436338</v>
      </c>
      <c r="F33" s="10">
        <v>28.415686620504054</v>
      </c>
    </row>
    <row r="34" spans="1:6" ht="13.5" x14ac:dyDescent="0.2">
      <c r="A34" s="3">
        <v>33756</v>
      </c>
      <c r="B34" s="9">
        <v>77.972677993117756</v>
      </c>
      <c r="C34" s="4">
        <v>78.820995595735411</v>
      </c>
      <c r="D34" s="10">
        <v>105.85167685156571</v>
      </c>
      <c r="E34" s="4">
        <v>60.862174475395513</v>
      </c>
      <c r="F34" s="10">
        <v>31.210543235725634</v>
      </c>
    </row>
    <row r="35" spans="1:6" ht="13.5" x14ac:dyDescent="0.2">
      <c r="A35" s="3">
        <v>33786</v>
      </c>
      <c r="B35" s="9">
        <v>78.602700422178941</v>
      </c>
      <c r="C35" s="4">
        <v>77.950630434269002</v>
      </c>
      <c r="D35" s="10">
        <v>110.40776115985351</v>
      </c>
      <c r="E35" s="4">
        <v>59.361105068800001</v>
      </c>
      <c r="F35" s="10">
        <v>31.443015432249048</v>
      </c>
    </row>
    <row r="36" spans="1:6" ht="13.5" x14ac:dyDescent="0.2">
      <c r="A36" s="3">
        <v>33817</v>
      </c>
      <c r="B36" s="9">
        <v>77.542438027304556</v>
      </c>
      <c r="C36" s="4">
        <v>75.655040411032218</v>
      </c>
      <c r="D36" s="10">
        <v>105.75651783285119</v>
      </c>
      <c r="E36" s="4">
        <v>62.00611889559984</v>
      </c>
      <c r="F36" s="10">
        <v>31.102592942482023</v>
      </c>
    </row>
    <row r="37" spans="1:6" ht="13.5" x14ac:dyDescent="0.2">
      <c r="A37" s="3">
        <v>33848</v>
      </c>
      <c r="B37" s="9">
        <v>77.14368019082562</v>
      </c>
      <c r="C37" s="4">
        <v>74.371167456767026</v>
      </c>
      <c r="D37" s="10">
        <v>104.66810654004554</v>
      </c>
      <c r="E37" s="4">
        <v>62.5289001107448</v>
      </c>
      <c r="F37" s="10">
        <v>32.593091714615319</v>
      </c>
    </row>
    <row r="38" spans="1:6" ht="13.5" x14ac:dyDescent="0.2">
      <c r="A38" s="3">
        <v>33878</v>
      </c>
      <c r="B38" s="9">
        <v>73.463540751278401</v>
      </c>
      <c r="C38" s="4">
        <v>71.143609645132415</v>
      </c>
      <c r="D38" s="10">
        <v>96.885243287334234</v>
      </c>
      <c r="E38" s="4">
        <v>61.297397388192884</v>
      </c>
      <c r="F38" s="10">
        <v>33.369246765616467</v>
      </c>
    </row>
    <row r="39" spans="1:6" ht="13.5" x14ac:dyDescent="0.2">
      <c r="A39" s="3">
        <v>33909</v>
      </c>
      <c r="B39" s="9">
        <v>75.47501274157608</v>
      </c>
      <c r="C39" s="4">
        <v>72.312847680440214</v>
      </c>
      <c r="D39" s="10">
        <v>101.02833281354131</v>
      </c>
      <c r="E39" s="4">
        <v>62.53862781662832</v>
      </c>
      <c r="F39" s="10">
        <v>32.464213947335693</v>
      </c>
    </row>
    <row r="40" spans="1:6" ht="13.5" x14ac:dyDescent="0.2">
      <c r="A40" s="3">
        <v>33939</v>
      </c>
      <c r="B40" s="9">
        <v>72.7752865735672</v>
      </c>
      <c r="C40" s="4">
        <v>74.603218759889415</v>
      </c>
      <c r="D40" s="10">
        <v>91.323165505214888</v>
      </c>
      <c r="E40" s="4">
        <v>61.530165050603003</v>
      </c>
      <c r="F40" s="10">
        <v>34.225153257541081</v>
      </c>
    </row>
    <row r="41" spans="1:6" ht="13.5" x14ac:dyDescent="0.2">
      <c r="A41" s="3">
        <v>33970</v>
      </c>
      <c r="B41" s="9">
        <v>72.607219367677217</v>
      </c>
      <c r="C41" s="4">
        <v>69.769131094126081</v>
      </c>
      <c r="D41" s="10">
        <v>96.254610078115519</v>
      </c>
      <c r="E41" s="4">
        <v>60.414806296323988</v>
      </c>
      <c r="F41" s="10">
        <v>33.978507359455676</v>
      </c>
    </row>
    <row r="42" spans="1:6" ht="13.5" x14ac:dyDescent="0.2">
      <c r="A42" s="3">
        <v>34001</v>
      </c>
      <c r="B42" s="9">
        <v>72.147235337387784</v>
      </c>
      <c r="C42" s="4">
        <v>70.58096217270959</v>
      </c>
      <c r="D42" s="10">
        <v>96.842920852005079</v>
      </c>
      <c r="E42" s="4">
        <v>58.243601272254388</v>
      </c>
      <c r="F42" s="10">
        <v>33.300975897418006</v>
      </c>
    </row>
    <row r="43" spans="1:6" ht="13.5" x14ac:dyDescent="0.2">
      <c r="A43" s="3">
        <v>34029</v>
      </c>
      <c r="B43" s="9">
        <v>75.671975013694166</v>
      </c>
      <c r="C43" s="4">
        <v>71.171482124489998</v>
      </c>
      <c r="D43" s="10">
        <v>102.6526949537007</v>
      </c>
      <c r="E43" s="4">
        <v>62.34544766803252</v>
      </c>
      <c r="F43" s="10">
        <v>33.72116151580731</v>
      </c>
    </row>
    <row r="44" spans="1:6" ht="13.5" x14ac:dyDescent="0.2">
      <c r="A44" s="3">
        <v>34060</v>
      </c>
      <c r="B44" s="9">
        <v>74.77121656346813</v>
      </c>
      <c r="C44" s="4">
        <v>70.748588573885712</v>
      </c>
      <c r="D44" s="10">
        <v>101.90103288388659</v>
      </c>
      <c r="E44" s="4">
        <v>60.826435172196412</v>
      </c>
      <c r="F44" s="10">
        <v>34.033310477623324</v>
      </c>
    </row>
    <row r="45" spans="1:6" ht="13.5" x14ac:dyDescent="0.2">
      <c r="A45" s="3">
        <v>34090</v>
      </c>
      <c r="B45" s="9">
        <v>74.893212206373633</v>
      </c>
      <c r="C45" s="4">
        <v>69.581421493561749</v>
      </c>
      <c r="D45" s="10">
        <v>101.09937198363004</v>
      </c>
      <c r="E45" s="4">
        <v>62.203458694381823</v>
      </c>
      <c r="F45" s="10">
        <v>37.059979169963349</v>
      </c>
    </row>
    <row r="46" spans="1:6" ht="13.5" x14ac:dyDescent="0.2">
      <c r="A46" s="3">
        <v>34121</v>
      </c>
      <c r="B46" s="9">
        <v>77.577314300265812</v>
      </c>
      <c r="C46" s="4">
        <v>72.829143187958863</v>
      </c>
      <c r="D46" s="10">
        <v>104.58128019900914</v>
      </c>
      <c r="E46" s="4">
        <v>64.105257705016939</v>
      </c>
      <c r="F46" s="10">
        <v>37.814044753920065</v>
      </c>
    </row>
    <row r="47" spans="1:6" ht="13.5" x14ac:dyDescent="0.2">
      <c r="A47" s="3">
        <v>34151</v>
      </c>
      <c r="B47" s="9">
        <v>76.983699438474957</v>
      </c>
      <c r="C47" s="4">
        <v>72.105941791349451</v>
      </c>
      <c r="D47" s="10">
        <v>100.61599750822852</v>
      </c>
      <c r="E47" s="4">
        <v>66.148925925111698</v>
      </c>
      <c r="F47" s="10">
        <v>38.841620208185176</v>
      </c>
    </row>
    <row r="48" spans="1:6" ht="13.5" x14ac:dyDescent="0.2">
      <c r="A48" s="3">
        <v>34182</v>
      </c>
      <c r="B48" s="9">
        <v>73.827099521052375</v>
      </c>
      <c r="C48" s="4">
        <v>70.718711430548495</v>
      </c>
      <c r="D48" s="10">
        <v>92.715169410820337</v>
      </c>
      <c r="E48" s="4">
        <v>65.204117623559327</v>
      </c>
      <c r="F48" s="10">
        <v>39.056558546311138</v>
      </c>
    </row>
    <row r="49" spans="1:6" ht="13.5" x14ac:dyDescent="0.2">
      <c r="A49" s="3">
        <v>34213</v>
      </c>
      <c r="B49" s="9">
        <v>74.335297007434463</v>
      </c>
      <c r="C49" s="4">
        <v>71.494352841901204</v>
      </c>
      <c r="D49" s="10">
        <v>97.620716725283344</v>
      </c>
      <c r="E49" s="4">
        <v>61.992301096139258</v>
      </c>
      <c r="F49" s="10">
        <v>39.009894301849585</v>
      </c>
    </row>
    <row r="50" spans="1:6" ht="13.5" x14ac:dyDescent="0.2">
      <c r="A50" s="3">
        <v>34243</v>
      </c>
      <c r="B50" s="9">
        <v>73.485036783456152</v>
      </c>
      <c r="C50" s="4">
        <v>70.573657722904457</v>
      </c>
      <c r="D50" s="10">
        <v>93.470400895426422</v>
      </c>
      <c r="E50" s="4">
        <v>63.773390017846964</v>
      </c>
      <c r="F50" s="10">
        <v>39.091910246660802</v>
      </c>
    </row>
    <row r="51" spans="1:6" ht="13.5" x14ac:dyDescent="0.2">
      <c r="A51" s="3">
        <v>34274</v>
      </c>
      <c r="B51" s="9">
        <v>72.407287135406733</v>
      </c>
      <c r="C51" s="4">
        <v>71.044111732982998</v>
      </c>
      <c r="D51" s="10">
        <v>88.799506072595264</v>
      </c>
      <c r="E51" s="4">
        <v>63.963223142495082</v>
      </c>
      <c r="F51" s="10">
        <v>42.503218268085327</v>
      </c>
    </row>
    <row r="52" spans="1:6" ht="13.5" x14ac:dyDescent="0.2">
      <c r="A52" s="3">
        <v>34304</v>
      </c>
      <c r="B52" s="9">
        <v>70.145805265020172</v>
      </c>
      <c r="C52" s="4">
        <v>71.344565381552371</v>
      </c>
      <c r="D52" s="10">
        <v>87.814428827897601</v>
      </c>
      <c r="E52" s="4">
        <v>58.670742181795411</v>
      </c>
      <c r="F52" s="10">
        <v>41.784618495326995</v>
      </c>
    </row>
    <row r="53" spans="1:6" ht="13.5" x14ac:dyDescent="0.2">
      <c r="A53" s="3">
        <v>34335</v>
      </c>
      <c r="B53" s="9">
        <v>69.476115547614043</v>
      </c>
      <c r="C53" s="4">
        <v>72.759541411069733</v>
      </c>
      <c r="D53" s="10">
        <v>86.002398186101232</v>
      </c>
      <c r="E53" s="4">
        <v>57.556833964405264</v>
      </c>
      <c r="F53" s="10">
        <v>40.670609862121886</v>
      </c>
    </row>
    <row r="54" spans="1:6" ht="13.5" x14ac:dyDescent="0.2">
      <c r="A54" s="3">
        <v>34366</v>
      </c>
      <c r="B54" s="9">
        <v>70.916448260655102</v>
      </c>
      <c r="C54" s="4">
        <v>72.941326940493497</v>
      </c>
      <c r="D54" s="10">
        <v>88.709493070867254</v>
      </c>
      <c r="E54" s="4">
        <v>59.14459366644229</v>
      </c>
      <c r="F54" s="10">
        <v>39.785886910555668</v>
      </c>
    </row>
    <row r="55" spans="1:6" ht="13.5" x14ac:dyDescent="0.2">
      <c r="A55" s="3">
        <v>34394</v>
      </c>
      <c r="B55" s="9">
        <v>72.526124658804804</v>
      </c>
      <c r="C55" s="4">
        <v>73.824693558072482</v>
      </c>
      <c r="D55" s="10">
        <v>92.33145913582122</v>
      </c>
      <c r="E55" s="4">
        <v>59.973993820535462</v>
      </c>
      <c r="F55" s="10">
        <v>38.683145901250299</v>
      </c>
    </row>
    <row r="56" spans="1:6" ht="13.5" x14ac:dyDescent="0.2">
      <c r="A56" s="3">
        <v>34425</v>
      </c>
      <c r="B56" s="9">
        <v>72.901654661546644</v>
      </c>
      <c r="C56" s="4">
        <v>73.04494395165429</v>
      </c>
      <c r="D56" s="10">
        <v>93.026275389509451</v>
      </c>
      <c r="E56" s="4">
        <v>61.0288838988618</v>
      </c>
      <c r="F56" s="10">
        <v>38.01552509949591</v>
      </c>
    </row>
    <row r="57" spans="1:6" ht="13.5" x14ac:dyDescent="0.2">
      <c r="A57" s="3">
        <v>34455</v>
      </c>
      <c r="B57" s="9">
        <v>76.101506520113603</v>
      </c>
      <c r="C57" s="4">
        <v>77.577615281994866</v>
      </c>
      <c r="D57" s="10">
        <v>101.39227258183014</v>
      </c>
      <c r="E57" s="4">
        <v>59.432002726908372</v>
      </c>
      <c r="F57" s="10">
        <v>38.517536724503124</v>
      </c>
    </row>
    <row r="58" spans="1:6" ht="13.5" x14ac:dyDescent="0.2">
      <c r="A58" s="3">
        <v>34486</v>
      </c>
      <c r="B58" s="9">
        <v>74.434004972623342</v>
      </c>
      <c r="C58" s="4">
        <v>79.383082172850365</v>
      </c>
      <c r="D58" s="10">
        <v>94.445315912751553</v>
      </c>
      <c r="E58" s="4">
        <v>59.371000458206879</v>
      </c>
      <c r="F58" s="10">
        <v>39.235998487508887</v>
      </c>
    </row>
    <row r="59" spans="1:6" ht="13.5" x14ac:dyDescent="0.2">
      <c r="A59" s="3">
        <v>34516</v>
      </c>
      <c r="B59" s="9">
        <v>74.997647978335507</v>
      </c>
      <c r="C59" s="4">
        <v>78.300134914372705</v>
      </c>
      <c r="D59" s="10">
        <v>92.893511201899884</v>
      </c>
      <c r="E59" s="4">
        <v>62.827093406965453</v>
      </c>
      <c r="F59" s="10">
        <v>39.681689868222151</v>
      </c>
    </row>
    <row r="60" spans="1:6" ht="13.5" x14ac:dyDescent="0.2">
      <c r="A60" s="3">
        <v>34547</v>
      </c>
      <c r="B60" s="9">
        <v>76.585705701840311</v>
      </c>
      <c r="C60" s="4">
        <v>80.713023651609973</v>
      </c>
      <c r="D60" s="10">
        <v>96.021158188071027</v>
      </c>
      <c r="E60" s="4">
        <v>62.994150369588688</v>
      </c>
      <c r="F60" s="10">
        <v>38.229827978737887</v>
      </c>
    </row>
    <row r="61" spans="1:6" ht="13.5" x14ac:dyDescent="0.2">
      <c r="A61" s="3">
        <v>34578</v>
      </c>
      <c r="B61" s="9">
        <v>77.86691929710635</v>
      </c>
      <c r="C61" s="4">
        <v>82.852864757622982</v>
      </c>
      <c r="D61" s="10">
        <v>93.233353490637711</v>
      </c>
      <c r="E61" s="4">
        <v>67.216829315241327</v>
      </c>
      <c r="F61" s="10">
        <v>38.080638090289455</v>
      </c>
    </row>
    <row r="62" spans="1:6" ht="13.5" x14ac:dyDescent="0.2">
      <c r="A62" s="3">
        <v>34608</v>
      </c>
      <c r="B62" s="9">
        <v>78.089412383914365</v>
      </c>
      <c r="C62" s="4">
        <v>80.509090814900006</v>
      </c>
      <c r="D62" s="10">
        <v>92.670818153785675</v>
      </c>
      <c r="E62" s="4">
        <v>69.864878822132169</v>
      </c>
      <c r="F62" s="10">
        <v>38.265834931573302</v>
      </c>
    </row>
    <row r="63" spans="1:6" ht="13.5" x14ac:dyDescent="0.2">
      <c r="A63" s="3">
        <v>34639</v>
      </c>
      <c r="B63" s="9">
        <v>81.894666187804148</v>
      </c>
      <c r="C63" s="4">
        <v>86.418784070656855</v>
      </c>
      <c r="D63" s="10">
        <v>91.03065064231491</v>
      </c>
      <c r="E63" s="4">
        <v>77.274430111827456</v>
      </c>
      <c r="F63" s="10">
        <v>37.740594022912738</v>
      </c>
    </row>
    <row r="64" spans="1:6" ht="13.5" x14ac:dyDescent="0.2">
      <c r="A64" s="3">
        <v>34669</v>
      </c>
      <c r="B64" s="9">
        <v>78.20459230856855</v>
      </c>
      <c r="C64" s="4">
        <v>87.595542030360889</v>
      </c>
      <c r="D64" s="10">
        <v>86.082847256112245</v>
      </c>
      <c r="E64" s="4">
        <v>70.713264413593336</v>
      </c>
      <c r="F64" s="10">
        <v>37.985672664928309</v>
      </c>
    </row>
    <row r="65" spans="1:6" ht="13.5" x14ac:dyDescent="0.2">
      <c r="A65" s="3">
        <v>34700</v>
      </c>
      <c r="B65" s="9">
        <v>78.576482739801818</v>
      </c>
      <c r="C65" s="4">
        <v>85.583045874935152</v>
      </c>
      <c r="D65" s="10">
        <v>98.803065744327284</v>
      </c>
      <c r="E65" s="4">
        <v>62.706014382986794</v>
      </c>
      <c r="F65" s="10">
        <v>37.553296438934161</v>
      </c>
    </row>
    <row r="66" spans="1:6" ht="13.5" x14ac:dyDescent="0.2">
      <c r="A66" s="3">
        <v>34731</v>
      </c>
      <c r="B66" s="9">
        <v>83.105979439661127</v>
      </c>
      <c r="C66" s="4">
        <v>85.813508607210267</v>
      </c>
      <c r="D66" s="10">
        <v>107.83332011224036</v>
      </c>
      <c r="E66" s="4">
        <v>67.302941427761624</v>
      </c>
      <c r="F66" s="10">
        <v>36.296896924070523</v>
      </c>
    </row>
    <row r="67" spans="1:6" ht="13.5" x14ac:dyDescent="0.2">
      <c r="A67" s="3">
        <v>34759</v>
      </c>
      <c r="B67" s="9">
        <v>84.135483180162353</v>
      </c>
      <c r="C67" s="4">
        <v>86.51253581610942</v>
      </c>
      <c r="D67" s="10">
        <v>106.53358874896072</v>
      </c>
      <c r="E67" s="4">
        <v>70.540645442355569</v>
      </c>
      <c r="F67" s="10">
        <v>36.833847498538134</v>
      </c>
    </row>
    <row r="68" spans="1:6" ht="13.5" x14ac:dyDescent="0.2">
      <c r="A68" s="3">
        <v>34790</v>
      </c>
      <c r="B68" s="9">
        <v>84.927068707394398</v>
      </c>
      <c r="C68" s="4">
        <v>89.872529772371664</v>
      </c>
      <c r="D68" s="10">
        <v>107.00116798967983</v>
      </c>
      <c r="E68" s="4">
        <v>69.808875907342198</v>
      </c>
      <c r="F68" s="10">
        <v>37.713402506350263</v>
      </c>
    </row>
    <row r="69" spans="1:6" ht="13.5" x14ac:dyDescent="0.2">
      <c r="A69" s="3">
        <v>34820</v>
      </c>
      <c r="B69" s="9">
        <v>83.786479256732932</v>
      </c>
      <c r="C69" s="4">
        <v>88.221905004232156</v>
      </c>
      <c r="D69" s="10">
        <v>109.10979794178941</v>
      </c>
      <c r="E69" s="4">
        <v>66.233394049585087</v>
      </c>
      <c r="F69" s="10">
        <v>37.45453741046483</v>
      </c>
    </row>
    <row r="70" spans="1:6" ht="13.5" x14ac:dyDescent="0.2">
      <c r="A70" s="3">
        <v>34851</v>
      </c>
      <c r="B70" s="9">
        <v>80.966349679884914</v>
      </c>
      <c r="C70" s="4">
        <v>90.15063383219146</v>
      </c>
      <c r="D70" s="10">
        <v>101.10782281885548</v>
      </c>
      <c r="E70" s="4">
        <v>63.930481860573607</v>
      </c>
      <c r="F70" s="10">
        <v>37.947185528703805</v>
      </c>
    </row>
    <row r="71" spans="1:6" ht="13.5" x14ac:dyDescent="0.2">
      <c r="A71" s="3">
        <v>34881</v>
      </c>
      <c r="B71" s="9">
        <v>87.405599373104408</v>
      </c>
      <c r="C71" s="4">
        <v>88.052323948013282</v>
      </c>
      <c r="D71" s="10">
        <v>118.423613324851</v>
      </c>
      <c r="E71" s="4">
        <v>67.671307582465545</v>
      </c>
      <c r="F71" s="10">
        <v>42.009419758411539</v>
      </c>
    </row>
    <row r="72" spans="1:6" ht="13.5" x14ac:dyDescent="0.2">
      <c r="A72" s="3">
        <v>34912</v>
      </c>
      <c r="B72" s="9">
        <v>87.076687473369304</v>
      </c>
      <c r="C72" s="4">
        <v>88.896286377959868</v>
      </c>
      <c r="D72" s="10">
        <v>119.77588872283376</v>
      </c>
      <c r="E72" s="4">
        <v>65.084513228579823</v>
      </c>
      <c r="F72" s="10">
        <v>42.164292713991351</v>
      </c>
    </row>
    <row r="73" spans="1:6" ht="13.5" x14ac:dyDescent="0.2">
      <c r="A73" s="3">
        <v>34943</v>
      </c>
      <c r="B73" s="9">
        <v>88.425530397226765</v>
      </c>
      <c r="C73" s="4">
        <v>90.031316798409293</v>
      </c>
      <c r="D73" s="10">
        <v>119.83300347334958</v>
      </c>
      <c r="E73" s="4">
        <v>67.828527430573928</v>
      </c>
      <c r="F73" s="10">
        <v>42.142461234195466</v>
      </c>
    </row>
    <row r="74" spans="1:6" ht="13.5" x14ac:dyDescent="0.2">
      <c r="A74" s="3">
        <v>34973</v>
      </c>
      <c r="B74" s="9">
        <v>88.810728498100474</v>
      </c>
      <c r="C74" s="4">
        <v>89.700077960866338</v>
      </c>
      <c r="D74" s="10">
        <v>117.60756151840856</v>
      </c>
      <c r="E74" s="4">
        <v>70.770952876437846</v>
      </c>
      <c r="F74" s="10">
        <v>43.130319459510567</v>
      </c>
    </row>
    <row r="75" spans="1:6" ht="13.5" x14ac:dyDescent="0.2">
      <c r="A75" s="3">
        <v>35004</v>
      </c>
      <c r="B75" s="9">
        <v>87.225975047702704</v>
      </c>
      <c r="C75" s="4">
        <v>90.267856846144952</v>
      </c>
      <c r="D75" s="10">
        <v>112.62637201397534</v>
      </c>
      <c r="E75" s="4">
        <v>70.069307155460649</v>
      </c>
      <c r="F75" s="10">
        <v>44.600614981195264</v>
      </c>
    </row>
    <row r="76" spans="1:6" ht="13.5" x14ac:dyDescent="0.2">
      <c r="A76" s="3">
        <v>35034</v>
      </c>
      <c r="B76" s="9">
        <v>81.225590489850248</v>
      </c>
      <c r="C76" s="4">
        <v>88.243617077968494</v>
      </c>
      <c r="D76" s="10">
        <v>103.57083707181309</v>
      </c>
      <c r="E76" s="4">
        <v>63.662359608986385</v>
      </c>
      <c r="F76" s="10">
        <v>39.800523114674988</v>
      </c>
    </row>
    <row r="77" spans="1:6" ht="13.5" x14ac:dyDescent="0.2">
      <c r="A77" s="3">
        <v>35065</v>
      </c>
      <c r="B77" s="9">
        <v>79.835874678674742</v>
      </c>
      <c r="C77" s="4">
        <v>85.647974902156477</v>
      </c>
      <c r="D77" s="10">
        <v>103.76912411771519</v>
      </c>
      <c r="E77" s="4">
        <v>61.528673839614356</v>
      </c>
      <c r="F77" s="10">
        <v>40.42807490649006</v>
      </c>
    </row>
    <row r="78" spans="1:6" ht="13.5" x14ac:dyDescent="0.2">
      <c r="A78" s="3">
        <v>35096</v>
      </c>
      <c r="B78" s="9">
        <v>79.922595261868565</v>
      </c>
      <c r="C78" s="4">
        <v>87.441174977031977</v>
      </c>
      <c r="D78" s="10">
        <v>103.67180338011505</v>
      </c>
      <c r="E78" s="4">
        <v>60.409116474788995</v>
      </c>
      <c r="F78" s="10">
        <v>41.810815162599816</v>
      </c>
    </row>
    <row r="79" spans="1:6" ht="13.5" x14ac:dyDescent="0.2">
      <c r="A79" s="3">
        <v>35125</v>
      </c>
      <c r="B79" s="9">
        <v>82.909570382897641</v>
      </c>
      <c r="C79" s="4">
        <v>86.657910303382536</v>
      </c>
      <c r="D79" s="10">
        <v>113.30880502947697</v>
      </c>
      <c r="E79" s="4">
        <v>60.892145187506571</v>
      </c>
      <c r="F79" s="10">
        <v>42.24912203364353</v>
      </c>
    </row>
    <row r="80" spans="1:6" ht="13.5" x14ac:dyDescent="0.2">
      <c r="A80" s="3">
        <v>35156</v>
      </c>
      <c r="B80" s="9">
        <v>80.802601108551769</v>
      </c>
      <c r="C80" s="4">
        <v>84.707932455026764</v>
      </c>
      <c r="D80" s="10">
        <v>111.15874389127853</v>
      </c>
      <c r="E80" s="4">
        <v>58.318476307348377</v>
      </c>
      <c r="F80" s="10">
        <v>43.031810827449412</v>
      </c>
    </row>
    <row r="81" spans="1:6" ht="13.5" x14ac:dyDescent="0.2">
      <c r="A81" s="3">
        <v>35186</v>
      </c>
      <c r="B81" s="9">
        <v>83.117633445245119</v>
      </c>
      <c r="C81" s="4">
        <v>87.360501529647181</v>
      </c>
      <c r="D81" s="10">
        <v>116.29960621648357</v>
      </c>
      <c r="E81" s="4">
        <v>58.164272411106374</v>
      </c>
      <c r="F81" s="10">
        <v>44.726072455971966</v>
      </c>
    </row>
    <row r="82" spans="1:6" ht="13.5" x14ac:dyDescent="0.2">
      <c r="A82" s="3">
        <v>35217</v>
      </c>
      <c r="B82" s="9">
        <v>83.472774982319251</v>
      </c>
      <c r="C82" s="4">
        <v>88.706216283252687</v>
      </c>
      <c r="D82" s="10">
        <v>118.74483797181487</v>
      </c>
      <c r="E82" s="4">
        <v>56.010966849804646</v>
      </c>
      <c r="F82" s="10">
        <v>45.866043906216099</v>
      </c>
    </row>
    <row r="83" spans="1:6" ht="13.5" x14ac:dyDescent="0.2">
      <c r="A83" s="3">
        <v>35247</v>
      </c>
      <c r="B83" s="9">
        <v>86.145657798328415</v>
      </c>
      <c r="C83" s="4">
        <v>90.476574558081992</v>
      </c>
      <c r="D83" s="10">
        <v>124.89074067333202</v>
      </c>
      <c r="E83" s="4">
        <v>56.287917458309309</v>
      </c>
      <c r="F83" s="10">
        <v>49.779798018913361</v>
      </c>
    </row>
    <row r="84" spans="1:6" ht="13.5" x14ac:dyDescent="0.2">
      <c r="A84" s="3">
        <v>35278</v>
      </c>
      <c r="B84" s="9">
        <v>88.841208434711945</v>
      </c>
      <c r="C84" s="4">
        <v>95.222464600685882</v>
      </c>
      <c r="D84" s="10">
        <v>124.36406229528689</v>
      </c>
      <c r="E84" s="4">
        <v>60.295064309389701</v>
      </c>
      <c r="F84" s="10">
        <v>51.852190078308169</v>
      </c>
    </row>
    <row r="85" spans="1:6" ht="13.5" x14ac:dyDescent="0.2">
      <c r="A85" s="3">
        <v>35309</v>
      </c>
      <c r="B85" s="9">
        <v>88.652209905473853</v>
      </c>
      <c r="C85" s="4">
        <v>96.000505265207991</v>
      </c>
      <c r="D85" s="10">
        <v>123.12358937264688</v>
      </c>
      <c r="E85" s="4">
        <v>59.896348402943779</v>
      </c>
      <c r="F85" s="10">
        <v>54.629122002266847</v>
      </c>
    </row>
    <row r="86" spans="1:6" ht="13.5" x14ac:dyDescent="0.2">
      <c r="A86" s="3">
        <v>35339</v>
      </c>
      <c r="B86" s="9">
        <v>85.898353329011371</v>
      </c>
      <c r="C86" s="4">
        <v>91.712260793192627</v>
      </c>
      <c r="D86" s="10">
        <v>114.50645395629112</v>
      </c>
      <c r="E86" s="4">
        <v>62.33950044014842</v>
      </c>
      <c r="F86" s="10">
        <v>56.861710378174735</v>
      </c>
    </row>
    <row r="87" spans="1:6" ht="13.5" x14ac:dyDescent="0.2">
      <c r="A87" s="3">
        <v>35370</v>
      </c>
      <c r="B87" s="9">
        <v>84.85309802739863</v>
      </c>
      <c r="C87" s="4">
        <v>93.152002800390136</v>
      </c>
      <c r="D87" s="10">
        <v>112.20705744609003</v>
      </c>
      <c r="E87" s="4">
        <v>60.97134332243872</v>
      </c>
      <c r="F87" s="10">
        <v>53.120552654571121</v>
      </c>
    </row>
    <row r="88" spans="1:6" ht="13.5" x14ac:dyDescent="0.2">
      <c r="A88" s="3">
        <v>35400</v>
      </c>
      <c r="B88" s="9">
        <v>81.002308748320829</v>
      </c>
      <c r="C88" s="4">
        <v>93.016387801049973</v>
      </c>
      <c r="D88" s="10">
        <v>105.68964020410829</v>
      </c>
      <c r="E88" s="4">
        <v>56.604927375032723</v>
      </c>
      <c r="F88" s="10">
        <v>50.254582194565856</v>
      </c>
    </row>
    <row r="89" spans="1:6" ht="13.5" x14ac:dyDescent="0.2">
      <c r="A89" s="3">
        <v>35431</v>
      </c>
      <c r="B89" s="9">
        <v>78.750702388970993</v>
      </c>
      <c r="C89" s="4">
        <v>84.871128271374658</v>
      </c>
      <c r="D89" s="10">
        <v>107.57363360735374</v>
      </c>
      <c r="E89" s="4">
        <v>54.788779325269509</v>
      </c>
      <c r="F89" s="10">
        <v>49.82101832544663</v>
      </c>
    </row>
    <row r="90" spans="1:6" ht="13.5" x14ac:dyDescent="0.2">
      <c r="A90" s="3">
        <v>35462</v>
      </c>
      <c r="B90" s="9">
        <v>78.695186869992185</v>
      </c>
      <c r="C90" s="4">
        <v>83.111762499753681</v>
      </c>
      <c r="D90" s="10">
        <v>105.79290754609497</v>
      </c>
      <c r="E90" s="4">
        <v>57.295526988678837</v>
      </c>
      <c r="F90" s="10">
        <v>50.010409052835968</v>
      </c>
    </row>
    <row r="91" spans="1:6" ht="13.5" x14ac:dyDescent="0.2">
      <c r="A91" s="3">
        <v>35490</v>
      </c>
      <c r="B91" s="9">
        <v>82.443892511801494</v>
      </c>
      <c r="C91" s="4">
        <v>83.959183032891062</v>
      </c>
      <c r="D91" s="10">
        <v>111.91938266855874</v>
      </c>
      <c r="E91" s="4">
        <v>61.512017654261101</v>
      </c>
      <c r="F91" s="10">
        <v>50.730865090878737</v>
      </c>
    </row>
    <row r="92" spans="1:6" ht="13.5" x14ac:dyDescent="0.2">
      <c r="A92" s="3">
        <v>35521</v>
      </c>
      <c r="B92" s="9">
        <v>83.505146155996059</v>
      </c>
      <c r="C92" s="4">
        <v>85.596629751245885</v>
      </c>
      <c r="D92" s="10">
        <v>119.32009801168041</v>
      </c>
      <c r="E92" s="4">
        <v>57.303136833007905</v>
      </c>
      <c r="F92" s="10">
        <v>49.341388971274291</v>
      </c>
    </row>
    <row r="93" spans="1:6" ht="13.5" x14ac:dyDescent="0.2">
      <c r="A93" s="3">
        <v>35551</v>
      </c>
      <c r="B93" s="9">
        <v>83.492987478106627</v>
      </c>
      <c r="C93" s="4">
        <v>81.852845338086794</v>
      </c>
      <c r="D93" s="10">
        <v>122.19594864831271</v>
      </c>
      <c r="E93" s="4">
        <v>57.609254112196119</v>
      </c>
      <c r="F93" s="10">
        <v>48.542484740807637</v>
      </c>
    </row>
    <row r="94" spans="1:6" ht="13.5" x14ac:dyDescent="0.2">
      <c r="A94" s="3">
        <v>35582</v>
      </c>
      <c r="B94" s="9">
        <v>80.040016339987929</v>
      </c>
      <c r="C94" s="4">
        <v>82.978311959099017</v>
      </c>
      <c r="D94" s="10">
        <v>113.4280558334849</v>
      </c>
      <c r="E94" s="4">
        <v>54.73181287794646</v>
      </c>
      <c r="F94" s="10">
        <v>49.642698501824938</v>
      </c>
    </row>
    <row r="95" spans="1:6" ht="13.5" x14ac:dyDescent="0.2">
      <c r="A95" s="3">
        <v>35612</v>
      </c>
      <c r="B95" s="9">
        <v>79.133112069041999</v>
      </c>
      <c r="C95" s="4">
        <v>81.02369448845262</v>
      </c>
      <c r="D95" s="10">
        <v>110.72173770595386</v>
      </c>
      <c r="E95" s="4">
        <v>55.90729079042336</v>
      </c>
      <c r="F95" s="10">
        <v>49.617790028025723</v>
      </c>
    </row>
    <row r="96" spans="1:6" ht="13.5" x14ac:dyDescent="0.2">
      <c r="A96" s="3">
        <v>35643</v>
      </c>
      <c r="B96" s="9">
        <v>80.13433000588914</v>
      </c>
      <c r="C96" s="4">
        <v>79.094366130953901</v>
      </c>
      <c r="D96" s="10">
        <v>117.30045317458058</v>
      </c>
      <c r="E96" s="4">
        <v>54.195563354028778</v>
      </c>
      <c r="F96" s="10">
        <v>51.805217383974792</v>
      </c>
    </row>
    <row r="97" spans="1:6" ht="13.5" x14ac:dyDescent="0.2">
      <c r="A97" s="3">
        <v>35674</v>
      </c>
      <c r="B97" s="9">
        <v>79.722779094260119</v>
      </c>
      <c r="C97" s="4">
        <v>81.5547007509672</v>
      </c>
      <c r="D97" s="10">
        <v>115.31940912095217</v>
      </c>
      <c r="E97" s="4">
        <v>52.927849268517548</v>
      </c>
      <c r="F97" s="10">
        <v>52.549631806309918</v>
      </c>
    </row>
    <row r="98" spans="1:6" ht="13.5" x14ac:dyDescent="0.2">
      <c r="A98" s="3">
        <v>35704</v>
      </c>
      <c r="B98" s="9">
        <v>75.461649473124709</v>
      </c>
      <c r="C98" s="4">
        <v>76.746057761035189</v>
      </c>
      <c r="D98" s="10">
        <v>104.33335941837569</v>
      </c>
      <c r="E98" s="4">
        <v>53.920315473566063</v>
      </c>
      <c r="F98" s="10">
        <v>53.03938911469259</v>
      </c>
    </row>
    <row r="99" spans="1:6" ht="13.5" x14ac:dyDescent="0.2">
      <c r="A99" s="3">
        <v>35735</v>
      </c>
      <c r="B99" s="9">
        <v>75.500672723492869</v>
      </c>
      <c r="C99" s="4">
        <v>76.577158420035332</v>
      </c>
      <c r="D99" s="10">
        <v>103.6911129731039</v>
      </c>
      <c r="E99" s="4">
        <v>55.177177264064561</v>
      </c>
      <c r="F99" s="10">
        <v>49.298953811113016</v>
      </c>
    </row>
    <row r="100" spans="1:6" ht="13.5" x14ac:dyDescent="0.2">
      <c r="A100" s="3">
        <v>35765</v>
      </c>
      <c r="B100" s="9">
        <v>69.474704878511233</v>
      </c>
      <c r="C100" s="4">
        <v>76.514908356080909</v>
      </c>
      <c r="D100" s="10">
        <v>91.949539117055693</v>
      </c>
      <c r="E100" s="4">
        <v>49.874720098761742</v>
      </c>
      <c r="F100" s="10">
        <v>42.114655335785415</v>
      </c>
    </row>
    <row r="101" spans="1:6" ht="13.5" x14ac:dyDescent="0.2">
      <c r="A101" s="3">
        <v>35796</v>
      </c>
      <c r="B101" s="9">
        <v>67.281199332268386</v>
      </c>
      <c r="C101" s="4">
        <v>71.245997307128619</v>
      </c>
      <c r="D101" s="10">
        <v>89.955872264220886</v>
      </c>
      <c r="E101" s="4">
        <v>49.487714033815209</v>
      </c>
      <c r="F101" s="10">
        <v>41.079267569312947</v>
      </c>
    </row>
    <row r="102" spans="1:6" ht="13.5" x14ac:dyDescent="0.2">
      <c r="A102" s="3">
        <v>35827</v>
      </c>
      <c r="B102" s="9">
        <v>68.342890635256808</v>
      </c>
      <c r="C102" s="4">
        <v>69.258225928199764</v>
      </c>
      <c r="D102" s="10">
        <v>92.214911269147038</v>
      </c>
      <c r="E102" s="4">
        <v>52.206033192115889</v>
      </c>
      <c r="F102" s="10">
        <v>38.252620617664299</v>
      </c>
    </row>
    <row r="103" spans="1:6" ht="13.5" x14ac:dyDescent="0.2">
      <c r="A103" s="3">
        <v>35855</v>
      </c>
      <c r="B103" s="9">
        <v>67.846607753149669</v>
      </c>
      <c r="C103" s="4">
        <v>70.753269033473771</v>
      </c>
      <c r="D103" s="10">
        <v>89.090948619187145</v>
      </c>
      <c r="E103" s="4">
        <v>52.782387032691666</v>
      </c>
      <c r="F103" s="10">
        <v>35.60284153497075</v>
      </c>
    </row>
    <row r="104" spans="1:6" ht="13.5" x14ac:dyDescent="0.2">
      <c r="A104" s="3">
        <v>35886</v>
      </c>
      <c r="B104" s="9">
        <v>67.83289987058248</v>
      </c>
      <c r="C104" s="4">
        <v>72.518030301405645</v>
      </c>
      <c r="D104" s="10">
        <v>88.302332220202615</v>
      </c>
      <c r="E104" s="4">
        <v>52.387431428013933</v>
      </c>
      <c r="F104" s="10">
        <v>34.022862014321802</v>
      </c>
    </row>
    <row r="105" spans="1:6" ht="13.5" x14ac:dyDescent="0.2">
      <c r="A105" s="3">
        <v>35916</v>
      </c>
      <c r="B105" s="9">
        <v>66.247895725325932</v>
      </c>
      <c r="C105" s="4">
        <v>72.571796389781738</v>
      </c>
      <c r="D105" s="10">
        <v>83.571442041524776</v>
      </c>
      <c r="E105" s="4">
        <v>52.159994783162389</v>
      </c>
      <c r="F105" s="10">
        <v>33.108552861504059</v>
      </c>
    </row>
    <row r="106" spans="1:6" ht="13.5" x14ac:dyDescent="0.2">
      <c r="A106" s="3">
        <v>35947</v>
      </c>
      <c r="B106" s="9">
        <v>66.172373418171873</v>
      </c>
      <c r="C106" s="4">
        <v>74.691298063166229</v>
      </c>
      <c r="D106" s="10">
        <v>86.185982473833008</v>
      </c>
      <c r="E106" s="4">
        <v>48.34710800477648</v>
      </c>
      <c r="F106" s="10">
        <v>33.103913143981643</v>
      </c>
    </row>
    <row r="107" spans="1:6" ht="13.5" x14ac:dyDescent="0.2">
      <c r="A107" s="3">
        <v>35977</v>
      </c>
      <c r="B107" s="9">
        <v>66.660966377997681</v>
      </c>
      <c r="C107" s="4">
        <v>76.247395688147151</v>
      </c>
      <c r="D107" s="10">
        <v>84.846341519587028</v>
      </c>
      <c r="E107" s="4">
        <v>49.293763411095355</v>
      </c>
      <c r="F107" s="10">
        <v>35.827356970407578</v>
      </c>
    </row>
    <row r="108" spans="1:6" ht="13.5" x14ac:dyDescent="0.2">
      <c r="A108" s="3">
        <v>36008</v>
      </c>
      <c r="B108" s="9">
        <v>64.184193930463778</v>
      </c>
      <c r="C108" s="4">
        <v>71.977441091117285</v>
      </c>
      <c r="D108" s="10">
        <v>80.088823044727505</v>
      </c>
      <c r="E108" s="4">
        <v>49.409100617955289</v>
      </c>
      <c r="F108" s="10">
        <v>37.180408941550589</v>
      </c>
    </row>
    <row r="109" spans="1:6" ht="13.5" x14ac:dyDescent="0.2">
      <c r="A109" s="3">
        <v>36039</v>
      </c>
      <c r="B109" s="9">
        <v>64.620385342902452</v>
      </c>
      <c r="C109" s="4">
        <v>76.450617987491142</v>
      </c>
      <c r="D109" s="10">
        <v>77.967275541955729</v>
      </c>
      <c r="E109" s="4">
        <v>49.118705693604781</v>
      </c>
      <c r="F109" s="10">
        <v>37.858536538710538</v>
      </c>
    </row>
    <row r="110" spans="1:6" ht="13.5" x14ac:dyDescent="0.2">
      <c r="A110" s="3">
        <v>36069</v>
      </c>
      <c r="B110" s="9">
        <v>64.12132568074675</v>
      </c>
      <c r="C110" s="4">
        <v>74.685215205275597</v>
      </c>
      <c r="D110" s="10">
        <v>76.37439577028475</v>
      </c>
      <c r="E110" s="4">
        <v>49.984806104433481</v>
      </c>
      <c r="F110" s="10">
        <v>40.365434710892842</v>
      </c>
    </row>
    <row r="111" spans="1:6" ht="13.5" x14ac:dyDescent="0.2">
      <c r="A111" s="3">
        <v>36100</v>
      </c>
      <c r="B111" s="9">
        <v>62.710198051043129</v>
      </c>
      <c r="C111" s="4">
        <v>70.621609856952702</v>
      </c>
      <c r="D111" s="10">
        <v>73.541245235470342</v>
      </c>
      <c r="E111" s="4">
        <v>51.540166619575935</v>
      </c>
      <c r="F111" s="10">
        <v>39.223562370679815</v>
      </c>
    </row>
    <row r="112" spans="1:6" ht="13.5" x14ac:dyDescent="0.2">
      <c r="A112" s="3">
        <v>36130</v>
      </c>
      <c r="B112" s="9">
        <v>63.349473454326258</v>
      </c>
      <c r="C112" s="4">
        <v>70.939370890530853</v>
      </c>
      <c r="D112" s="10">
        <v>77.364371900980274</v>
      </c>
      <c r="E112" s="4">
        <v>50.431285721632932</v>
      </c>
      <c r="F112" s="10">
        <v>35.136745286360402</v>
      </c>
    </row>
    <row r="113" spans="1:6" ht="13.5" x14ac:dyDescent="0.2">
      <c r="A113" s="3">
        <v>36161</v>
      </c>
      <c r="B113" s="9">
        <v>62.096303460152882</v>
      </c>
      <c r="C113" s="4">
        <v>69.156523007277912</v>
      </c>
      <c r="D113" s="10">
        <v>74.920398350658928</v>
      </c>
      <c r="E113" s="4">
        <v>50.275835914133374</v>
      </c>
      <c r="F113" s="10">
        <v>35.694396141603029</v>
      </c>
    </row>
    <row r="114" spans="1:6" ht="13.5" x14ac:dyDescent="0.2">
      <c r="A114" s="3">
        <v>36192</v>
      </c>
      <c r="B114" s="9">
        <v>62.805656534672195</v>
      </c>
      <c r="C114" s="4">
        <v>68.622798723169609</v>
      </c>
      <c r="D114" s="10">
        <v>76.977478009565374</v>
      </c>
      <c r="E114" s="4">
        <v>51.112225624733384</v>
      </c>
      <c r="F114" s="10">
        <v>33.66157965037187</v>
      </c>
    </row>
    <row r="115" spans="1:6" ht="13.5" x14ac:dyDescent="0.2">
      <c r="A115" s="3">
        <v>36220</v>
      </c>
      <c r="B115" s="9">
        <v>62.824134789262189</v>
      </c>
      <c r="C115" s="4">
        <v>68.432163517372899</v>
      </c>
      <c r="D115" s="10">
        <v>77.767565323381561</v>
      </c>
      <c r="E115" s="4">
        <v>50.757546416654264</v>
      </c>
      <c r="F115" s="10">
        <v>32.830527701198946</v>
      </c>
    </row>
    <row r="116" spans="1:6" ht="13.5" x14ac:dyDescent="0.2">
      <c r="A116" s="3">
        <v>36251</v>
      </c>
      <c r="B116" s="9">
        <v>61.135178666523025</v>
      </c>
      <c r="C116" s="4">
        <v>66.122481736235216</v>
      </c>
      <c r="D116" s="10">
        <v>75.562360188478678</v>
      </c>
      <c r="E116" s="4">
        <v>49.521670091830039</v>
      </c>
      <c r="F116" s="10">
        <v>34.081988205962283</v>
      </c>
    </row>
    <row r="117" spans="1:6" ht="13.5" x14ac:dyDescent="0.2">
      <c r="A117" s="3">
        <v>36281</v>
      </c>
      <c r="B117" s="9">
        <v>61.748509855564834</v>
      </c>
      <c r="C117" s="4">
        <v>66.973652802886718</v>
      </c>
      <c r="D117" s="10">
        <v>77.062022887497491</v>
      </c>
      <c r="E117" s="4">
        <v>49.069298567687547</v>
      </c>
      <c r="F117" s="10">
        <v>35.968738676606499</v>
      </c>
    </row>
    <row r="118" spans="1:6" ht="13.5" x14ac:dyDescent="0.2">
      <c r="A118" s="3">
        <v>36312</v>
      </c>
      <c r="B118" s="9">
        <v>62.058490859898519</v>
      </c>
      <c r="C118" s="4">
        <v>68.654375500849724</v>
      </c>
      <c r="D118" s="10">
        <v>78.733432336584499</v>
      </c>
      <c r="E118" s="4">
        <v>47.280014374464969</v>
      </c>
      <c r="F118" s="10">
        <v>36.520088845201755</v>
      </c>
    </row>
    <row r="119" spans="1:6" ht="13.5" x14ac:dyDescent="0.2">
      <c r="A119" s="3">
        <v>36342</v>
      </c>
      <c r="B119" s="9">
        <v>62.32491046126043</v>
      </c>
      <c r="C119" s="4">
        <v>66.617830228827003</v>
      </c>
      <c r="D119" s="10">
        <v>80.308162664594704</v>
      </c>
      <c r="E119" s="4">
        <v>48.379202761118506</v>
      </c>
      <c r="F119" s="10">
        <v>34.485754519623264</v>
      </c>
    </row>
    <row r="120" spans="1:6" ht="13.5" x14ac:dyDescent="0.2">
      <c r="A120" s="3">
        <v>36373</v>
      </c>
      <c r="B120" s="9">
        <v>64.009083261153421</v>
      </c>
      <c r="C120" s="4">
        <v>68.962444544496464</v>
      </c>
      <c r="D120" s="10">
        <v>82.318949099177715</v>
      </c>
      <c r="E120" s="4">
        <v>49.484019789883256</v>
      </c>
      <c r="F120" s="10">
        <v>35.098669303218507</v>
      </c>
    </row>
    <row r="121" spans="1:6" ht="13.5" x14ac:dyDescent="0.2">
      <c r="A121" s="3">
        <v>36404</v>
      </c>
      <c r="B121" s="9">
        <v>62.646865707716003</v>
      </c>
      <c r="C121" s="4">
        <v>65.132807486208193</v>
      </c>
      <c r="D121" s="10">
        <v>81.610652205821594</v>
      </c>
      <c r="E121" s="4">
        <v>49.135919213489508</v>
      </c>
      <c r="F121" s="10">
        <v>34.8858464666095</v>
      </c>
    </row>
    <row r="122" spans="1:6" ht="13.5" x14ac:dyDescent="0.2">
      <c r="A122" s="3">
        <v>36434</v>
      </c>
      <c r="B122" s="9">
        <v>59.962003779724462</v>
      </c>
      <c r="C122" s="4">
        <v>60.177618828165514</v>
      </c>
      <c r="D122" s="10">
        <v>75.709808171024889</v>
      </c>
      <c r="E122" s="4">
        <v>50.25831008007583</v>
      </c>
      <c r="F122" s="10">
        <v>35.17102594102316</v>
      </c>
    </row>
    <row r="123" spans="1:6" ht="13.5" x14ac:dyDescent="0.2">
      <c r="A123" s="3">
        <v>36465</v>
      </c>
      <c r="B123" s="9">
        <v>60.856121877095127</v>
      </c>
      <c r="C123" s="4">
        <v>59.579553372493208</v>
      </c>
      <c r="D123" s="10">
        <v>76.80056805180503</v>
      </c>
      <c r="E123" s="4">
        <v>52.157127559522145</v>
      </c>
      <c r="F123" s="10">
        <v>35.08446186026719</v>
      </c>
    </row>
    <row r="124" spans="1:6" ht="13.5" x14ac:dyDescent="0.2">
      <c r="A124" s="3">
        <v>36495</v>
      </c>
      <c r="B124" s="9">
        <v>58.928425384132829</v>
      </c>
      <c r="C124" s="4">
        <v>58.139592294836987</v>
      </c>
      <c r="D124" s="10">
        <v>73.952132828585832</v>
      </c>
      <c r="E124" s="4">
        <v>50.571935611671407</v>
      </c>
      <c r="F124" s="10">
        <v>33.714592331205651</v>
      </c>
    </row>
    <row r="125" spans="1:6" ht="13.5" x14ac:dyDescent="0.2">
      <c r="A125" s="3">
        <v>36526</v>
      </c>
      <c r="B125" s="9">
        <v>59.936570723993</v>
      </c>
      <c r="C125" s="4">
        <v>58.092472129689199</v>
      </c>
      <c r="D125" s="10">
        <v>78.64708880744935</v>
      </c>
      <c r="E125" s="4">
        <v>49.359591369539515</v>
      </c>
      <c r="F125" s="10">
        <v>34.162143559351463</v>
      </c>
    </row>
    <row r="126" spans="1:6" ht="13.5" x14ac:dyDescent="0.2">
      <c r="A126" s="3">
        <v>36557</v>
      </c>
      <c r="B126" s="9">
        <v>60.232206404034784</v>
      </c>
      <c r="C126" s="4">
        <v>54.51013866161918</v>
      </c>
      <c r="D126" s="10">
        <v>79.462948966190893</v>
      </c>
      <c r="E126" s="4">
        <v>52.248080597175729</v>
      </c>
      <c r="F126" s="10">
        <v>31.987544438843514</v>
      </c>
    </row>
    <row r="127" spans="1:6" ht="13.5" x14ac:dyDescent="0.2">
      <c r="A127" s="3">
        <v>36586</v>
      </c>
      <c r="B127" s="9">
        <v>61.885426939085434</v>
      </c>
      <c r="C127" s="4">
        <v>57.214873148960088</v>
      </c>
      <c r="D127" s="10">
        <v>82.168316508700983</v>
      </c>
      <c r="E127" s="4">
        <v>52.6126660881704</v>
      </c>
      <c r="F127" s="10">
        <v>31.415970201296446</v>
      </c>
    </row>
    <row r="128" spans="1:6" ht="13.5" x14ac:dyDescent="0.2">
      <c r="A128" s="3">
        <v>36617</v>
      </c>
      <c r="B128" s="9">
        <v>61.272787583684519</v>
      </c>
      <c r="C128" s="4">
        <v>54.169373173764967</v>
      </c>
      <c r="D128" s="10">
        <v>83.367937074035495</v>
      </c>
      <c r="E128" s="4">
        <v>52.106983316076153</v>
      </c>
      <c r="F128" s="10">
        <v>31.45461433780919</v>
      </c>
    </row>
    <row r="129" spans="1:6" ht="13.5" x14ac:dyDescent="0.2">
      <c r="A129" s="3">
        <v>36647</v>
      </c>
      <c r="B129" s="9">
        <v>62.35193717835056</v>
      </c>
      <c r="C129" s="4">
        <v>54.523069852266147</v>
      </c>
      <c r="D129" s="10">
        <v>87.540804699753906</v>
      </c>
      <c r="E129" s="4">
        <v>51.324750683810358</v>
      </c>
      <c r="F129" s="10">
        <v>31.235898269826006</v>
      </c>
    </row>
    <row r="130" spans="1:6" ht="13.5" x14ac:dyDescent="0.2">
      <c r="A130" s="3">
        <v>36678</v>
      </c>
      <c r="B130" s="9">
        <v>61.652565774052817</v>
      </c>
      <c r="C130" s="4">
        <v>53.136174243414821</v>
      </c>
      <c r="D130" s="10">
        <v>88.026481809972125</v>
      </c>
      <c r="E130" s="4">
        <v>50.016321866474776</v>
      </c>
      <c r="F130" s="10">
        <v>31.35800674723086</v>
      </c>
    </row>
    <row r="131" spans="1:6" ht="13.5" x14ac:dyDescent="0.2">
      <c r="A131" s="3">
        <v>36708</v>
      </c>
      <c r="B131" s="9">
        <v>61.523347422613348</v>
      </c>
      <c r="C131" s="4">
        <v>53.666990349939482</v>
      </c>
      <c r="D131" s="10">
        <v>88.577935368404127</v>
      </c>
      <c r="E131" s="4">
        <v>48.957443186083452</v>
      </c>
      <c r="F131" s="10">
        <v>30.597353196000434</v>
      </c>
    </row>
    <row r="132" spans="1:6" ht="13.5" x14ac:dyDescent="0.2">
      <c r="A132" s="3">
        <v>36739</v>
      </c>
      <c r="B132" s="9">
        <v>59.191106219709098</v>
      </c>
      <c r="C132" s="4">
        <v>52.712056061432079</v>
      </c>
      <c r="D132" s="10">
        <v>83.013183572606778</v>
      </c>
      <c r="E132" s="4">
        <v>48.177456797945624</v>
      </c>
      <c r="F132" s="10">
        <v>29.357212264208105</v>
      </c>
    </row>
    <row r="133" spans="1:6" ht="13.5" x14ac:dyDescent="0.2">
      <c r="A133" s="3">
        <v>36770</v>
      </c>
      <c r="B133" s="9">
        <v>58.37148074585955</v>
      </c>
      <c r="C133" s="4">
        <v>53.347745204943855</v>
      </c>
      <c r="D133" s="10">
        <v>79.023437277510112</v>
      </c>
      <c r="E133" s="4">
        <v>49.000470504700402</v>
      </c>
      <c r="F133" s="10">
        <v>28.193126505728578</v>
      </c>
    </row>
    <row r="134" spans="1:6" ht="13.5" x14ac:dyDescent="0.2">
      <c r="A134" s="3">
        <v>36800</v>
      </c>
      <c r="B134" s="9">
        <v>58.572318192557624</v>
      </c>
      <c r="C134" s="4">
        <v>54.872311789112956</v>
      </c>
      <c r="D134" s="10">
        <v>79.009322446267461</v>
      </c>
      <c r="E134" s="4">
        <v>48.449173470309539</v>
      </c>
      <c r="F134" s="10">
        <v>28.486269122471363</v>
      </c>
    </row>
    <row r="135" spans="1:6" ht="13.5" x14ac:dyDescent="0.2">
      <c r="A135" s="3">
        <v>36831</v>
      </c>
      <c r="B135" s="9">
        <v>59.298752325507017</v>
      </c>
      <c r="C135" s="4">
        <v>55.584996497442184</v>
      </c>
      <c r="D135" s="10">
        <v>78.168207038837565</v>
      </c>
      <c r="E135" s="4">
        <v>50.247649125272851</v>
      </c>
      <c r="F135" s="10">
        <v>30.86174577746193</v>
      </c>
    </row>
    <row r="136" spans="1:6" ht="13.5" x14ac:dyDescent="0.2">
      <c r="A136" s="3">
        <v>36861</v>
      </c>
      <c r="B136" s="9">
        <v>59.303331341472244</v>
      </c>
      <c r="C136" s="4">
        <v>55.588523498599272</v>
      </c>
      <c r="D136" s="10">
        <v>81.246165828759914</v>
      </c>
      <c r="E136" s="4">
        <v>47.553836900774058</v>
      </c>
      <c r="F136" s="10">
        <v>32.15673155730984</v>
      </c>
    </row>
    <row r="137" spans="1:6" ht="13.5" x14ac:dyDescent="0.2">
      <c r="A137" s="3">
        <v>36892</v>
      </c>
      <c r="B137" s="9">
        <v>57.34715241453938</v>
      </c>
      <c r="C137" s="4">
        <v>55.12820634288591</v>
      </c>
      <c r="D137" s="10">
        <v>80.32353813485355</v>
      </c>
      <c r="E137" s="4">
        <v>43.326248149683501</v>
      </c>
      <c r="F137" s="10">
        <v>33.047536134247238</v>
      </c>
    </row>
    <row r="138" spans="1:6" ht="13.5" x14ac:dyDescent="0.2">
      <c r="A138" s="3">
        <v>36923</v>
      </c>
      <c r="B138" s="9">
        <v>60.902882631997258</v>
      </c>
      <c r="C138" s="4">
        <v>61.433734777909166</v>
      </c>
      <c r="D138" s="10">
        <v>81.897605480165907</v>
      </c>
      <c r="E138" s="4">
        <v>46.819091656022337</v>
      </c>
      <c r="F138" s="10">
        <v>35.038978076257493</v>
      </c>
    </row>
    <row r="139" spans="1:6" ht="13.5" x14ac:dyDescent="0.2">
      <c r="A139" s="3">
        <v>36951</v>
      </c>
      <c r="B139" s="9">
        <v>63.615353956917943</v>
      </c>
      <c r="C139" s="4">
        <v>59.705155983885263</v>
      </c>
      <c r="D139" s="10">
        <v>89.458287383151827</v>
      </c>
      <c r="E139" s="4">
        <v>49.127374669638989</v>
      </c>
      <c r="F139" s="10">
        <v>34.055968427810747</v>
      </c>
    </row>
    <row r="140" spans="1:6" ht="13.5" x14ac:dyDescent="0.2">
      <c r="A140" s="3">
        <v>36982</v>
      </c>
      <c r="B140" s="9">
        <v>64.112229269487102</v>
      </c>
      <c r="C140" s="4">
        <v>62.995647899596982</v>
      </c>
      <c r="D140" s="10">
        <v>89.462090725375717</v>
      </c>
      <c r="E140" s="4">
        <v>48.092438004261204</v>
      </c>
      <c r="F140" s="10">
        <v>34.577794996065172</v>
      </c>
    </row>
    <row r="141" spans="1:6" ht="13.5" x14ac:dyDescent="0.2">
      <c r="A141" s="3">
        <v>37012</v>
      </c>
      <c r="B141" s="9">
        <v>64.458964065185214</v>
      </c>
      <c r="C141" s="4">
        <v>65.590473796370901</v>
      </c>
      <c r="D141" s="10">
        <v>88.325278073140964</v>
      </c>
      <c r="E141" s="4">
        <v>47.747069677086955</v>
      </c>
      <c r="F141" s="10">
        <v>37.52779466937919</v>
      </c>
    </row>
    <row r="142" spans="1:6" ht="13.5" x14ac:dyDescent="0.2">
      <c r="A142" s="3">
        <v>37043</v>
      </c>
      <c r="B142" s="9">
        <v>62.510635065183493</v>
      </c>
      <c r="C142" s="4">
        <v>66.949625575882408</v>
      </c>
      <c r="D142" s="10">
        <v>82.441283095879484</v>
      </c>
      <c r="E142" s="4">
        <v>46.217418100211148</v>
      </c>
      <c r="F142" s="10">
        <v>39.427111410925683</v>
      </c>
    </row>
    <row r="143" spans="1:6" ht="13.5" x14ac:dyDescent="0.2">
      <c r="A143" s="3">
        <v>37073</v>
      </c>
      <c r="B143" s="9">
        <v>62.90462017751706</v>
      </c>
      <c r="C143" s="4">
        <v>67.715801897289353</v>
      </c>
      <c r="D143" s="10">
        <v>82.72487850603072</v>
      </c>
      <c r="E143" s="4">
        <v>46.397050009308686</v>
      </c>
      <c r="F143" s="10">
        <v>40.169404967296835</v>
      </c>
    </row>
    <row r="144" spans="1:6" ht="13.5" x14ac:dyDescent="0.2">
      <c r="A144" s="3">
        <v>37104</v>
      </c>
      <c r="B144" s="9">
        <v>63.048035702668578</v>
      </c>
      <c r="C144" s="4">
        <v>63.092475308466248</v>
      </c>
      <c r="D144" s="10">
        <v>85.439789576506428</v>
      </c>
      <c r="E144" s="4">
        <v>47.318142393285491</v>
      </c>
      <c r="F144" s="10">
        <v>43.321800950166207</v>
      </c>
    </row>
    <row r="145" spans="1:6" ht="13.5" x14ac:dyDescent="0.2">
      <c r="A145" s="3">
        <v>37135</v>
      </c>
      <c r="B145" s="9">
        <v>62.943288783162821</v>
      </c>
      <c r="C145" s="4">
        <v>61.830451163257571</v>
      </c>
      <c r="D145" s="10">
        <v>86.554977811735782</v>
      </c>
      <c r="E145" s="4">
        <v>46.935977571041796</v>
      </c>
      <c r="F145" s="10">
        <v>43.779987590542731</v>
      </c>
    </row>
    <row r="146" spans="1:6" ht="13.5" x14ac:dyDescent="0.2">
      <c r="A146" s="3">
        <v>37165</v>
      </c>
      <c r="B146" s="9">
        <v>61.270079180494527</v>
      </c>
      <c r="C146" s="4">
        <v>61.282345053816201</v>
      </c>
      <c r="D146" s="10">
        <v>83.160281790350453</v>
      </c>
      <c r="E146" s="4">
        <v>45.770572819595323</v>
      </c>
      <c r="F146" s="10">
        <v>43.039806510355859</v>
      </c>
    </row>
    <row r="147" spans="1:6" ht="13.5" x14ac:dyDescent="0.2">
      <c r="A147" s="3">
        <v>37196</v>
      </c>
      <c r="B147" s="9">
        <v>59.528438270241878</v>
      </c>
      <c r="C147" s="4">
        <v>60.746423676743333</v>
      </c>
      <c r="D147" s="10">
        <v>79.690456313010671</v>
      </c>
      <c r="E147" s="4">
        <v>44.38514019202016</v>
      </c>
      <c r="F147" s="10">
        <v>42.975261604500226</v>
      </c>
    </row>
    <row r="148" spans="1:6" ht="13.5" x14ac:dyDescent="0.2">
      <c r="A148" s="3">
        <v>37226</v>
      </c>
      <c r="B148" s="9">
        <v>58.200386461186362</v>
      </c>
      <c r="C148" s="4">
        <v>59.836730881344067</v>
      </c>
      <c r="D148" s="10">
        <v>78.29175519114392</v>
      </c>
      <c r="E148" s="4">
        <v>43.05370470276587</v>
      </c>
      <c r="F148" s="10">
        <v>39.971720684299186</v>
      </c>
    </row>
    <row r="149" spans="1:6" ht="13.5" x14ac:dyDescent="0.2">
      <c r="A149" s="3">
        <v>37257</v>
      </c>
      <c r="B149" s="9">
        <v>58.426574032445075</v>
      </c>
      <c r="C149" s="4">
        <v>60.337859095051584</v>
      </c>
      <c r="D149" s="10">
        <v>76.54860811571865</v>
      </c>
      <c r="E149" s="4">
        <v>44.575934580473238</v>
      </c>
      <c r="F149" s="10">
        <v>41.157343936497206</v>
      </c>
    </row>
    <row r="150" spans="1:6" ht="13.5" x14ac:dyDescent="0.2">
      <c r="A150" s="3">
        <v>37288</v>
      </c>
      <c r="B150" s="9">
        <v>56.61842968681664</v>
      </c>
      <c r="C150" s="4">
        <v>55.664756042584195</v>
      </c>
      <c r="D150" s="10">
        <v>72.553951316708307</v>
      </c>
      <c r="E150" s="4">
        <v>46.058334537674362</v>
      </c>
      <c r="F150" s="10">
        <v>42.928509686284968</v>
      </c>
    </row>
    <row r="151" spans="1:6" ht="13.5" x14ac:dyDescent="0.2">
      <c r="A151" s="3">
        <v>37316</v>
      </c>
      <c r="B151" s="9">
        <v>59.106335980054595</v>
      </c>
      <c r="C151" s="4">
        <v>59.82554567135282</v>
      </c>
      <c r="D151" s="10">
        <v>77.626890098870078</v>
      </c>
      <c r="E151" s="4">
        <v>45.457066193672517</v>
      </c>
      <c r="F151" s="10">
        <v>44.013828079673836</v>
      </c>
    </row>
    <row r="152" spans="1:6" ht="13.5" x14ac:dyDescent="0.2">
      <c r="A152" s="3">
        <v>37347</v>
      </c>
      <c r="B152" s="9">
        <v>56.270761057577957</v>
      </c>
      <c r="C152" s="4">
        <v>55.196973809211592</v>
      </c>
      <c r="D152" s="10">
        <v>73.139930879213352</v>
      </c>
      <c r="E152" s="4">
        <v>45.057723532169767</v>
      </c>
      <c r="F152" s="10">
        <v>42.356713464122492</v>
      </c>
    </row>
    <row r="153" spans="1:6" ht="13.5" x14ac:dyDescent="0.2">
      <c r="A153" s="3">
        <v>37377</v>
      </c>
      <c r="B153" s="9">
        <v>55.224638387492234</v>
      </c>
      <c r="C153" s="4">
        <v>51.93317592310671</v>
      </c>
      <c r="D153" s="10">
        <v>73.755924652993684</v>
      </c>
      <c r="E153" s="4">
        <v>43.917712213218365</v>
      </c>
      <c r="F153" s="10">
        <v>43.248711009446808</v>
      </c>
    </row>
    <row r="154" spans="1:6" ht="13.5" x14ac:dyDescent="0.2">
      <c r="A154" s="3">
        <v>37408</v>
      </c>
      <c r="B154" s="9">
        <v>55.387984420089644</v>
      </c>
      <c r="C154" s="4">
        <v>53.269870832178732</v>
      </c>
      <c r="D154" s="10">
        <v>73.731058185740849</v>
      </c>
      <c r="E154" s="4">
        <v>43.217250683551896</v>
      </c>
      <c r="F154" s="10">
        <v>44.927642400136989</v>
      </c>
    </row>
    <row r="155" spans="1:6" ht="13.5" x14ac:dyDescent="0.2">
      <c r="A155" s="3">
        <v>37438</v>
      </c>
      <c r="B155" s="9">
        <v>55.072925546276807</v>
      </c>
      <c r="C155" s="4">
        <v>50.584842675399145</v>
      </c>
      <c r="D155" s="10">
        <v>75.448424051130388</v>
      </c>
      <c r="E155" s="4">
        <v>42.77223742351827</v>
      </c>
      <c r="F155" s="10">
        <v>45.35655821673263</v>
      </c>
    </row>
    <row r="156" spans="1:6" ht="13.5" x14ac:dyDescent="0.2">
      <c r="A156" s="3">
        <v>37469</v>
      </c>
      <c r="B156" s="9">
        <v>54.964577840058901</v>
      </c>
      <c r="C156" s="4">
        <v>50.32444154490161</v>
      </c>
      <c r="D156" s="10">
        <v>76.114737167516751</v>
      </c>
      <c r="E156" s="4">
        <v>42.173445389601191</v>
      </c>
      <c r="F156" s="10">
        <v>44.951687734649255</v>
      </c>
    </row>
    <row r="157" spans="1:6" ht="13.5" x14ac:dyDescent="0.2">
      <c r="A157" s="3">
        <v>37500</v>
      </c>
      <c r="B157" s="9">
        <v>54.426546476489548</v>
      </c>
      <c r="C157" s="4">
        <v>49.059873399854318</v>
      </c>
      <c r="D157" s="10">
        <v>75.132168171613628</v>
      </c>
      <c r="E157" s="4">
        <v>42.207525034067679</v>
      </c>
      <c r="F157" s="10">
        <v>46.585190479840662</v>
      </c>
    </row>
    <row r="158" spans="1:6" ht="13.5" x14ac:dyDescent="0.2">
      <c r="A158" s="3">
        <v>37530</v>
      </c>
      <c r="B158" s="9">
        <v>52.610403489921573</v>
      </c>
      <c r="C158" s="4">
        <v>47.293277322972358</v>
      </c>
      <c r="D158" s="10">
        <v>71.332295375456795</v>
      </c>
      <c r="E158" s="4">
        <v>41.686909323617058</v>
      </c>
      <c r="F158" s="10">
        <v>46.964676894964569</v>
      </c>
    </row>
    <row r="159" spans="1:6" ht="13.5" x14ac:dyDescent="0.2">
      <c r="A159" s="3">
        <v>37561</v>
      </c>
      <c r="B159" s="9">
        <v>52.840884059337448</v>
      </c>
      <c r="C159" s="4">
        <v>47.316253920190135</v>
      </c>
      <c r="D159" s="10">
        <v>71.544159955485682</v>
      </c>
      <c r="E159" s="4">
        <v>42.119491410184281</v>
      </c>
      <c r="F159" s="10">
        <v>46.877733588651374</v>
      </c>
    </row>
    <row r="160" spans="1:6" ht="13.5" x14ac:dyDescent="0.2">
      <c r="A160" s="3">
        <v>37591</v>
      </c>
      <c r="B160" s="9">
        <v>51.099443195145312</v>
      </c>
      <c r="C160" s="4">
        <v>47.873736695192385</v>
      </c>
      <c r="D160" s="10">
        <v>66.71773050357416</v>
      </c>
      <c r="E160" s="4">
        <v>41.337656864468578</v>
      </c>
      <c r="F160" s="10">
        <v>45.007285418989049</v>
      </c>
    </row>
    <row r="161" spans="1:6" ht="13.5" x14ac:dyDescent="0.2">
      <c r="A161" s="3">
        <v>37622</v>
      </c>
      <c r="B161" s="9">
        <v>53.080012717086142</v>
      </c>
      <c r="C161" s="4">
        <v>46.805437719234185</v>
      </c>
      <c r="D161" s="10">
        <v>72.091697600637232</v>
      </c>
      <c r="E161" s="4">
        <v>42.521323094087812</v>
      </c>
      <c r="F161" s="10">
        <v>47.873774182052991</v>
      </c>
    </row>
    <row r="162" spans="1:6" ht="13.5" x14ac:dyDescent="0.2">
      <c r="A162" s="3">
        <v>37653</v>
      </c>
      <c r="B162" s="9">
        <v>54.115260654435872</v>
      </c>
      <c r="C162" s="4">
        <v>47.105563043990792</v>
      </c>
      <c r="D162" s="10">
        <v>74.792925750232513</v>
      </c>
      <c r="E162" s="4">
        <v>42.83320131060718</v>
      </c>
      <c r="F162" s="10">
        <v>47.911814397568129</v>
      </c>
    </row>
    <row r="163" spans="1:6" ht="13.5" x14ac:dyDescent="0.2">
      <c r="A163" s="3">
        <v>37681</v>
      </c>
      <c r="B163" s="9">
        <v>54.548475798192044</v>
      </c>
      <c r="C163" s="4">
        <v>48.331733089657604</v>
      </c>
      <c r="D163" s="10">
        <v>73.511308849201541</v>
      </c>
      <c r="E163" s="4">
        <v>43.747148232402878</v>
      </c>
      <c r="F163" s="10">
        <v>51.124974344772902</v>
      </c>
    </row>
    <row r="164" spans="1:6" ht="13.5" x14ac:dyDescent="0.2">
      <c r="A164" s="3">
        <v>37712</v>
      </c>
      <c r="B164" s="9">
        <v>55.652973273958636</v>
      </c>
      <c r="C164" s="4">
        <v>51.492989699341685</v>
      </c>
      <c r="D164" s="10">
        <v>75.527127525802143</v>
      </c>
      <c r="E164" s="4">
        <v>42.696534253512574</v>
      </c>
      <c r="F164" s="10">
        <v>52.108521086712436</v>
      </c>
    </row>
    <row r="165" spans="1:6" ht="13.5" x14ac:dyDescent="0.2">
      <c r="A165" s="3">
        <v>37742</v>
      </c>
      <c r="B165" s="9">
        <v>56.31506143959718</v>
      </c>
      <c r="C165" s="4">
        <v>54.459962280097152</v>
      </c>
      <c r="D165" s="10">
        <v>75.131999912279554</v>
      </c>
      <c r="E165" s="4">
        <v>42.300360693832303</v>
      </c>
      <c r="F165" s="10">
        <v>55.203572849459434</v>
      </c>
    </row>
    <row r="166" spans="1:6" ht="13.5" x14ac:dyDescent="0.2">
      <c r="A166" s="3">
        <v>37773</v>
      </c>
      <c r="B166" s="9">
        <v>56.203131508682972</v>
      </c>
      <c r="C166" s="4">
        <v>52.76108677813545</v>
      </c>
      <c r="D166" s="10">
        <v>74.379239356230457</v>
      </c>
      <c r="E166" s="4">
        <v>43.315112789142965</v>
      </c>
      <c r="F166" s="10">
        <v>58.74695658569312</v>
      </c>
    </row>
    <row r="167" spans="1:6" ht="13.5" x14ac:dyDescent="0.2">
      <c r="A167" s="3">
        <v>37803</v>
      </c>
      <c r="B167" s="9">
        <v>60.45571509434474</v>
      </c>
      <c r="C167" s="4">
        <v>57.421940727917054</v>
      </c>
      <c r="D167" s="10">
        <v>81.171964012095501</v>
      </c>
      <c r="E167" s="4">
        <v>45.421076060572496</v>
      </c>
      <c r="F167" s="10">
        <v>61.372569837447266</v>
      </c>
    </row>
    <row r="168" spans="1:6" ht="13.5" x14ac:dyDescent="0.2">
      <c r="A168" s="3">
        <v>37834</v>
      </c>
      <c r="B168" s="9">
        <v>60.732251740378032</v>
      </c>
      <c r="C168" s="4">
        <v>58.257803927963195</v>
      </c>
      <c r="D168" s="10">
        <v>78.710883158573793</v>
      </c>
      <c r="E168" s="4">
        <v>47.445875335215277</v>
      </c>
      <c r="F168" s="10">
        <v>62.474741590092009</v>
      </c>
    </row>
    <row r="169" spans="1:6" ht="13.5" x14ac:dyDescent="0.2">
      <c r="A169" s="3">
        <v>37865</v>
      </c>
      <c r="B169" s="9">
        <v>62.964427528483938</v>
      </c>
      <c r="C169" s="4">
        <v>60.888169045711713</v>
      </c>
      <c r="D169" s="10">
        <v>80.807624193401224</v>
      </c>
      <c r="E169" s="4">
        <v>49.994736049862368</v>
      </c>
      <c r="F169" s="10">
        <v>61.173839903508473</v>
      </c>
    </row>
    <row r="170" spans="1:6" ht="13.5" x14ac:dyDescent="0.2">
      <c r="A170" s="3">
        <v>37895</v>
      </c>
      <c r="B170" s="9">
        <v>62.705843333639741</v>
      </c>
      <c r="C170" s="4">
        <v>59.280932921389208</v>
      </c>
      <c r="D170" s="10">
        <v>79.22238842938107</v>
      </c>
      <c r="E170" s="4">
        <v>51.727259699088222</v>
      </c>
      <c r="F170" s="10">
        <v>61.146269446814152</v>
      </c>
    </row>
    <row r="171" spans="1:6" ht="13.5" x14ac:dyDescent="0.2">
      <c r="A171" s="3">
        <v>37926</v>
      </c>
      <c r="B171" s="9">
        <v>62.172002140363212</v>
      </c>
      <c r="C171" s="4">
        <v>59.342841791395507</v>
      </c>
      <c r="D171" s="10">
        <v>74.881897074086865</v>
      </c>
      <c r="E171" s="4">
        <v>53.569452920023487</v>
      </c>
      <c r="F171" s="10">
        <v>63.088847450110976</v>
      </c>
    </row>
    <row r="172" spans="1:6" ht="13.5" x14ac:dyDescent="0.2">
      <c r="A172" s="3">
        <v>37956</v>
      </c>
      <c r="B172" s="9">
        <v>61.229206681676644</v>
      </c>
      <c r="C172" s="4">
        <v>62.66610738362327</v>
      </c>
      <c r="D172" s="10">
        <v>71.155972194088179</v>
      </c>
      <c r="E172" s="4">
        <v>52.497925827140655</v>
      </c>
      <c r="F172" s="10">
        <v>58.191840216722092</v>
      </c>
    </row>
    <row r="173" spans="1:6" ht="13.5" x14ac:dyDescent="0.2">
      <c r="A173" s="3">
        <v>37987</v>
      </c>
      <c r="B173" s="9">
        <v>65.938284784374034</v>
      </c>
      <c r="C173" s="4">
        <v>61.566843736016985</v>
      </c>
      <c r="D173" s="10">
        <v>76.953614399298303</v>
      </c>
      <c r="E173" s="4">
        <v>60.685331593507406</v>
      </c>
      <c r="F173" s="10">
        <v>60.311363030064143</v>
      </c>
    </row>
    <row r="174" spans="1:6" ht="13.5" x14ac:dyDescent="0.2">
      <c r="A174" s="3">
        <v>38018</v>
      </c>
      <c r="B174" s="9">
        <v>63.824707410050642</v>
      </c>
      <c r="C174" s="4">
        <v>64.008188921679789</v>
      </c>
      <c r="D174" s="10">
        <v>79.112051445736938</v>
      </c>
      <c r="E174" s="4">
        <v>51.492007733375523</v>
      </c>
      <c r="F174" s="10">
        <v>61.282867836211018</v>
      </c>
    </row>
    <row r="175" spans="1:6" ht="13.5" x14ac:dyDescent="0.2">
      <c r="A175" s="3">
        <v>38047</v>
      </c>
      <c r="B175" s="9">
        <v>66.324556605652973</v>
      </c>
      <c r="C175" s="4">
        <v>70.227084671737572</v>
      </c>
      <c r="D175" s="10">
        <v>82.56149017650371</v>
      </c>
      <c r="E175" s="4">
        <v>51.343778734577391</v>
      </c>
      <c r="F175" s="10">
        <v>58.602785805330768</v>
      </c>
    </row>
    <row r="176" spans="1:6" ht="13.5" x14ac:dyDescent="0.2">
      <c r="A176" s="3">
        <v>38078</v>
      </c>
      <c r="B176" s="9">
        <v>66.295102818572232</v>
      </c>
      <c r="C176" s="4">
        <v>72.472593047691319</v>
      </c>
      <c r="D176" s="10">
        <v>82.802146045394338</v>
      </c>
      <c r="E176" s="4">
        <v>49.539972922716018</v>
      </c>
      <c r="F176" s="10">
        <v>58.413533317194343</v>
      </c>
    </row>
    <row r="177" spans="1:6" ht="13.5" x14ac:dyDescent="0.2">
      <c r="A177" s="3">
        <v>38108</v>
      </c>
      <c r="B177" s="9">
        <v>65.780912251755908</v>
      </c>
      <c r="C177" s="4">
        <v>67.827701695691758</v>
      </c>
      <c r="D177" s="10">
        <v>83.069771993193271</v>
      </c>
      <c r="E177" s="4">
        <v>51.259640002876907</v>
      </c>
      <c r="F177" s="10">
        <v>57.772854631379346</v>
      </c>
    </row>
    <row r="178" spans="1:6" ht="13.5" x14ac:dyDescent="0.2">
      <c r="A178" s="3">
        <v>38139</v>
      </c>
      <c r="B178" s="9">
        <v>68.791037269425743</v>
      </c>
      <c r="C178" s="4">
        <v>67.421164789297634</v>
      </c>
      <c r="D178" s="10">
        <v>89.990394465748793</v>
      </c>
      <c r="E178" s="4">
        <v>52.969498873028151</v>
      </c>
      <c r="F178" s="10">
        <v>64.116981724119711</v>
      </c>
    </row>
    <row r="179" spans="1:6" ht="13.5" x14ac:dyDescent="0.2">
      <c r="A179" s="3">
        <v>38169</v>
      </c>
      <c r="B179" s="9">
        <v>70.713679484954667</v>
      </c>
      <c r="C179" s="4">
        <v>68.429580176964691</v>
      </c>
      <c r="D179" s="10">
        <v>93.69845701592206</v>
      </c>
      <c r="E179" s="4">
        <v>53.093753706722779</v>
      </c>
      <c r="F179" s="10">
        <v>73.128079936370312</v>
      </c>
    </row>
    <row r="180" spans="1:6" ht="13.5" x14ac:dyDescent="0.2">
      <c r="A180" s="3">
        <v>38200</v>
      </c>
      <c r="B180" s="9">
        <v>68.930967364801802</v>
      </c>
      <c r="C180" s="4">
        <v>61.778938571233375</v>
      </c>
      <c r="D180" s="10">
        <v>92.222066995897805</v>
      </c>
      <c r="E180" s="4">
        <v>54.001702778409488</v>
      </c>
      <c r="F180" s="10">
        <v>74.478328473173576</v>
      </c>
    </row>
    <row r="181" spans="1:6" ht="13.5" x14ac:dyDescent="0.2">
      <c r="A181" s="3">
        <v>38231</v>
      </c>
      <c r="B181" s="9">
        <v>69.609880341246253</v>
      </c>
      <c r="C181" s="4">
        <v>60.691182497271591</v>
      </c>
      <c r="D181" s="10">
        <v>95.720967894290098</v>
      </c>
      <c r="E181" s="4">
        <v>54.242193163482732</v>
      </c>
      <c r="F181" s="10">
        <v>70.35112428794811</v>
      </c>
    </row>
    <row r="182" spans="1:6" ht="13.5" x14ac:dyDescent="0.2">
      <c r="A182" s="3">
        <v>38261</v>
      </c>
      <c r="B182" s="9">
        <v>67.677606992271308</v>
      </c>
      <c r="C182" s="4">
        <v>61.827305091235893</v>
      </c>
      <c r="D182" s="10">
        <v>90.380780039979001</v>
      </c>
      <c r="E182" s="4">
        <v>53.072910785412454</v>
      </c>
      <c r="F182" s="10">
        <v>67.770295864278225</v>
      </c>
    </row>
    <row r="183" spans="1:6" ht="13.5" x14ac:dyDescent="0.2">
      <c r="A183" s="3">
        <v>38292</v>
      </c>
      <c r="B183" s="9">
        <v>68.291843089971707</v>
      </c>
      <c r="C183" s="4">
        <v>61.970798834505977</v>
      </c>
      <c r="D183" s="10">
        <v>92.534953929164345</v>
      </c>
      <c r="E183" s="4">
        <v>52.744171952164095</v>
      </c>
      <c r="F183" s="10">
        <v>68.416566311166918</v>
      </c>
    </row>
    <row r="184" spans="1:6" ht="13.5" x14ac:dyDescent="0.2">
      <c r="A184" s="3">
        <v>38322</v>
      </c>
      <c r="B184" s="9">
        <v>68.601211346874109</v>
      </c>
      <c r="C184" s="4">
        <v>62.631481939267786</v>
      </c>
      <c r="D184" s="10">
        <v>93.658230578381321</v>
      </c>
      <c r="E184" s="4">
        <v>52.701871115997101</v>
      </c>
      <c r="F184" s="10">
        <v>64.615025311102968</v>
      </c>
    </row>
    <row r="185" spans="1:6" ht="13.5" x14ac:dyDescent="0.2">
      <c r="A185" s="3">
        <v>38353</v>
      </c>
      <c r="B185" s="9">
        <v>68.611242064534721</v>
      </c>
      <c r="C185" s="4">
        <v>63.897387216587674</v>
      </c>
      <c r="D185" s="10">
        <v>90.824966076777386</v>
      </c>
      <c r="E185" s="4">
        <v>54.418903010290123</v>
      </c>
      <c r="F185" s="10">
        <v>62.850690423661305</v>
      </c>
    </row>
    <row r="186" spans="1:6" ht="13.5" x14ac:dyDescent="0.2">
      <c r="A186" s="3">
        <v>38384</v>
      </c>
      <c r="B186" s="9">
        <v>70.02858819437192</v>
      </c>
      <c r="C186" s="4">
        <v>63.895856706523958</v>
      </c>
      <c r="D186" s="10">
        <v>94.269738587204671</v>
      </c>
      <c r="E186" s="4">
        <v>55.210259278518222</v>
      </c>
      <c r="F186" s="10">
        <v>63.851254813816681</v>
      </c>
    </row>
    <row r="187" spans="1:6" ht="13.5" x14ac:dyDescent="0.2">
      <c r="A187" s="3">
        <v>38412</v>
      </c>
      <c r="B187" s="9">
        <v>70.621583255253228</v>
      </c>
      <c r="C187" s="4">
        <v>66.081464394269389</v>
      </c>
      <c r="D187" s="10">
        <v>94.173929181961412</v>
      </c>
      <c r="E187" s="4">
        <v>55.264140490840553</v>
      </c>
      <c r="F187" s="10">
        <v>64.462854858955438</v>
      </c>
    </row>
    <row r="188" spans="1:6" ht="13.5" x14ac:dyDescent="0.2">
      <c r="A188" s="3">
        <v>38443</v>
      </c>
      <c r="B188" s="9">
        <v>69.301135389468428</v>
      </c>
      <c r="C188" s="4">
        <v>67.647154337472131</v>
      </c>
      <c r="D188" s="10">
        <v>88.708100913557232</v>
      </c>
      <c r="E188" s="4">
        <v>55.349716224530773</v>
      </c>
      <c r="F188" s="10">
        <v>63.144568069789699</v>
      </c>
    </row>
    <row r="189" spans="1:6" ht="13.5" x14ac:dyDescent="0.2">
      <c r="A189" s="3">
        <v>38473</v>
      </c>
      <c r="B189" s="9">
        <v>71.847853674879119</v>
      </c>
      <c r="C189" s="4">
        <v>70.971659061927355</v>
      </c>
      <c r="D189" s="10">
        <v>91.48080273227589</v>
      </c>
      <c r="E189" s="4">
        <v>57.263900417682166</v>
      </c>
      <c r="F189" s="10">
        <v>65.021014007304117</v>
      </c>
    </row>
    <row r="190" spans="1:6" ht="13.5" x14ac:dyDescent="0.2">
      <c r="A190" s="3">
        <v>38504</v>
      </c>
      <c r="B190" s="9">
        <v>72.993145238377537</v>
      </c>
      <c r="C190" s="4">
        <v>74.574635648932414</v>
      </c>
      <c r="D190" s="10">
        <v>91.260679978734146</v>
      </c>
      <c r="E190" s="4">
        <v>57.79932824262611</v>
      </c>
      <c r="F190" s="10">
        <v>66.387868814463971</v>
      </c>
    </row>
    <row r="191" spans="1:6" ht="13.5" x14ac:dyDescent="0.2">
      <c r="A191" s="3">
        <v>38534</v>
      </c>
      <c r="B191" s="9">
        <v>71.911196495680613</v>
      </c>
      <c r="C191" s="4">
        <v>76.281453628627062</v>
      </c>
      <c r="D191" s="10">
        <v>90.23726071563253</v>
      </c>
      <c r="E191" s="4">
        <v>54.389643429470382</v>
      </c>
      <c r="F191" s="10">
        <v>67.874926319921187</v>
      </c>
    </row>
    <row r="192" spans="1:6" ht="13.5" x14ac:dyDescent="0.2">
      <c r="A192" s="3">
        <v>38565</v>
      </c>
      <c r="B192" s="9">
        <v>72.285195094551597</v>
      </c>
      <c r="C192" s="4">
        <v>77.831670183199691</v>
      </c>
      <c r="D192" s="10">
        <v>89.617378497446538</v>
      </c>
      <c r="E192" s="4">
        <v>54.370840860821446</v>
      </c>
      <c r="F192" s="10">
        <v>71.149039464738152</v>
      </c>
    </row>
    <row r="193" spans="1:6" ht="13.5" x14ac:dyDescent="0.2">
      <c r="A193" s="3">
        <v>38596</v>
      </c>
      <c r="B193" s="9">
        <v>73.209443522500635</v>
      </c>
      <c r="C193" s="4">
        <v>81.037038666790295</v>
      </c>
      <c r="D193" s="10">
        <v>89.721292246097804</v>
      </c>
      <c r="E193" s="4">
        <v>54.326320029411605</v>
      </c>
      <c r="F193" s="10">
        <v>72.54126856609652</v>
      </c>
    </row>
    <row r="194" spans="1:6" ht="13.5" x14ac:dyDescent="0.2">
      <c r="A194" s="3">
        <v>38626</v>
      </c>
      <c r="B194" s="9">
        <v>73.305226346734116</v>
      </c>
      <c r="C194" s="4">
        <v>83.608029555865855</v>
      </c>
      <c r="D194" s="10">
        <v>88.266188678386257</v>
      </c>
      <c r="E194" s="4">
        <v>54.662353924851423</v>
      </c>
      <c r="F194" s="10">
        <v>67.644239944906488</v>
      </c>
    </row>
    <row r="195" spans="1:6" ht="13.5" x14ac:dyDescent="0.2">
      <c r="A195" s="3">
        <v>38657</v>
      </c>
      <c r="B195" s="9">
        <v>73.506240114158828</v>
      </c>
      <c r="C195" s="4">
        <v>84.776392569498313</v>
      </c>
      <c r="D195" s="10">
        <v>87.036337572459971</v>
      </c>
      <c r="E195" s="4">
        <v>55.763910839891516</v>
      </c>
      <c r="F195" s="10">
        <v>64.943024012327626</v>
      </c>
    </row>
    <row r="196" spans="1:6" ht="13.5" x14ac:dyDescent="0.2">
      <c r="A196" s="3">
        <v>38687</v>
      </c>
      <c r="B196" s="9">
        <v>73.616738050558396</v>
      </c>
      <c r="C196" s="4">
        <v>84.030683645503473</v>
      </c>
      <c r="D196" s="10">
        <v>86.185910422835946</v>
      </c>
      <c r="E196" s="4">
        <v>57.735974073665034</v>
      </c>
      <c r="F196" s="10">
        <v>61.527573638221142</v>
      </c>
    </row>
    <row r="197" spans="1:6" ht="13.5" x14ac:dyDescent="0.2">
      <c r="A197" s="3">
        <v>38718</v>
      </c>
      <c r="B197" s="9">
        <v>70.046967632574294</v>
      </c>
      <c r="C197" s="4">
        <v>75.07756924351979</v>
      </c>
      <c r="D197" s="10">
        <v>84.363557778967873</v>
      </c>
      <c r="E197" s="4">
        <v>56.762036468045693</v>
      </c>
      <c r="F197" s="10">
        <v>55.716586822318092</v>
      </c>
    </row>
    <row r="198" spans="1:6" ht="13.5" x14ac:dyDescent="0.2">
      <c r="A198" s="3">
        <v>38749</v>
      </c>
      <c r="B198" s="9">
        <v>67.704022167715991</v>
      </c>
      <c r="C198" s="4">
        <v>69.326647755421519</v>
      </c>
      <c r="D198" s="10">
        <v>82.537412544635075</v>
      </c>
      <c r="E198" s="4">
        <v>56.241711719753063</v>
      </c>
      <c r="F198" s="10">
        <v>54.192306897836815</v>
      </c>
    </row>
    <row r="199" spans="1:6" ht="13.5" x14ac:dyDescent="0.2">
      <c r="A199" s="3">
        <v>38777</v>
      </c>
      <c r="B199" s="9">
        <v>66.794600124394947</v>
      </c>
      <c r="C199" s="4">
        <v>65.049486349500071</v>
      </c>
      <c r="D199" s="10">
        <v>84.293441084339563</v>
      </c>
      <c r="E199" s="4">
        <v>55.739498709579415</v>
      </c>
      <c r="F199" s="10">
        <v>51.335554729460334</v>
      </c>
    </row>
    <row r="200" spans="1:6" ht="13.5" x14ac:dyDescent="0.2">
      <c r="A200" s="3">
        <v>38808</v>
      </c>
      <c r="B200" s="9">
        <v>66.18312643521071</v>
      </c>
      <c r="C200" s="4">
        <v>60.072661537351259</v>
      </c>
      <c r="D200" s="10">
        <v>86.120425610735339</v>
      </c>
      <c r="E200" s="4">
        <v>56.07496503247954</v>
      </c>
      <c r="F200" s="10">
        <v>51.252011575995382</v>
      </c>
    </row>
    <row r="201" spans="1:6" ht="13.5" x14ac:dyDescent="0.2">
      <c r="A201" s="3">
        <v>38838</v>
      </c>
      <c r="B201" s="9">
        <v>67.991829045742449</v>
      </c>
      <c r="C201" s="4">
        <v>62.964240250126771</v>
      </c>
      <c r="D201" s="10">
        <v>91.344987828348579</v>
      </c>
      <c r="E201" s="4">
        <v>54.001570585340154</v>
      </c>
      <c r="F201" s="10">
        <v>55.470465098456401</v>
      </c>
    </row>
    <row r="202" spans="1:6" ht="13.5" x14ac:dyDescent="0.2">
      <c r="A202" s="3">
        <v>38869</v>
      </c>
      <c r="B202" s="9">
        <v>70.44927448053113</v>
      </c>
      <c r="C202" s="4">
        <v>66.078674014198711</v>
      </c>
      <c r="D202" s="10">
        <v>96.201299855777506</v>
      </c>
      <c r="E202" s="4">
        <v>54.141871617096349</v>
      </c>
      <c r="F202" s="10">
        <v>57.141161017901453</v>
      </c>
    </row>
    <row r="203" spans="1:6" ht="13.5" x14ac:dyDescent="0.2">
      <c r="A203" s="3">
        <v>38899</v>
      </c>
      <c r="B203" s="9">
        <v>71.795534356004509</v>
      </c>
      <c r="C203" s="4">
        <v>68.176600965812909</v>
      </c>
      <c r="D203" s="10">
        <v>97.931680259020268</v>
      </c>
      <c r="E203" s="4">
        <v>54.381274443983799</v>
      </c>
      <c r="F203" s="10">
        <v>60.480005269394489</v>
      </c>
    </row>
    <row r="204" spans="1:6" ht="13.5" x14ac:dyDescent="0.2">
      <c r="A204" s="3">
        <v>38930</v>
      </c>
      <c r="B204" s="9">
        <v>74.183361425703083</v>
      </c>
      <c r="C204" s="4">
        <v>70.380580751237574</v>
      </c>
      <c r="D204" s="10">
        <v>101.26375809595558</v>
      </c>
      <c r="E204" s="4">
        <v>55.972998370460992</v>
      </c>
      <c r="F204" s="10">
        <v>63.95516721420239</v>
      </c>
    </row>
    <row r="205" spans="1:6" ht="13.5" x14ac:dyDescent="0.2">
      <c r="A205" s="3">
        <v>38961</v>
      </c>
      <c r="B205" s="9">
        <v>74.818645719390545</v>
      </c>
      <c r="C205" s="4">
        <v>73.524089975325438</v>
      </c>
      <c r="D205" s="10">
        <v>97.224626609103723</v>
      </c>
      <c r="E205" s="4">
        <v>58.886903148202308</v>
      </c>
      <c r="F205" s="10">
        <v>63.294801101732098</v>
      </c>
    </row>
    <row r="206" spans="1:6" ht="13.5" x14ac:dyDescent="0.2">
      <c r="A206" s="3">
        <v>38991</v>
      </c>
      <c r="B206" s="9">
        <v>73.630042599965691</v>
      </c>
      <c r="C206" s="4">
        <v>72.165529779165524</v>
      </c>
      <c r="D206" s="10">
        <v>92.840260622190868</v>
      </c>
      <c r="E206" s="4">
        <v>60.45858849688026</v>
      </c>
      <c r="F206" s="10">
        <v>61.968377963152655</v>
      </c>
    </row>
    <row r="207" spans="1:6" ht="13.5" x14ac:dyDescent="0.2">
      <c r="A207" s="3">
        <v>39022</v>
      </c>
      <c r="B207" s="9">
        <v>72.061768625497066</v>
      </c>
      <c r="C207" s="4">
        <v>68.651574004969149</v>
      </c>
      <c r="D207" s="10">
        <v>91.534016145713608</v>
      </c>
      <c r="E207" s="4">
        <v>59.482519254396493</v>
      </c>
      <c r="F207" s="10">
        <v>64.359712692893595</v>
      </c>
    </row>
    <row r="208" spans="1:6" ht="13.5" x14ac:dyDescent="0.2">
      <c r="A208" s="3">
        <v>39052</v>
      </c>
      <c r="B208" s="9">
        <v>70.620150124733811</v>
      </c>
      <c r="C208" s="4">
        <v>71.653090300773641</v>
      </c>
      <c r="D208" s="10">
        <v>88.143830688355635</v>
      </c>
      <c r="E208" s="4">
        <v>56.489215644167068</v>
      </c>
      <c r="F208" s="10">
        <v>63.482216143058537</v>
      </c>
    </row>
    <row r="209" spans="1:6" ht="13.5" x14ac:dyDescent="0.2">
      <c r="A209" s="3">
        <v>39083</v>
      </c>
      <c r="B209" s="9">
        <v>69.594790294065589</v>
      </c>
      <c r="C209" s="4">
        <v>72.262037881874178</v>
      </c>
      <c r="D209" s="10">
        <v>85.955872651287464</v>
      </c>
      <c r="E209" s="4">
        <v>56.193800030126695</v>
      </c>
      <c r="F209" s="10">
        <v>55.7999339520631</v>
      </c>
    </row>
    <row r="210" spans="1:6" ht="13.5" x14ac:dyDescent="0.2">
      <c r="A210" s="3">
        <v>39114</v>
      </c>
      <c r="B210" s="9">
        <v>70.949226325307521</v>
      </c>
      <c r="C210" s="4">
        <v>73.066780418466166</v>
      </c>
      <c r="D210" s="10">
        <v>88.781889487783388</v>
      </c>
      <c r="E210" s="4">
        <v>56.886281709264132</v>
      </c>
      <c r="F210" s="10">
        <v>55.935913879752178</v>
      </c>
    </row>
    <row r="211" spans="1:6" ht="13.5" x14ac:dyDescent="0.2">
      <c r="A211" s="3">
        <v>39142</v>
      </c>
      <c r="B211" s="9">
        <v>72.856692318577799</v>
      </c>
      <c r="C211" s="4">
        <v>78.429369960102463</v>
      </c>
      <c r="D211" s="10">
        <v>89.268605013357273</v>
      </c>
      <c r="E211" s="4">
        <v>57.646883336506285</v>
      </c>
      <c r="F211" s="10">
        <v>57.273054938374642</v>
      </c>
    </row>
    <row r="212" spans="1:6" ht="13.5" x14ac:dyDescent="0.2">
      <c r="A212" s="3">
        <v>39173</v>
      </c>
      <c r="B212" s="9">
        <v>74.808254439265781</v>
      </c>
      <c r="C212" s="4">
        <v>83.449227106194442</v>
      </c>
      <c r="D212" s="10">
        <v>90.957879812668736</v>
      </c>
      <c r="E212" s="4">
        <v>57.624305907016662</v>
      </c>
      <c r="F212" s="10">
        <v>59.71048158274894</v>
      </c>
    </row>
    <row r="213" spans="1:6" ht="13.5" x14ac:dyDescent="0.2">
      <c r="A213" s="3">
        <v>39203</v>
      </c>
      <c r="B213" s="9">
        <v>76.632587590725208</v>
      </c>
      <c r="C213" s="4">
        <v>85.565963762614174</v>
      </c>
      <c r="D213" s="10">
        <v>94.372839977171878</v>
      </c>
      <c r="E213" s="4">
        <v>58.023379227311878</v>
      </c>
      <c r="F213" s="10">
        <v>60.924555328652033</v>
      </c>
    </row>
    <row r="214" spans="1:6" ht="13.5" x14ac:dyDescent="0.2">
      <c r="A214" s="3">
        <v>39234</v>
      </c>
      <c r="B214" s="9">
        <v>78.023165763320506</v>
      </c>
      <c r="C214" s="4">
        <v>87.582056340255889</v>
      </c>
      <c r="D214" s="10">
        <v>96.367912756644017</v>
      </c>
      <c r="E214" s="4">
        <v>57.965583907087606</v>
      </c>
      <c r="F214" s="10">
        <v>66.128284385746809</v>
      </c>
    </row>
    <row r="215" spans="1:6" ht="13.5" x14ac:dyDescent="0.2">
      <c r="A215" s="3">
        <v>39264</v>
      </c>
      <c r="B215" s="9">
        <v>79.247874799836538</v>
      </c>
      <c r="C215" s="4">
        <v>88.457874853828216</v>
      </c>
      <c r="D215" s="10">
        <v>98.4556558698457</v>
      </c>
      <c r="E215" s="4">
        <v>58.420407399344732</v>
      </c>
      <c r="F215" s="10">
        <v>69.576397476231719</v>
      </c>
    </row>
    <row r="216" spans="1:6" ht="13.5" x14ac:dyDescent="0.2">
      <c r="A216" s="3">
        <v>39295</v>
      </c>
      <c r="B216" s="9">
        <v>79.360116394231483</v>
      </c>
      <c r="C216" s="4">
        <v>88.344361619686893</v>
      </c>
      <c r="D216" s="10">
        <v>97.625498810397985</v>
      </c>
      <c r="E216" s="4">
        <v>60.232962434735747</v>
      </c>
      <c r="F216" s="10">
        <v>64.030922093458727</v>
      </c>
    </row>
    <row r="217" spans="1:6" ht="13.5" x14ac:dyDescent="0.2">
      <c r="A217" s="3">
        <v>39326</v>
      </c>
      <c r="B217" s="9">
        <v>80.510209317483103</v>
      </c>
      <c r="C217" s="4">
        <v>90.099037579835723</v>
      </c>
      <c r="D217" s="10">
        <v>97.943055643896272</v>
      </c>
      <c r="E217" s="4">
        <v>62.047607664262962</v>
      </c>
      <c r="F217" s="10">
        <v>62.247728456629169</v>
      </c>
    </row>
    <row r="218" spans="1:6" ht="13.5" x14ac:dyDescent="0.2">
      <c r="A218" s="3">
        <v>39356</v>
      </c>
      <c r="B218" s="9">
        <v>79.220917710643761</v>
      </c>
      <c r="C218" s="4">
        <v>88.993541417475868</v>
      </c>
      <c r="D218" s="10">
        <v>94.874868843514804</v>
      </c>
      <c r="E218" s="4">
        <v>61.507927121152996</v>
      </c>
      <c r="F218" s="10">
        <v>65.246047050975946</v>
      </c>
    </row>
    <row r="219" spans="1:6" ht="13.5" x14ac:dyDescent="0.2">
      <c r="A219" s="3">
        <v>39387</v>
      </c>
      <c r="B219" s="9">
        <v>80.219114016791238</v>
      </c>
      <c r="C219" s="4">
        <v>92.450565535950574</v>
      </c>
      <c r="D219" s="10">
        <v>94.775686904114295</v>
      </c>
      <c r="E219" s="4">
        <v>61.428070196908223</v>
      </c>
      <c r="F219" s="10">
        <v>68.282318602910408</v>
      </c>
    </row>
    <row r="220" spans="1:6" ht="13.5" x14ac:dyDescent="0.2">
      <c r="A220" s="3">
        <v>39417</v>
      </c>
      <c r="B220" s="9">
        <v>80.972855883060419</v>
      </c>
      <c r="C220" s="4">
        <v>94.69626923668342</v>
      </c>
      <c r="D220" s="10">
        <v>94.664346430652401</v>
      </c>
      <c r="E220" s="4">
        <v>62.389007034376043</v>
      </c>
      <c r="F220" s="10">
        <v>65.1479016524586</v>
      </c>
    </row>
    <row r="221" spans="1:6" ht="13.5" x14ac:dyDescent="0.2">
      <c r="A221" s="3">
        <v>39448</v>
      </c>
      <c r="B221" s="9">
        <v>81.639300278078267</v>
      </c>
      <c r="C221" s="4">
        <v>93.146764543572232</v>
      </c>
      <c r="D221" s="10">
        <v>93.431910938021929</v>
      </c>
      <c r="E221" s="4">
        <v>66.229325658487227</v>
      </c>
      <c r="F221" s="10">
        <v>65.217319232179833</v>
      </c>
    </row>
    <row r="222" spans="1:6" ht="13.5" x14ac:dyDescent="0.2">
      <c r="A222" s="3">
        <v>39479</v>
      </c>
      <c r="B222" s="9">
        <v>79.509951512161905</v>
      </c>
      <c r="C222" s="4">
        <v>95.872948135389763</v>
      </c>
      <c r="D222" s="10">
        <v>94.763120023953178</v>
      </c>
      <c r="E222" s="4">
        <v>56.784607092262753</v>
      </c>
      <c r="F222" s="10">
        <v>71.269099621370373</v>
      </c>
    </row>
    <row r="223" spans="1:6" ht="13.5" x14ac:dyDescent="0.2">
      <c r="A223" s="3">
        <v>39508</v>
      </c>
      <c r="B223" s="9">
        <v>84.725374475329687</v>
      </c>
      <c r="C223" s="4">
        <v>97.620104148408714</v>
      </c>
      <c r="D223" s="10">
        <v>100.70795156298745</v>
      </c>
      <c r="E223" s="4">
        <v>64.68183832496463</v>
      </c>
      <c r="F223" s="10">
        <v>70.017108372827892</v>
      </c>
    </row>
    <row r="224" spans="1:6" ht="13.5" x14ac:dyDescent="0.2">
      <c r="A224" s="3">
        <v>39539</v>
      </c>
      <c r="B224" s="9">
        <v>86.151071054875445</v>
      </c>
      <c r="C224" s="4">
        <v>99.797755447232333</v>
      </c>
      <c r="D224" s="10">
        <v>101.93089259076882</v>
      </c>
      <c r="E224" s="4">
        <v>65.959205671409975</v>
      </c>
      <c r="F224" s="10">
        <v>69.932978107965866</v>
      </c>
    </row>
    <row r="225" spans="1:6" ht="13.5" x14ac:dyDescent="0.2">
      <c r="A225" s="3">
        <v>39569</v>
      </c>
      <c r="B225" s="9">
        <v>91.032746528381097</v>
      </c>
      <c r="C225" s="4">
        <v>103.94634470599493</v>
      </c>
      <c r="D225" s="10">
        <v>107.8131146851907</v>
      </c>
      <c r="E225" s="4">
        <v>70.633659061901142</v>
      </c>
      <c r="F225" s="10">
        <v>74.028994443800869</v>
      </c>
    </row>
    <row r="226" spans="1:6" ht="13.5" x14ac:dyDescent="0.2">
      <c r="A226" s="3">
        <v>39600</v>
      </c>
      <c r="B226" s="9">
        <v>92.977562586346451</v>
      </c>
      <c r="C226" s="4">
        <v>107.66172333978099</v>
      </c>
      <c r="D226" s="10">
        <v>112.65751172161325</v>
      </c>
      <c r="E226" s="4">
        <v>68.063073540458447</v>
      </c>
      <c r="F226" s="10">
        <v>82.653011725494807</v>
      </c>
    </row>
    <row r="227" spans="1:6" ht="13.5" x14ac:dyDescent="0.2">
      <c r="A227" s="3">
        <v>39630</v>
      </c>
      <c r="B227" s="9">
        <v>100.07827715169515</v>
      </c>
      <c r="C227" s="4">
        <v>111.56670503340879</v>
      </c>
      <c r="D227" s="10">
        <v>120.1205761736141</v>
      </c>
      <c r="E227" s="4">
        <v>77.098153095863992</v>
      </c>
      <c r="F227" s="10">
        <v>89.604301809747639</v>
      </c>
    </row>
    <row r="228" spans="1:6" ht="13.5" x14ac:dyDescent="0.2">
      <c r="A228" s="3">
        <v>39661</v>
      </c>
      <c r="B228" s="9">
        <v>101.76473291849992</v>
      </c>
      <c r="C228" s="4">
        <v>115.95677061471731</v>
      </c>
      <c r="D228" s="10">
        <v>121.93764308220962</v>
      </c>
      <c r="E228" s="4">
        <v>77.574718792042887</v>
      </c>
      <c r="F228" s="10">
        <v>85.647747869778797</v>
      </c>
    </row>
    <row r="229" spans="1:6" ht="13.5" x14ac:dyDescent="0.2">
      <c r="A229" s="3">
        <v>39692</v>
      </c>
      <c r="B229" s="9">
        <v>100.85210276076157</v>
      </c>
      <c r="C229" s="4">
        <v>115.91459377519288</v>
      </c>
      <c r="D229" s="10">
        <v>119.69206067626649</v>
      </c>
      <c r="E229" s="4">
        <v>77.558735049683207</v>
      </c>
      <c r="F229" s="10">
        <v>81.763549120088513</v>
      </c>
    </row>
    <row r="230" spans="1:6" ht="13.5" x14ac:dyDescent="0.2">
      <c r="A230" s="3">
        <v>39722</v>
      </c>
      <c r="B230" s="9">
        <v>95.0446953002767</v>
      </c>
      <c r="C230" s="4">
        <v>110.55394804478129</v>
      </c>
      <c r="D230" s="10">
        <v>110.83740806234606</v>
      </c>
      <c r="E230" s="4">
        <v>74.765259003255224</v>
      </c>
      <c r="F230" s="10">
        <v>69.925211489896071</v>
      </c>
    </row>
    <row r="231" spans="1:6" ht="13.5" x14ac:dyDescent="0.2">
      <c r="A231" s="3">
        <v>39753</v>
      </c>
      <c r="B231" s="9">
        <v>87.369664654758012</v>
      </c>
      <c r="C231" s="4">
        <v>102.52589933262757</v>
      </c>
      <c r="D231" s="10">
        <v>101.86329519305686</v>
      </c>
      <c r="E231" s="4">
        <v>67.84114726397334</v>
      </c>
      <c r="F231" s="10">
        <v>66.363183802469891</v>
      </c>
    </row>
    <row r="232" spans="1:6" ht="13.5" x14ac:dyDescent="0.2">
      <c r="A232" s="3">
        <v>39783</v>
      </c>
      <c r="B232" s="9">
        <v>80.803362828030629</v>
      </c>
      <c r="C232" s="4">
        <v>88.709309755507391</v>
      </c>
      <c r="D232" s="10">
        <v>98.471940995530886</v>
      </c>
      <c r="E232" s="4">
        <v>62.831855344262642</v>
      </c>
      <c r="F232" s="10">
        <v>66.065965533683652</v>
      </c>
    </row>
    <row r="233" spans="1:6" ht="13.5" x14ac:dyDescent="0.2">
      <c r="A233" s="3">
        <v>39814</v>
      </c>
      <c r="B233" s="9">
        <v>77.31819002395828</v>
      </c>
      <c r="C233" s="4">
        <v>84.232048371408283</v>
      </c>
      <c r="D233" s="10">
        <v>94.064768433251643</v>
      </c>
      <c r="E233" s="4">
        <v>60.320268462519664</v>
      </c>
      <c r="F233" s="10">
        <v>66.032629873085241</v>
      </c>
    </row>
    <row r="234" spans="1:6" ht="13.5" x14ac:dyDescent="0.2">
      <c r="A234" s="3">
        <v>39845</v>
      </c>
      <c r="B234" s="9">
        <v>74.953091789628587</v>
      </c>
      <c r="C234" s="4">
        <v>80.771835383418107</v>
      </c>
      <c r="D234" s="10">
        <v>92.482941374362966</v>
      </c>
      <c r="E234" s="4">
        <v>58.178103173462567</v>
      </c>
      <c r="F234" s="10">
        <v>62.872868695402317</v>
      </c>
    </row>
    <row r="235" spans="1:6" ht="13.5" x14ac:dyDescent="0.2">
      <c r="A235" s="3">
        <v>39873</v>
      </c>
      <c r="B235" s="9">
        <v>75.404341427004368</v>
      </c>
      <c r="C235" s="4">
        <v>80.826748529101664</v>
      </c>
      <c r="D235" s="10">
        <v>92.42075352954987</v>
      </c>
      <c r="E235" s="4">
        <v>58.785730297260031</v>
      </c>
      <c r="F235" s="10">
        <v>67.286251161344865</v>
      </c>
    </row>
    <row r="236" spans="1:6" ht="13.5" x14ac:dyDescent="0.2">
      <c r="A236" s="3">
        <v>39904</v>
      </c>
      <c r="B236" s="9">
        <v>77.918627975166487</v>
      </c>
      <c r="C236" s="4">
        <v>85.727471368145686</v>
      </c>
      <c r="D236" s="10">
        <v>95.111060998566728</v>
      </c>
      <c r="E236" s="4">
        <v>58.81281726635256</v>
      </c>
      <c r="F236" s="10">
        <v>74.877141474765878</v>
      </c>
    </row>
    <row r="237" spans="1:6" ht="13.5" x14ac:dyDescent="0.2">
      <c r="A237" s="3">
        <v>39934</v>
      </c>
      <c r="B237" s="9">
        <v>80.93156122455386</v>
      </c>
      <c r="C237" s="4">
        <v>89.336263100844448</v>
      </c>
      <c r="D237" s="10">
        <v>97.824513727509171</v>
      </c>
      <c r="E237" s="4">
        <v>61.089571213903504</v>
      </c>
      <c r="F237" s="10">
        <v>82.074460852450258</v>
      </c>
    </row>
    <row r="238" spans="1:6" ht="13.5" x14ac:dyDescent="0.2">
      <c r="A238" s="3">
        <v>39965</v>
      </c>
      <c r="B238" s="9">
        <v>83.131405001888808</v>
      </c>
      <c r="C238" s="4">
        <v>93.154829497547396</v>
      </c>
      <c r="D238" s="10">
        <v>99.127654787669712</v>
      </c>
      <c r="E238" s="4">
        <v>61.955269778461727</v>
      </c>
      <c r="F238" s="10">
        <v>91.253113038727435</v>
      </c>
    </row>
    <row r="239" spans="1:6" ht="13.5" x14ac:dyDescent="0.2">
      <c r="A239" s="3">
        <v>39995</v>
      </c>
      <c r="B239" s="9">
        <v>85.247132795929545</v>
      </c>
      <c r="C239" s="4">
        <v>95.010016909220113</v>
      </c>
      <c r="D239" s="10">
        <v>101.9657003462095</v>
      </c>
      <c r="E239" s="4">
        <v>63.513009748146921</v>
      </c>
      <c r="F239" s="10">
        <v>94.435451670879587</v>
      </c>
    </row>
    <row r="240" spans="1:6" ht="13.5" x14ac:dyDescent="0.2">
      <c r="A240" s="3">
        <v>40026</v>
      </c>
      <c r="B240" s="9">
        <v>85.288576986015102</v>
      </c>
      <c r="C240" s="4">
        <v>95.27826284126877</v>
      </c>
      <c r="D240" s="10">
        <v>101.3520742208928</v>
      </c>
      <c r="E240" s="4">
        <v>63.831772050702504</v>
      </c>
      <c r="F240" s="10">
        <v>95.237654822574484</v>
      </c>
    </row>
    <row r="241" spans="1:6" ht="13.5" x14ac:dyDescent="0.2">
      <c r="A241" s="3">
        <v>40057</v>
      </c>
      <c r="B241" s="9">
        <v>84.348019277058867</v>
      </c>
      <c r="C241" s="4">
        <v>94.988504849128446</v>
      </c>
      <c r="D241" s="10">
        <v>97.329086013940341</v>
      </c>
      <c r="E241" s="4">
        <v>64.693016133314572</v>
      </c>
      <c r="F241" s="10">
        <v>96.343928711018705</v>
      </c>
    </row>
    <row r="242" spans="1:6" ht="13.5" x14ac:dyDescent="0.2">
      <c r="A242" s="3">
        <v>40087</v>
      </c>
      <c r="B242" s="9">
        <v>82.480342172483262</v>
      </c>
      <c r="C242" s="4">
        <v>92.763765942597743</v>
      </c>
      <c r="D242" s="10">
        <v>95.459208139231976</v>
      </c>
      <c r="E242" s="4">
        <v>62.833053643178424</v>
      </c>
      <c r="F242" s="10">
        <v>96.247690826562007</v>
      </c>
    </row>
    <row r="243" spans="1:6" ht="13.5" x14ac:dyDescent="0.2">
      <c r="A243" s="3">
        <v>40118</v>
      </c>
      <c r="B243" s="9">
        <v>83.721307637950432</v>
      </c>
      <c r="C243" s="4">
        <v>95.579299868136886</v>
      </c>
      <c r="D243" s="10">
        <v>96.024994820517676</v>
      </c>
      <c r="E243" s="4">
        <v>64.359709410904259</v>
      </c>
      <c r="F243" s="10">
        <v>91.458927335068495</v>
      </c>
    </row>
    <row r="244" spans="1:6" ht="13.5" x14ac:dyDescent="0.2">
      <c r="A244" s="3">
        <v>40148</v>
      </c>
      <c r="B244" s="9">
        <v>83.932794949321959</v>
      </c>
      <c r="C244" s="4">
        <v>96.969316244522346</v>
      </c>
      <c r="D244" s="10">
        <v>95.731197797705889</v>
      </c>
      <c r="E244" s="4">
        <v>64.578954961614443</v>
      </c>
      <c r="F244" s="10">
        <v>88.670405709991613</v>
      </c>
    </row>
    <row r="245" spans="1:6" ht="13.5" x14ac:dyDescent="0.2">
      <c r="A245" s="3">
        <v>40179</v>
      </c>
      <c r="B245" s="9">
        <v>85.025538080099679</v>
      </c>
      <c r="C245" s="4">
        <v>97.693470547257888</v>
      </c>
      <c r="D245" s="10">
        <v>96.907326181058068</v>
      </c>
      <c r="E245" s="4">
        <v>66.375332955497967</v>
      </c>
      <c r="F245" s="10">
        <v>85.965786305354669</v>
      </c>
    </row>
    <row r="246" spans="1:6" ht="13.5" x14ac:dyDescent="0.2">
      <c r="A246" s="3">
        <v>40210</v>
      </c>
      <c r="B246" s="9">
        <v>85.654868900713495</v>
      </c>
      <c r="C246" s="4">
        <v>96.902119178207485</v>
      </c>
      <c r="D246" s="10">
        <v>97.922146705838884</v>
      </c>
      <c r="E246" s="4">
        <v>67.810579123671914</v>
      </c>
      <c r="F246" s="10">
        <v>85.572188557588888</v>
      </c>
    </row>
    <row r="247" spans="1:6" ht="13.5" x14ac:dyDescent="0.2">
      <c r="A247" s="3">
        <v>40238</v>
      </c>
      <c r="B247" s="9">
        <v>86.925598476350686</v>
      </c>
      <c r="C247" s="4">
        <v>97.834250797544925</v>
      </c>
      <c r="D247" s="10">
        <v>97.15753281670024</v>
      </c>
      <c r="E247" s="4">
        <v>70.708930276120881</v>
      </c>
      <c r="F247" s="10">
        <v>88.883502078616701</v>
      </c>
    </row>
    <row r="248" spans="1:6" ht="13.5" x14ac:dyDescent="0.2">
      <c r="A248" s="3">
        <v>40269</v>
      </c>
      <c r="B248" s="9">
        <v>89.453530302163813</v>
      </c>
      <c r="C248" s="4">
        <v>97.559015480889471</v>
      </c>
      <c r="D248" s="10">
        <v>102.19390269451141</v>
      </c>
      <c r="E248" s="4">
        <v>73.398472494132875</v>
      </c>
      <c r="F248" s="10">
        <v>89.345241248450776</v>
      </c>
    </row>
    <row r="249" spans="1:6" ht="13.5" x14ac:dyDescent="0.2">
      <c r="A249" s="3">
        <v>40299</v>
      </c>
      <c r="B249" s="9">
        <v>89.765237691686409</v>
      </c>
      <c r="C249" s="4">
        <v>98.53382369995775</v>
      </c>
      <c r="D249" s="10">
        <v>102.10292988739891</v>
      </c>
      <c r="E249" s="4">
        <v>73.559046231456705</v>
      </c>
      <c r="F249" s="10">
        <v>89.824954116735228</v>
      </c>
    </row>
    <row r="250" spans="1:6" ht="13.5" x14ac:dyDescent="0.2">
      <c r="A250" s="3">
        <v>40330</v>
      </c>
      <c r="B250" s="9">
        <v>90.815500584250216</v>
      </c>
      <c r="C250" s="4">
        <v>98.901609085206687</v>
      </c>
      <c r="D250" s="10">
        <v>103.89340132389495</v>
      </c>
      <c r="E250" s="4">
        <v>74.202701792355029</v>
      </c>
      <c r="F250" s="10">
        <v>92.866675450268488</v>
      </c>
    </row>
    <row r="251" spans="1:6" ht="13.5" x14ac:dyDescent="0.2">
      <c r="A251" s="3">
        <v>40360</v>
      </c>
      <c r="B251" s="9">
        <v>91.82057675185726</v>
      </c>
      <c r="C251" s="4">
        <v>100.50301803646032</v>
      </c>
      <c r="D251" s="10">
        <v>105.36713705717777</v>
      </c>
      <c r="E251" s="4">
        <v>73.692802329136669</v>
      </c>
      <c r="F251" s="10">
        <v>99.141526559161036</v>
      </c>
    </row>
    <row r="252" spans="1:6" ht="13.5" x14ac:dyDescent="0.2">
      <c r="A252" s="3">
        <v>40391</v>
      </c>
      <c r="B252" s="9">
        <v>92.617122394313554</v>
      </c>
      <c r="C252" s="4">
        <v>98.998162637113111</v>
      </c>
      <c r="D252" s="10">
        <v>105.52207798847699</v>
      </c>
      <c r="E252" s="4">
        <v>76.262859780818744</v>
      </c>
      <c r="F252" s="10">
        <v>102.47867476922561</v>
      </c>
    </row>
    <row r="253" spans="1:6" ht="13.5" x14ac:dyDescent="0.2">
      <c r="A253" s="3">
        <v>40422</v>
      </c>
      <c r="B253" s="9">
        <v>92.503820927754674</v>
      </c>
      <c r="C253" s="4">
        <v>98.881703832965158</v>
      </c>
      <c r="D253" s="10">
        <v>104.06100591172401</v>
      </c>
      <c r="E253" s="4">
        <v>76.360969194583717</v>
      </c>
      <c r="F253" s="10">
        <v>108.95624231635206</v>
      </c>
    </row>
    <row r="254" spans="1:6" ht="13.5" x14ac:dyDescent="0.2">
      <c r="A254" s="3">
        <v>40452</v>
      </c>
      <c r="B254" s="9">
        <v>93.98918894348202</v>
      </c>
      <c r="C254" s="4">
        <v>99.74547828944084</v>
      </c>
      <c r="D254" s="10">
        <v>106.02998970339958</v>
      </c>
      <c r="E254" s="4">
        <v>77.949790109508527</v>
      </c>
      <c r="F254" s="10">
        <v>109.92476278583534</v>
      </c>
    </row>
    <row r="255" spans="1:6" ht="13.5" x14ac:dyDescent="0.2">
      <c r="A255" s="3">
        <v>40483</v>
      </c>
      <c r="B255" s="9">
        <v>96.109453967300723</v>
      </c>
      <c r="C255" s="4">
        <v>107.39393845159108</v>
      </c>
      <c r="D255" s="10">
        <v>103.79637010398876</v>
      </c>
      <c r="E255" s="4">
        <v>80.064806990396804</v>
      </c>
      <c r="F255" s="10">
        <v>110.241094684968</v>
      </c>
    </row>
    <row r="256" spans="1:6" ht="13.5" x14ac:dyDescent="0.2">
      <c r="A256" s="3">
        <v>40513</v>
      </c>
      <c r="B256" s="9">
        <v>97.35224088255427</v>
      </c>
      <c r="C256" s="4">
        <v>108.38814885279537</v>
      </c>
      <c r="D256" s="10">
        <v>102.72319556265703</v>
      </c>
      <c r="E256" s="4">
        <v>83.561882614812504</v>
      </c>
      <c r="F256" s="10">
        <v>110.15650998998284</v>
      </c>
    </row>
    <row r="257" spans="1:6" ht="13.5" x14ac:dyDescent="0.2">
      <c r="A257" s="3">
        <v>40544</v>
      </c>
      <c r="B257" s="9">
        <v>97.620557134188232</v>
      </c>
      <c r="C257" s="4">
        <v>110.30560912330844</v>
      </c>
      <c r="D257" s="10">
        <v>98.484853537808604</v>
      </c>
      <c r="E257" s="4">
        <v>85.570405891349125</v>
      </c>
      <c r="F257" s="10">
        <v>116.43841013150795</v>
      </c>
    </row>
    <row r="258" spans="1:6" ht="13.5" x14ac:dyDescent="0.2">
      <c r="A258" s="3">
        <v>40575</v>
      </c>
      <c r="B258" s="9">
        <v>100.31488412842823</v>
      </c>
      <c r="C258" s="4">
        <v>109.7027555885239</v>
      </c>
      <c r="D258" s="10">
        <v>104.80104327209312</v>
      </c>
      <c r="E258" s="4">
        <v>86.552150911751113</v>
      </c>
      <c r="F258" s="10">
        <v>126.62833417940466</v>
      </c>
    </row>
    <row r="259" spans="1:6" ht="13.5" x14ac:dyDescent="0.2">
      <c r="A259" s="3">
        <v>40603</v>
      </c>
      <c r="B259" s="9">
        <v>103.48551823910425</v>
      </c>
      <c r="C259" s="4">
        <v>113.04687969465353</v>
      </c>
      <c r="D259" s="10">
        <v>109.00823111793021</v>
      </c>
      <c r="E259" s="4">
        <v>88.719117754666982</v>
      </c>
      <c r="F259" s="10">
        <v>130.03793426477904</v>
      </c>
    </row>
    <row r="260" spans="1:6" ht="13.5" x14ac:dyDescent="0.2">
      <c r="A260" s="3">
        <v>40634</v>
      </c>
      <c r="B260" s="9">
        <v>107.71197051232106</v>
      </c>
      <c r="C260" s="4">
        <v>117.58346308419453</v>
      </c>
      <c r="D260" s="10">
        <v>116.02171579550848</v>
      </c>
      <c r="E260" s="4">
        <v>89.769125585489192</v>
      </c>
      <c r="F260" s="10">
        <v>139.21105380826378</v>
      </c>
    </row>
    <row r="261" spans="1:6" ht="13.5" x14ac:dyDescent="0.2">
      <c r="A261" s="3">
        <v>40664</v>
      </c>
      <c r="B261" s="9">
        <v>108.10265542207344</v>
      </c>
      <c r="C261" s="4">
        <v>120.89440300550696</v>
      </c>
      <c r="D261" s="10">
        <v>116.43802037693123</v>
      </c>
      <c r="E261" s="4">
        <v>87.858389733476827</v>
      </c>
      <c r="F261" s="10">
        <v>141.50761505550307</v>
      </c>
    </row>
    <row r="262" spans="1:6" ht="13.5" x14ac:dyDescent="0.2">
      <c r="A262" s="3">
        <v>40695</v>
      </c>
      <c r="B262" s="9">
        <v>106.86219611607694</v>
      </c>
      <c r="C262" s="4">
        <v>119.37003500744238</v>
      </c>
      <c r="D262" s="10">
        <v>117.06995470992658</v>
      </c>
      <c r="E262" s="4">
        <v>84.864831271779565</v>
      </c>
      <c r="F262" s="10">
        <v>143.2948038509127</v>
      </c>
    </row>
    <row r="263" spans="1:6" ht="13.5" x14ac:dyDescent="0.2">
      <c r="A263" s="3">
        <v>40725</v>
      </c>
      <c r="B263" s="9">
        <v>106.50106934975831</v>
      </c>
      <c r="C263" s="4">
        <v>117.93846387381738</v>
      </c>
      <c r="D263" s="10">
        <v>116.06104043304467</v>
      </c>
      <c r="E263" s="4">
        <v>85.461574582254798</v>
      </c>
      <c r="F263" s="10">
        <v>145.24559688603995</v>
      </c>
    </row>
    <row r="264" spans="1:6" ht="13.5" x14ac:dyDescent="0.2">
      <c r="A264" s="3">
        <v>40756</v>
      </c>
      <c r="B264" s="9">
        <v>105.64126254997066</v>
      </c>
      <c r="C264" s="4">
        <v>111.11134510342247</v>
      </c>
      <c r="D264" s="10">
        <v>115.42368493603676</v>
      </c>
      <c r="E264" s="4">
        <v>89.16653127195859</v>
      </c>
      <c r="F264" s="10">
        <v>139.84774348531727</v>
      </c>
    </row>
    <row r="265" spans="1:6" ht="13.5" x14ac:dyDescent="0.2">
      <c r="A265" s="3">
        <v>40787</v>
      </c>
      <c r="B265" s="9">
        <v>106.94823230584799</v>
      </c>
      <c r="C265" s="4">
        <v>120.22244070471216</v>
      </c>
      <c r="D265" s="10">
        <v>114.14990250024807</v>
      </c>
      <c r="E265" s="4">
        <v>87.854896674574903</v>
      </c>
      <c r="F265" s="10">
        <v>136.28444793946133</v>
      </c>
    </row>
    <row r="266" spans="1:6" ht="13.5" x14ac:dyDescent="0.2">
      <c r="A266" s="3">
        <v>40817</v>
      </c>
      <c r="B266" s="9">
        <v>106.19742920519768</v>
      </c>
      <c r="C266" s="4">
        <v>118.24418474618372</v>
      </c>
      <c r="D266" s="10">
        <v>113.31551334293847</v>
      </c>
      <c r="E266" s="4">
        <v>88.268780439046054</v>
      </c>
      <c r="F266" s="10">
        <v>133.72225202471705</v>
      </c>
    </row>
    <row r="267" spans="1:6" ht="13.5" x14ac:dyDescent="0.2">
      <c r="A267" s="3">
        <v>40848</v>
      </c>
      <c r="B267" s="9">
        <v>108.30111064941912</v>
      </c>
      <c r="C267" s="4">
        <v>120.51436260062214</v>
      </c>
      <c r="D267" s="10">
        <v>113.93781581061187</v>
      </c>
      <c r="E267" s="4">
        <v>91.834181725035563</v>
      </c>
      <c r="F267" s="10">
        <v>133.17716298096326</v>
      </c>
    </row>
    <row r="268" spans="1:6" ht="13.5" x14ac:dyDescent="0.2">
      <c r="A268" s="3">
        <v>40878</v>
      </c>
      <c r="B268" s="9">
        <v>106.48946348002406</v>
      </c>
      <c r="C268" s="4">
        <v>119.58197393470773</v>
      </c>
      <c r="D268" s="10">
        <v>110.61384219819705</v>
      </c>
      <c r="E268" s="4">
        <v>90.378517391560692</v>
      </c>
      <c r="F268" s="10">
        <v>133.40185828325656</v>
      </c>
    </row>
    <row r="269" spans="1:6" ht="13.5" x14ac:dyDescent="0.2">
      <c r="A269" s="3">
        <v>40909</v>
      </c>
      <c r="B269" s="9">
        <v>103.1379479759259</v>
      </c>
      <c r="C269" s="4">
        <v>110.83359171147433</v>
      </c>
      <c r="D269" s="10">
        <v>105.01784474820222</v>
      </c>
      <c r="E269" s="4">
        <v>92.209071348098803</v>
      </c>
      <c r="F269" s="10">
        <v>132.95554696938376</v>
      </c>
    </row>
    <row r="270" spans="1:6" ht="13.5" x14ac:dyDescent="0.2">
      <c r="A270" s="3">
        <v>40940</v>
      </c>
      <c r="B270" s="9">
        <v>105.57798550361429</v>
      </c>
      <c r="C270" s="4">
        <v>111.22345725285103</v>
      </c>
      <c r="D270" s="10">
        <v>110.65397739834464</v>
      </c>
      <c r="E270" s="4">
        <v>94.508355653105596</v>
      </c>
      <c r="F270" s="10">
        <v>127.57608437205067</v>
      </c>
    </row>
    <row r="271" spans="1:6" ht="13.5" x14ac:dyDescent="0.2">
      <c r="A271" s="3">
        <v>40969</v>
      </c>
      <c r="B271" s="9">
        <v>106.48074571698065</v>
      </c>
      <c r="C271" s="4">
        <v>115.2472906754162</v>
      </c>
      <c r="D271" s="10">
        <v>111.23072107023653</v>
      </c>
      <c r="E271" s="4">
        <v>94.801527210614907</v>
      </c>
      <c r="F271" s="10">
        <v>119.05864853469971</v>
      </c>
    </row>
    <row r="272" spans="1:6" ht="13.5" x14ac:dyDescent="0.2">
      <c r="A272" s="3">
        <v>41000</v>
      </c>
      <c r="B272" s="9">
        <v>105.71886503599568</v>
      </c>
      <c r="C272" s="4">
        <v>115.42679199414087</v>
      </c>
      <c r="D272" s="10">
        <v>110.53091276214862</v>
      </c>
      <c r="E272" s="4">
        <v>93.95266424658108</v>
      </c>
      <c r="F272" s="10">
        <v>113.77656310619695</v>
      </c>
    </row>
    <row r="273" spans="1:6" ht="13.5" x14ac:dyDescent="0.2">
      <c r="A273" s="3">
        <v>41030</v>
      </c>
      <c r="B273" s="9">
        <v>103.74904383345837</v>
      </c>
      <c r="C273" s="4">
        <v>113.77664909544123</v>
      </c>
      <c r="D273" s="10">
        <v>108.79465051768165</v>
      </c>
      <c r="E273" s="4">
        <v>92.4207041749263</v>
      </c>
      <c r="F273" s="10">
        <v>105.55754781290622</v>
      </c>
    </row>
    <row r="274" spans="1:6" ht="13.5" x14ac:dyDescent="0.2">
      <c r="A274" s="3">
        <v>41061</v>
      </c>
      <c r="B274" s="9">
        <v>101.40330632503398</v>
      </c>
      <c r="C274" s="4">
        <v>109.00406751092602</v>
      </c>
      <c r="D274" s="10">
        <v>107.79088224936042</v>
      </c>
      <c r="E274" s="4">
        <v>90.259067469971271</v>
      </c>
      <c r="F274" s="10">
        <v>106.10194492206983</v>
      </c>
    </row>
    <row r="275" spans="1:6" ht="13.5" x14ac:dyDescent="0.2">
      <c r="A275" s="3">
        <v>41091</v>
      </c>
      <c r="B275" s="9">
        <v>100.36940484968586</v>
      </c>
      <c r="C275" s="4">
        <v>107.15281651160001</v>
      </c>
      <c r="D275" s="10">
        <v>107.03708788878063</v>
      </c>
      <c r="E275" s="4">
        <v>88.867235507470426</v>
      </c>
      <c r="F275" s="10">
        <v>110.16208092594499</v>
      </c>
    </row>
    <row r="276" spans="1:6" ht="13.5" x14ac:dyDescent="0.2">
      <c r="A276" s="3">
        <v>41122</v>
      </c>
      <c r="B276" s="9">
        <v>103.08186721761801</v>
      </c>
      <c r="C276" s="4">
        <v>110.55221306859606</v>
      </c>
      <c r="D276" s="10">
        <v>111.04144624586132</v>
      </c>
      <c r="E276" s="4">
        <v>90.455808561209608</v>
      </c>
      <c r="F276" s="10">
        <v>109.84701765263442</v>
      </c>
    </row>
    <row r="277" spans="1:6" ht="13.5" x14ac:dyDescent="0.2">
      <c r="A277" s="3">
        <v>41153</v>
      </c>
      <c r="B277" s="9">
        <v>107.02047027531833</v>
      </c>
      <c r="C277" s="4">
        <v>120.10750985280482</v>
      </c>
      <c r="D277" s="10">
        <v>114.31616971892336</v>
      </c>
      <c r="E277" s="4">
        <v>91.683014860892314</v>
      </c>
      <c r="F277" s="10">
        <v>109.15543442146965</v>
      </c>
    </row>
    <row r="278" spans="1:6" ht="13.5" x14ac:dyDescent="0.2">
      <c r="A278" s="3">
        <v>41183</v>
      </c>
      <c r="B278" s="9">
        <v>107.96652298812803</v>
      </c>
      <c r="C278" s="4">
        <v>121.42281777027542</v>
      </c>
      <c r="D278" s="10">
        <v>116.35027575614099</v>
      </c>
      <c r="E278" s="4">
        <v>92.070877176013028</v>
      </c>
      <c r="F278" s="10">
        <v>105.76301945306949</v>
      </c>
    </row>
    <row r="279" spans="1:6" ht="13.5" x14ac:dyDescent="0.2">
      <c r="A279" s="3">
        <v>41214</v>
      </c>
      <c r="B279" s="9">
        <v>107.69045799603543</v>
      </c>
      <c r="C279" s="4">
        <v>120.86102930117009</v>
      </c>
      <c r="D279" s="10">
        <v>113.9997100068845</v>
      </c>
      <c r="E279" s="4">
        <v>94.512070823606692</v>
      </c>
      <c r="F279" s="10">
        <v>99.491950069458611</v>
      </c>
    </row>
    <row r="280" spans="1:6" ht="13.5" x14ac:dyDescent="0.2">
      <c r="A280" s="3">
        <v>41244</v>
      </c>
      <c r="B280" s="9">
        <v>107.40625582976146</v>
      </c>
      <c r="C280" s="4">
        <v>122.03253190859711</v>
      </c>
      <c r="D280" s="10">
        <v>111.61317205270127</v>
      </c>
      <c r="E280" s="4">
        <v>95.347480802498566</v>
      </c>
      <c r="F280" s="10">
        <v>96.263604236504165</v>
      </c>
    </row>
    <row r="281" spans="1:6" ht="13.5" x14ac:dyDescent="0.2">
      <c r="A281" s="3">
        <v>41275</v>
      </c>
      <c r="B281" s="9">
        <v>106.45472597224246</v>
      </c>
      <c r="C281" s="4">
        <v>118.32269097564333</v>
      </c>
      <c r="D281" s="10">
        <v>112.72908018341296</v>
      </c>
      <c r="E281" s="4">
        <v>94.558825189158995</v>
      </c>
      <c r="F281" s="10">
        <v>95.668003944788254</v>
      </c>
    </row>
    <row r="282" spans="1:6" ht="13.5" x14ac:dyDescent="0.2">
      <c r="A282" s="3">
        <v>41306</v>
      </c>
      <c r="B282" s="9">
        <v>107.55394555599831</v>
      </c>
      <c r="C282" s="4">
        <v>122.33014137823581</v>
      </c>
      <c r="D282" s="10">
        <v>112.31249398236301</v>
      </c>
      <c r="E282" s="4">
        <v>95.434031184847214</v>
      </c>
      <c r="F282" s="10">
        <v>92.771800216844753</v>
      </c>
    </row>
    <row r="283" spans="1:6" ht="13.5" x14ac:dyDescent="0.2">
      <c r="A283" s="3">
        <v>41334</v>
      </c>
      <c r="B283" s="9">
        <v>108.02176116802083</v>
      </c>
      <c r="C283" s="4">
        <v>126.38459577068086</v>
      </c>
      <c r="D283" s="10">
        <v>111.99014816288839</v>
      </c>
      <c r="E283" s="4">
        <v>93.776937859685845</v>
      </c>
      <c r="F283" s="10">
        <v>95.381529060511241</v>
      </c>
    </row>
    <row r="284" spans="1:6" ht="13.5" x14ac:dyDescent="0.2">
      <c r="A284" s="3">
        <v>41365</v>
      </c>
      <c r="B284" s="9">
        <v>108.73738726942122</v>
      </c>
      <c r="C284" s="4">
        <v>129.65509285117972</v>
      </c>
      <c r="D284" s="10">
        <v>111.23976330531229</v>
      </c>
      <c r="E284" s="4">
        <v>93.614480145220185</v>
      </c>
      <c r="F284" s="10">
        <v>98.401365203050489</v>
      </c>
    </row>
    <row r="285" spans="1:6" ht="13.5" x14ac:dyDescent="0.2">
      <c r="A285" s="3">
        <v>41395</v>
      </c>
      <c r="B285" s="9">
        <v>105.46028928088435</v>
      </c>
      <c r="C285" s="4">
        <v>126.24705179378262</v>
      </c>
      <c r="D285" s="10">
        <v>108.10978843084349</v>
      </c>
      <c r="E285" s="4">
        <v>89.980394549073722</v>
      </c>
      <c r="F285" s="10">
        <v>97.524542088065417</v>
      </c>
    </row>
    <row r="286" spans="1:6" ht="13.5" x14ac:dyDescent="0.2">
      <c r="A286" s="3">
        <v>41426</v>
      </c>
      <c r="B286" s="9">
        <v>104.9864389131739</v>
      </c>
      <c r="C286" s="4">
        <v>121.69944867526303</v>
      </c>
      <c r="D286" s="10">
        <v>109.72645711643349</v>
      </c>
      <c r="E286" s="4">
        <v>90.272840825273775</v>
      </c>
      <c r="F286" s="10">
        <v>99.521482769114868</v>
      </c>
    </row>
    <row r="287" spans="1:6" ht="13.5" x14ac:dyDescent="0.2">
      <c r="A287" s="3">
        <v>41456</v>
      </c>
      <c r="B287" s="9">
        <v>104.51341637446272</v>
      </c>
      <c r="C287" s="4">
        <v>116.72884728923263</v>
      </c>
      <c r="D287" s="10">
        <v>113.4552498431253</v>
      </c>
      <c r="E287" s="4">
        <v>88.957937849878761</v>
      </c>
      <c r="F287" s="10">
        <v>102.75298449164572</v>
      </c>
    </row>
    <row r="288" spans="1:6" ht="13.5" x14ac:dyDescent="0.2">
      <c r="A288" s="3">
        <v>41487</v>
      </c>
      <c r="B288" s="9">
        <v>105.47313438938895</v>
      </c>
      <c r="C288" s="4">
        <v>113.30293930392392</v>
      </c>
      <c r="D288" s="10">
        <v>118.26722061281774</v>
      </c>
      <c r="E288" s="4">
        <v>89.762133575629406</v>
      </c>
      <c r="F288" s="10">
        <v>103.91515375376315</v>
      </c>
    </row>
    <row r="289" spans="1:6" ht="13.5" x14ac:dyDescent="0.2">
      <c r="A289" s="3">
        <v>41518</v>
      </c>
      <c r="B289" s="9">
        <v>106.05369950198049</v>
      </c>
      <c r="C289" s="4">
        <v>112.73672376397681</v>
      </c>
      <c r="D289" s="10">
        <v>117.59639432002173</v>
      </c>
      <c r="E289" s="4">
        <v>91.911299087312273</v>
      </c>
      <c r="F289" s="10">
        <v>106.3499995903077</v>
      </c>
    </row>
    <row r="290" spans="1:6" ht="13.5" x14ac:dyDescent="0.2">
      <c r="A290" s="3">
        <v>41548</v>
      </c>
      <c r="B290" s="9">
        <v>106.41841729907802</v>
      </c>
      <c r="C290" s="4">
        <v>112.27258955387506</v>
      </c>
      <c r="D290" s="10">
        <v>117.07820650094114</v>
      </c>
      <c r="E290" s="4">
        <v>93.311952947506114</v>
      </c>
      <c r="F290" s="10">
        <v>108.64318560064341</v>
      </c>
    </row>
    <row r="291" spans="1:6" ht="13.5" x14ac:dyDescent="0.2">
      <c r="A291" s="3">
        <v>41579</v>
      </c>
      <c r="B291" s="9">
        <v>105.63805624613329</v>
      </c>
      <c r="C291" s="4">
        <v>112.57984696151672</v>
      </c>
      <c r="D291" s="10">
        <v>113.03120555527482</v>
      </c>
      <c r="E291" s="4">
        <v>94.778847576969511</v>
      </c>
      <c r="F291" s="10">
        <v>105.52860709823506</v>
      </c>
    </row>
    <row r="292" spans="1:6" ht="13.5" x14ac:dyDescent="0.2">
      <c r="A292" s="3">
        <v>41609</v>
      </c>
      <c r="B292" s="9">
        <v>104.60594283175031</v>
      </c>
      <c r="C292" s="4">
        <v>109.09173088257423</v>
      </c>
      <c r="D292" s="10">
        <v>112.74669985331099</v>
      </c>
      <c r="E292" s="4">
        <v>95.332376923492205</v>
      </c>
      <c r="F292" s="10">
        <v>100.82524916530167</v>
      </c>
    </row>
    <row r="293" spans="1:6" ht="13.5" x14ac:dyDescent="0.2">
      <c r="A293" s="3">
        <v>41640</v>
      </c>
      <c r="B293" s="9">
        <v>103.18589676949293</v>
      </c>
      <c r="C293" s="4">
        <v>107.72397251354589</v>
      </c>
      <c r="D293" s="10">
        <v>109.37315067214696</v>
      </c>
      <c r="E293" s="4">
        <v>95.242915968570344</v>
      </c>
      <c r="F293" s="10">
        <v>101.14713718404835</v>
      </c>
    </row>
    <row r="294" spans="1:6" ht="13.5" x14ac:dyDescent="0.2">
      <c r="A294" s="3">
        <v>41671</v>
      </c>
      <c r="B294" s="9">
        <v>103.6179362029367</v>
      </c>
      <c r="C294" s="4">
        <v>107.43981317262559</v>
      </c>
      <c r="D294" s="10">
        <v>106.86501874655485</v>
      </c>
      <c r="E294" s="4">
        <v>97.903461423071931</v>
      </c>
      <c r="F294" s="10">
        <v>106.58215732081615</v>
      </c>
    </row>
    <row r="295" spans="1:6" ht="13.5" x14ac:dyDescent="0.2">
      <c r="A295" s="3">
        <v>41699</v>
      </c>
      <c r="B295" s="9">
        <v>106.22461644990989</v>
      </c>
      <c r="C295" s="4">
        <v>109.15723575688465</v>
      </c>
      <c r="D295" s="10">
        <v>110.96563489576843</v>
      </c>
      <c r="E295" s="4">
        <v>99.110373512382949</v>
      </c>
      <c r="F295" s="10">
        <v>114.98043295447114</v>
      </c>
    </row>
    <row r="296" spans="1:6" ht="13.5" x14ac:dyDescent="0.2">
      <c r="A296" s="3">
        <v>41730</v>
      </c>
      <c r="B296" s="9">
        <v>109.68558077035505</v>
      </c>
      <c r="C296" s="4">
        <v>113.43794397290577</v>
      </c>
      <c r="D296" s="10">
        <v>118.18161994487212</v>
      </c>
      <c r="E296" s="4">
        <v>98.964694726433194</v>
      </c>
      <c r="F296" s="10">
        <v>118.12018992000188</v>
      </c>
    </row>
    <row r="297" spans="1:6" ht="13.5" x14ac:dyDescent="0.2">
      <c r="A297" s="3">
        <v>41760</v>
      </c>
      <c r="B297" s="9">
        <v>112.06756526893609</v>
      </c>
      <c r="C297" s="4">
        <v>115.11010082748621</v>
      </c>
      <c r="D297" s="10">
        <v>123.12806538654826</v>
      </c>
      <c r="E297" s="4">
        <v>99.350546269372316</v>
      </c>
      <c r="F297" s="10">
        <v>123.3062004114267</v>
      </c>
    </row>
    <row r="298" spans="1:6" ht="13.5" x14ac:dyDescent="0.2">
      <c r="A298" s="3">
        <v>41791</v>
      </c>
      <c r="B298" s="9">
        <v>116.18765151703106</v>
      </c>
      <c r="C298" s="4">
        <v>120.0978884371618</v>
      </c>
      <c r="D298" s="10">
        <v>128.82164461071065</v>
      </c>
      <c r="E298" s="4">
        <v>101.53514209892063</v>
      </c>
      <c r="F298" s="10">
        <v>127.74275363164902</v>
      </c>
    </row>
    <row r="299" spans="1:6" ht="13.5" x14ac:dyDescent="0.2">
      <c r="A299" s="3">
        <v>41821</v>
      </c>
      <c r="B299" s="9">
        <v>117.7783079798117</v>
      </c>
      <c r="C299" s="4">
        <v>118.45307383577834</v>
      </c>
      <c r="D299" s="10">
        <v>126.9392181579716</v>
      </c>
      <c r="E299" s="4">
        <v>108.51518243502738</v>
      </c>
      <c r="F299" s="10">
        <v>127.13921616260163</v>
      </c>
    </row>
    <row r="300" spans="1:6" ht="13.5" x14ac:dyDescent="0.2">
      <c r="A300" s="3">
        <v>41852</v>
      </c>
      <c r="B300" s="9">
        <v>119.16970252580626</v>
      </c>
      <c r="C300" s="4">
        <v>117.43559300233552</v>
      </c>
      <c r="D300" s="10">
        <v>124.84224557538539</v>
      </c>
      <c r="E300" s="4">
        <v>115.41739100233714</v>
      </c>
      <c r="F300" s="10">
        <v>121.33541074863967</v>
      </c>
    </row>
    <row r="301" spans="1:6" ht="13.5" x14ac:dyDescent="0.2">
      <c r="A301" s="3">
        <v>41883</v>
      </c>
      <c r="B301" s="9">
        <v>117.91302650772157</v>
      </c>
      <c r="C301" s="4">
        <v>116.00284434068054</v>
      </c>
      <c r="D301" s="10">
        <v>120.64724942065624</v>
      </c>
      <c r="E301" s="4">
        <v>117.66609605869149</v>
      </c>
      <c r="F301" s="10">
        <v>112.94709613915424</v>
      </c>
    </row>
    <row r="302" spans="1:6" ht="13.5" x14ac:dyDescent="0.2">
      <c r="A302" s="3">
        <v>41913</v>
      </c>
      <c r="B302" s="9">
        <v>117.19641316682274</v>
      </c>
      <c r="C302" s="4">
        <v>117.69204914018965</v>
      </c>
      <c r="D302" s="10">
        <v>116.48717941232371</v>
      </c>
      <c r="E302" s="4">
        <v>118.70583481335399</v>
      </c>
      <c r="F302" s="10">
        <v>107.86806033667986</v>
      </c>
    </row>
    <row r="303" spans="1:6" ht="13.5" x14ac:dyDescent="0.2">
      <c r="A303" s="3">
        <v>41944</v>
      </c>
      <c r="B303" s="9">
        <v>115.10939892903107</v>
      </c>
      <c r="C303" s="4">
        <v>115.59585256179609</v>
      </c>
      <c r="D303" s="10">
        <v>111.45716084051244</v>
      </c>
      <c r="E303" s="4">
        <v>118.83468633233929</v>
      </c>
      <c r="F303" s="10">
        <v>107.30041468954133</v>
      </c>
    </row>
    <row r="304" spans="1:6" ht="13.5" x14ac:dyDescent="0.2">
      <c r="A304" s="3">
        <v>41974</v>
      </c>
      <c r="B304" s="9">
        <v>108.82510066704381</v>
      </c>
      <c r="C304" s="4">
        <v>110.55255793932236</v>
      </c>
      <c r="D304" s="10">
        <v>102.90470693722264</v>
      </c>
      <c r="E304" s="4">
        <v>113.23781413171432</v>
      </c>
      <c r="F304" s="10">
        <v>103.33742916398994</v>
      </c>
    </row>
    <row r="305" spans="1:6" ht="13.5" x14ac:dyDescent="0.2">
      <c r="A305" s="3">
        <v>42005</v>
      </c>
      <c r="B305" s="9">
        <v>103.80790037373752</v>
      </c>
      <c r="C305" s="4">
        <v>104.48249620797267</v>
      </c>
      <c r="D305" s="10">
        <v>96.529537054594911</v>
      </c>
      <c r="E305" s="4">
        <v>110.00565015254465</v>
      </c>
      <c r="F305" s="10">
        <v>98.750213701356245</v>
      </c>
    </row>
    <row r="306" spans="1:6" ht="13.5" x14ac:dyDescent="0.2">
      <c r="A306" s="3">
        <v>42036</v>
      </c>
      <c r="B306" s="9">
        <v>100.47244594768247</v>
      </c>
      <c r="C306" s="4">
        <v>100.35792724903571</v>
      </c>
      <c r="D306" s="10">
        <v>95.865240949984965</v>
      </c>
      <c r="E306" s="4">
        <v>104.86663681581739</v>
      </c>
      <c r="F306" s="10">
        <v>96.563965528125479</v>
      </c>
    </row>
    <row r="307" spans="1:6" ht="13.5" x14ac:dyDescent="0.2">
      <c r="A307" s="3">
        <v>42064</v>
      </c>
      <c r="B307" s="9">
        <v>96.811188488391991</v>
      </c>
      <c r="C307" s="4">
        <v>97.849002999150841</v>
      </c>
      <c r="D307" s="10">
        <v>90.16070783605042</v>
      </c>
      <c r="E307" s="4">
        <v>101.89720592840223</v>
      </c>
      <c r="F307" s="10">
        <v>94.286274083828417</v>
      </c>
    </row>
    <row r="308" spans="1:6" ht="13.5" x14ac:dyDescent="0.2">
      <c r="A308" s="3">
        <v>42095</v>
      </c>
      <c r="B308" s="9">
        <v>97.731763784372163</v>
      </c>
      <c r="C308" s="4">
        <v>97.737098850822008</v>
      </c>
      <c r="D308" s="10">
        <v>91.254299301158895</v>
      </c>
      <c r="E308" s="4">
        <v>103.33440833108108</v>
      </c>
      <c r="F308" s="10">
        <v>95.616820993222603</v>
      </c>
    </row>
    <row r="309" spans="1:6" ht="13.5" x14ac:dyDescent="0.2">
      <c r="A309" s="3">
        <v>42125</v>
      </c>
      <c r="B309" s="9">
        <v>99.528738267089182</v>
      </c>
      <c r="C309" s="4">
        <v>101.88130838342595</v>
      </c>
      <c r="D309" s="10">
        <v>94.286171323179403</v>
      </c>
      <c r="E309" s="4">
        <v>102.63088131524931</v>
      </c>
      <c r="F309" s="10">
        <v>96.401926322627801</v>
      </c>
    </row>
    <row r="310" spans="1:6" ht="13.5" x14ac:dyDescent="0.2">
      <c r="A310" s="3">
        <v>42156</v>
      </c>
      <c r="B310" s="9">
        <v>98.598568919135587</v>
      </c>
      <c r="C310" s="4">
        <v>100.58471870798704</v>
      </c>
      <c r="D310" s="10">
        <v>94.624364662189848</v>
      </c>
      <c r="E310" s="4">
        <v>100.95073109218455</v>
      </c>
      <c r="F310" s="10">
        <v>95.193785495761247</v>
      </c>
    </row>
    <row r="311" spans="1:6" ht="13.5" x14ac:dyDescent="0.2">
      <c r="A311" s="3">
        <v>42186</v>
      </c>
      <c r="B311" s="9">
        <v>99.068860244383487</v>
      </c>
      <c r="C311" s="4">
        <v>98.55146027429663</v>
      </c>
      <c r="D311" s="10">
        <v>93.216117478272366</v>
      </c>
      <c r="E311" s="4">
        <v>104.99102668835718</v>
      </c>
      <c r="F311" s="10">
        <v>93.496737097880526</v>
      </c>
    </row>
    <row r="312" spans="1:6" ht="13.5" x14ac:dyDescent="0.2">
      <c r="A312" s="3">
        <v>42217</v>
      </c>
      <c r="B312" s="9">
        <v>99.16606737169667</v>
      </c>
      <c r="C312" s="4">
        <v>96.737105257759836</v>
      </c>
      <c r="D312" s="10">
        <v>92.810093971430732</v>
      </c>
      <c r="E312" s="4">
        <v>106.69226500558592</v>
      </c>
      <c r="F312" s="10">
        <v>94.563447801947177</v>
      </c>
    </row>
    <row r="313" spans="1:6" ht="13.5" x14ac:dyDescent="0.2">
      <c r="A313" s="3">
        <v>42248</v>
      </c>
      <c r="B313" s="9">
        <v>97.056796593982114</v>
      </c>
      <c r="C313" s="4">
        <v>92.681249286509328</v>
      </c>
      <c r="D313" s="10">
        <v>93.905093644952359</v>
      </c>
      <c r="E313" s="4">
        <v>103.35405788223827</v>
      </c>
      <c r="F313" s="10">
        <v>92.051177655949118</v>
      </c>
    </row>
    <row r="314" spans="1:6" ht="13.5" x14ac:dyDescent="0.2">
      <c r="A314" s="3">
        <v>42278</v>
      </c>
      <c r="B314" s="9">
        <v>92.422034374886053</v>
      </c>
      <c r="C314" s="4">
        <v>90.282048142975142</v>
      </c>
      <c r="D314" s="10">
        <v>90.719265487766378</v>
      </c>
      <c r="E314" s="4">
        <v>95.416245593296765</v>
      </c>
      <c r="F314" s="10">
        <v>91.57584901450187</v>
      </c>
    </row>
    <row r="315" spans="1:6" ht="13.5" x14ac:dyDescent="0.2">
      <c r="A315" s="3">
        <v>42309</v>
      </c>
      <c r="B315" s="9">
        <v>89.135836960077341</v>
      </c>
      <c r="C315" s="4">
        <v>89.184330156602414</v>
      </c>
      <c r="D315" s="10">
        <v>84.142440501840028</v>
      </c>
      <c r="E315" s="4">
        <v>93.450588771256079</v>
      </c>
      <c r="F315" s="10">
        <v>87.311147805981491</v>
      </c>
    </row>
    <row r="316" spans="1:6" ht="13.5" x14ac:dyDescent="0.2">
      <c r="A316" s="3">
        <v>42339</v>
      </c>
      <c r="B316" s="9">
        <v>86.984767030738794</v>
      </c>
      <c r="C316" s="4">
        <v>86.364717818618189</v>
      </c>
      <c r="D316" s="10">
        <v>82.753218136336173</v>
      </c>
      <c r="E316" s="4">
        <v>90.792790042980641</v>
      </c>
      <c r="F316" s="10">
        <v>87.685572270195507</v>
      </c>
    </row>
    <row r="317" spans="1:6" ht="13.5" x14ac:dyDescent="0.2">
      <c r="A317" s="3">
        <v>42370</v>
      </c>
      <c r="B317" s="9">
        <v>84.180470472888416</v>
      </c>
      <c r="C317" s="4">
        <v>81.625472139893176</v>
      </c>
      <c r="D317" s="10">
        <v>81.779207971233987</v>
      </c>
      <c r="E317" s="4">
        <v>88.07947851264764</v>
      </c>
      <c r="F317" s="10">
        <v>83.010436212316591</v>
      </c>
    </row>
    <row r="318" spans="1:6" ht="13.5" x14ac:dyDescent="0.2">
      <c r="A318" s="3">
        <v>42401</v>
      </c>
      <c r="B318" s="9">
        <v>85.909110316022392</v>
      </c>
      <c r="C318" s="4">
        <v>82.067249760740978</v>
      </c>
      <c r="D318" s="10">
        <v>82.686710710563432</v>
      </c>
      <c r="E318" s="4">
        <v>91.627653541555063</v>
      </c>
      <c r="F318" s="10">
        <v>82.867730786286415</v>
      </c>
    </row>
    <row r="319" spans="1:6" ht="13.5" x14ac:dyDescent="0.2">
      <c r="A319" s="3">
        <v>42430</v>
      </c>
      <c r="B319" s="9">
        <v>86.103638666594179</v>
      </c>
      <c r="C319" s="4">
        <v>83.967311275372452</v>
      </c>
      <c r="D319" s="10">
        <v>82.84894011490681</v>
      </c>
      <c r="E319" s="4">
        <v>90.451930844225899</v>
      </c>
      <c r="F319" s="10">
        <v>84.652347258447051</v>
      </c>
    </row>
    <row r="320" spans="1:6" ht="13.5" x14ac:dyDescent="0.2">
      <c r="A320" s="3">
        <v>42461</v>
      </c>
      <c r="B320" s="9">
        <v>87.914618070061493</v>
      </c>
      <c r="C320" s="4">
        <v>86.022569626584811</v>
      </c>
      <c r="D320" s="10">
        <v>85.166870512095656</v>
      </c>
      <c r="E320" s="4">
        <v>91.624920999858944</v>
      </c>
      <c r="F320" s="10">
        <v>86.850427319805732</v>
      </c>
    </row>
    <row r="321" spans="1:6" ht="13.5" x14ac:dyDescent="0.2">
      <c r="A321" s="3">
        <v>42491</v>
      </c>
      <c r="B321" s="9">
        <v>90.155290564983176</v>
      </c>
      <c r="C321" s="4">
        <v>91.304768348616676</v>
      </c>
      <c r="D321" s="10">
        <v>89.237364070271624</v>
      </c>
      <c r="E321" s="4">
        <v>90.496595932727999</v>
      </c>
      <c r="F321" s="10">
        <v>87.341545509078671</v>
      </c>
    </row>
    <row r="322" spans="1:6" ht="13.5" x14ac:dyDescent="0.2">
      <c r="A322" s="3">
        <v>42522</v>
      </c>
      <c r="B322" s="9">
        <v>94.280354071548018</v>
      </c>
      <c r="C322" s="4">
        <v>94.841328377796572</v>
      </c>
      <c r="D322" s="10">
        <v>95.661973665233319</v>
      </c>
      <c r="E322" s="4">
        <v>92.435553621216286</v>
      </c>
      <c r="F322" s="10">
        <v>96.646798162180957</v>
      </c>
    </row>
    <row r="323" spans="1:6" ht="13.5" x14ac:dyDescent="0.2">
      <c r="A323" s="3">
        <v>42552</v>
      </c>
      <c r="B323" s="9">
        <v>95.312510792645057</v>
      </c>
      <c r="C323" s="4">
        <v>94.101770834692644</v>
      </c>
      <c r="D323" s="10">
        <v>99.462427894744536</v>
      </c>
      <c r="E323" s="4">
        <v>92.257128924685261</v>
      </c>
      <c r="F323" s="10">
        <v>98.881411607126168</v>
      </c>
    </row>
    <row r="324" spans="1:6" ht="13.5" x14ac:dyDescent="0.2">
      <c r="A324" s="3">
        <v>42583</v>
      </c>
      <c r="B324" s="9">
        <v>96.418496858283291</v>
      </c>
      <c r="C324" s="4">
        <v>95.145442077694767</v>
      </c>
      <c r="D324" s="10">
        <v>100.54366941928517</v>
      </c>
      <c r="E324" s="4">
        <v>93.257350122169498</v>
      </c>
      <c r="F324" s="10">
        <v>101.23014581850273</v>
      </c>
    </row>
    <row r="325" spans="1:6" ht="13.5" x14ac:dyDescent="0.2">
      <c r="A325" s="3">
        <v>42614</v>
      </c>
      <c r="B325" s="9">
        <v>94.859589278644478</v>
      </c>
      <c r="C325" s="4">
        <v>93.738630941676689</v>
      </c>
      <c r="D325" s="10">
        <v>99.718492928229182</v>
      </c>
      <c r="E325" s="4">
        <v>91.15971815024146</v>
      </c>
      <c r="F325" s="10">
        <v>98.430241338025326</v>
      </c>
    </row>
    <row r="326" spans="1:6" ht="13.5" x14ac:dyDescent="0.2">
      <c r="A326" s="3">
        <v>42644</v>
      </c>
      <c r="B326" s="9">
        <v>93.02399530083477</v>
      </c>
      <c r="C326" s="4">
        <v>91.480925084612394</v>
      </c>
      <c r="D326" s="10">
        <v>94.975650695370675</v>
      </c>
      <c r="E326" s="4">
        <v>91.617180065011823</v>
      </c>
      <c r="F326" s="10">
        <v>99.430247047046294</v>
      </c>
    </row>
    <row r="327" spans="1:6" ht="13.5" x14ac:dyDescent="0.2">
      <c r="A327" s="3">
        <v>42675</v>
      </c>
      <c r="B327" s="9">
        <v>93.444771371056646</v>
      </c>
      <c r="C327" s="4">
        <v>91.195436700142366</v>
      </c>
      <c r="D327" s="10">
        <v>95.177612116790002</v>
      </c>
      <c r="E327" s="4">
        <v>93.538455776314294</v>
      </c>
      <c r="F327" s="10">
        <v>93.739658496200207</v>
      </c>
    </row>
    <row r="328" spans="1:6" ht="13.5" x14ac:dyDescent="0.2">
      <c r="A328" s="3">
        <v>42705</v>
      </c>
      <c r="B328" s="9">
        <v>90.650989125366578</v>
      </c>
      <c r="C328" s="4">
        <v>89.116705996307616</v>
      </c>
      <c r="D328" s="10">
        <v>91.861634952845691</v>
      </c>
      <c r="E328" s="4">
        <v>90.587407118137307</v>
      </c>
      <c r="F328" s="10">
        <v>91.615594010586165</v>
      </c>
    </row>
    <row r="329" spans="1:6" ht="13.5" x14ac:dyDescent="0.2">
      <c r="A329" s="3">
        <v>42736</v>
      </c>
      <c r="B329" s="9">
        <v>91.946003695556328</v>
      </c>
      <c r="C329" s="4">
        <v>93.355819805802071</v>
      </c>
      <c r="D329" s="10">
        <v>91.012705574854053</v>
      </c>
      <c r="E329" s="4">
        <v>91.510899263729513</v>
      </c>
      <c r="F329" s="10">
        <v>93.604180602162984</v>
      </c>
    </row>
    <row r="330" spans="1:6" ht="13.5" x14ac:dyDescent="0.2">
      <c r="A330" s="3">
        <v>42767</v>
      </c>
      <c r="B330" s="9">
        <v>93.934315063350795</v>
      </c>
      <c r="C330" s="4">
        <v>96.150402117972263</v>
      </c>
      <c r="D330" s="10">
        <v>90.704286188043667</v>
      </c>
      <c r="E330" s="4">
        <v>93.992205235347512</v>
      </c>
      <c r="F330" s="10">
        <v>101.72375425250128</v>
      </c>
    </row>
    <row r="331" spans="1:6" ht="13.5" x14ac:dyDescent="0.2">
      <c r="A331" s="3">
        <v>42795</v>
      </c>
      <c r="B331" s="9">
        <v>95.653763532519534</v>
      </c>
      <c r="C331" s="4">
        <v>96.686046247615778</v>
      </c>
      <c r="D331" s="10">
        <v>94.451124213383721</v>
      </c>
      <c r="E331" s="4">
        <v>94.974314187074995</v>
      </c>
      <c r="F331" s="10">
        <v>102.64966884936469</v>
      </c>
    </row>
    <row r="332" spans="1:6" ht="13.5" x14ac:dyDescent="0.2">
      <c r="A332" s="3">
        <v>42826</v>
      </c>
      <c r="B332" s="9">
        <v>97.585348057647167</v>
      </c>
      <c r="C332" s="4">
        <v>98.551994632508624</v>
      </c>
      <c r="D332" s="10">
        <v>97.646748180156948</v>
      </c>
      <c r="E332" s="4">
        <v>95.468110286099531</v>
      </c>
      <c r="F332" s="10">
        <v>107.85225446506452</v>
      </c>
    </row>
    <row r="333" spans="1:6" ht="13.5" x14ac:dyDescent="0.2">
      <c r="A333" s="3">
        <v>42856</v>
      </c>
      <c r="B333" s="9">
        <v>99.459106188799822</v>
      </c>
      <c r="C333" s="4">
        <v>99.032412182618501</v>
      </c>
      <c r="D333" s="10">
        <v>101.30933986535385</v>
      </c>
      <c r="E333" s="4">
        <v>96.835388519804255</v>
      </c>
      <c r="F333" s="10">
        <v>109.74048630920556</v>
      </c>
    </row>
    <row r="334" spans="1:6" ht="13.5" x14ac:dyDescent="0.2">
      <c r="A334" s="3">
        <v>42887</v>
      </c>
      <c r="B334" s="9">
        <v>100.6855710196529</v>
      </c>
      <c r="C334" s="4">
        <v>99.602123911565215</v>
      </c>
      <c r="D334" s="10">
        <v>102.74235538482124</v>
      </c>
      <c r="E334" s="4">
        <v>97.519589235065268</v>
      </c>
      <c r="F334" s="10">
        <v>117.042163527279</v>
      </c>
    </row>
    <row r="335" spans="1:6" ht="13.5" x14ac:dyDescent="0.2">
      <c r="A335" s="3">
        <v>42917</v>
      </c>
      <c r="B335" s="9">
        <v>101.19215049416724</v>
      </c>
      <c r="C335" s="4">
        <v>95.901292457162484</v>
      </c>
      <c r="D335" s="10">
        <v>105.07908769763408</v>
      </c>
      <c r="E335" s="4">
        <v>99.212075345177837</v>
      </c>
      <c r="F335" s="10">
        <v>119.18710079419697</v>
      </c>
    </row>
    <row r="336" spans="1:6" ht="13.5" x14ac:dyDescent="0.2">
      <c r="A336" s="3">
        <v>42948</v>
      </c>
      <c r="B336" s="9">
        <v>100.34692808110179</v>
      </c>
      <c r="C336" s="4">
        <v>98.492919126937394</v>
      </c>
      <c r="D336" s="10">
        <v>103.84666126126719</v>
      </c>
      <c r="E336" s="4">
        <v>96.142131454383161</v>
      </c>
      <c r="F336" s="10">
        <v>119.54822744555953</v>
      </c>
    </row>
    <row r="337" spans="1:6" ht="13.5" x14ac:dyDescent="0.2">
      <c r="A337" s="3">
        <v>42979</v>
      </c>
      <c r="B337" s="9">
        <v>99.154653516088771</v>
      </c>
      <c r="C337" s="4">
        <v>98.080526428838837</v>
      </c>
      <c r="D337" s="10">
        <v>100.40210491895125</v>
      </c>
      <c r="E337" s="4">
        <v>95.754207288428532</v>
      </c>
      <c r="F337" s="10">
        <v>122.0665063533082</v>
      </c>
    </row>
    <row r="338" spans="1:6" ht="13.5" x14ac:dyDescent="0.2">
      <c r="A338" s="3">
        <v>43009</v>
      </c>
      <c r="B338" s="9">
        <v>98.434826034874504</v>
      </c>
      <c r="C338" s="4">
        <v>100.5262533890302</v>
      </c>
      <c r="D338" s="10">
        <v>95.508752069577454</v>
      </c>
      <c r="E338" s="4">
        <v>96.794466027321675</v>
      </c>
      <c r="F338" s="10">
        <v>117.49792305157423</v>
      </c>
    </row>
    <row r="339" spans="1:6" ht="13.5" x14ac:dyDescent="0.2">
      <c r="A339" s="3">
        <v>43040</v>
      </c>
      <c r="B339" s="9">
        <v>98.429518645255541</v>
      </c>
      <c r="C339" s="4">
        <v>99.047750104197533</v>
      </c>
      <c r="D339" s="10">
        <v>96.140730949191465</v>
      </c>
      <c r="E339" s="4">
        <v>97.416465872392095</v>
      </c>
      <c r="F339" s="10">
        <v>116.52998064201114</v>
      </c>
    </row>
    <row r="340" spans="1:6" ht="13.5" x14ac:dyDescent="0.2">
      <c r="A340" s="3">
        <v>43070</v>
      </c>
      <c r="B340" s="9">
        <v>96.081358179370639</v>
      </c>
      <c r="C340" s="4">
        <v>94.728341800494803</v>
      </c>
      <c r="D340" s="10">
        <v>93.150295628186427</v>
      </c>
      <c r="E340" s="4">
        <v>96.595276259507045</v>
      </c>
      <c r="F340" s="10">
        <v>116.85915417407924</v>
      </c>
    </row>
    <row r="341" spans="1:6" ht="13.5" x14ac:dyDescent="0.2">
      <c r="A341" s="3">
        <v>43101</v>
      </c>
      <c r="B341" s="9">
        <v>95.63379084452535</v>
      </c>
      <c r="C341" s="4">
        <v>92.08655241471287</v>
      </c>
      <c r="D341" s="10">
        <v>92.061798871858997</v>
      </c>
      <c r="E341" s="4">
        <v>97.313365675597211</v>
      </c>
      <c r="F341" s="10">
        <v>122.86782983407589</v>
      </c>
    </row>
    <row r="342" spans="1:6" ht="13.5" x14ac:dyDescent="0.2">
      <c r="A342" s="3">
        <v>43132</v>
      </c>
      <c r="B342" s="9">
        <v>96.962193602851656</v>
      </c>
      <c r="C342" s="4">
        <v>93.367354592981471</v>
      </c>
      <c r="D342" s="10">
        <v>95.132433367902252</v>
      </c>
      <c r="E342" s="4">
        <v>97.770450784919191</v>
      </c>
      <c r="F342" s="10">
        <v>120.33137194506148</v>
      </c>
    </row>
    <row r="343" spans="1:6" ht="13.5" x14ac:dyDescent="0.2">
      <c r="A343" s="3">
        <v>43160</v>
      </c>
      <c r="B343" s="9">
        <v>97.188488810543106</v>
      </c>
      <c r="C343" s="4">
        <v>93.634946856991974</v>
      </c>
      <c r="D343" s="10">
        <v>95.254284756825783</v>
      </c>
      <c r="E343" s="4">
        <v>98.102628830133867</v>
      </c>
      <c r="F343" s="10">
        <v>120.19993261556053</v>
      </c>
    </row>
    <row r="344" spans="1:6" ht="13.5" x14ac:dyDescent="0.2">
      <c r="A344" s="3">
        <v>43191</v>
      </c>
      <c r="B344" s="9">
        <v>95.93885682080959</v>
      </c>
      <c r="C344" s="4">
        <v>95.616981697783885</v>
      </c>
      <c r="D344" s="10">
        <v>91.222324661767132</v>
      </c>
      <c r="E344" s="4">
        <v>96.758134989366212</v>
      </c>
      <c r="F344" s="10">
        <v>119.99998428009826</v>
      </c>
    </row>
    <row r="345" spans="1:6" ht="13.5" x14ac:dyDescent="0.2">
      <c r="A345" s="3">
        <v>43221</v>
      </c>
      <c r="B345" s="9">
        <v>95.34033203274717</v>
      </c>
      <c r="C345" s="4">
        <v>94.051444762294921</v>
      </c>
      <c r="D345" s="10">
        <v>90.246492240279338</v>
      </c>
      <c r="E345" s="4">
        <v>97.315843390880048</v>
      </c>
      <c r="F345" s="10">
        <v>118.09967030367952</v>
      </c>
    </row>
    <row r="346" spans="1:6" ht="13.5" x14ac:dyDescent="0.2">
      <c r="A346" s="3">
        <v>43252</v>
      </c>
      <c r="B346" s="9">
        <v>95.083877380239898</v>
      </c>
      <c r="C346" s="4">
        <v>91.361438105942923</v>
      </c>
      <c r="D346" s="10">
        <v>91.960941192033047</v>
      </c>
      <c r="E346" s="4">
        <v>96.582535307446108</v>
      </c>
      <c r="F346" s="10">
        <v>121.82919979610274</v>
      </c>
    </row>
    <row r="347" spans="1:6" ht="13.5" x14ac:dyDescent="0.2">
      <c r="A347" s="3">
        <v>43282</v>
      </c>
      <c r="B347" s="9">
        <v>94.639164537639658</v>
      </c>
      <c r="C347" s="4">
        <v>91.737925386444545</v>
      </c>
      <c r="D347" s="10">
        <v>90.186177127306067</v>
      </c>
      <c r="E347" s="4">
        <v>95.826660841014871</v>
      </c>
      <c r="F347" s="10">
        <v>127.51666130605331</v>
      </c>
    </row>
    <row r="348" spans="1:6" ht="13.5" x14ac:dyDescent="0.2">
      <c r="A348" s="3">
        <v>43313</v>
      </c>
      <c r="B348" s="9">
        <v>95.77460035635626</v>
      </c>
      <c r="C348" s="4">
        <v>92.575374777502802</v>
      </c>
      <c r="D348" s="10">
        <v>92.813536058075499</v>
      </c>
      <c r="E348" s="4">
        <v>95.382553268967527</v>
      </c>
      <c r="F348" s="10">
        <v>132.77097345773194</v>
      </c>
    </row>
    <row r="349" spans="1:6" ht="13.5" x14ac:dyDescent="0.2">
      <c r="A349" s="3">
        <v>43344</v>
      </c>
      <c r="B349" s="9">
        <v>94.049639329144412</v>
      </c>
      <c r="C349" s="4">
        <v>91.750194784804918</v>
      </c>
      <c r="D349" s="10">
        <v>89.143046789031814</v>
      </c>
      <c r="E349" s="4">
        <v>94.17622057705141</v>
      </c>
      <c r="F349" s="10">
        <v>134.39584216222354</v>
      </c>
    </row>
    <row r="350" spans="1:6" ht="13.5" x14ac:dyDescent="0.2">
      <c r="A350" s="3">
        <v>43374</v>
      </c>
      <c r="B350" s="9">
        <v>92.320299366193865</v>
      </c>
      <c r="C350" s="4">
        <v>91.361474771747325</v>
      </c>
      <c r="D350" s="10">
        <v>87.006281237730491</v>
      </c>
      <c r="E350" s="4">
        <v>92.886932043396229</v>
      </c>
      <c r="F350" s="10">
        <v>125.07748156652725</v>
      </c>
    </row>
    <row r="351" spans="1:6" ht="13.5" x14ac:dyDescent="0.2">
      <c r="A351" s="3">
        <v>43405</v>
      </c>
      <c r="B351" s="9">
        <v>92.892741308968482</v>
      </c>
      <c r="C351" s="4">
        <v>91.83298196828828</v>
      </c>
      <c r="D351" s="10">
        <v>86.34520554068385</v>
      </c>
      <c r="E351" s="4">
        <v>94.544714027289317</v>
      </c>
      <c r="F351" s="10">
        <v>125.6300920201198</v>
      </c>
    </row>
    <row r="352" spans="1:6" ht="13.5" x14ac:dyDescent="0.2">
      <c r="A352" s="3">
        <v>43435</v>
      </c>
      <c r="B352" s="9">
        <v>92.8929358709875</v>
      </c>
      <c r="C352" s="4">
        <v>92.07891808312155</v>
      </c>
      <c r="D352" s="10">
        <v>85.473801872302403</v>
      </c>
      <c r="E352" s="4">
        <v>95.179634007851845</v>
      </c>
      <c r="F352" s="10">
        <v>124.97550080742785</v>
      </c>
    </row>
    <row r="353" spans="1:6" ht="13.5" x14ac:dyDescent="0.2">
      <c r="A353" s="3">
        <v>43466</v>
      </c>
      <c r="B353" s="9">
        <v>92.114405898858564</v>
      </c>
      <c r="C353" s="4">
        <v>90.765611994152636</v>
      </c>
      <c r="D353" s="10">
        <v>86.053987447112746</v>
      </c>
      <c r="E353" s="4">
        <v>94.421683327518679</v>
      </c>
      <c r="F353" s="10">
        <v>118.57035893899545</v>
      </c>
    </row>
    <row r="354" spans="1:6" ht="13.5" x14ac:dyDescent="0.2">
      <c r="A354" s="3">
        <v>43497</v>
      </c>
      <c r="B354" s="9">
        <v>93.12240912145981</v>
      </c>
      <c r="C354" s="4">
        <v>92.739399873429974</v>
      </c>
      <c r="D354" s="10">
        <v>85.271343096639853</v>
      </c>
      <c r="E354" s="4">
        <v>96.70102827732255</v>
      </c>
      <c r="F354" s="10">
        <v>116.13033034201159</v>
      </c>
    </row>
    <row r="355" spans="1:6" ht="13.5" x14ac:dyDescent="0.2">
      <c r="A355" s="3">
        <v>43525</v>
      </c>
      <c r="B355" s="9">
        <v>94.560094979771421</v>
      </c>
      <c r="C355" s="4">
        <v>93.861683779876131</v>
      </c>
      <c r="D355" s="10">
        <v>88.067931181182175</v>
      </c>
      <c r="E355" s="4">
        <v>97.875176856216228</v>
      </c>
      <c r="F355" s="10">
        <v>112.91200137924584</v>
      </c>
    </row>
    <row r="356" spans="1:6" ht="13.5" x14ac:dyDescent="0.2">
      <c r="A356" s="3">
        <v>43556</v>
      </c>
      <c r="B356" s="9">
        <v>97.750739768346676</v>
      </c>
      <c r="C356" s="4">
        <v>95.568135615530608</v>
      </c>
      <c r="D356" s="10">
        <v>94.387131694704365</v>
      </c>
      <c r="E356" s="4">
        <v>99.744950315648182</v>
      </c>
      <c r="F356" s="10">
        <v>114.48127374277446</v>
      </c>
    </row>
    <row r="357" spans="1:6" ht="13.5" x14ac:dyDescent="0.2">
      <c r="A357" s="3">
        <v>43586</v>
      </c>
      <c r="B357" s="9">
        <v>100.49772757963041</v>
      </c>
      <c r="C357" s="4">
        <v>100.6800025535827</v>
      </c>
      <c r="D357" s="10">
        <v>100.3975549102224</v>
      </c>
      <c r="E357" s="4">
        <v>97.837650856785658</v>
      </c>
      <c r="F357" s="10">
        <v>119.71263230450668</v>
      </c>
    </row>
    <row r="358" spans="1:6" ht="13.5" x14ac:dyDescent="0.2">
      <c r="A358" s="3">
        <v>43617</v>
      </c>
      <c r="B358" s="9">
        <v>101.2347840402077</v>
      </c>
      <c r="C358" s="4">
        <v>98.702722190553061</v>
      </c>
      <c r="D358" s="10">
        <v>102.98500444767296</v>
      </c>
      <c r="E358" s="4">
        <v>97.879208996976971</v>
      </c>
      <c r="F358" s="10">
        <v>128.19539877114352</v>
      </c>
    </row>
    <row r="359" spans="1:6" ht="13.5" x14ac:dyDescent="0.2">
      <c r="A359" s="3">
        <v>43647</v>
      </c>
      <c r="B359" s="9">
        <v>102.42883953809638</v>
      </c>
      <c r="C359" s="4">
        <v>102.01984220591945</v>
      </c>
      <c r="D359" s="10">
        <v>101.33849608066549</v>
      </c>
      <c r="E359" s="4">
        <v>99.158386798882418</v>
      </c>
      <c r="F359" s="10">
        <v>135.10306876709168</v>
      </c>
    </row>
    <row r="360" spans="1:6" ht="13.5" x14ac:dyDescent="0.2">
      <c r="A360" s="3">
        <v>43678</v>
      </c>
      <c r="B360" s="9">
        <v>102.26544765204177</v>
      </c>
      <c r="C360" s="4">
        <v>100.72559673658333</v>
      </c>
      <c r="D360" s="10">
        <v>101.77488136626948</v>
      </c>
      <c r="E360" s="4">
        <v>99.567248859760852</v>
      </c>
      <c r="F360" s="10">
        <v>132.8675670882634</v>
      </c>
    </row>
    <row r="361" spans="1:6" ht="13.5" x14ac:dyDescent="0.2">
      <c r="A361" s="3">
        <v>43709</v>
      </c>
      <c r="B361" s="9">
        <v>101.05138479001252</v>
      </c>
      <c r="C361" s="4">
        <v>98.112753578954113</v>
      </c>
      <c r="D361" s="10">
        <v>100.22491883148616</v>
      </c>
      <c r="E361" s="4">
        <v>100.06240749228768</v>
      </c>
      <c r="F361" s="10">
        <v>128.235053730923</v>
      </c>
    </row>
    <row r="362" spans="1:6" ht="13.5" x14ac:dyDescent="0.2">
      <c r="A362" s="3">
        <v>43739</v>
      </c>
      <c r="B362" s="9">
        <v>101.54963807112225</v>
      </c>
      <c r="C362" s="4">
        <v>93.961708404745067</v>
      </c>
      <c r="D362" s="10">
        <v>101.17817316239272</v>
      </c>
      <c r="E362" s="4">
        <v>103.57582462987638</v>
      </c>
      <c r="F362" s="10">
        <v>127.47509739951877</v>
      </c>
    </row>
    <row r="363" spans="1:6" ht="13.5" x14ac:dyDescent="0.2">
      <c r="A363" s="3">
        <v>43770</v>
      </c>
      <c r="B363" s="9">
        <v>106.52717722829517</v>
      </c>
      <c r="C363" s="4">
        <v>93.200611942334987</v>
      </c>
      <c r="D363" s="10">
        <v>104.89656281038839</v>
      </c>
      <c r="E363" s="4">
        <v>113.98518544432461</v>
      </c>
      <c r="F363" s="10">
        <v>129.31868490774286</v>
      </c>
    </row>
    <row r="364" spans="1:6" ht="13.5" x14ac:dyDescent="0.2">
      <c r="A364" s="3">
        <v>43800</v>
      </c>
      <c r="B364" s="9">
        <v>106.64673028595774</v>
      </c>
      <c r="C364" s="4">
        <v>94.577557268547167</v>
      </c>
      <c r="D364" s="10">
        <v>106.49514679540619</v>
      </c>
      <c r="E364" s="4">
        <v>111.81758351069313</v>
      </c>
      <c r="F364" s="10">
        <v>130.92651924264334</v>
      </c>
    </row>
    <row r="365" spans="1:6" ht="13.5" x14ac:dyDescent="0.2">
      <c r="A365" s="3">
        <v>43831</v>
      </c>
      <c r="B365" s="9">
        <v>103.59232080465421</v>
      </c>
      <c r="C365" s="4">
        <v>96.696775642335339</v>
      </c>
      <c r="D365" s="10">
        <v>103.38596546436165</v>
      </c>
      <c r="E365" s="4">
        <v>106.12894990495955</v>
      </c>
      <c r="F365" s="10">
        <v>121.25393370622561</v>
      </c>
    </row>
    <row r="366" spans="1:6" ht="13.5" x14ac:dyDescent="0.2">
      <c r="A366" s="3">
        <v>43862</v>
      </c>
      <c r="B366" s="9">
        <v>100.48060623087649</v>
      </c>
      <c r="C366" s="4">
        <v>94.520455724294351</v>
      </c>
      <c r="D366" s="10">
        <v>103.08060649172457</v>
      </c>
      <c r="E366" s="4">
        <v>100.03256156525336</v>
      </c>
      <c r="F366" s="10">
        <v>118.38586561696489</v>
      </c>
    </row>
    <row r="367" spans="1:6" ht="13.5" x14ac:dyDescent="0.2">
      <c r="A367" s="3">
        <v>43891</v>
      </c>
      <c r="B367" s="9">
        <v>99.414017697407473</v>
      </c>
      <c r="C367" s="4">
        <v>93.086018678505738</v>
      </c>
      <c r="D367" s="10">
        <v>103.44520464250542</v>
      </c>
      <c r="E367" s="4">
        <v>98.742186612088688</v>
      </c>
      <c r="F367" s="10">
        <v>112.20197378172949</v>
      </c>
    </row>
    <row r="368" spans="1:6" ht="13.5" x14ac:dyDescent="0.2">
      <c r="A368" s="3">
        <v>43922</v>
      </c>
      <c r="B368" s="9">
        <v>96.924614735638684</v>
      </c>
      <c r="C368" s="4">
        <v>90.288841782504221</v>
      </c>
      <c r="D368" s="10">
        <v>99.353792271273917</v>
      </c>
      <c r="E368" s="4">
        <v>97.816798271323279</v>
      </c>
      <c r="F368" s="10">
        <v>109.45049102136902</v>
      </c>
    </row>
    <row r="369" spans="1:7" ht="13.5" x14ac:dyDescent="0.2">
      <c r="A369" s="3">
        <v>43952</v>
      </c>
      <c r="B369" s="9">
        <v>95.400508446154191</v>
      </c>
      <c r="C369" s="4">
        <v>83.960611040817298</v>
      </c>
      <c r="D369" s="10">
        <v>94.094892586846257</v>
      </c>
      <c r="E369" s="4">
        <v>102.36563654380228</v>
      </c>
      <c r="F369" s="10">
        <v>110.26285739612236</v>
      </c>
    </row>
    <row r="370" spans="1:7" ht="13.5" x14ac:dyDescent="0.2">
      <c r="A370" s="3">
        <v>43983</v>
      </c>
      <c r="B370" s="9">
        <v>94.82918820449369</v>
      </c>
      <c r="C370" s="4">
        <v>80.439239314481966</v>
      </c>
      <c r="D370" s="10">
        <v>93.33522098767088</v>
      </c>
      <c r="E370" s="4">
        <v>102.61760807184588</v>
      </c>
      <c r="F370" s="10">
        <v>119.77474461627251</v>
      </c>
      <c r="G370" s="8"/>
    </row>
    <row r="371" spans="1:7" ht="13.5" x14ac:dyDescent="0.2">
      <c r="A371" s="3">
        <v>44013</v>
      </c>
      <c r="B371" s="9">
        <v>92.229437830980586</v>
      </c>
      <c r="C371" s="4">
        <v>82.873041953731985</v>
      </c>
      <c r="D371" s="10">
        <v>88.889773588830607</v>
      </c>
      <c r="E371" s="4">
        <v>97.566859275637668</v>
      </c>
      <c r="F371" s="10">
        <v>120.72298980490446</v>
      </c>
    </row>
    <row r="372" spans="1:7" ht="13.5" x14ac:dyDescent="0.2">
      <c r="A372" s="3">
        <v>44044</v>
      </c>
      <c r="B372" s="9">
        <v>92.193783659433151</v>
      </c>
      <c r="C372" s="4">
        <v>82.674339826176052</v>
      </c>
      <c r="D372" s="10">
        <v>89.555379919356767</v>
      </c>
      <c r="E372" s="4">
        <v>97.333135423934223</v>
      </c>
      <c r="F372" s="10">
        <v>118.74194289404645</v>
      </c>
    </row>
    <row r="373" spans="1:7" ht="13.5" x14ac:dyDescent="0.2">
      <c r="A373" s="3">
        <v>44075</v>
      </c>
      <c r="B373" s="9">
        <v>91.479243700481561</v>
      </c>
      <c r="C373" s="4">
        <v>83.785372925287703</v>
      </c>
      <c r="D373" s="10">
        <v>87.549582620604198</v>
      </c>
      <c r="E373" s="4">
        <v>96.796314545948718</v>
      </c>
      <c r="F373" s="10">
        <v>115.23008933871908</v>
      </c>
    </row>
    <row r="374" spans="1:7" ht="13.5" x14ac:dyDescent="0.2">
      <c r="A374" s="3">
        <v>44105</v>
      </c>
      <c r="B374" s="9">
        <v>91.760173588169451</v>
      </c>
      <c r="C374" s="4">
        <v>83.017502357917678</v>
      </c>
      <c r="D374" s="10">
        <v>89.969459002851764</v>
      </c>
      <c r="E374" s="4">
        <v>95.757148415528135</v>
      </c>
      <c r="F374" s="10">
        <v>117.6387040244135</v>
      </c>
    </row>
    <row r="375" spans="1:7" ht="13.5" x14ac:dyDescent="0.2">
      <c r="A375" s="3">
        <v>44136</v>
      </c>
      <c r="B375" s="9">
        <v>93.348671003159168</v>
      </c>
      <c r="C375" s="4">
        <v>83.063394877529646</v>
      </c>
      <c r="D375" s="10">
        <v>89.942275916105658</v>
      </c>
      <c r="E375" s="4">
        <v>99.525351960674698</v>
      </c>
      <c r="F375" s="10">
        <v>120.80178221843316</v>
      </c>
    </row>
    <row r="376" spans="1:7" ht="13.5" x14ac:dyDescent="0.2">
      <c r="A376" s="3">
        <v>44166</v>
      </c>
      <c r="B376" s="9">
        <v>94.820225762541853</v>
      </c>
      <c r="C376" s="4">
        <v>86.85015357498861</v>
      </c>
      <c r="D376" s="10">
        <v>88.716899335203053</v>
      </c>
      <c r="E376" s="4">
        <v>101.42491900177053</v>
      </c>
      <c r="F376" s="10">
        <v>123.62581327902254</v>
      </c>
    </row>
    <row r="377" spans="1:7" ht="13.5" x14ac:dyDescent="0.2">
      <c r="A377" s="3">
        <v>44197</v>
      </c>
      <c r="B377" s="9">
        <v>95.973157218411373</v>
      </c>
      <c r="C377" s="4">
        <v>89.234047053721753</v>
      </c>
      <c r="D377" s="10">
        <v>88.414513589326745</v>
      </c>
      <c r="E377" s="4">
        <v>102.69752776302892</v>
      </c>
      <c r="F377" s="10">
        <v>126.41928200000652</v>
      </c>
    </row>
    <row r="378" spans="1:7" ht="13.5" x14ac:dyDescent="0.2">
      <c r="A378" s="3">
        <v>44228</v>
      </c>
      <c r="B378" s="9">
        <v>97.819561142493242</v>
      </c>
      <c r="C378" s="4">
        <v>91.39365989077838</v>
      </c>
      <c r="D378" s="10">
        <v>89.650378623880783</v>
      </c>
      <c r="E378" s="4">
        <v>104.71018081362456</v>
      </c>
      <c r="F378" s="10">
        <v>129.13448468591972</v>
      </c>
    </row>
    <row r="379" spans="1:7" ht="13.5" x14ac:dyDescent="0.2">
      <c r="A379" s="3">
        <v>44256</v>
      </c>
      <c r="B379" s="9">
        <v>100.7716976842099</v>
      </c>
      <c r="C379" s="4">
        <v>94.767481320295261</v>
      </c>
      <c r="D379" s="10">
        <v>96.700053946785218</v>
      </c>
      <c r="E379" s="4">
        <v>104.72399791584617</v>
      </c>
      <c r="F379" s="10">
        <v>126.81451957503694</v>
      </c>
    </row>
    <row r="380" spans="1:7" ht="13.5" x14ac:dyDescent="0.2">
      <c r="A380" s="3">
        <v>44287</v>
      </c>
      <c r="B380" s="9">
        <v>104.53265243678462</v>
      </c>
      <c r="C380" s="4">
        <v>98.29339607776798</v>
      </c>
      <c r="D380" s="10">
        <v>98.70974230503829</v>
      </c>
      <c r="E380" s="4">
        <v>110.24605395528759</v>
      </c>
      <c r="F380" s="10">
        <v>129.39625845325074</v>
      </c>
    </row>
    <row r="381" spans="1:7" ht="13.5" x14ac:dyDescent="0.2">
      <c r="A381" s="3">
        <v>44317</v>
      </c>
      <c r="B381" s="9">
        <v>108.4957076026238</v>
      </c>
      <c r="C381" s="4">
        <v>102.01335879263245</v>
      </c>
      <c r="D381" s="10">
        <v>101.76351090554576</v>
      </c>
      <c r="E381" s="4">
        <v>114.79685860582474</v>
      </c>
      <c r="F381" s="10">
        <v>135.76140701251856</v>
      </c>
    </row>
    <row r="382" spans="1:7" ht="13.5" x14ac:dyDescent="0.2">
      <c r="A382" s="3">
        <v>44348</v>
      </c>
      <c r="B382" s="9">
        <v>111.50892174521016</v>
      </c>
      <c r="C382" s="4">
        <v>104.40389473210823</v>
      </c>
      <c r="D382" s="10">
        <v>102.82447033601727</v>
      </c>
      <c r="E382" s="4">
        <v>119.83542798630936</v>
      </c>
      <c r="F382" s="10">
        <v>138.83683116424228</v>
      </c>
    </row>
    <row r="383" spans="1:7" ht="13.5" x14ac:dyDescent="0.2">
      <c r="A383" s="3">
        <v>44378</v>
      </c>
      <c r="B383" s="9">
        <v>113.99741004921407</v>
      </c>
      <c r="C383" s="4">
        <v>108.3394734490833</v>
      </c>
      <c r="D383" s="10">
        <v>102.06767925366155</v>
      </c>
      <c r="E383" s="4">
        <v>123.77031958490173</v>
      </c>
      <c r="F383" s="10">
        <v>142.91717342539974</v>
      </c>
    </row>
    <row r="384" spans="1:7" ht="13.5" x14ac:dyDescent="0.2">
      <c r="A384" s="3">
        <v>44409</v>
      </c>
      <c r="B384" s="9">
        <v>113.49088579194049</v>
      </c>
      <c r="C384" s="4">
        <v>108.31225499770215</v>
      </c>
      <c r="D384" s="10">
        <v>95.417753912287438</v>
      </c>
      <c r="E384" s="4">
        <v>126.93989533901771</v>
      </c>
      <c r="F384" s="10">
        <v>150.02189236411303</v>
      </c>
    </row>
    <row r="385" spans="1:6" ht="13.5" x14ac:dyDescent="0.2">
      <c r="A385" s="3">
        <v>44440</v>
      </c>
      <c r="B385" s="9">
        <v>112.50254944118312</v>
      </c>
      <c r="C385" s="4">
        <v>106.55515055777049</v>
      </c>
      <c r="D385" s="10">
        <v>91.387068632162681</v>
      </c>
      <c r="E385" s="4">
        <v>128.14323849648156</v>
      </c>
      <c r="F385" s="10">
        <v>155.19037494089429</v>
      </c>
    </row>
    <row r="386" spans="1:6" ht="13.5" x14ac:dyDescent="0.2">
      <c r="A386" s="3">
        <v>44470</v>
      </c>
      <c r="B386" s="9">
        <v>111.94429843955388</v>
      </c>
      <c r="C386" s="4">
        <v>108.31343363513624</v>
      </c>
      <c r="D386" s="10">
        <v>88.890702655686908</v>
      </c>
      <c r="E386" s="4">
        <v>127.3162137141733</v>
      </c>
      <c r="F386" s="10">
        <v>156.5195297788556</v>
      </c>
    </row>
    <row r="387" spans="1:6" ht="13.5" x14ac:dyDescent="0.2">
      <c r="A387" s="3">
        <v>44501</v>
      </c>
      <c r="B387" s="9">
        <v>112.58523923813794</v>
      </c>
      <c r="C387" s="4">
        <v>109.17131559812493</v>
      </c>
      <c r="D387" s="10">
        <v>88.677714313387625</v>
      </c>
      <c r="E387" s="4">
        <v>129.32294341678005</v>
      </c>
      <c r="F387" s="10">
        <v>151.17612818702602</v>
      </c>
    </row>
    <row r="388" spans="1:6" ht="13.5" x14ac:dyDescent="0.2">
      <c r="A388" s="3">
        <v>44531</v>
      </c>
      <c r="B388" s="9">
        <v>110.90837033461118</v>
      </c>
      <c r="C388" s="4">
        <v>106.8096598706253</v>
      </c>
      <c r="D388" s="10">
        <v>88.78226281141886</v>
      </c>
      <c r="E388" s="4">
        <v>127.3287095928802</v>
      </c>
      <c r="F388" s="10">
        <v>144.5681284772366</v>
      </c>
    </row>
    <row r="389" spans="1:6" ht="13.5" x14ac:dyDescent="0.2">
      <c r="A389" s="3">
        <v>44562</v>
      </c>
      <c r="B389" s="9">
        <v>112.02018083499021</v>
      </c>
      <c r="C389" s="4">
        <v>107.78141279270648</v>
      </c>
      <c r="D389" s="10">
        <v>85.820816532879363</v>
      </c>
      <c r="E389" s="4">
        <v>132.6100466760299</v>
      </c>
      <c r="F389" s="10">
        <v>140.33143442138677</v>
      </c>
    </row>
    <row r="390" spans="1:6" ht="13.5" x14ac:dyDescent="0.2">
      <c r="A390" s="3">
        <v>44593</v>
      </c>
      <c r="B390" s="9">
        <v>113.93243043877017</v>
      </c>
      <c r="C390" s="4">
        <v>108.1100271176316</v>
      </c>
      <c r="D390" s="10">
        <v>88.618707189217389</v>
      </c>
      <c r="E390" s="4">
        <v>135.77697791026026</v>
      </c>
      <c r="F390" s="10">
        <v>135.73687438817018</v>
      </c>
    </row>
    <row r="391" spans="1:6" ht="13.5" x14ac:dyDescent="0.2">
      <c r="A391" s="3">
        <v>44621</v>
      </c>
      <c r="B391" s="9">
        <v>119.44027962799106</v>
      </c>
      <c r="C391" s="4">
        <v>112.16603885832686</v>
      </c>
      <c r="D391" s="10">
        <v>99.905561107336212</v>
      </c>
      <c r="E391" s="4">
        <v>137.89627855667334</v>
      </c>
      <c r="F391" s="10">
        <v>138.66202823713502</v>
      </c>
    </row>
    <row r="392" spans="1:6" ht="13.5" x14ac:dyDescent="0.2">
      <c r="A392" s="3">
        <v>44652</v>
      </c>
      <c r="B392" s="9">
        <v>121.8840623649827</v>
      </c>
      <c r="C392" s="4">
        <v>118.74520461164022</v>
      </c>
      <c r="D392" s="10">
        <v>103.65691244472632</v>
      </c>
      <c r="E392" s="4">
        <v>136.89695559278022</v>
      </c>
      <c r="F392" s="10">
        <v>137.49021139004358</v>
      </c>
    </row>
    <row r="393" spans="1:6" ht="13.5" x14ac:dyDescent="0.2">
      <c r="A393" s="3">
        <v>44682</v>
      </c>
      <c r="B393" s="9">
        <v>122.84835456275532</v>
      </c>
      <c r="C393" s="4">
        <v>125.84964895752215</v>
      </c>
      <c r="D393" s="10">
        <v>103.20150530333183</v>
      </c>
      <c r="E393" s="4">
        <v>135.63173919145842</v>
      </c>
      <c r="F393" s="10">
        <v>132.18233281978448</v>
      </c>
    </row>
    <row r="394" spans="1:6" ht="13.5" x14ac:dyDescent="0.2">
      <c r="A394" s="3">
        <v>44713</v>
      </c>
      <c r="B394" s="9">
        <v>126.00498925594216</v>
      </c>
      <c r="C394" s="4">
        <v>134.86839383994572</v>
      </c>
      <c r="D394" s="10">
        <v>104.97851128582212</v>
      </c>
      <c r="E394" s="4">
        <v>136.05686221094061</v>
      </c>
      <c r="F394" s="10">
        <v>133.9253778863602</v>
      </c>
    </row>
    <row r="395" spans="1:6" ht="13.5" x14ac:dyDescent="0.2">
      <c r="A395" s="3">
        <v>44743</v>
      </c>
      <c r="B395" s="9">
        <v>123.97318157486055</v>
      </c>
      <c r="C395" s="4">
        <v>134.40847840473805</v>
      </c>
      <c r="D395" s="10">
        <v>105.85936105979945</v>
      </c>
      <c r="E395" s="4">
        <v>130.57718196632788</v>
      </c>
      <c r="F395" s="10">
        <v>131.66308975212334</v>
      </c>
    </row>
    <row r="396" spans="1:6" ht="13.5" x14ac:dyDescent="0.2">
      <c r="A396" s="3">
        <v>44774</v>
      </c>
      <c r="B396" s="9">
        <v>121.04385173366707</v>
      </c>
      <c r="C396" s="4">
        <v>129.10939636592389</v>
      </c>
      <c r="D396" s="10">
        <v>106.41690372381565</v>
      </c>
      <c r="E396" s="4">
        <v>126.27798984729606</v>
      </c>
      <c r="F396" s="10">
        <v>129.81243391679072</v>
      </c>
    </row>
    <row r="397" spans="1:6" ht="13.5" x14ac:dyDescent="0.2">
      <c r="A397" s="3">
        <v>44805</v>
      </c>
      <c r="B397" s="9">
        <v>120.28920127910109</v>
      </c>
      <c r="C397" s="4">
        <v>126.86701790596618</v>
      </c>
      <c r="D397" s="10">
        <v>109.24904735703609</v>
      </c>
      <c r="E397" s="4">
        <v>124.18895145169814</v>
      </c>
      <c r="F397" s="10">
        <v>124.79030619916958</v>
      </c>
    </row>
    <row r="398" spans="1:6" ht="13.5" x14ac:dyDescent="0.2">
      <c r="A398" s="3">
        <v>44835</v>
      </c>
      <c r="B398" s="9">
        <v>116.81990749641787</v>
      </c>
      <c r="C398" s="4">
        <v>124.10177623544899</v>
      </c>
      <c r="D398" s="10">
        <v>105.7675671531882</v>
      </c>
      <c r="E398" s="4">
        <v>120.52323658954371</v>
      </c>
      <c r="F398" s="10">
        <v>119.25867322151136</v>
      </c>
    </row>
    <row r="399" spans="1:6" ht="13.5" x14ac:dyDescent="0.2">
      <c r="A399" s="3">
        <v>44866</v>
      </c>
      <c r="B399" s="9">
        <v>114.60100214324385</v>
      </c>
      <c r="C399" s="4">
        <v>121.51763652256076</v>
      </c>
      <c r="D399" s="10">
        <v>106.90223436400848</v>
      </c>
      <c r="E399" s="4">
        <v>115.27106243283865</v>
      </c>
      <c r="F399" s="10">
        <v>120.95107930973006</v>
      </c>
    </row>
    <row r="400" spans="1:6" ht="13.5" x14ac:dyDescent="0.2">
      <c r="A400" s="3">
        <v>44896</v>
      </c>
      <c r="B400" s="9">
        <v>112.45802195305494</v>
      </c>
      <c r="C400" s="4">
        <v>118.97135175495714</v>
      </c>
      <c r="D400" s="10">
        <v>107.12785021243754</v>
      </c>
      <c r="E400" s="4">
        <v>110.20602002651607</v>
      </c>
      <c r="F400" s="10">
        <v>128.03591096875482</v>
      </c>
    </row>
    <row r="401" spans="1:6" ht="13.5" x14ac:dyDescent="0.2">
      <c r="A401" s="3">
        <v>44927</v>
      </c>
      <c r="B401" s="9">
        <v>111.13500218156176</v>
      </c>
      <c r="C401" s="4">
        <v>116.86783634536657</v>
      </c>
      <c r="D401" s="10">
        <v>105.54287748104186</v>
      </c>
      <c r="E401" s="4">
        <v>109.22052032928973</v>
      </c>
      <c r="F401" s="10">
        <v>129.78061032542411</v>
      </c>
    </row>
    <row r="402" spans="1:6" ht="13.5" x14ac:dyDescent="0.2">
      <c r="A402" s="3">
        <v>44958</v>
      </c>
      <c r="B402" s="9">
        <v>113.37912286804614</v>
      </c>
      <c r="C402" s="4">
        <v>113.373149441367</v>
      </c>
      <c r="D402" s="10">
        <v>110.2341863869804</v>
      </c>
      <c r="E402" s="4">
        <v>112.31218611326004</v>
      </c>
      <c r="F402" s="10">
        <v>140.21086638137137</v>
      </c>
    </row>
    <row r="403" spans="1:6" ht="13.5" x14ac:dyDescent="0.2">
      <c r="A403" s="3">
        <v>44986</v>
      </c>
      <c r="B403" s="9">
        <v>114.68333965686969</v>
      </c>
      <c r="C403" s="4">
        <v>112.73277444034113</v>
      </c>
      <c r="D403" s="10">
        <v>112.84780345915513</v>
      </c>
      <c r="E403" s="4">
        <v>116.34279234093682</v>
      </c>
      <c r="F403" s="10">
        <v>123.47832830369498</v>
      </c>
    </row>
    <row r="404" spans="1:6" ht="13.5" x14ac:dyDescent="0.2">
      <c r="A404" s="3">
        <v>45017</v>
      </c>
      <c r="B404" s="9">
        <v>116.85911882129068</v>
      </c>
      <c r="C404" s="4">
        <v>115.92278735161076</v>
      </c>
      <c r="D404" s="10">
        <v>113.89630008297988</v>
      </c>
      <c r="E404" s="4">
        <v>118.78572750723319</v>
      </c>
      <c r="F404" s="10">
        <v>125.33485757173348</v>
      </c>
    </row>
    <row r="405" spans="1:6" ht="13.5" x14ac:dyDescent="0.2">
      <c r="A405" s="3">
        <v>45047</v>
      </c>
      <c r="B405" s="9">
        <v>118.11030556639963</v>
      </c>
      <c r="C405" s="4">
        <v>118.79217413803201</v>
      </c>
      <c r="D405" s="10">
        <v>115.81879910185162</v>
      </c>
      <c r="E405" s="4">
        <v>119.18731968416805</v>
      </c>
      <c r="F405" s="10">
        <v>120.55295478579278</v>
      </c>
    </row>
    <row r="406" spans="1:6" ht="13.5" x14ac:dyDescent="0.2">
      <c r="A406" s="3">
        <v>45078</v>
      </c>
      <c r="B406" s="9">
        <v>118.97885201167119</v>
      </c>
      <c r="C406" s="4">
        <v>120.21538788797876</v>
      </c>
      <c r="D406" s="10">
        <v>118.28319536940124</v>
      </c>
      <c r="E406" s="4">
        <v>119.41720174550987</v>
      </c>
      <c r="F406" s="10">
        <v>113.66949497795311</v>
      </c>
    </row>
    <row r="407" spans="1:6" ht="13.5" x14ac:dyDescent="0.2">
      <c r="A407" s="3">
        <v>45108</v>
      </c>
      <c r="B407" s="9">
        <v>118.47049724427225</v>
      </c>
      <c r="C407" s="4">
        <v>117.97168047061703</v>
      </c>
      <c r="D407" s="10">
        <v>122.22407358821165</v>
      </c>
      <c r="E407" s="4">
        <v>116.62405881207347</v>
      </c>
      <c r="F407" s="10">
        <v>111.93176766136187</v>
      </c>
    </row>
    <row r="408" spans="1:6" ht="13.5" x14ac:dyDescent="0.2">
      <c r="A408" s="3">
        <v>45139</v>
      </c>
      <c r="B408" s="9">
        <v>115.25333219108924</v>
      </c>
      <c r="C408" s="4">
        <v>113.62641735525384</v>
      </c>
      <c r="D408" s="10">
        <v>116.97719365153625</v>
      </c>
      <c r="E408" s="4">
        <v>116.36644512546954</v>
      </c>
      <c r="F408" s="10">
        <v>104.9514885573478</v>
      </c>
    </row>
    <row r="409" spans="1:6" ht="13.5" x14ac:dyDescent="0.2">
      <c r="A409" s="3">
        <v>45170</v>
      </c>
      <c r="B409" s="9">
        <v>114.08868621423277</v>
      </c>
      <c r="C409" s="4">
        <v>109.42576964055006</v>
      </c>
      <c r="D409" s="10">
        <v>114.64992611639984</v>
      </c>
      <c r="E409" s="4">
        <v>117.9218882699127</v>
      </c>
      <c r="F409" s="10">
        <v>106.25084821422566</v>
      </c>
    </row>
    <row r="410" spans="1:6" ht="13.5" x14ac:dyDescent="0.2">
      <c r="A410" s="3">
        <v>45200</v>
      </c>
      <c r="B410" s="9">
        <v>112.52287750837311</v>
      </c>
      <c r="C410" s="4">
        <v>110.91595115633366</v>
      </c>
      <c r="D410" s="10">
        <v>108.78926753319209</v>
      </c>
      <c r="E410" s="4">
        <v>118.65885845107691</v>
      </c>
      <c r="F410" s="10">
        <v>98.138919467195024</v>
      </c>
    </row>
    <row r="411" spans="1:6" ht="13.5" x14ac:dyDescent="0.2">
      <c r="A411" s="3">
        <v>45231</v>
      </c>
      <c r="B411" s="9">
        <v>112.04246058820195</v>
      </c>
      <c r="C411" s="4">
        <v>109.95343115879159</v>
      </c>
      <c r="D411" s="10">
        <v>110.56160064867508</v>
      </c>
      <c r="E411" s="4">
        <v>117.06447625125618</v>
      </c>
      <c r="F411" s="10">
        <v>94.705618545231857</v>
      </c>
    </row>
    <row r="412" spans="1:6" ht="13.5" x14ac:dyDescent="0.2">
      <c r="A412" s="3">
        <v>45261</v>
      </c>
      <c r="B412" s="9">
        <v>111.66493557031878</v>
      </c>
      <c r="C412" s="4">
        <v>108.18787775170109</v>
      </c>
      <c r="D412" s="10">
        <v>110.52121622478701</v>
      </c>
      <c r="E412" s="4">
        <v>116.12553716592282</v>
      </c>
      <c r="F412" s="10">
        <v>103.47328359686054</v>
      </c>
    </row>
    <row r="413" spans="1:6" ht="13.5" x14ac:dyDescent="0.2">
      <c r="A413" s="3">
        <v>45292</v>
      </c>
      <c r="B413" s="9">
        <v>108.97750597674305</v>
      </c>
      <c r="C413" s="4">
        <v>104.87326067026774</v>
      </c>
      <c r="D413" s="10">
        <v>106.90895929995396</v>
      </c>
      <c r="E413" s="4">
        <v>114.17801921001937</v>
      </c>
      <c r="F413" s="10">
        <v>104.11631958518342</v>
      </c>
    </row>
    <row r="414" spans="1:6" ht="13.5" x14ac:dyDescent="0.2">
      <c r="A414" s="3">
        <v>45323</v>
      </c>
      <c r="B414" s="9">
        <v>112.5261141527603</v>
      </c>
      <c r="C414" s="4">
        <v>109.60090996698888</v>
      </c>
      <c r="D414" s="10">
        <v>109.20382702307776</v>
      </c>
      <c r="E414" s="4">
        <v>118.9755227486196</v>
      </c>
      <c r="F414" s="10">
        <v>100.06009450138824</v>
      </c>
    </row>
    <row r="415" spans="1:6" ht="13.5" x14ac:dyDescent="0.2">
      <c r="A415" s="3">
        <v>45352</v>
      </c>
      <c r="B415" s="9">
        <v>114.95769989341123</v>
      </c>
      <c r="C415" s="4">
        <v>109.85471347099495</v>
      </c>
      <c r="D415" s="10">
        <v>113.1895355870878</v>
      </c>
      <c r="E415" s="4">
        <v>122.37966151892017</v>
      </c>
      <c r="F415" s="10">
        <v>97.045662813999982</v>
      </c>
    </row>
    <row r="416" spans="1:6" ht="13.5" x14ac:dyDescent="0.2">
      <c r="A416" s="3">
        <v>45383</v>
      </c>
      <c r="B416" s="9">
        <v>116.6949284958682</v>
      </c>
      <c r="C416" s="4">
        <v>114.37302383807115</v>
      </c>
      <c r="D416" s="10">
        <v>112.38538612331806</v>
      </c>
      <c r="E416" s="4">
        <v>124.59841830367473</v>
      </c>
      <c r="F416" s="10">
        <v>96.436364518873091</v>
      </c>
    </row>
    <row r="417" spans="1:6" ht="13.5" x14ac:dyDescent="0.2">
      <c r="A417" s="3">
        <v>45413</v>
      </c>
      <c r="B417" s="9">
        <v>117.12331122060704</v>
      </c>
      <c r="C417" s="4">
        <v>113.84315583612911</v>
      </c>
      <c r="D417" s="10">
        <v>113.90194586971798</v>
      </c>
      <c r="E417" s="4">
        <v>124.07450942365352</v>
      </c>
      <c r="F417" s="10">
        <v>102.16733974288729</v>
      </c>
    </row>
    <row r="418" spans="1:6" ht="13.5" x14ac:dyDescent="0.2">
      <c r="A418" s="3">
        <v>45444</v>
      </c>
      <c r="B418" s="9">
        <v>118.01297449665347</v>
      </c>
      <c r="C418" s="4">
        <v>114.46260922971712</v>
      </c>
      <c r="D418" s="10">
        <v>114.99412598536063</v>
      </c>
      <c r="E418" s="4">
        <v>124.57465913744694</v>
      </c>
      <c r="F418" s="10">
        <v>106.06997204357886</v>
      </c>
    </row>
    <row r="419" spans="1:6" ht="13.5" x14ac:dyDescent="0.2">
      <c r="A419" s="3">
        <v>45474</v>
      </c>
      <c r="B419" s="9">
        <v>119.46354093297388</v>
      </c>
      <c r="C419" s="4">
        <v>116.39404113931499</v>
      </c>
      <c r="D419" s="10">
        <v>114.78105458609329</v>
      </c>
      <c r="E419" s="4">
        <v>126.68879742194537</v>
      </c>
      <c r="F419" s="10">
        <v>110.2351200043836</v>
      </c>
    </row>
  </sheetData>
  <mergeCells count="7">
    <mergeCell ref="G3:G4"/>
    <mergeCell ref="A3:A4"/>
    <mergeCell ref="B3:B4"/>
    <mergeCell ref="C3:C4"/>
    <mergeCell ref="D3:D4"/>
    <mergeCell ref="E3:E4"/>
    <mergeCell ref="F3:F4"/>
  </mergeCells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M40" sqref="M40"/>
    </sheetView>
  </sheetViews>
  <sheetFormatPr defaultRowHeight="12.75" x14ac:dyDescent="0.2"/>
  <cols>
    <col min="6" max="6" width="10.28515625" customWidth="1"/>
  </cols>
  <sheetData>
    <row r="1" spans="1:11" ht="64.5" x14ac:dyDescent="0.2">
      <c r="A1" s="11" t="s">
        <v>0</v>
      </c>
      <c r="B1" s="11" t="s">
        <v>18</v>
      </c>
      <c r="C1" s="11" t="s">
        <v>8</v>
      </c>
      <c r="D1" s="11" t="s">
        <v>20</v>
      </c>
      <c r="E1" s="11" t="s">
        <v>9</v>
      </c>
      <c r="F1" s="11" t="s">
        <v>22</v>
      </c>
      <c r="G1" s="11" t="s">
        <v>10</v>
      </c>
      <c r="H1" s="11" t="s">
        <v>19</v>
      </c>
      <c r="I1" s="11" t="s">
        <v>11</v>
      </c>
      <c r="J1" s="11" t="s">
        <v>12</v>
      </c>
      <c r="K1" s="11" t="s">
        <v>13</v>
      </c>
    </row>
    <row r="2" spans="1:11" x14ac:dyDescent="0.2">
      <c r="A2" s="13">
        <v>1990</v>
      </c>
      <c r="B2" s="12">
        <v>1013.2965732388947</v>
      </c>
      <c r="C2" s="12">
        <v>1105.0919982435539</v>
      </c>
      <c r="D2" s="12">
        <v>4215.2818991857594</v>
      </c>
      <c r="E2" s="12">
        <v>1778.4175881744179</v>
      </c>
      <c r="F2" s="12">
        <v>1893.7398864019658</v>
      </c>
      <c r="G2" s="12">
        <v>2349.7476623680559</v>
      </c>
      <c r="H2" s="12">
        <v>4758.9264040696444</v>
      </c>
      <c r="I2" s="12">
        <v>2295.1065542525766</v>
      </c>
      <c r="J2" s="12">
        <v>1361.9205481415729</v>
      </c>
      <c r="K2" s="12">
        <v>1470.2405177099254</v>
      </c>
    </row>
    <row r="3" spans="1:11" x14ac:dyDescent="0.2">
      <c r="A3" s="13">
        <v>1991</v>
      </c>
      <c r="B3" s="12">
        <v>1090.588690933205</v>
      </c>
      <c r="C3" s="12">
        <v>1237.6640538172146</v>
      </c>
      <c r="D3" s="12">
        <v>3762.3226161517159</v>
      </c>
      <c r="E3" s="12">
        <v>1849.6407148442643</v>
      </c>
      <c r="F3" s="12">
        <v>1688.650924120702</v>
      </c>
      <c r="G3" s="12">
        <v>2367.4323917388892</v>
      </c>
      <c r="H3" s="12">
        <v>4563.9679470776091</v>
      </c>
      <c r="I3" s="12">
        <v>3021.8663815068903</v>
      </c>
      <c r="J3" s="12">
        <v>1013.4830272444443</v>
      </c>
      <c r="K3" s="12">
        <v>1094.0901161226918</v>
      </c>
    </row>
    <row r="4" spans="1:11" x14ac:dyDescent="0.2">
      <c r="A4" s="13">
        <v>1992</v>
      </c>
      <c r="B4" s="12">
        <v>978.65836135109487</v>
      </c>
      <c r="C4" s="12">
        <v>1189.2788755459721</v>
      </c>
      <c r="D4" s="12">
        <v>3307.36480899764</v>
      </c>
      <c r="E4" s="12">
        <v>1786.8883292608127</v>
      </c>
      <c r="F4" s="12">
        <v>1817.5359687553901</v>
      </c>
      <c r="G4" s="12">
        <v>2210.4362266097223</v>
      </c>
      <c r="H4" s="12">
        <v>4719.1158358121884</v>
      </c>
      <c r="I4" s="12">
        <v>2981.7834251830263</v>
      </c>
      <c r="J4" s="12">
        <v>1200.2778912277779</v>
      </c>
      <c r="K4" s="12">
        <v>1295.7416573254193</v>
      </c>
    </row>
    <row r="5" spans="1:11" x14ac:dyDescent="0.2">
      <c r="A5" s="13">
        <v>1993</v>
      </c>
      <c r="B5" s="12">
        <v>869.17418236675792</v>
      </c>
      <c r="C5" s="12">
        <v>1101.5374788478448</v>
      </c>
      <c r="D5" s="12">
        <v>3506.0085856539354</v>
      </c>
      <c r="E5" s="12">
        <v>1894.5599679046618</v>
      </c>
      <c r="F5" s="12">
        <v>1214.6485761416623</v>
      </c>
      <c r="G5" s="12">
        <v>2402.5259074597225</v>
      </c>
      <c r="H5" s="12">
        <v>4820.9269849279908</v>
      </c>
      <c r="I5" s="12">
        <v>2799.9798074407877</v>
      </c>
      <c r="J5" s="12">
        <v>1481.0467622499998</v>
      </c>
      <c r="K5" s="12">
        <v>1598.8414019117183</v>
      </c>
    </row>
    <row r="6" spans="1:11" x14ac:dyDescent="0.2">
      <c r="A6" s="13">
        <v>1994</v>
      </c>
      <c r="B6" s="12">
        <v>925.70754007503422</v>
      </c>
      <c r="C6" s="12">
        <v>1246.946317608569</v>
      </c>
      <c r="D6" s="12">
        <v>3170.9465120569689</v>
      </c>
      <c r="E6" s="12">
        <v>1935.7209763598282</v>
      </c>
      <c r="F6" s="12">
        <v>1277.4200547073131</v>
      </c>
      <c r="G6" s="12">
        <v>2162.9533060041667</v>
      </c>
      <c r="H6" s="12">
        <v>4420.9515186098306</v>
      </c>
      <c r="I6" s="12">
        <v>3769.9319570783014</v>
      </c>
      <c r="J6" s="12">
        <v>1529.397242633333</v>
      </c>
      <c r="K6" s="12">
        <v>1651.0374242180994</v>
      </c>
    </row>
    <row r="7" spans="1:11" x14ac:dyDescent="0.2">
      <c r="A7" s="13">
        <v>1995</v>
      </c>
      <c r="B7" s="12">
        <v>924.87533124234722</v>
      </c>
      <c r="C7" s="12">
        <v>1468.3381894516097</v>
      </c>
      <c r="D7" s="12">
        <v>3344.7040117458932</v>
      </c>
      <c r="E7" s="12">
        <v>2649.841130854873</v>
      </c>
      <c r="F7" s="12">
        <v>1853.2622833388384</v>
      </c>
      <c r="G7" s="12">
        <v>1693.3516753958331</v>
      </c>
      <c r="H7" s="12">
        <v>4503.6543694659968</v>
      </c>
      <c r="I7" s="12">
        <v>4776.7497423525156</v>
      </c>
      <c r="J7" s="12">
        <v>1571.3546066666665</v>
      </c>
      <c r="K7" s="12">
        <v>1696.3318554551399</v>
      </c>
    </row>
    <row r="8" spans="1:11" x14ac:dyDescent="0.2">
      <c r="A8" s="13">
        <v>1996</v>
      </c>
      <c r="B8" s="12">
        <v>977.92642861198635</v>
      </c>
      <c r="C8" s="12">
        <v>1471.9532547388137</v>
      </c>
      <c r="D8" s="12">
        <v>3346.1354112262193</v>
      </c>
      <c r="E8" s="12">
        <v>2192.293517672359</v>
      </c>
      <c r="F8" s="12">
        <v>2172.3019989932568</v>
      </c>
      <c r="G8" s="12">
        <v>1473.9633172458334</v>
      </c>
      <c r="H8" s="12">
        <v>3998.9851548302304</v>
      </c>
      <c r="I8" s="12">
        <v>4225.0387130316421</v>
      </c>
      <c r="J8" s="12">
        <v>1890.3422142500001</v>
      </c>
      <c r="K8" s="12">
        <v>2040.6900531167691</v>
      </c>
    </row>
    <row r="9" spans="1:11" x14ac:dyDescent="0.2">
      <c r="A9" s="13">
        <v>1997</v>
      </c>
      <c r="B9" s="12">
        <v>845.95337924379749</v>
      </c>
      <c r="C9" s="12">
        <v>1348.9781845827897</v>
      </c>
      <c r="D9" s="12">
        <v>3247.5113333899585</v>
      </c>
      <c r="E9" s="12">
        <v>2498.6903897420657</v>
      </c>
      <c r="F9" s="12">
        <v>1985.9639946579271</v>
      </c>
      <c r="G9" s="12">
        <v>1625.1937105500001</v>
      </c>
      <c r="H9" s="12">
        <v>3627.8723801027022</v>
      </c>
      <c r="I9" s="12">
        <v>3772.2380443319894</v>
      </c>
      <c r="J9" s="12">
        <v>1962.4036331611114</v>
      </c>
      <c r="K9" s="12">
        <v>2118.4828568095813</v>
      </c>
    </row>
    <row r="10" spans="1:11" x14ac:dyDescent="0.2">
      <c r="A10" s="13">
        <v>1998</v>
      </c>
      <c r="B10" s="12">
        <v>761.20520294333528</v>
      </c>
      <c r="C10" s="12">
        <v>1205.4998255841363</v>
      </c>
      <c r="D10" s="12">
        <v>2567.0574899018188</v>
      </c>
      <c r="E10" s="12">
        <v>2030.7323468062605</v>
      </c>
      <c r="F10" s="12">
        <v>1358.1459693437985</v>
      </c>
      <c r="G10" s="12">
        <v>1540.9622997916667</v>
      </c>
      <c r="H10" s="12">
        <v>3256.2447329737824</v>
      </c>
      <c r="I10" s="12">
        <v>3431.6632494603068</v>
      </c>
      <c r="J10" s="12">
        <v>1450.0119415166666</v>
      </c>
      <c r="K10" s="12">
        <v>1565.3382353986099</v>
      </c>
    </row>
    <row r="11" spans="1:11" x14ac:dyDescent="0.2">
      <c r="A11" s="13">
        <v>1999</v>
      </c>
      <c r="B11" s="12">
        <v>595.00028709427431</v>
      </c>
      <c r="C11" s="12">
        <v>1143.2197124713296</v>
      </c>
      <c r="D11" s="12">
        <v>2534.8214476277412</v>
      </c>
      <c r="E11" s="12">
        <v>1546.4479239056702</v>
      </c>
      <c r="F11" s="12">
        <v>1217.184727491667</v>
      </c>
      <c r="G11" s="12">
        <v>1676.7071739541668</v>
      </c>
      <c r="H11" s="12">
        <v>3390.8424824646318</v>
      </c>
      <c r="I11" s="12">
        <v>3004.0267860754652</v>
      </c>
      <c r="J11" s="12">
        <v>1516.9999706944443</v>
      </c>
      <c r="K11" s="12">
        <v>1339.3787475412653</v>
      </c>
    </row>
    <row r="12" spans="1:11" x14ac:dyDescent="0.2">
      <c r="A12" s="13">
        <v>2000</v>
      </c>
      <c r="B12" s="12">
        <v>602.23705935103192</v>
      </c>
      <c r="C12" s="12">
        <v>891.65994655870963</v>
      </c>
      <c r="D12" s="12">
        <v>2717.3035613667762</v>
      </c>
      <c r="E12" s="12">
        <v>1401.2141115927825</v>
      </c>
      <c r="F12" s="12">
        <v>1321.8509074999999</v>
      </c>
      <c r="G12" s="12">
        <v>1788.5885569500003</v>
      </c>
      <c r="H12" s="12">
        <v>3615.0548496792107</v>
      </c>
      <c r="I12" s="12">
        <v>2670.5157007054981</v>
      </c>
      <c r="J12" s="12">
        <v>1553.5980883777781</v>
      </c>
      <c r="K12" s="12">
        <v>991.46311112764545</v>
      </c>
    </row>
    <row r="13" spans="1:11" x14ac:dyDescent="0.2">
      <c r="A13" s="13">
        <v>2001</v>
      </c>
      <c r="B13" s="12">
        <v>646.29532464858039</v>
      </c>
      <c r="C13" s="12">
        <v>1034.9563504009673</v>
      </c>
      <c r="D13" s="12">
        <v>2585.108129062573</v>
      </c>
      <c r="E13" s="12">
        <v>1405.4410635287475</v>
      </c>
      <c r="F13" s="12">
        <v>1527.0291238583334</v>
      </c>
      <c r="G13" s="12">
        <v>1970.6098329833333</v>
      </c>
      <c r="H13" s="12">
        <v>3408.253990660407</v>
      </c>
      <c r="I13" s="12">
        <v>2034.9029518337932</v>
      </c>
      <c r="J13" s="12">
        <v>1912.6456941222223</v>
      </c>
      <c r="K13" s="12">
        <v>1287.577805347222</v>
      </c>
    </row>
    <row r="14" spans="1:11" x14ac:dyDescent="0.2">
      <c r="A14" s="13">
        <v>2002</v>
      </c>
      <c r="B14" s="12">
        <v>580.1015172257155</v>
      </c>
      <c r="C14" s="12">
        <v>850.13272063537488</v>
      </c>
      <c r="D14" s="12">
        <v>2345.3326420438166</v>
      </c>
      <c r="E14" s="12">
        <v>1071.3929952692754</v>
      </c>
      <c r="F14" s="12">
        <v>1304.3592274333334</v>
      </c>
      <c r="G14" s="12">
        <v>2002.9976289333335</v>
      </c>
      <c r="H14" s="12">
        <v>3088.9407099434088</v>
      </c>
      <c r="I14" s="12">
        <v>1836.1569172048557</v>
      </c>
      <c r="J14" s="12">
        <v>1975.9886740222221</v>
      </c>
      <c r="K14" s="12">
        <v>1683.1701211805555</v>
      </c>
    </row>
    <row r="15" spans="1:11" x14ac:dyDescent="0.2">
      <c r="A15" s="13">
        <v>2003</v>
      </c>
      <c r="B15" s="12">
        <v>612.65006037714977</v>
      </c>
      <c r="C15" s="12">
        <v>887.99547389238762</v>
      </c>
      <c r="D15" s="12">
        <v>2292.9181168014493</v>
      </c>
      <c r="E15" s="12">
        <v>1146.334789077408</v>
      </c>
      <c r="F15" s="12">
        <v>1452.955628875</v>
      </c>
      <c r="G15" s="12">
        <v>1914.1019464541669</v>
      </c>
      <c r="H15" s="12">
        <v>3696.0975319513914</v>
      </c>
      <c r="I15" s="12">
        <v>1845.0476378094017</v>
      </c>
      <c r="J15" s="12">
        <v>2304.6638227666667</v>
      </c>
      <c r="K15" s="12">
        <v>2351.2487824145869</v>
      </c>
    </row>
    <row r="16" spans="1:11" x14ac:dyDescent="0.2">
      <c r="A16" s="13">
        <v>2004</v>
      </c>
      <c r="B16" s="12">
        <v>757.96611214046891</v>
      </c>
      <c r="C16" s="12">
        <v>1033.120965322403</v>
      </c>
      <c r="D16" s="12">
        <v>2446.0717572157887</v>
      </c>
      <c r="E16" s="12">
        <v>1561.6367318740215</v>
      </c>
      <c r="F16" s="12">
        <v>1809.8645109166664</v>
      </c>
      <c r="G16" s="12">
        <v>2480.88085155</v>
      </c>
      <c r="H16" s="12">
        <v>3865.3048596419253</v>
      </c>
      <c r="I16" s="12">
        <v>2125.4409812162189</v>
      </c>
      <c r="J16" s="12">
        <v>2668.2677328388886</v>
      </c>
      <c r="K16" s="12">
        <v>2664.4404755220307</v>
      </c>
    </row>
    <row r="17" spans="1:11" x14ac:dyDescent="0.2">
      <c r="A17" s="13">
        <v>2005</v>
      </c>
      <c r="B17" s="12">
        <v>846.09135300739729</v>
      </c>
      <c r="C17" s="12">
        <v>1197.2408943544999</v>
      </c>
      <c r="D17" s="12">
        <v>2459.8438555434986</v>
      </c>
      <c r="E17" s="12">
        <v>1936.9747386375336</v>
      </c>
      <c r="F17" s="12">
        <v>1830.0182829916666</v>
      </c>
      <c r="G17" s="12">
        <v>2564.7273099958334</v>
      </c>
      <c r="H17" s="12">
        <v>4067.6774261252353</v>
      </c>
      <c r="I17" s="12">
        <v>2234.7978208134123</v>
      </c>
      <c r="J17" s="12">
        <v>2860.3846561555561</v>
      </c>
      <c r="K17" s="12">
        <v>2557.7226416666672</v>
      </c>
    </row>
    <row r="18" spans="1:11" x14ac:dyDescent="0.2">
      <c r="A18" s="13">
        <v>2006</v>
      </c>
      <c r="B18" s="12">
        <v>734.22953994724514</v>
      </c>
      <c r="C18" s="12">
        <v>1128.4500235810108</v>
      </c>
      <c r="D18" s="12">
        <v>2378.8886357334482</v>
      </c>
      <c r="E18" s="12">
        <v>2025.8383216444361</v>
      </c>
      <c r="F18" s="12">
        <v>1935.1540728083335</v>
      </c>
      <c r="G18" s="12">
        <v>2522.1861486333337</v>
      </c>
      <c r="H18" s="12">
        <v>3989.5927852876425</v>
      </c>
      <c r="I18" s="12">
        <v>2536.3144522204939</v>
      </c>
      <c r="J18" s="12">
        <v>2391.5531173999998</v>
      </c>
      <c r="K18" s="12">
        <v>2416.6572266666672</v>
      </c>
    </row>
    <row r="19" spans="1:11" x14ac:dyDescent="0.2">
      <c r="A19" s="13">
        <v>2007</v>
      </c>
      <c r="B19" s="12">
        <v>923.76539106468044</v>
      </c>
      <c r="C19" s="12">
        <v>1396.3924548288917</v>
      </c>
      <c r="D19" s="12">
        <v>2530.0245719650716</v>
      </c>
      <c r="E19" s="12">
        <v>2088.6225413925567</v>
      </c>
      <c r="F19" s="12">
        <v>1907.3895234083332</v>
      </c>
      <c r="G19" s="12">
        <v>2544.3817102013886</v>
      </c>
      <c r="H19" s="12">
        <v>4201.55994954365</v>
      </c>
      <c r="I19" s="12">
        <v>2741.0283236358373</v>
      </c>
      <c r="J19" s="12">
        <v>2498.298713611111</v>
      </c>
      <c r="K19" s="12">
        <v>2635.1563185144928</v>
      </c>
    </row>
    <row r="20" spans="1:11" x14ac:dyDescent="0.2">
      <c r="A20" s="13">
        <v>2008</v>
      </c>
      <c r="B20" s="12">
        <v>1001.5237061838055</v>
      </c>
      <c r="C20" s="12">
        <v>1769.8514095662956</v>
      </c>
      <c r="D20" s="12">
        <v>2564.4623576964204</v>
      </c>
      <c r="E20" s="12">
        <v>2882.739963632825</v>
      </c>
      <c r="F20" s="12">
        <v>2363.8777615833333</v>
      </c>
      <c r="G20" s="12">
        <v>3024.3220302333334</v>
      </c>
      <c r="H20" s="12">
        <v>4185.2844901208673</v>
      </c>
      <c r="I20" s="12">
        <v>3889.3434330982795</v>
      </c>
      <c r="J20" s="12">
        <v>2975.0704076388888</v>
      </c>
      <c r="K20" s="12">
        <v>3131.242513657407</v>
      </c>
    </row>
    <row r="21" spans="1:11" x14ac:dyDescent="0.2">
      <c r="A21" s="13">
        <v>2009</v>
      </c>
      <c r="B21" s="12">
        <v>991.03678966149221</v>
      </c>
      <c r="C21" s="12">
        <v>1472.6577087309943</v>
      </c>
      <c r="D21" s="12">
        <v>2547.6004454065064</v>
      </c>
      <c r="E21" s="12">
        <v>2106.618051505855</v>
      </c>
      <c r="F21" s="12">
        <v>2034.5819767916666</v>
      </c>
      <c r="G21" s="12">
        <v>2561.5091364208333</v>
      </c>
      <c r="H21" s="12">
        <v>4129.6153578273597</v>
      </c>
      <c r="I21" s="12">
        <v>3256.6375100480691</v>
      </c>
      <c r="J21" s="12">
        <v>3494.9332187500004</v>
      </c>
      <c r="K21" s="12">
        <v>3395.5726293749995</v>
      </c>
    </row>
    <row r="22" spans="1:11" x14ac:dyDescent="0.2">
      <c r="A22" s="13">
        <v>2010</v>
      </c>
      <c r="B22" s="12">
        <v>1032.023129844654</v>
      </c>
      <c r="C22" s="12">
        <v>1671.0386184584895</v>
      </c>
      <c r="D22" s="12">
        <v>2850.9336011957421</v>
      </c>
      <c r="E22" s="12">
        <v>2646.5914914603131</v>
      </c>
      <c r="F22" s="12">
        <v>1913.4322817333334</v>
      </c>
      <c r="G22" s="12">
        <v>3271.5055292916672</v>
      </c>
      <c r="H22" s="12">
        <v>4584.5856613580117</v>
      </c>
      <c r="I22" s="12">
        <v>4092.7758549476039</v>
      </c>
      <c r="J22" s="12">
        <v>3672.7047101949952</v>
      </c>
      <c r="K22" s="12">
        <v>4351.5868495138884</v>
      </c>
    </row>
    <row r="23" spans="1:11" x14ac:dyDescent="0.2">
      <c r="A23" s="13">
        <v>2011</v>
      </c>
      <c r="B23" s="12">
        <v>1148.9880494119855</v>
      </c>
      <c r="C23" s="12">
        <v>1977.2127923819589</v>
      </c>
      <c r="D23" s="12">
        <v>3036.1923842950287</v>
      </c>
      <c r="E23" s="12">
        <v>2941.4282694750277</v>
      </c>
      <c r="F23" s="12">
        <v>2168.9284841666667</v>
      </c>
      <c r="G23" s="12">
        <v>3944.0405855916665</v>
      </c>
      <c r="H23" s="12">
        <v>5093.3399153195078</v>
      </c>
      <c r="I23" s="12">
        <v>5078.1758076462311</v>
      </c>
      <c r="J23" s="12">
        <v>5530.6341985384652</v>
      </c>
      <c r="K23" s="12">
        <v>5547.0894258630942</v>
      </c>
    </row>
    <row r="24" spans="1:11" x14ac:dyDescent="0.2">
      <c r="A24" s="13">
        <v>2012</v>
      </c>
      <c r="B24" s="12">
        <v>1228.0582885931583</v>
      </c>
      <c r="C24" s="12">
        <v>1889.1553224658155</v>
      </c>
      <c r="D24" s="12">
        <v>2952.3455373645797</v>
      </c>
      <c r="E24" s="12">
        <v>2699.9677656413928</v>
      </c>
      <c r="F24" s="12">
        <v>2233.3902891666667</v>
      </c>
      <c r="G24" s="12">
        <v>4176.0859194249997</v>
      </c>
      <c r="H24" s="12">
        <v>5885.4906176897894</v>
      </c>
      <c r="I24" s="12">
        <v>4764.7006651836555</v>
      </c>
      <c r="J24" s="12">
        <v>4656.0890779603278</v>
      </c>
      <c r="K24" s="12">
        <v>4485.8479561984122</v>
      </c>
    </row>
    <row r="25" spans="1:11" x14ac:dyDescent="0.2">
      <c r="A25" s="13">
        <v>2013</v>
      </c>
      <c r="B25" s="12">
        <v>1229.2101421786242</v>
      </c>
      <c r="C25" s="12">
        <v>1972.102858577354</v>
      </c>
      <c r="D25" s="12">
        <v>2980.5986474828546</v>
      </c>
      <c r="E25" s="12">
        <v>2796.9399843878514</v>
      </c>
      <c r="F25" s="12">
        <v>2310.6083441666665</v>
      </c>
      <c r="G25" s="12">
        <v>4009.3436289541664</v>
      </c>
      <c r="H25" s="12">
        <v>6313.5033069850651</v>
      </c>
      <c r="I25" s="12">
        <v>4527.3526799816145</v>
      </c>
      <c r="J25" s="12">
        <v>4130.1188778371325</v>
      </c>
      <c r="K25" s="12">
        <v>4131.6283439999997</v>
      </c>
    </row>
    <row r="26" spans="1:11" x14ac:dyDescent="0.2">
      <c r="A26" s="13">
        <v>2014</v>
      </c>
      <c r="B26" s="12">
        <v>1205.1717494773059</v>
      </c>
      <c r="C26" s="12">
        <v>1885.9686018642485</v>
      </c>
      <c r="D26" s="12">
        <v>3233.4325088396831</v>
      </c>
      <c r="E26" s="12">
        <v>3410.9044098776394</v>
      </c>
      <c r="F26" s="12">
        <v>2106.4681785416665</v>
      </c>
      <c r="G26" s="12">
        <v>5016.2179425000004</v>
      </c>
      <c r="H26" s="12">
        <v>7361.3803359395715</v>
      </c>
      <c r="I26" s="12">
        <v>4712.2093791843763</v>
      </c>
      <c r="J26" s="12">
        <v>4701.4218741493687</v>
      </c>
      <c r="K26" s="12">
        <v>4686.326016</v>
      </c>
    </row>
    <row r="27" spans="1:11" x14ac:dyDescent="0.2">
      <c r="A27" s="13">
        <v>2015</v>
      </c>
      <c r="B27" s="12">
        <v>1002.4582053218165</v>
      </c>
      <c r="C27" s="12">
        <v>1603.5982862216317</v>
      </c>
      <c r="D27" s="12">
        <v>2669.309464952828</v>
      </c>
      <c r="E27" s="12">
        <v>2481.5468849297481</v>
      </c>
      <c r="F27" s="12">
        <v>1581.8405645</v>
      </c>
      <c r="G27" s="12">
        <v>4698.6808760023478</v>
      </c>
      <c r="H27" s="12">
        <v>7195.3306723852829</v>
      </c>
      <c r="I27" s="12">
        <v>4319.8941022654808</v>
      </c>
      <c r="J27" s="12">
        <v>3643.4775453174602</v>
      </c>
      <c r="K27" s="12">
        <v>4041.7968262374598</v>
      </c>
    </row>
    <row r="28" spans="1:11" x14ac:dyDescent="0.2">
      <c r="A28" s="13">
        <v>2016</v>
      </c>
      <c r="B28" s="12">
        <v>913.59459269076649</v>
      </c>
      <c r="C28" s="12">
        <v>1500.580873158968</v>
      </c>
      <c r="D28" s="12">
        <v>2647.6469055480711</v>
      </c>
      <c r="E28" s="12">
        <v>2129.1324305150742</v>
      </c>
      <c r="F28" s="12">
        <v>1682.0881750833332</v>
      </c>
      <c r="G28" s="12">
        <v>4170.9964374432338</v>
      </c>
      <c r="H28" s="12">
        <v>6390.0580670060581</v>
      </c>
      <c r="I28" s="12">
        <v>4052.5306398659832</v>
      </c>
      <c r="J28" s="12">
        <v>3578.3555969047625</v>
      </c>
      <c r="K28" s="12">
        <v>3978.2508795915037</v>
      </c>
    </row>
    <row r="29" spans="1:11" x14ac:dyDescent="0.2">
      <c r="A29" s="13">
        <v>2017</v>
      </c>
      <c r="B29" s="12">
        <v>1000.3368623774471</v>
      </c>
      <c r="C29" s="12">
        <v>1630.6516382269001</v>
      </c>
      <c r="D29" s="12">
        <v>2687.0831473241428</v>
      </c>
      <c r="E29" s="12">
        <v>2474.9663419872554</v>
      </c>
      <c r="F29" s="12">
        <v>1871.3042198750002</v>
      </c>
      <c r="G29" s="12">
        <v>4462.5147966113873</v>
      </c>
      <c r="H29" s="12">
        <v>6675.6668944798475</v>
      </c>
      <c r="I29" s="12">
        <v>4195.9663137683247</v>
      </c>
      <c r="J29" s="12">
        <v>4488.026776190477</v>
      </c>
      <c r="K29" s="12">
        <v>4709.6492380485497</v>
      </c>
    </row>
    <row r="30" spans="1:11" x14ac:dyDescent="0.2">
      <c r="A30" s="13">
        <v>2018</v>
      </c>
      <c r="B30" s="12">
        <v>970.13119736451029</v>
      </c>
      <c r="C30" s="12">
        <v>1536.6968132035272</v>
      </c>
      <c r="D30" s="12">
        <v>2586.9189717176355</v>
      </c>
      <c r="E30" s="12">
        <v>1958.8735865054605</v>
      </c>
      <c r="F30" s="12">
        <v>1727.6675099166666</v>
      </c>
      <c r="G30" s="12">
        <v>4197.5105107850968</v>
      </c>
      <c r="H30" s="12">
        <v>7118.002360985317</v>
      </c>
      <c r="I30" s="12">
        <v>4045.2557962684691</v>
      </c>
      <c r="J30" s="12">
        <v>5244.4034726587306</v>
      </c>
      <c r="K30" s="12">
        <v>4979.4062975140223</v>
      </c>
    </row>
    <row r="31" spans="1:11" x14ac:dyDescent="0.2">
      <c r="A31" s="13">
        <v>2019</v>
      </c>
      <c r="B31" s="12">
        <v>972.40596929408775</v>
      </c>
      <c r="C31" s="12">
        <v>1618.4809939445813</v>
      </c>
      <c r="D31" s="12">
        <v>2625.5643830657377</v>
      </c>
      <c r="E31" s="12">
        <v>2244.5818560781654</v>
      </c>
      <c r="F31" s="12">
        <v>1988.7779173750002</v>
      </c>
      <c r="G31" s="12">
        <v>4873.3575707355476</v>
      </c>
      <c r="H31" s="12">
        <v>7112.5137122218548</v>
      </c>
      <c r="I31" s="12">
        <v>4118.8650650671925</v>
      </c>
      <c r="J31" s="12">
        <v>5126.946740337301</v>
      </c>
      <c r="K31" s="12">
        <v>5096.6291684548614</v>
      </c>
    </row>
    <row r="32" spans="1:11" x14ac:dyDescent="0.2">
      <c r="A32" s="13">
        <v>2020</v>
      </c>
      <c r="B32" s="12">
        <v>961.71146856732139</v>
      </c>
      <c r="C32" s="12">
        <v>1407.4802552742074</v>
      </c>
      <c r="D32" s="12">
        <v>2569.0326000394302</v>
      </c>
      <c r="E32" s="12">
        <v>2369.6927101983224</v>
      </c>
      <c r="F32" s="12">
        <v>1834.1604253333335</v>
      </c>
      <c r="G32" s="12">
        <v>4676.0051236451554</v>
      </c>
      <c r="H32" s="12">
        <v>6899.6179740449115</v>
      </c>
      <c r="I32" s="12">
        <v>4336.0849541525013</v>
      </c>
      <c r="J32" s="12">
        <v>4560.6013191666671</v>
      </c>
      <c r="K32" s="12">
        <v>5071.3485889409721</v>
      </c>
    </row>
    <row r="33" spans="1:11" x14ac:dyDescent="0.2">
      <c r="A33" s="19">
        <v>2021</v>
      </c>
      <c r="B33" s="12">
        <v>1188.8289683633514</v>
      </c>
      <c r="C33" s="12">
        <v>1625.9088019659087</v>
      </c>
      <c r="D33" s="12">
        <v>2754.210679760728</v>
      </c>
      <c r="E33" s="12">
        <v>2431.5414560913619</v>
      </c>
      <c r="F33" s="12">
        <v>1654.8260385416668</v>
      </c>
      <c r="G33" s="12">
        <v>5543.663408308289</v>
      </c>
      <c r="H33" s="12">
        <v>8310.1312601460359</v>
      </c>
      <c r="I33" s="12">
        <v>5031.5060432005084</v>
      </c>
      <c r="J33" s="12">
        <v>5642.857355932033</v>
      </c>
      <c r="K33" s="12">
        <v>5898.0628993700384</v>
      </c>
    </row>
    <row r="34" spans="1:11" x14ac:dyDescent="0.2">
      <c r="A34" s="19">
        <v>2022</v>
      </c>
      <c r="B34" s="12">
        <v>1337.5764705184836</v>
      </c>
      <c r="C34" s="12">
        <v>1984.9061427767231</v>
      </c>
      <c r="D34" s="12">
        <v>2852.5695395841217</v>
      </c>
      <c r="E34" s="12">
        <v>2363.1226803021286</v>
      </c>
      <c r="F34" s="12">
        <v>1979.4655014541668</v>
      </c>
      <c r="G34" s="12">
        <v>5794.7514516302335</v>
      </c>
      <c r="H34" s="12">
        <v>8853.7004219924347</v>
      </c>
      <c r="I34" s="12">
        <v>5905.1565305509403</v>
      </c>
      <c r="J34" s="12">
        <v>5615.5431154166663</v>
      </c>
      <c r="K34" s="12">
        <v>5151.4318602133089</v>
      </c>
    </row>
    <row r="35" spans="1:11" x14ac:dyDescent="0.2">
      <c r="A35" s="19">
        <v>2023</v>
      </c>
      <c r="B35" s="12">
        <v>1251.4115763312084</v>
      </c>
      <c r="C35" s="12">
        <v>1856.4687970834459</v>
      </c>
      <c r="D35" s="12">
        <v>2827.8156067651266</v>
      </c>
      <c r="E35" s="12">
        <v>2418.9837965241954</v>
      </c>
      <c r="F35" s="12">
        <v>2552.9772918166668</v>
      </c>
      <c r="G35" s="12">
        <v>5135.2519247170267</v>
      </c>
      <c r="H35" s="12">
        <v>8750.342056395175</v>
      </c>
      <c r="I35" s="12">
        <v>4747.7542817277126</v>
      </c>
      <c r="J35" s="12">
        <v>5744.5189481185507</v>
      </c>
      <c r="K35" s="12">
        <v>3663.9498836666662</v>
      </c>
    </row>
    <row r="36" spans="1:11" x14ac:dyDescent="0.2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</row>
    <row r="37" spans="1:11" x14ac:dyDescent="0.2">
      <c r="A37" s="17">
        <v>45292</v>
      </c>
      <c r="B37" s="18">
        <v>1233.2455151622146</v>
      </c>
      <c r="C37" s="18">
        <v>1657.9629852912478</v>
      </c>
      <c r="D37" s="18">
        <v>2759.2395086580746</v>
      </c>
      <c r="E37" s="18">
        <v>2181.8160608882004</v>
      </c>
      <c r="F37" s="18">
        <v>2345.3937540000002</v>
      </c>
      <c r="G37" s="18">
        <v>4977.9774706505696</v>
      </c>
      <c r="H37" s="18">
        <v>8764.3451849105295</v>
      </c>
      <c r="I37" s="18">
        <v>4522.8290837496925</v>
      </c>
      <c r="J37" s="18">
        <v>5526.1626791969966</v>
      </c>
      <c r="K37" s="20">
        <v>3043.1561999999999</v>
      </c>
    </row>
    <row r="38" spans="1:11" x14ac:dyDescent="0.2">
      <c r="A38" s="17">
        <v>45323</v>
      </c>
      <c r="B38" s="18">
        <v>1285.9141978439161</v>
      </c>
      <c r="C38" s="18">
        <v>1734.483403347705</v>
      </c>
      <c r="D38" s="18">
        <v>2787.4718633324901</v>
      </c>
      <c r="E38" s="18">
        <v>2260.4697699952089</v>
      </c>
      <c r="F38" s="18">
        <v>2416.9951575</v>
      </c>
      <c r="G38" s="18">
        <v>5288.5989803845487</v>
      </c>
      <c r="H38" s="18">
        <v>9197.3302014408109</v>
      </c>
      <c r="I38" s="18">
        <v>4527.0592787901605</v>
      </c>
      <c r="J38" s="18">
        <v>5403.354257298276</v>
      </c>
      <c r="K38" s="20">
        <v>2833.5483000000004</v>
      </c>
    </row>
    <row r="39" spans="1:11" x14ac:dyDescent="0.2">
      <c r="A39" s="17">
        <v>45352</v>
      </c>
      <c r="B39" s="18">
        <v>1266.7931335928217</v>
      </c>
      <c r="C39" s="18">
        <v>1751.9457322836474</v>
      </c>
      <c r="D39" s="18">
        <v>2900.5501161310876</v>
      </c>
      <c r="E39" s="18">
        <v>2272.937851067551</v>
      </c>
      <c r="F39" s="18">
        <v>2511.4999049999997</v>
      </c>
      <c r="G39" s="18">
        <v>5634.0315213818167</v>
      </c>
      <c r="H39" s="18">
        <v>9363.2426069437006</v>
      </c>
      <c r="I39" s="18">
        <v>4529.1559807306012</v>
      </c>
      <c r="J39" s="18">
        <v>5344.0439313664019</v>
      </c>
      <c r="K39" s="20">
        <v>2646.3143999999998</v>
      </c>
    </row>
    <row r="40" spans="1:11" x14ac:dyDescent="0.2">
      <c r="A40" s="17">
        <v>45383</v>
      </c>
      <c r="B40" s="18">
        <v>1348.5477178423234</v>
      </c>
      <c r="C40" s="18">
        <v>1805.9619288471922</v>
      </c>
      <c r="D40" s="18">
        <v>2889.0547171399667</v>
      </c>
      <c r="E40" s="18">
        <v>2300.6700945773464</v>
      </c>
      <c r="F40" s="18">
        <v>2474.5844480000001</v>
      </c>
      <c r="G40" s="18">
        <v>6022.3084085492901</v>
      </c>
      <c r="H40" s="18">
        <v>9284.9988892294987</v>
      </c>
      <c r="I40" s="18">
        <v>4531.4001294802702</v>
      </c>
      <c r="J40" s="18">
        <v>5178.4027284237782</v>
      </c>
      <c r="K40" s="20">
        <v>2759.7427469604863</v>
      </c>
    </row>
    <row r="41" spans="1:11" x14ac:dyDescent="0.2">
      <c r="A41" s="17">
        <v>45413</v>
      </c>
      <c r="B41" s="18">
        <v>1342.2804528199231</v>
      </c>
      <c r="C41" s="18">
        <v>1797.6072475541678</v>
      </c>
      <c r="D41" s="18">
        <v>2947.6454104666209</v>
      </c>
      <c r="E41" s="18">
        <v>2292.7660661363257</v>
      </c>
      <c r="F41" s="18">
        <v>2499.0678225000001</v>
      </c>
      <c r="G41" s="18">
        <v>5840.2199373259236</v>
      </c>
      <c r="H41" s="18">
        <v>9431.999600878069</v>
      </c>
      <c r="I41" s="18">
        <v>4504.3533676203651</v>
      </c>
      <c r="J41" s="18">
        <v>5573.0317365418978</v>
      </c>
      <c r="K41" s="20">
        <v>2838.203775744681</v>
      </c>
    </row>
    <row r="42" spans="1:11" x14ac:dyDescent="0.2">
      <c r="A42" s="17">
        <v>45444</v>
      </c>
      <c r="B42" s="18">
        <v>1340</v>
      </c>
      <c r="C42" s="18">
        <v>1813.219924159165</v>
      </c>
      <c r="D42" s="18">
        <v>3005</v>
      </c>
      <c r="E42" s="18">
        <v>2360.505453871087</v>
      </c>
      <c r="F42" s="18">
        <v>2484.8650849999999</v>
      </c>
      <c r="G42" s="18">
        <v>5907.1642282168668</v>
      </c>
      <c r="H42" s="18">
        <v>9475</v>
      </c>
      <c r="I42" s="18">
        <v>4466.4516915033173</v>
      </c>
      <c r="J42" s="18">
        <v>5677.2563392047659</v>
      </c>
      <c r="K42" s="20">
        <v>3053.5924518541033</v>
      </c>
    </row>
    <row r="43" spans="1:11" x14ac:dyDescent="0.2">
      <c r="A43" s="17">
        <v>45474</v>
      </c>
      <c r="B43" s="18">
        <v>1325</v>
      </c>
      <c r="C43" s="18">
        <v>1866.7</v>
      </c>
      <c r="D43" s="18">
        <v>3060</v>
      </c>
      <c r="E43" s="18">
        <v>2414.15487459001</v>
      </c>
      <c r="F43" s="18">
        <v>2409.7688999999996</v>
      </c>
      <c r="G43" s="18">
        <v>6130.3118645200129</v>
      </c>
      <c r="H43" s="18">
        <v>9620</v>
      </c>
      <c r="I43" s="18">
        <v>4414.3578595509498</v>
      </c>
      <c r="J43" s="18">
        <v>5592.0554431420796</v>
      </c>
      <c r="K43" s="20">
        <v>3476.8636656838908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B19"/>
  <sheetViews>
    <sheetView showGridLines="0" workbookViewId="0">
      <selection activeCell="O18" sqref="O18"/>
    </sheetView>
  </sheetViews>
  <sheetFormatPr defaultRowHeight="12.75" x14ac:dyDescent="0.2"/>
  <cols>
    <col min="1" max="1" width="14" customWidth="1"/>
    <col min="2" max="2" width="9.140625" customWidth="1"/>
  </cols>
  <sheetData>
    <row r="7" spans="1:2" x14ac:dyDescent="0.2">
      <c r="A7" s="14" t="s">
        <v>21</v>
      </c>
    </row>
    <row r="8" spans="1:2" x14ac:dyDescent="0.2">
      <c r="A8" s="14"/>
    </row>
    <row r="9" spans="1:2" x14ac:dyDescent="0.2">
      <c r="A9" s="14" t="s">
        <v>7</v>
      </c>
    </row>
    <row r="10" spans="1:2" ht="14.25" x14ac:dyDescent="0.2">
      <c r="A10" s="14" t="s">
        <v>14</v>
      </c>
      <c r="B10" s="16" t="s">
        <v>23</v>
      </c>
    </row>
    <row r="11" spans="1:2" ht="14.25" x14ac:dyDescent="0.2">
      <c r="A11" s="15"/>
      <c r="B11" s="16" t="s">
        <v>26</v>
      </c>
    </row>
    <row r="12" spans="1:2" ht="14.25" x14ac:dyDescent="0.2">
      <c r="A12" s="14" t="s">
        <v>16</v>
      </c>
      <c r="B12" s="16" t="s">
        <v>24</v>
      </c>
    </row>
    <row r="13" spans="1:2" ht="14.25" x14ac:dyDescent="0.2">
      <c r="A13" s="15"/>
      <c r="B13" s="16" t="s">
        <v>27</v>
      </c>
    </row>
    <row r="14" spans="1:2" ht="14.25" x14ac:dyDescent="0.2">
      <c r="A14" s="15"/>
      <c r="B14" s="16" t="s">
        <v>29</v>
      </c>
    </row>
    <row r="15" spans="1:2" ht="14.25" x14ac:dyDescent="0.2">
      <c r="A15" s="14" t="s">
        <v>15</v>
      </c>
      <c r="B15" s="16" t="s">
        <v>30</v>
      </c>
    </row>
    <row r="16" spans="1:2" ht="14.25" x14ac:dyDescent="0.2">
      <c r="A16" s="15"/>
      <c r="B16" s="16" t="s">
        <v>25</v>
      </c>
    </row>
    <row r="17" spans="1:2" ht="14.25" x14ac:dyDescent="0.2">
      <c r="A17" s="15"/>
      <c r="B17" s="16" t="s">
        <v>28</v>
      </c>
    </row>
    <row r="18" spans="1:2" ht="14.25" x14ac:dyDescent="0.2">
      <c r="A18" s="14" t="s">
        <v>17</v>
      </c>
      <c r="B18" s="16" t="s">
        <v>31</v>
      </c>
    </row>
    <row r="19" spans="1:2" ht="14.25" x14ac:dyDescent="0.2">
      <c r="B19" s="16" t="s">
        <v>32</v>
      </c>
    </row>
  </sheetData>
  <phoneticPr fontId="7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24F1-FFEA-4131-A08A-81D108F62940}">
  <dimension ref="A1:M424"/>
  <sheetViews>
    <sheetView workbookViewId="0">
      <selection activeCell="F23" sqref="F23"/>
    </sheetView>
  </sheetViews>
  <sheetFormatPr defaultRowHeight="15" x14ac:dyDescent="0.25"/>
  <cols>
    <col min="1" max="1" width="18.7109375" style="21" customWidth="1"/>
    <col min="2" max="4" width="12.85546875" style="21" customWidth="1"/>
    <col min="5" max="55" width="21.85546875" style="21" customWidth="1"/>
    <col min="56" max="16384" width="9.140625" style="21"/>
  </cols>
  <sheetData>
    <row r="1" spans="1:13" x14ac:dyDescent="0.25">
      <c r="A1" s="37" t="s">
        <v>501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3" spans="1:13" x14ac:dyDescent="0.25">
      <c r="A3" s="23" t="s">
        <v>508</v>
      </c>
      <c r="B3" s="21" t="s">
        <v>507</v>
      </c>
    </row>
    <row r="4" spans="1:13" x14ac:dyDescent="0.25">
      <c r="A4" s="23" t="s">
        <v>506</v>
      </c>
      <c r="B4" s="21" t="s">
        <v>505</v>
      </c>
    </row>
    <row r="5" spans="1:13" x14ac:dyDescent="0.25">
      <c r="A5" s="23" t="s">
        <v>504</v>
      </c>
      <c r="B5" s="21" t="s">
        <v>503</v>
      </c>
    </row>
    <row r="6" spans="1:13" x14ac:dyDescent="0.25">
      <c r="A6" s="23" t="s">
        <v>502</v>
      </c>
      <c r="B6" s="21" t="s">
        <v>501</v>
      </c>
    </row>
    <row r="7" spans="1:13" x14ac:dyDescent="0.25">
      <c r="A7" s="23" t="s">
        <v>500</v>
      </c>
      <c r="B7" s="21" t="s">
        <v>496</v>
      </c>
    </row>
    <row r="8" spans="1:13" x14ac:dyDescent="0.25">
      <c r="A8" s="23" t="s">
        <v>499</v>
      </c>
      <c r="B8" s="21" t="s">
        <v>498</v>
      </c>
    </row>
    <row r="9" spans="1:13" x14ac:dyDescent="0.25">
      <c r="A9" s="23" t="s">
        <v>497</v>
      </c>
      <c r="B9" s="21" t="s">
        <v>496</v>
      </c>
    </row>
    <row r="12" spans="1:13" ht="30" x14ac:dyDescent="0.25">
      <c r="A12" s="23" t="s">
        <v>495</v>
      </c>
      <c r="B12" s="23" t="s">
        <v>494</v>
      </c>
      <c r="C12" s="23" t="s">
        <v>493</v>
      </c>
      <c r="D12" s="23" t="s">
        <v>492</v>
      </c>
    </row>
    <row r="13" spans="1:13" x14ac:dyDescent="0.25">
      <c r="A13" s="21" t="s">
        <v>480</v>
      </c>
      <c r="B13" s="21" t="s">
        <v>57</v>
      </c>
      <c r="C13" s="21" t="s">
        <v>491</v>
      </c>
      <c r="D13" s="22">
        <v>27.7</v>
      </c>
    </row>
    <row r="14" spans="1:13" x14ac:dyDescent="0.25">
      <c r="A14" s="21" t="s">
        <v>480</v>
      </c>
      <c r="B14" s="21" t="s">
        <v>55</v>
      </c>
      <c r="C14" s="21" t="s">
        <v>490</v>
      </c>
      <c r="D14" s="22">
        <v>27.7</v>
      </c>
    </row>
    <row r="15" spans="1:13" x14ac:dyDescent="0.25">
      <c r="A15" s="21" t="s">
        <v>480</v>
      </c>
      <c r="B15" s="21" t="s">
        <v>53</v>
      </c>
      <c r="C15" s="21" t="s">
        <v>489</v>
      </c>
      <c r="D15" s="22">
        <v>27.7</v>
      </c>
    </row>
    <row r="16" spans="1:13" x14ac:dyDescent="0.25">
      <c r="A16" s="21" t="s">
        <v>480</v>
      </c>
      <c r="B16" s="21" t="s">
        <v>51</v>
      </c>
      <c r="C16" s="21" t="s">
        <v>488</v>
      </c>
      <c r="D16" s="22">
        <v>27.7</v>
      </c>
    </row>
    <row r="17" spans="1:4" x14ac:dyDescent="0.25">
      <c r="A17" s="21" t="s">
        <v>480</v>
      </c>
      <c r="B17" s="21" t="s">
        <v>49</v>
      </c>
      <c r="C17" s="21" t="s">
        <v>487</v>
      </c>
      <c r="D17" s="22">
        <v>27.7</v>
      </c>
    </row>
    <row r="18" spans="1:4" x14ac:dyDescent="0.25">
      <c r="A18" s="21" t="s">
        <v>480</v>
      </c>
      <c r="B18" s="21" t="s">
        <v>47</v>
      </c>
      <c r="C18" s="21" t="s">
        <v>486</v>
      </c>
      <c r="D18" s="22">
        <v>27.7</v>
      </c>
    </row>
    <row r="19" spans="1:4" x14ac:dyDescent="0.25">
      <c r="A19" s="21" t="s">
        <v>480</v>
      </c>
      <c r="B19" s="21" t="s">
        <v>45</v>
      </c>
      <c r="C19" s="21" t="s">
        <v>485</v>
      </c>
      <c r="D19" s="22">
        <v>28.1</v>
      </c>
    </row>
    <row r="20" spans="1:4" x14ac:dyDescent="0.25">
      <c r="A20" s="21" t="s">
        <v>480</v>
      </c>
      <c r="B20" s="21" t="s">
        <v>43</v>
      </c>
      <c r="C20" s="21" t="s">
        <v>484</v>
      </c>
      <c r="D20" s="22">
        <v>29.1</v>
      </c>
    </row>
    <row r="21" spans="1:4" x14ac:dyDescent="0.25">
      <c r="A21" s="21" t="s">
        <v>480</v>
      </c>
      <c r="B21" s="21" t="s">
        <v>41</v>
      </c>
      <c r="C21" s="21" t="s">
        <v>483</v>
      </c>
      <c r="D21" s="22">
        <v>28.8</v>
      </c>
    </row>
    <row r="22" spans="1:4" x14ac:dyDescent="0.25">
      <c r="A22" s="21" t="s">
        <v>480</v>
      </c>
      <c r="B22" s="21" t="s">
        <v>39</v>
      </c>
      <c r="C22" s="21" t="s">
        <v>482</v>
      </c>
      <c r="D22" s="22">
        <v>28.7</v>
      </c>
    </row>
    <row r="23" spans="1:4" x14ac:dyDescent="0.25">
      <c r="A23" s="21" t="s">
        <v>480</v>
      </c>
      <c r="B23" s="21" t="s">
        <v>37</v>
      </c>
      <c r="C23" s="21" t="s">
        <v>481</v>
      </c>
      <c r="D23" s="22">
        <v>28.7</v>
      </c>
    </row>
    <row r="24" spans="1:4" x14ac:dyDescent="0.25">
      <c r="A24" s="21" t="s">
        <v>480</v>
      </c>
      <c r="B24" s="21" t="s">
        <v>34</v>
      </c>
      <c r="C24" s="21" t="s">
        <v>479</v>
      </c>
      <c r="D24" s="22">
        <v>28.7</v>
      </c>
    </row>
    <row r="25" spans="1:4" x14ac:dyDescent="0.25">
      <c r="A25" s="21" t="s">
        <v>467</v>
      </c>
      <c r="B25" s="21" t="s">
        <v>57</v>
      </c>
      <c r="C25" s="21" t="s">
        <v>478</v>
      </c>
      <c r="D25" s="22">
        <v>29</v>
      </c>
    </row>
    <row r="26" spans="1:4" x14ac:dyDescent="0.25">
      <c r="A26" s="21" t="s">
        <v>467</v>
      </c>
      <c r="B26" s="21" t="s">
        <v>55</v>
      </c>
      <c r="C26" s="21" t="s">
        <v>477</v>
      </c>
      <c r="D26" s="22">
        <v>29.2</v>
      </c>
    </row>
    <row r="27" spans="1:4" x14ac:dyDescent="0.25">
      <c r="A27" s="21" t="s">
        <v>467</v>
      </c>
      <c r="B27" s="21" t="s">
        <v>53</v>
      </c>
      <c r="C27" s="21" t="s">
        <v>476</v>
      </c>
      <c r="D27" s="22">
        <v>29.2</v>
      </c>
    </row>
    <row r="28" spans="1:4" x14ac:dyDescent="0.25">
      <c r="A28" s="21" t="s">
        <v>467</v>
      </c>
      <c r="B28" s="21" t="s">
        <v>51</v>
      </c>
      <c r="C28" s="21" t="s">
        <v>475</v>
      </c>
      <c r="D28" s="22">
        <v>29.2</v>
      </c>
    </row>
    <row r="29" spans="1:4" x14ac:dyDescent="0.25">
      <c r="A29" s="21" t="s">
        <v>467</v>
      </c>
      <c r="B29" s="21" t="s">
        <v>49</v>
      </c>
      <c r="C29" s="21" t="s">
        <v>474</v>
      </c>
      <c r="D29" s="22">
        <v>29.2</v>
      </c>
    </row>
    <row r="30" spans="1:4" x14ac:dyDescent="0.25">
      <c r="A30" s="21" t="s">
        <v>467</v>
      </c>
      <c r="B30" s="21" t="s">
        <v>47</v>
      </c>
      <c r="C30" s="21" t="s">
        <v>473</v>
      </c>
      <c r="D30" s="22">
        <v>27.5</v>
      </c>
    </row>
    <row r="31" spans="1:4" x14ac:dyDescent="0.25">
      <c r="A31" s="21" t="s">
        <v>467</v>
      </c>
      <c r="B31" s="21" t="s">
        <v>45</v>
      </c>
      <c r="C31" s="21" t="s">
        <v>472</v>
      </c>
      <c r="D31" s="22">
        <v>25.2</v>
      </c>
    </row>
    <row r="32" spans="1:4" x14ac:dyDescent="0.25">
      <c r="A32" s="21" t="s">
        <v>467</v>
      </c>
      <c r="B32" s="21" t="s">
        <v>43</v>
      </c>
      <c r="C32" s="21" t="s">
        <v>471</v>
      </c>
      <c r="D32" s="22">
        <v>24.8</v>
      </c>
    </row>
    <row r="33" spans="1:4" x14ac:dyDescent="0.25">
      <c r="A33" s="21" t="s">
        <v>467</v>
      </c>
      <c r="B33" s="21" t="s">
        <v>41</v>
      </c>
      <c r="C33" s="21" t="s">
        <v>470</v>
      </c>
      <c r="D33" s="22">
        <v>24.8</v>
      </c>
    </row>
    <row r="34" spans="1:4" x14ac:dyDescent="0.25">
      <c r="A34" s="21" t="s">
        <v>467</v>
      </c>
      <c r="B34" s="21" t="s">
        <v>39</v>
      </c>
      <c r="C34" s="21" t="s">
        <v>469</v>
      </c>
      <c r="D34" s="22">
        <v>24.8</v>
      </c>
    </row>
    <row r="35" spans="1:4" x14ac:dyDescent="0.25">
      <c r="A35" s="21" t="s">
        <v>467</v>
      </c>
      <c r="B35" s="21" t="s">
        <v>37</v>
      </c>
      <c r="C35" s="21" t="s">
        <v>468</v>
      </c>
      <c r="D35" s="22">
        <v>25.3</v>
      </c>
    </row>
    <row r="36" spans="1:4" x14ac:dyDescent="0.25">
      <c r="A36" s="21" t="s">
        <v>467</v>
      </c>
      <c r="B36" s="21" t="s">
        <v>34</v>
      </c>
      <c r="C36" s="21" t="s">
        <v>466</v>
      </c>
      <c r="D36" s="22">
        <v>25.3</v>
      </c>
    </row>
    <row r="37" spans="1:4" x14ac:dyDescent="0.25">
      <c r="A37" s="21" t="s">
        <v>454</v>
      </c>
      <c r="B37" s="21" t="s">
        <v>57</v>
      </c>
      <c r="C37" s="21" t="s">
        <v>465</v>
      </c>
      <c r="D37" s="22">
        <v>25.3</v>
      </c>
    </row>
    <row r="38" spans="1:4" x14ac:dyDescent="0.25">
      <c r="A38" s="21" t="s">
        <v>454</v>
      </c>
      <c r="B38" s="21" t="s">
        <v>55</v>
      </c>
      <c r="C38" s="21" t="s">
        <v>464</v>
      </c>
      <c r="D38" s="22">
        <v>25.3</v>
      </c>
    </row>
    <row r="39" spans="1:4" x14ac:dyDescent="0.25">
      <c r="A39" s="21" t="s">
        <v>454</v>
      </c>
      <c r="B39" s="21" t="s">
        <v>53</v>
      </c>
      <c r="C39" s="21" t="s">
        <v>463</v>
      </c>
      <c r="D39" s="22">
        <v>27.7</v>
      </c>
    </row>
    <row r="40" spans="1:4" x14ac:dyDescent="0.25">
      <c r="A40" s="21" t="s">
        <v>454</v>
      </c>
      <c r="B40" s="21" t="s">
        <v>51</v>
      </c>
      <c r="C40" s="21" t="s">
        <v>462</v>
      </c>
      <c r="D40" s="22">
        <v>27.7</v>
      </c>
    </row>
    <row r="41" spans="1:4" x14ac:dyDescent="0.25">
      <c r="A41" s="21" t="s">
        <v>454</v>
      </c>
      <c r="B41" s="21" t="s">
        <v>49</v>
      </c>
      <c r="C41" s="21" t="s">
        <v>461</v>
      </c>
      <c r="D41" s="22">
        <v>27.9</v>
      </c>
    </row>
    <row r="42" spans="1:4" x14ac:dyDescent="0.25">
      <c r="A42" s="21" t="s">
        <v>454</v>
      </c>
      <c r="B42" s="21" t="s">
        <v>47</v>
      </c>
      <c r="C42" s="21" t="s">
        <v>460</v>
      </c>
      <c r="D42" s="22">
        <v>27.9</v>
      </c>
    </row>
    <row r="43" spans="1:4" x14ac:dyDescent="0.25">
      <c r="A43" s="21" t="s">
        <v>454</v>
      </c>
      <c r="B43" s="21" t="s">
        <v>45</v>
      </c>
      <c r="C43" s="21" t="s">
        <v>459</v>
      </c>
      <c r="D43" s="22">
        <v>28.2</v>
      </c>
    </row>
    <row r="44" spans="1:4" x14ac:dyDescent="0.25">
      <c r="A44" s="21" t="s">
        <v>454</v>
      </c>
      <c r="B44" s="21" t="s">
        <v>43</v>
      </c>
      <c r="C44" s="21" t="s">
        <v>458</v>
      </c>
      <c r="D44" s="22">
        <v>28.2</v>
      </c>
    </row>
    <row r="45" spans="1:4" x14ac:dyDescent="0.25">
      <c r="A45" s="21" t="s">
        <v>454</v>
      </c>
      <c r="B45" s="21" t="s">
        <v>41</v>
      </c>
      <c r="C45" s="21" t="s">
        <v>457</v>
      </c>
      <c r="D45" s="22">
        <v>28.2</v>
      </c>
    </row>
    <row r="46" spans="1:4" x14ac:dyDescent="0.25">
      <c r="A46" s="21" t="s">
        <v>454</v>
      </c>
      <c r="B46" s="21" t="s">
        <v>39</v>
      </c>
      <c r="C46" s="21" t="s">
        <v>456</v>
      </c>
      <c r="D46" s="22">
        <v>28.2</v>
      </c>
    </row>
    <row r="47" spans="1:4" x14ac:dyDescent="0.25">
      <c r="A47" s="21" t="s">
        <v>454</v>
      </c>
      <c r="B47" s="21" t="s">
        <v>37</v>
      </c>
      <c r="C47" s="21" t="s">
        <v>455</v>
      </c>
      <c r="D47" s="22">
        <v>28.2</v>
      </c>
    </row>
    <row r="48" spans="1:4" x14ac:dyDescent="0.25">
      <c r="A48" s="21" t="s">
        <v>454</v>
      </c>
      <c r="B48" s="21" t="s">
        <v>34</v>
      </c>
      <c r="C48" s="21" t="s">
        <v>453</v>
      </c>
      <c r="D48" s="22">
        <v>28.2</v>
      </c>
    </row>
    <row r="49" spans="1:4" x14ac:dyDescent="0.25">
      <c r="A49" s="21" t="s">
        <v>441</v>
      </c>
      <c r="B49" s="21" t="s">
        <v>57</v>
      </c>
      <c r="C49" s="21" t="s">
        <v>452</v>
      </c>
      <c r="D49" s="22">
        <v>28.2</v>
      </c>
    </row>
    <row r="50" spans="1:4" x14ac:dyDescent="0.25">
      <c r="A50" s="21" t="s">
        <v>441</v>
      </c>
      <c r="B50" s="21" t="s">
        <v>55</v>
      </c>
      <c r="C50" s="21" t="s">
        <v>451</v>
      </c>
      <c r="D50" s="22">
        <v>28.5</v>
      </c>
    </row>
    <row r="51" spans="1:4" x14ac:dyDescent="0.25">
      <c r="A51" s="21" t="s">
        <v>441</v>
      </c>
      <c r="B51" s="21" t="s">
        <v>53</v>
      </c>
      <c r="C51" s="21" t="s">
        <v>450</v>
      </c>
      <c r="D51" s="22">
        <v>28.8</v>
      </c>
    </row>
    <row r="52" spans="1:4" x14ac:dyDescent="0.25">
      <c r="A52" s="21" t="s">
        <v>441</v>
      </c>
      <c r="B52" s="21" t="s">
        <v>51</v>
      </c>
      <c r="C52" s="21" t="s">
        <v>449</v>
      </c>
      <c r="D52" s="22">
        <v>28.8</v>
      </c>
    </row>
    <row r="53" spans="1:4" x14ac:dyDescent="0.25">
      <c r="A53" s="21" t="s">
        <v>441</v>
      </c>
      <c r="B53" s="21" t="s">
        <v>49</v>
      </c>
      <c r="C53" s="21" t="s">
        <v>448</v>
      </c>
      <c r="D53" s="22">
        <v>28.8</v>
      </c>
    </row>
    <row r="54" spans="1:4" x14ac:dyDescent="0.25">
      <c r="A54" s="21" t="s">
        <v>441</v>
      </c>
      <c r="B54" s="21" t="s">
        <v>47</v>
      </c>
      <c r="C54" s="21" t="s">
        <v>447</v>
      </c>
      <c r="D54" s="22">
        <v>28.8</v>
      </c>
    </row>
    <row r="55" spans="1:4" x14ac:dyDescent="0.25">
      <c r="A55" s="21" t="s">
        <v>441</v>
      </c>
      <c r="B55" s="21" t="s">
        <v>45</v>
      </c>
      <c r="C55" s="21" t="s">
        <v>446</v>
      </c>
      <c r="D55" s="22">
        <v>28.8</v>
      </c>
    </row>
    <row r="56" spans="1:4" x14ac:dyDescent="0.25">
      <c r="A56" s="21" t="s">
        <v>441</v>
      </c>
      <c r="B56" s="21" t="s">
        <v>43</v>
      </c>
      <c r="C56" s="21" t="s">
        <v>445</v>
      </c>
      <c r="D56" s="22">
        <v>28.8</v>
      </c>
    </row>
    <row r="57" spans="1:4" x14ac:dyDescent="0.25">
      <c r="A57" s="21" t="s">
        <v>441</v>
      </c>
      <c r="B57" s="21" t="s">
        <v>41</v>
      </c>
      <c r="C57" s="21" t="s">
        <v>444</v>
      </c>
      <c r="D57" s="22">
        <v>29.8</v>
      </c>
    </row>
    <row r="58" spans="1:4" x14ac:dyDescent="0.25">
      <c r="A58" s="21" t="s">
        <v>441</v>
      </c>
      <c r="B58" s="21" t="s">
        <v>39</v>
      </c>
      <c r="C58" s="21" t="s">
        <v>443</v>
      </c>
      <c r="D58" s="22">
        <v>29.8</v>
      </c>
    </row>
    <row r="59" spans="1:4" x14ac:dyDescent="0.25">
      <c r="A59" s="21" t="s">
        <v>441</v>
      </c>
      <c r="B59" s="21" t="s">
        <v>37</v>
      </c>
      <c r="C59" s="21" t="s">
        <v>442</v>
      </c>
      <c r="D59" s="22">
        <v>29.8</v>
      </c>
    </row>
    <row r="60" spans="1:4" x14ac:dyDescent="0.25">
      <c r="A60" s="21" t="s">
        <v>441</v>
      </c>
      <c r="B60" s="21" t="s">
        <v>34</v>
      </c>
      <c r="C60" s="21" t="s">
        <v>440</v>
      </c>
      <c r="D60" s="22">
        <v>29.8</v>
      </c>
    </row>
    <row r="61" spans="1:4" x14ac:dyDescent="0.25">
      <c r="A61" s="21" t="s">
        <v>428</v>
      </c>
      <c r="B61" s="21" t="s">
        <v>57</v>
      </c>
      <c r="C61" s="21" t="s">
        <v>439</v>
      </c>
      <c r="D61" s="22">
        <v>31.9</v>
      </c>
    </row>
    <row r="62" spans="1:4" x14ac:dyDescent="0.25">
      <c r="A62" s="21" t="s">
        <v>428</v>
      </c>
      <c r="B62" s="21" t="s">
        <v>55</v>
      </c>
      <c r="C62" s="21" t="s">
        <v>438</v>
      </c>
      <c r="D62" s="22">
        <v>31.9</v>
      </c>
    </row>
    <row r="63" spans="1:4" x14ac:dyDescent="0.25">
      <c r="A63" s="21" t="s">
        <v>428</v>
      </c>
      <c r="B63" s="21" t="s">
        <v>53</v>
      </c>
      <c r="C63" s="21" t="s">
        <v>437</v>
      </c>
      <c r="D63" s="22">
        <v>31.9</v>
      </c>
    </row>
    <row r="64" spans="1:4" x14ac:dyDescent="0.25">
      <c r="A64" s="21" t="s">
        <v>428</v>
      </c>
      <c r="B64" s="21" t="s">
        <v>51</v>
      </c>
      <c r="C64" s="21" t="s">
        <v>436</v>
      </c>
      <c r="D64" s="22">
        <v>31.9</v>
      </c>
    </row>
    <row r="65" spans="1:4" x14ac:dyDescent="0.25">
      <c r="A65" s="21" t="s">
        <v>428</v>
      </c>
      <c r="B65" s="21" t="s">
        <v>49</v>
      </c>
      <c r="C65" s="21" t="s">
        <v>435</v>
      </c>
      <c r="D65" s="22">
        <v>31.9</v>
      </c>
    </row>
    <row r="66" spans="1:4" x14ac:dyDescent="0.25">
      <c r="A66" s="21" t="s">
        <v>428</v>
      </c>
      <c r="B66" s="21" t="s">
        <v>47</v>
      </c>
      <c r="C66" s="21" t="s">
        <v>434</v>
      </c>
      <c r="D66" s="22">
        <v>29.8</v>
      </c>
    </row>
    <row r="67" spans="1:4" x14ac:dyDescent="0.25">
      <c r="A67" s="21" t="s">
        <v>428</v>
      </c>
      <c r="B67" s="21" t="s">
        <v>45</v>
      </c>
      <c r="C67" s="21" t="s">
        <v>433</v>
      </c>
      <c r="D67" s="22">
        <v>29.3</v>
      </c>
    </row>
    <row r="68" spans="1:4" x14ac:dyDescent="0.25">
      <c r="A68" s="21" t="s">
        <v>428</v>
      </c>
      <c r="B68" s="21" t="s">
        <v>43</v>
      </c>
      <c r="C68" s="21" t="s">
        <v>432</v>
      </c>
      <c r="D68" s="22">
        <v>29.8</v>
      </c>
    </row>
    <row r="69" spans="1:4" x14ac:dyDescent="0.25">
      <c r="A69" s="21" t="s">
        <v>428</v>
      </c>
      <c r="B69" s="21" t="s">
        <v>41</v>
      </c>
      <c r="C69" s="21" t="s">
        <v>431</v>
      </c>
      <c r="D69" s="22">
        <v>29.8</v>
      </c>
    </row>
    <row r="70" spans="1:4" x14ac:dyDescent="0.25">
      <c r="A70" s="21" t="s">
        <v>428</v>
      </c>
      <c r="B70" s="21" t="s">
        <v>39</v>
      </c>
      <c r="C70" s="21" t="s">
        <v>430</v>
      </c>
      <c r="D70" s="22">
        <v>29</v>
      </c>
    </row>
    <row r="71" spans="1:4" x14ac:dyDescent="0.25">
      <c r="A71" s="21" t="s">
        <v>428</v>
      </c>
      <c r="B71" s="21" t="s">
        <v>37</v>
      </c>
      <c r="C71" s="21" t="s">
        <v>429</v>
      </c>
      <c r="D71" s="22">
        <v>29</v>
      </c>
    </row>
    <row r="72" spans="1:4" x14ac:dyDescent="0.25">
      <c r="A72" s="21" t="s">
        <v>428</v>
      </c>
      <c r="B72" s="21" t="s">
        <v>34</v>
      </c>
      <c r="C72" s="21" t="s">
        <v>427</v>
      </c>
      <c r="D72" s="22">
        <v>29</v>
      </c>
    </row>
    <row r="73" spans="1:4" x14ac:dyDescent="0.25">
      <c r="A73" s="21" t="s">
        <v>415</v>
      </c>
      <c r="B73" s="21" t="s">
        <v>57</v>
      </c>
      <c r="C73" s="21" t="s">
        <v>426</v>
      </c>
      <c r="D73" s="22">
        <v>29</v>
      </c>
    </row>
    <row r="74" spans="1:4" x14ac:dyDescent="0.25">
      <c r="A74" s="21" t="s">
        <v>415</v>
      </c>
      <c r="B74" s="21" t="s">
        <v>55</v>
      </c>
      <c r="C74" s="21" t="s">
        <v>425</v>
      </c>
      <c r="D74" s="22">
        <v>29</v>
      </c>
    </row>
    <row r="75" spans="1:4" x14ac:dyDescent="0.25">
      <c r="A75" s="21" t="s">
        <v>415</v>
      </c>
      <c r="B75" s="21" t="s">
        <v>53</v>
      </c>
      <c r="C75" s="21" t="s">
        <v>424</v>
      </c>
      <c r="D75" s="22">
        <v>29</v>
      </c>
    </row>
    <row r="76" spans="1:4" x14ac:dyDescent="0.25">
      <c r="A76" s="21" t="s">
        <v>415</v>
      </c>
      <c r="B76" s="21" t="s">
        <v>51</v>
      </c>
      <c r="C76" s="21" t="s">
        <v>423</v>
      </c>
      <c r="D76" s="22">
        <v>28.6</v>
      </c>
    </row>
    <row r="77" spans="1:4" x14ac:dyDescent="0.25">
      <c r="A77" s="21" t="s">
        <v>415</v>
      </c>
      <c r="B77" s="21" t="s">
        <v>49</v>
      </c>
      <c r="C77" s="21" t="s">
        <v>422</v>
      </c>
      <c r="D77" s="22">
        <v>28.1</v>
      </c>
    </row>
    <row r="78" spans="1:4" x14ac:dyDescent="0.25">
      <c r="A78" s="21" t="s">
        <v>415</v>
      </c>
      <c r="B78" s="21" t="s">
        <v>47</v>
      </c>
      <c r="C78" s="21" t="s">
        <v>421</v>
      </c>
      <c r="D78" s="22">
        <v>28.1</v>
      </c>
    </row>
    <row r="79" spans="1:4" x14ac:dyDescent="0.25">
      <c r="A79" s="21" t="s">
        <v>415</v>
      </c>
      <c r="B79" s="21" t="s">
        <v>45</v>
      </c>
      <c r="C79" s="21" t="s">
        <v>420</v>
      </c>
      <c r="D79" s="22">
        <v>28.8</v>
      </c>
    </row>
    <row r="80" spans="1:4" x14ac:dyDescent="0.25">
      <c r="A80" s="21" t="s">
        <v>415</v>
      </c>
      <c r="B80" s="21" t="s">
        <v>43</v>
      </c>
      <c r="C80" s="21" t="s">
        <v>419</v>
      </c>
      <c r="D80" s="22">
        <v>28.8</v>
      </c>
    </row>
    <row r="81" spans="1:4" x14ac:dyDescent="0.25">
      <c r="A81" s="21" t="s">
        <v>415</v>
      </c>
      <c r="B81" s="21" t="s">
        <v>41</v>
      </c>
      <c r="C81" s="21" t="s">
        <v>418</v>
      </c>
      <c r="D81" s="22">
        <v>28.8</v>
      </c>
    </row>
    <row r="82" spans="1:4" x14ac:dyDescent="0.25">
      <c r="A82" s="21" t="s">
        <v>415</v>
      </c>
      <c r="B82" s="21" t="s">
        <v>39</v>
      </c>
      <c r="C82" s="21" t="s">
        <v>417</v>
      </c>
      <c r="D82" s="22">
        <v>28.8</v>
      </c>
    </row>
    <row r="83" spans="1:4" x14ac:dyDescent="0.25">
      <c r="A83" s="21" t="s">
        <v>415</v>
      </c>
      <c r="B83" s="21" t="s">
        <v>37</v>
      </c>
      <c r="C83" s="21" t="s">
        <v>416</v>
      </c>
      <c r="D83" s="22">
        <v>28.3</v>
      </c>
    </row>
    <row r="84" spans="1:4" x14ac:dyDescent="0.25">
      <c r="A84" s="21" t="s">
        <v>415</v>
      </c>
      <c r="B84" s="21" t="s">
        <v>34</v>
      </c>
      <c r="C84" s="21" t="s">
        <v>414</v>
      </c>
      <c r="D84" s="22">
        <v>26.5</v>
      </c>
    </row>
    <row r="85" spans="1:4" x14ac:dyDescent="0.25">
      <c r="A85" s="21" t="s">
        <v>402</v>
      </c>
      <c r="B85" s="21" t="s">
        <v>57</v>
      </c>
      <c r="C85" s="21" t="s">
        <v>413</v>
      </c>
      <c r="D85" s="22">
        <v>26.5</v>
      </c>
    </row>
    <row r="86" spans="1:4" x14ac:dyDescent="0.25">
      <c r="A86" s="21" t="s">
        <v>402</v>
      </c>
      <c r="B86" s="21" t="s">
        <v>55</v>
      </c>
      <c r="C86" s="21" t="s">
        <v>412</v>
      </c>
      <c r="D86" s="22">
        <v>26.5</v>
      </c>
    </row>
    <row r="87" spans="1:4" x14ac:dyDescent="0.25">
      <c r="A87" s="21" t="s">
        <v>402</v>
      </c>
      <c r="B87" s="21" t="s">
        <v>53</v>
      </c>
      <c r="C87" s="21" t="s">
        <v>411</v>
      </c>
      <c r="D87" s="22">
        <v>26.5</v>
      </c>
    </row>
    <row r="88" spans="1:4" x14ac:dyDescent="0.25">
      <c r="A88" s="21" t="s">
        <v>402</v>
      </c>
      <c r="B88" s="21" t="s">
        <v>51</v>
      </c>
      <c r="C88" s="21" t="s">
        <v>410</v>
      </c>
      <c r="D88" s="22">
        <v>24.1</v>
      </c>
    </row>
    <row r="89" spans="1:4" x14ac:dyDescent="0.25">
      <c r="A89" s="21" t="s">
        <v>402</v>
      </c>
      <c r="B89" s="21" t="s">
        <v>49</v>
      </c>
      <c r="C89" s="21" t="s">
        <v>409</v>
      </c>
      <c r="D89" s="22">
        <v>23.8</v>
      </c>
    </row>
    <row r="90" spans="1:4" x14ac:dyDescent="0.25">
      <c r="A90" s="21" t="s">
        <v>402</v>
      </c>
      <c r="B90" s="21" t="s">
        <v>47</v>
      </c>
      <c r="C90" s="21" t="s">
        <v>408</v>
      </c>
      <c r="D90" s="22">
        <v>23.8</v>
      </c>
    </row>
    <row r="91" spans="1:4" x14ac:dyDescent="0.25">
      <c r="A91" s="21" t="s">
        <v>402</v>
      </c>
      <c r="B91" s="21" t="s">
        <v>45</v>
      </c>
      <c r="C91" s="21" t="s">
        <v>407</v>
      </c>
      <c r="D91" s="22">
        <v>23.8</v>
      </c>
    </row>
    <row r="92" spans="1:4" x14ac:dyDescent="0.25">
      <c r="A92" s="21" t="s">
        <v>402</v>
      </c>
      <c r="B92" s="21" t="s">
        <v>43</v>
      </c>
      <c r="C92" s="21" t="s">
        <v>406</v>
      </c>
      <c r="D92" s="22">
        <v>23.8</v>
      </c>
    </row>
    <row r="93" spans="1:4" x14ac:dyDescent="0.25">
      <c r="A93" s="21" t="s">
        <v>402</v>
      </c>
      <c r="B93" s="21" t="s">
        <v>41</v>
      </c>
      <c r="C93" s="21" t="s">
        <v>405</v>
      </c>
      <c r="D93" s="22">
        <v>23.8</v>
      </c>
    </row>
    <row r="94" spans="1:4" x14ac:dyDescent="0.25">
      <c r="A94" s="21" t="s">
        <v>402</v>
      </c>
      <c r="B94" s="21" t="s">
        <v>39</v>
      </c>
      <c r="C94" s="21" t="s">
        <v>404</v>
      </c>
      <c r="D94" s="22">
        <v>24.4</v>
      </c>
    </row>
    <row r="95" spans="1:4" x14ac:dyDescent="0.25">
      <c r="A95" s="21" t="s">
        <v>402</v>
      </c>
      <c r="B95" s="21" t="s">
        <v>37</v>
      </c>
      <c r="C95" s="21" t="s">
        <v>403</v>
      </c>
      <c r="D95" s="22">
        <v>25.2</v>
      </c>
    </row>
    <row r="96" spans="1:4" x14ac:dyDescent="0.25">
      <c r="A96" s="21" t="s">
        <v>402</v>
      </c>
      <c r="B96" s="21" t="s">
        <v>34</v>
      </c>
      <c r="C96" s="21" t="s">
        <v>401</v>
      </c>
      <c r="D96" s="22">
        <v>25.2</v>
      </c>
    </row>
    <row r="97" spans="1:4" x14ac:dyDescent="0.25">
      <c r="A97" s="21" t="s">
        <v>389</v>
      </c>
      <c r="B97" s="21" t="s">
        <v>57</v>
      </c>
      <c r="C97" s="21" t="s">
        <v>400</v>
      </c>
      <c r="D97" s="22">
        <v>25.2</v>
      </c>
    </row>
    <row r="98" spans="1:4" x14ac:dyDescent="0.25">
      <c r="A98" s="21" t="s">
        <v>389</v>
      </c>
      <c r="B98" s="21" t="s">
        <v>55</v>
      </c>
      <c r="C98" s="21" t="s">
        <v>399</v>
      </c>
      <c r="D98" s="22">
        <v>25.2</v>
      </c>
    </row>
    <row r="99" spans="1:4" x14ac:dyDescent="0.25">
      <c r="A99" s="21" t="s">
        <v>389</v>
      </c>
      <c r="B99" s="21" t="s">
        <v>53</v>
      </c>
      <c r="C99" s="21" t="s">
        <v>398</v>
      </c>
      <c r="D99" s="22">
        <v>25.2</v>
      </c>
    </row>
    <row r="100" spans="1:4" x14ac:dyDescent="0.25">
      <c r="A100" s="21" t="s">
        <v>389</v>
      </c>
      <c r="B100" s="21" t="s">
        <v>51</v>
      </c>
      <c r="C100" s="21" t="s">
        <v>397</v>
      </c>
      <c r="D100" s="22">
        <v>25.2</v>
      </c>
    </row>
    <row r="101" spans="1:4" x14ac:dyDescent="0.25">
      <c r="A101" s="21" t="s">
        <v>389</v>
      </c>
      <c r="B101" s="21" t="s">
        <v>49</v>
      </c>
      <c r="C101" s="21" t="s">
        <v>396</v>
      </c>
      <c r="D101" s="22">
        <v>25.2</v>
      </c>
    </row>
    <row r="102" spans="1:4" x14ac:dyDescent="0.25">
      <c r="A102" s="21" t="s">
        <v>389</v>
      </c>
      <c r="B102" s="21" t="s">
        <v>47</v>
      </c>
      <c r="C102" s="21" t="s">
        <v>395</v>
      </c>
      <c r="D102" s="22">
        <v>25.2</v>
      </c>
    </row>
    <row r="103" spans="1:4" x14ac:dyDescent="0.25">
      <c r="A103" s="21" t="s">
        <v>389</v>
      </c>
      <c r="B103" s="21" t="s">
        <v>45</v>
      </c>
      <c r="C103" s="21" t="s">
        <v>394</v>
      </c>
      <c r="D103" s="22">
        <v>25.2</v>
      </c>
    </row>
    <row r="104" spans="1:4" x14ac:dyDescent="0.25">
      <c r="A104" s="21" t="s">
        <v>389</v>
      </c>
      <c r="B104" s="21" t="s">
        <v>43</v>
      </c>
      <c r="C104" s="21" t="s">
        <v>393</v>
      </c>
      <c r="D104" s="22">
        <v>25.2</v>
      </c>
    </row>
    <row r="105" spans="1:4" x14ac:dyDescent="0.25">
      <c r="A105" s="21" t="s">
        <v>389</v>
      </c>
      <c r="B105" s="21" t="s">
        <v>41</v>
      </c>
      <c r="C105" s="21" t="s">
        <v>392</v>
      </c>
      <c r="D105" s="22">
        <v>25.2</v>
      </c>
    </row>
    <row r="106" spans="1:4" x14ac:dyDescent="0.25">
      <c r="A106" s="21" t="s">
        <v>389</v>
      </c>
      <c r="B106" s="21" t="s">
        <v>39</v>
      </c>
      <c r="C106" s="21" t="s">
        <v>391</v>
      </c>
      <c r="D106" s="22">
        <v>25.8</v>
      </c>
    </row>
    <row r="107" spans="1:4" x14ac:dyDescent="0.25">
      <c r="A107" s="21" t="s">
        <v>389</v>
      </c>
      <c r="B107" s="21" t="s">
        <v>37</v>
      </c>
      <c r="C107" s="21" t="s">
        <v>390</v>
      </c>
      <c r="D107" s="22">
        <v>25.8</v>
      </c>
    </row>
    <row r="108" spans="1:4" x14ac:dyDescent="0.25">
      <c r="A108" s="21" t="s">
        <v>389</v>
      </c>
      <c r="B108" s="21" t="s">
        <v>34</v>
      </c>
      <c r="C108" s="21" t="s">
        <v>388</v>
      </c>
      <c r="D108" s="22">
        <v>25.8</v>
      </c>
    </row>
    <row r="109" spans="1:4" x14ac:dyDescent="0.25">
      <c r="A109" s="21" t="s">
        <v>376</v>
      </c>
      <c r="B109" s="21" t="s">
        <v>57</v>
      </c>
      <c r="C109" s="21" t="s">
        <v>387</v>
      </c>
      <c r="D109" s="22">
        <v>25.5</v>
      </c>
    </row>
    <row r="110" spans="1:4" x14ac:dyDescent="0.25">
      <c r="A110" s="21" t="s">
        <v>376</v>
      </c>
      <c r="B110" s="21" t="s">
        <v>55</v>
      </c>
      <c r="C110" s="21" t="s">
        <v>386</v>
      </c>
      <c r="D110" s="22">
        <v>25.5</v>
      </c>
    </row>
    <row r="111" spans="1:4" x14ac:dyDescent="0.25">
      <c r="A111" s="21" t="s">
        <v>376</v>
      </c>
      <c r="B111" s="21" t="s">
        <v>53</v>
      </c>
      <c r="C111" s="21" t="s">
        <v>385</v>
      </c>
      <c r="D111" s="22">
        <v>25.8</v>
      </c>
    </row>
    <row r="112" spans="1:4" x14ac:dyDescent="0.25">
      <c r="A112" s="21" t="s">
        <v>376</v>
      </c>
      <c r="B112" s="21" t="s">
        <v>51</v>
      </c>
      <c r="C112" s="21" t="s">
        <v>384</v>
      </c>
      <c r="D112" s="22">
        <v>26.2</v>
      </c>
    </row>
    <row r="113" spans="1:4" x14ac:dyDescent="0.25">
      <c r="A113" s="21" t="s">
        <v>376</v>
      </c>
      <c r="B113" s="21" t="s">
        <v>49</v>
      </c>
      <c r="C113" s="21" t="s">
        <v>383</v>
      </c>
      <c r="D113" s="22">
        <v>26.2</v>
      </c>
    </row>
    <row r="114" spans="1:4" x14ac:dyDescent="0.25">
      <c r="A114" s="21" t="s">
        <v>376</v>
      </c>
      <c r="B114" s="21" t="s">
        <v>47</v>
      </c>
      <c r="C114" s="21" t="s">
        <v>382</v>
      </c>
      <c r="D114" s="22">
        <v>26.2</v>
      </c>
    </row>
    <row r="115" spans="1:4" x14ac:dyDescent="0.25">
      <c r="A115" s="21" t="s">
        <v>376</v>
      </c>
      <c r="B115" s="21" t="s">
        <v>45</v>
      </c>
      <c r="C115" s="21" t="s">
        <v>381</v>
      </c>
      <c r="D115" s="22">
        <v>26.2</v>
      </c>
    </row>
    <row r="116" spans="1:4" x14ac:dyDescent="0.25">
      <c r="A116" s="21" t="s">
        <v>376</v>
      </c>
      <c r="B116" s="21" t="s">
        <v>43</v>
      </c>
      <c r="C116" s="21" t="s">
        <v>380</v>
      </c>
      <c r="D116" s="22">
        <v>26.9</v>
      </c>
    </row>
    <row r="117" spans="1:4" x14ac:dyDescent="0.25">
      <c r="A117" s="21" t="s">
        <v>376</v>
      </c>
      <c r="B117" s="21" t="s">
        <v>41</v>
      </c>
      <c r="C117" s="21" t="s">
        <v>379</v>
      </c>
      <c r="D117" s="22">
        <v>26.9</v>
      </c>
    </row>
    <row r="118" spans="1:4" x14ac:dyDescent="0.25">
      <c r="A118" s="21" t="s">
        <v>376</v>
      </c>
      <c r="B118" s="21" t="s">
        <v>39</v>
      </c>
      <c r="C118" s="21" t="s">
        <v>378</v>
      </c>
      <c r="D118" s="22">
        <v>26.9</v>
      </c>
    </row>
    <row r="119" spans="1:4" x14ac:dyDescent="0.25">
      <c r="A119" s="21" t="s">
        <v>376</v>
      </c>
      <c r="B119" s="21" t="s">
        <v>37</v>
      </c>
      <c r="C119" s="21" t="s">
        <v>377</v>
      </c>
      <c r="D119" s="22">
        <v>26.9</v>
      </c>
    </row>
    <row r="120" spans="1:4" x14ac:dyDescent="0.25">
      <c r="A120" s="21" t="s">
        <v>376</v>
      </c>
      <c r="B120" s="21" t="s">
        <v>34</v>
      </c>
      <c r="C120" s="21" t="s">
        <v>375</v>
      </c>
      <c r="D120" s="22">
        <v>24.7</v>
      </c>
    </row>
    <row r="121" spans="1:4" x14ac:dyDescent="0.25">
      <c r="A121" s="21" t="s">
        <v>363</v>
      </c>
      <c r="B121" s="21" t="s">
        <v>57</v>
      </c>
      <c r="C121" s="21" t="s">
        <v>374</v>
      </c>
      <c r="D121" s="22">
        <v>24.7</v>
      </c>
    </row>
    <row r="122" spans="1:4" x14ac:dyDescent="0.25">
      <c r="A122" s="21" t="s">
        <v>363</v>
      </c>
      <c r="B122" s="21" t="s">
        <v>55</v>
      </c>
      <c r="C122" s="21" t="s">
        <v>373</v>
      </c>
      <c r="D122" s="22">
        <v>24.7</v>
      </c>
    </row>
    <row r="123" spans="1:4" x14ac:dyDescent="0.25">
      <c r="A123" s="21" t="s">
        <v>363</v>
      </c>
      <c r="B123" s="21" t="s">
        <v>53</v>
      </c>
      <c r="C123" s="21" t="s">
        <v>372</v>
      </c>
      <c r="D123" s="22">
        <v>24.7</v>
      </c>
    </row>
    <row r="124" spans="1:4" x14ac:dyDescent="0.25">
      <c r="A124" s="21" t="s">
        <v>363</v>
      </c>
      <c r="B124" s="21" t="s">
        <v>51</v>
      </c>
      <c r="C124" s="21" t="s">
        <v>371</v>
      </c>
      <c r="D124" s="22">
        <v>24.7</v>
      </c>
    </row>
    <row r="125" spans="1:4" x14ac:dyDescent="0.25">
      <c r="A125" s="21" t="s">
        <v>363</v>
      </c>
      <c r="B125" s="21" t="s">
        <v>49</v>
      </c>
      <c r="C125" s="21" t="s">
        <v>370</v>
      </c>
      <c r="D125" s="22">
        <v>24.3</v>
      </c>
    </row>
    <row r="126" spans="1:4" x14ac:dyDescent="0.25">
      <c r="A126" s="21" t="s">
        <v>363</v>
      </c>
      <c r="B126" s="21" t="s">
        <v>47</v>
      </c>
      <c r="C126" s="21" t="s">
        <v>369</v>
      </c>
      <c r="D126" s="22">
        <v>24.3</v>
      </c>
    </row>
    <row r="127" spans="1:4" x14ac:dyDescent="0.25">
      <c r="A127" s="21" t="s">
        <v>363</v>
      </c>
      <c r="B127" s="21" t="s">
        <v>45</v>
      </c>
      <c r="C127" s="21" t="s">
        <v>368</v>
      </c>
      <c r="D127" s="22">
        <v>24.3</v>
      </c>
    </row>
    <row r="128" spans="1:4" x14ac:dyDescent="0.25">
      <c r="A128" s="21" t="s">
        <v>363</v>
      </c>
      <c r="B128" s="21" t="s">
        <v>43</v>
      </c>
      <c r="C128" s="21" t="s">
        <v>367</v>
      </c>
      <c r="D128" s="22">
        <v>24.3</v>
      </c>
    </row>
    <row r="129" spans="1:4" x14ac:dyDescent="0.25">
      <c r="A129" s="21" t="s">
        <v>363</v>
      </c>
      <c r="B129" s="21" t="s">
        <v>41</v>
      </c>
      <c r="C129" s="21" t="s">
        <v>366</v>
      </c>
      <c r="D129" s="22">
        <v>24.3</v>
      </c>
    </row>
    <row r="130" spans="1:4" x14ac:dyDescent="0.25">
      <c r="A130" s="21" t="s">
        <v>363</v>
      </c>
      <c r="B130" s="21" t="s">
        <v>39</v>
      </c>
      <c r="C130" s="21" t="s">
        <v>365</v>
      </c>
      <c r="D130" s="22">
        <v>24.3</v>
      </c>
    </row>
    <row r="131" spans="1:4" x14ac:dyDescent="0.25">
      <c r="A131" s="21" t="s">
        <v>363</v>
      </c>
      <c r="B131" s="21" t="s">
        <v>37</v>
      </c>
      <c r="C131" s="21" t="s">
        <v>364</v>
      </c>
      <c r="D131" s="22">
        <v>24.3</v>
      </c>
    </row>
    <row r="132" spans="1:4" x14ac:dyDescent="0.25">
      <c r="A132" s="21" t="s">
        <v>363</v>
      </c>
      <c r="B132" s="21" t="s">
        <v>34</v>
      </c>
      <c r="C132" s="21" t="s">
        <v>362</v>
      </c>
      <c r="D132" s="22">
        <v>24.3</v>
      </c>
    </row>
    <row r="133" spans="1:4" x14ac:dyDescent="0.25">
      <c r="A133" s="21" t="s">
        <v>350</v>
      </c>
      <c r="B133" s="21" t="s">
        <v>57</v>
      </c>
      <c r="C133" s="21" t="s">
        <v>361</v>
      </c>
      <c r="D133" s="22">
        <v>24.3</v>
      </c>
    </row>
    <row r="134" spans="1:4" x14ac:dyDescent="0.25">
      <c r="A134" s="21" t="s">
        <v>350</v>
      </c>
      <c r="B134" s="21" t="s">
        <v>55</v>
      </c>
      <c r="C134" s="21" t="s">
        <v>360</v>
      </c>
      <c r="D134" s="22">
        <v>24.3</v>
      </c>
    </row>
    <row r="135" spans="1:4" x14ac:dyDescent="0.25">
      <c r="A135" s="21" t="s">
        <v>350</v>
      </c>
      <c r="B135" s="21" t="s">
        <v>53</v>
      </c>
      <c r="C135" s="21" t="s">
        <v>359</v>
      </c>
      <c r="D135" s="22">
        <v>24.3</v>
      </c>
    </row>
    <row r="136" spans="1:4" x14ac:dyDescent="0.25">
      <c r="A136" s="21" t="s">
        <v>350</v>
      </c>
      <c r="B136" s="21" t="s">
        <v>51</v>
      </c>
      <c r="C136" s="21" t="s">
        <v>358</v>
      </c>
      <c r="D136" s="22">
        <v>24.9</v>
      </c>
    </row>
    <row r="137" spans="1:4" x14ac:dyDescent="0.25">
      <c r="A137" s="21" t="s">
        <v>350</v>
      </c>
      <c r="B137" s="21" t="s">
        <v>49</v>
      </c>
      <c r="C137" s="21" t="s">
        <v>357</v>
      </c>
      <c r="D137" s="22">
        <v>24.9</v>
      </c>
    </row>
    <row r="138" spans="1:4" x14ac:dyDescent="0.25">
      <c r="A138" s="21" t="s">
        <v>350</v>
      </c>
      <c r="B138" s="21" t="s">
        <v>47</v>
      </c>
      <c r="C138" s="21" t="s">
        <v>356</v>
      </c>
      <c r="D138" s="22">
        <v>24.9</v>
      </c>
    </row>
    <row r="139" spans="1:4" x14ac:dyDescent="0.25">
      <c r="A139" s="21" t="s">
        <v>350</v>
      </c>
      <c r="B139" s="21" t="s">
        <v>45</v>
      </c>
      <c r="C139" s="21" t="s">
        <v>355</v>
      </c>
      <c r="D139" s="22">
        <v>24.9</v>
      </c>
    </row>
    <row r="140" spans="1:4" x14ac:dyDescent="0.25">
      <c r="A140" s="21" t="s">
        <v>350</v>
      </c>
      <c r="B140" s="21" t="s">
        <v>43</v>
      </c>
      <c r="C140" s="21" t="s">
        <v>354</v>
      </c>
      <c r="D140" s="22">
        <v>24.9</v>
      </c>
    </row>
    <row r="141" spans="1:4" x14ac:dyDescent="0.25">
      <c r="A141" s="21" t="s">
        <v>350</v>
      </c>
      <c r="B141" s="21" t="s">
        <v>41</v>
      </c>
      <c r="C141" s="21" t="s">
        <v>353</v>
      </c>
      <c r="D141" s="22">
        <v>24.9</v>
      </c>
    </row>
    <row r="142" spans="1:4" x14ac:dyDescent="0.25">
      <c r="A142" s="21" t="s">
        <v>350</v>
      </c>
      <c r="B142" s="21" t="s">
        <v>39</v>
      </c>
      <c r="C142" s="21" t="s">
        <v>352</v>
      </c>
      <c r="D142" s="22">
        <v>24.9</v>
      </c>
    </row>
    <row r="143" spans="1:4" x14ac:dyDescent="0.25">
      <c r="A143" s="21" t="s">
        <v>350</v>
      </c>
      <c r="B143" s="21" t="s">
        <v>37</v>
      </c>
      <c r="C143" s="21" t="s">
        <v>351</v>
      </c>
      <c r="D143" s="22">
        <v>24.9</v>
      </c>
    </row>
    <row r="144" spans="1:4" x14ac:dyDescent="0.25">
      <c r="A144" s="21" t="s">
        <v>350</v>
      </c>
      <c r="B144" s="21" t="s">
        <v>34</v>
      </c>
      <c r="C144" s="21" t="s">
        <v>349</v>
      </c>
      <c r="D144" s="22">
        <v>24.7</v>
      </c>
    </row>
    <row r="145" spans="1:4" x14ac:dyDescent="0.25">
      <c r="A145" s="21" t="s">
        <v>337</v>
      </c>
      <c r="B145" s="21" t="s">
        <v>57</v>
      </c>
      <c r="C145" s="21" t="s">
        <v>348</v>
      </c>
      <c r="D145" s="22">
        <v>24.7</v>
      </c>
    </row>
    <row r="146" spans="1:4" x14ac:dyDescent="0.25">
      <c r="A146" s="21" t="s">
        <v>337</v>
      </c>
      <c r="B146" s="21" t="s">
        <v>55</v>
      </c>
      <c r="C146" s="21" t="s">
        <v>347</v>
      </c>
      <c r="D146" s="22">
        <v>24.7</v>
      </c>
    </row>
    <row r="147" spans="1:4" x14ac:dyDescent="0.25">
      <c r="A147" s="21" t="s">
        <v>337</v>
      </c>
      <c r="B147" s="21" t="s">
        <v>53</v>
      </c>
      <c r="C147" s="21" t="s">
        <v>346</v>
      </c>
      <c r="D147" s="22">
        <v>24.7</v>
      </c>
    </row>
    <row r="148" spans="1:4" x14ac:dyDescent="0.25">
      <c r="A148" s="21" t="s">
        <v>337</v>
      </c>
      <c r="B148" s="21" t="s">
        <v>51</v>
      </c>
      <c r="C148" s="21" t="s">
        <v>345</v>
      </c>
      <c r="D148" s="22">
        <v>24.7</v>
      </c>
    </row>
    <row r="149" spans="1:4" x14ac:dyDescent="0.25">
      <c r="A149" s="21" t="s">
        <v>337</v>
      </c>
      <c r="B149" s="21" t="s">
        <v>49</v>
      </c>
      <c r="C149" s="21" t="s">
        <v>344</v>
      </c>
      <c r="D149" s="22">
        <v>24.7</v>
      </c>
    </row>
    <row r="150" spans="1:4" x14ac:dyDescent="0.25">
      <c r="A150" s="21" t="s">
        <v>337</v>
      </c>
      <c r="B150" s="21" t="s">
        <v>47</v>
      </c>
      <c r="C150" s="21" t="s">
        <v>343</v>
      </c>
      <c r="D150" s="22">
        <v>24.7</v>
      </c>
    </row>
    <row r="151" spans="1:4" x14ac:dyDescent="0.25">
      <c r="A151" s="21" t="s">
        <v>337</v>
      </c>
      <c r="B151" s="21" t="s">
        <v>45</v>
      </c>
      <c r="C151" s="21" t="s">
        <v>342</v>
      </c>
      <c r="D151" s="22">
        <v>24.7</v>
      </c>
    </row>
    <row r="152" spans="1:4" x14ac:dyDescent="0.25">
      <c r="A152" s="21" t="s">
        <v>337</v>
      </c>
      <c r="B152" s="21" t="s">
        <v>43</v>
      </c>
      <c r="C152" s="21" t="s">
        <v>341</v>
      </c>
      <c r="D152" s="22">
        <v>24.7</v>
      </c>
    </row>
    <row r="153" spans="1:4" x14ac:dyDescent="0.25">
      <c r="A153" s="21" t="s">
        <v>337</v>
      </c>
      <c r="B153" s="21" t="s">
        <v>41</v>
      </c>
      <c r="C153" s="21" t="s">
        <v>340</v>
      </c>
      <c r="D153" s="22">
        <v>25.8</v>
      </c>
    </row>
    <row r="154" spans="1:4" x14ac:dyDescent="0.25">
      <c r="A154" s="21" t="s">
        <v>337</v>
      </c>
      <c r="B154" s="21" t="s">
        <v>39</v>
      </c>
      <c r="C154" s="21" t="s">
        <v>339</v>
      </c>
      <c r="D154" s="22">
        <v>26.2</v>
      </c>
    </row>
    <row r="155" spans="1:4" x14ac:dyDescent="0.25">
      <c r="A155" s="21" t="s">
        <v>337</v>
      </c>
      <c r="B155" s="21" t="s">
        <v>37</v>
      </c>
      <c r="C155" s="21" t="s">
        <v>338</v>
      </c>
      <c r="D155" s="22">
        <v>27.3</v>
      </c>
    </row>
    <row r="156" spans="1:4" x14ac:dyDescent="0.25">
      <c r="A156" s="21" t="s">
        <v>337</v>
      </c>
      <c r="B156" s="21" t="s">
        <v>34</v>
      </c>
      <c r="C156" s="21" t="s">
        <v>336</v>
      </c>
      <c r="D156" s="22">
        <v>27.3</v>
      </c>
    </row>
    <row r="157" spans="1:4" x14ac:dyDescent="0.25">
      <c r="A157" s="21" t="s">
        <v>324</v>
      </c>
      <c r="B157" s="21" t="s">
        <v>57</v>
      </c>
      <c r="C157" s="21" t="s">
        <v>335</v>
      </c>
      <c r="D157" s="22">
        <v>27.3</v>
      </c>
    </row>
    <row r="158" spans="1:4" x14ac:dyDescent="0.25">
      <c r="A158" s="21" t="s">
        <v>324</v>
      </c>
      <c r="B158" s="21" t="s">
        <v>55</v>
      </c>
      <c r="C158" s="21" t="s">
        <v>334</v>
      </c>
      <c r="D158" s="22">
        <v>27.3</v>
      </c>
    </row>
    <row r="159" spans="1:4" x14ac:dyDescent="0.25">
      <c r="A159" s="21" t="s">
        <v>324</v>
      </c>
      <c r="B159" s="21" t="s">
        <v>53</v>
      </c>
      <c r="C159" s="21" t="s">
        <v>333</v>
      </c>
      <c r="D159" s="22">
        <v>27.3</v>
      </c>
    </row>
    <row r="160" spans="1:4" x14ac:dyDescent="0.25">
      <c r="A160" s="21" t="s">
        <v>324</v>
      </c>
      <c r="B160" s="21" t="s">
        <v>51</v>
      </c>
      <c r="C160" s="21" t="s">
        <v>332</v>
      </c>
      <c r="D160" s="22">
        <v>27.3</v>
      </c>
    </row>
    <row r="161" spans="1:4" x14ac:dyDescent="0.25">
      <c r="A161" s="21" t="s">
        <v>324</v>
      </c>
      <c r="B161" s="21" t="s">
        <v>49</v>
      </c>
      <c r="C161" s="21" t="s">
        <v>331</v>
      </c>
      <c r="D161" s="22">
        <v>27.3</v>
      </c>
    </row>
    <row r="162" spans="1:4" x14ac:dyDescent="0.25">
      <c r="A162" s="21" t="s">
        <v>324</v>
      </c>
      <c r="B162" s="21" t="s">
        <v>47</v>
      </c>
      <c r="C162" s="21" t="s">
        <v>330</v>
      </c>
      <c r="D162" s="22">
        <v>27.3</v>
      </c>
    </row>
    <row r="163" spans="1:4" x14ac:dyDescent="0.25">
      <c r="A163" s="21" t="s">
        <v>324</v>
      </c>
      <c r="B163" s="21" t="s">
        <v>45</v>
      </c>
      <c r="C163" s="21" t="s">
        <v>329</v>
      </c>
      <c r="D163" s="22">
        <v>27.3</v>
      </c>
    </row>
    <row r="164" spans="1:4" x14ac:dyDescent="0.25">
      <c r="A164" s="21" t="s">
        <v>324</v>
      </c>
      <c r="B164" s="21" t="s">
        <v>43</v>
      </c>
      <c r="C164" s="21" t="s">
        <v>328</v>
      </c>
      <c r="D164" s="22">
        <v>27.3</v>
      </c>
    </row>
    <row r="165" spans="1:4" x14ac:dyDescent="0.25">
      <c r="A165" s="21" t="s">
        <v>324</v>
      </c>
      <c r="B165" s="21" t="s">
        <v>41</v>
      </c>
      <c r="C165" s="21" t="s">
        <v>327</v>
      </c>
      <c r="D165" s="22">
        <v>26.4</v>
      </c>
    </row>
    <row r="166" spans="1:4" x14ac:dyDescent="0.25">
      <c r="A166" s="21" t="s">
        <v>324</v>
      </c>
      <c r="B166" s="21" t="s">
        <v>39</v>
      </c>
      <c r="C166" s="21" t="s">
        <v>326</v>
      </c>
      <c r="D166" s="22">
        <v>26.4</v>
      </c>
    </row>
    <row r="167" spans="1:4" x14ac:dyDescent="0.25">
      <c r="A167" s="21" t="s">
        <v>324</v>
      </c>
      <c r="B167" s="21" t="s">
        <v>37</v>
      </c>
      <c r="C167" s="21" t="s">
        <v>325</v>
      </c>
      <c r="D167" s="22">
        <v>26.4</v>
      </c>
    </row>
    <row r="168" spans="1:4" x14ac:dyDescent="0.25">
      <c r="A168" s="21" t="s">
        <v>324</v>
      </c>
      <c r="B168" s="21" t="s">
        <v>34</v>
      </c>
      <c r="C168" s="21" t="s">
        <v>323</v>
      </c>
      <c r="D168" s="22">
        <v>26.4</v>
      </c>
    </row>
    <row r="169" spans="1:4" x14ac:dyDescent="0.25">
      <c r="A169" s="21" t="s">
        <v>311</v>
      </c>
      <c r="B169" s="21" t="s">
        <v>57</v>
      </c>
      <c r="C169" s="21" t="s">
        <v>322</v>
      </c>
      <c r="D169" s="22">
        <v>26.4</v>
      </c>
    </row>
    <row r="170" spans="1:4" x14ac:dyDescent="0.25">
      <c r="A170" s="21" t="s">
        <v>311</v>
      </c>
      <c r="B170" s="21" t="s">
        <v>55</v>
      </c>
      <c r="C170" s="21" t="s">
        <v>321</v>
      </c>
      <c r="D170" s="22">
        <v>26.4</v>
      </c>
    </row>
    <row r="171" spans="1:4" x14ac:dyDescent="0.25">
      <c r="A171" s="21" t="s">
        <v>311</v>
      </c>
      <c r="B171" s="21" t="s">
        <v>53</v>
      </c>
      <c r="C171" s="21" t="s">
        <v>320</v>
      </c>
      <c r="D171" s="22">
        <v>26.4</v>
      </c>
    </row>
    <row r="172" spans="1:4" x14ac:dyDescent="0.25">
      <c r="A172" s="21" t="s">
        <v>311</v>
      </c>
      <c r="B172" s="21" t="s">
        <v>51</v>
      </c>
      <c r="C172" s="21" t="s">
        <v>319</v>
      </c>
      <c r="D172" s="22">
        <v>26.4</v>
      </c>
    </row>
    <row r="173" spans="1:4" x14ac:dyDescent="0.25">
      <c r="A173" s="21" t="s">
        <v>311</v>
      </c>
      <c r="B173" s="21" t="s">
        <v>49</v>
      </c>
      <c r="C173" s="21" t="s">
        <v>318</v>
      </c>
      <c r="D173" s="22">
        <v>25.1</v>
      </c>
    </row>
    <row r="174" spans="1:4" x14ac:dyDescent="0.25">
      <c r="A174" s="21" t="s">
        <v>311</v>
      </c>
      <c r="B174" s="21" t="s">
        <v>47</v>
      </c>
      <c r="C174" s="21" t="s">
        <v>317</v>
      </c>
      <c r="D174" s="22">
        <v>25.1</v>
      </c>
    </row>
    <row r="175" spans="1:4" x14ac:dyDescent="0.25">
      <c r="A175" s="21" t="s">
        <v>311</v>
      </c>
      <c r="B175" s="21" t="s">
        <v>45</v>
      </c>
      <c r="C175" s="21" t="s">
        <v>316</v>
      </c>
      <c r="D175" s="22">
        <v>25.1</v>
      </c>
    </row>
    <row r="176" spans="1:4" x14ac:dyDescent="0.25">
      <c r="A176" s="21" t="s">
        <v>311</v>
      </c>
      <c r="B176" s="21" t="s">
        <v>43</v>
      </c>
      <c r="C176" s="21" t="s">
        <v>315</v>
      </c>
      <c r="D176" s="22">
        <v>24.4</v>
      </c>
    </row>
    <row r="177" spans="1:4" x14ac:dyDescent="0.25">
      <c r="A177" s="21" t="s">
        <v>311</v>
      </c>
      <c r="B177" s="21" t="s">
        <v>41</v>
      </c>
      <c r="C177" s="21" t="s">
        <v>314</v>
      </c>
      <c r="D177" s="22">
        <v>24.4</v>
      </c>
    </row>
    <row r="178" spans="1:4" x14ac:dyDescent="0.25">
      <c r="A178" s="21" t="s">
        <v>311</v>
      </c>
      <c r="B178" s="21" t="s">
        <v>39</v>
      </c>
      <c r="C178" s="21" t="s">
        <v>313</v>
      </c>
      <c r="D178" s="22">
        <v>24.4</v>
      </c>
    </row>
    <row r="179" spans="1:4" x14ac:dyDescent="0.25">
      <c r="A179" s="21" t="s">
        <v>311</v>
      </c>
      <c r="B179" s="21" t="s">
        <v>37</v>
      </c>
      <c r="C179" s="21" t="s">
        <v>312</v>
      </c>
      <c r="D179" s="22">
        <v>24.4</v>
      </c>
    </row>
    <row r="180" spans="1:4" x14ac:dyDescent="0.25">
      <c r="A180" s="21" t="s">
        <v>311</v>
      </c>
      <c r="B180" s="21" t="s">
        <v>34</v>
      </c>
      <c r="C180" s="21" t="s">
        <v>310</v>
      </c>
      <c r="D180" s="22">
        <v>24.8</v>
      </c>
    </row>
    <row r="181" spans="1:4" x14ac:dyDescent="0.25">
      <c r="A181" s="21" t="s">
        <v>298</v>
      </c>
      <c r="B181" s="21" t="s">
        <v>57</v>
      </c>
      <c r="C181" s="21" t="s">
        <v>309</v>
      </c>
      <c r="D181" s="22">
        <v>26.1</v>
      </c>
    </row>
    <row r="182" spans="1:4" x14ac:dyDescent="0.25">
      <c r="A182" s="21" t="s">
        <v>298</v>
      </c>
      <c r="B182" s="21" t="s">
        <v>55</v>
      </c>
      <c r="C182" s="21" t="s">
        <v>308</v>
      </c>
      <c r="D182" s="22">
        <v>26.1</v>
      </c>
    </row>
    <row r="183" spans="1:4" x14ac:dyDescent="0.25">
      <c r="A183" s="21" t="s">
        <v>298</v>
      </c>
      <c r="B183" s="21" t="s">
        <v>53</v>
      </c>
      <c r="C183" s="21" t="s">
        <v>307</v>
      </c>
      <c r="D183" s="22">
        <v>26.1</v>
      </c>
    </row>
    <row r="184" spans="1:4" x14ac:dyDescent="0.25">
      <c r="A184" s="21" t="s">
        <v>298</v>
      </c>
      <c r="B184" s="21" t="s">
        <v>51</v>
      </c>
      <c r="C184" s="21" t="s">
        <v>306</v>
      </c>
      <c r="D184" s="22">
        <v>26.1</v>
      </c>
    </row>
    <row r="185" spans="1:4" x14ac:dyDescent="0.25">
      <c r="A185" s="21" t="s">
        <v>298</v>
      </c>
      <c r="B185" s="21" t="s">
        <v>49</v>
      </c>
      <c r="C185" s="21" t="s">
        <v>305</v>
      </c>
      <c r="D185" s="22">
        <v>25.8</v>
      </c>
    </row>
    <row r="186" spans="1:4" x14ac:dyDescent="0.25">
      <c r="A186" s="21" t="s">
        <v>298</v>
      </c>
      <c r="B186" s="21" t="s">
        <v>47</v>
      </c>
      <c r="C186" s="21" t="s">
        <v>304</v>
      </c>
      <c r="D186" s="22">
        <v>25.8</v>
      </c>
    </row>
    <row r="187" spans="1:4" x14ac:dyDescent="0.25">
      <c r="A187" s="21" t="s">
        <v>298</v>
      </c>
      <c r="B187" s="21" t="s">
        <v>45</v>
      </c>
      <c r="C187" s="21" t="s">
        <v>303</v>
      </c>
      <c r="D187" s="22">
        <v>25.8</v>
      </c>
    </row>
    <row r="188" spans="1:4" x14ac:dyDescent="0.25">
      <c r="A188" s="21" t="s">
        <v>298</v>
      </c>
      <c r="B188" s="21" t="s">
        <v>43</v>
      </c>
      <c r="C188" s="21" t="s">
        <v>302</v>
      </c>
      <c r="D188" s="22">
        <v>26</v>
      </c>
    </row>
    <row r="189" spans="1:4" x14ac:dyDescent="0.25">
      <c r="A189" s="21" t="s">
        <v>298</v>
      </c>
      <c r="B189" s="21" t="s">
        <v>41</v>
      </c>
      <c r="C189" s="21" t="s">
        <v>301</v>
      </c>
      <c r="D189" s="22">
        <v>26</v>
      </c>
    </row>
    <row r="190" spans="1:4" x14ac:dyDescent="0.25">
      <c r="A190" s="21" t="s">
        <v>298</v>
      </c>
      <c r="B190" s="21" t="s">
        <v>39</v>
      </c>
      <c r="C190" s="21" t="s">
        <v>300</v>
      </c>
      <c r="D190" s="22">
        <v>26</v>
      </c>
    </row>
    <row r="191" spans="1:4" x14ac:dyDescent="0.25">
      <c r="A191" s="21" t="s">
        <v>298</v>
      </c>
      <c r="B191" s="21" t="s">
        <v>37</v>
      </c>
      <c r="C191" s="21" t="s">
        <v>299</v>
      </c>
      <c r="D191" s="22">
        <v>26</v>
      </c>
    </row>
    <row r="192" spans="1:4" x14ac:dyDescent="0.25">
      <c r="A192" s="21" t="s">
        <v>298</v>
      </c>
      <c r="B192" s="21" t="s">
        <v>34</v>
      </c>
      <c r="C192" s="21" t="s">
        <v>297</v>
      </c>
      <c r="D192" s="22">
        <v>26</v>
      </c>
    </row>
    <row r="193" spans="1:4" x14ac:dyDescent="0.25">
      <c r="A193" s="21" t="s">
        <v>285</v>
      </c>
      <c r="B193" s="21" t="s">
        <v>57</v>
      </c>
      <c r="C193" s="21" t="s">
        <v>296</v>
      </c>
      <c r="D193" s="22">
        <v>26</v>
      </c>
    </row>
    <row r="194" spans="1:4" x14ac:dyDescent="0.25">
      <c r="A194" s="21" t="s">
        <v>285</v>
      </c>
      <c r="B194" s="21" t="s">
        <v>55</v>
      </c>
      <c r="C194" s="21" t="s">
        <v>295</v>
      </c>
      <c r="D194" s="22">
        <v>26</v>
      </c>
    </row>
    <row r="195" spans="1:4" x14ac:dyDescent="0.25">
      <c r="A195" s="21" t="s">
        <v>285</v>
      </c>
      <c r="B195" s="21" t="s">
        <v>53</v>
      </c>
      <c r="C195" s="21" t="s">
        <v>294</v>
      </c>
      <c r="D195" s="22">
        <v>25.7</v>
      </c>
    </row>
    <row r="196" spans="1:4" x14ac:dyDescent="0.25">
      <c r="A196" s="21" t="s">
        <v>285</v>
      </c>
      <c r="B196" s="21" t="s">
        <v>51</v>
      </c>
      <c r="C196" s="21" t="s">
        <v>293</v>
      </c>
      <c r="D196" s="22">
        <v>25.7</v>
      </c>
    </row>
    <row r="197" spans="1:4" x14ac:dyDescent="0.25">
      <c r="A197" s="21" t="s">
        <v>285</v>
      </c>
      <c r="B197" s="21" t="s">
        <v>49</v>
      </c>
      <c r="C197" s="21" t="s">
        <v>292</v>
      </c>
      <c r="D197" s="22">
        <v>26</v>
      </c>
    </row>
    <row r="198" spans="1:4" x14ac:dyDescent="0.25">
      <c r="A198" s="21" t="s">
        <v>285</v>
      </c>
      <c r="B198" s="21" t="s">
        <v>47</v>
      </c>
      <c r="C198" s="21" t="s">
        <v>291</v>
      </c>
      <c r="D198" s="22">
        <v>26</v>
      </c>
    </row>
    <row r="199" spans="1:4" x14ac:dyDescent="0.25">
      <c r="A199" s="21" t="s">
        <v>285</v>
      </c>
      <c r="B199" s="21" t="s">
        <v>45</v>
      </c>
      <c r="C199" s="21" t="s">
        <v>290</v>
      </c>
      <c r="D199" s="22">
        <v>26</v>
      </c>
    </row>
    <row r="200" spans="1:4" x14ac:dyDescent="0.25">
      <c r="A200" s="21" t="s">
        <v>285</v>
      </c>
      <c r="B200" s="21" t="s">
        <v>43</v>
      </c>
      <c r="C200" s="21" t="s">
        <v>289</v>
      </c>
      <c r="D200" s="22">
        <v>26</v>
      </c>
    </row>
    <row r="201" spans="1:4" x14ac:dyDescent="0.25">
      <c r="A201" s="21" t="s">
        <v>285</v>
      </c>
      <c r="B201" s="21" t="s">
        <v>41</v>
      </c>
      <c r="C201" s="21" t="s">
        <v>288</v>
      </c>
      <c r="D201" s="22">
        <v>26</v>
      </c>
    </row>
    <row r="202" spans="1:4" x14ac:dyDescent="0.25">
      <c r="A202" s="21" t="s">
        <v>285</v>
      </c>
      <c r="B202" s="21" t="s">
        <v>39</v>
      </c>
      <c r="C202" s="21" t="s">
        <v>287</v>
      </c>
      <c r="D202" s="22">
        <v>26</v>
      </c>
    </row>
    <row r="203" spans="1:4" x14ac:dyDescent="0.25">
      <c r="A203" s="21" t="s">
        <v>285</v>
      </c>
      <c r="B203" s="21" t="s">
        <v>37</v>
      </c>
      <c r="C203" s="21" t="s">
        <v>286</v>
      </c>
      <c r="D203" s="22">
        <v>26</v>
      </c>
    </row>
    <row r="204" spans="1:4" x14ac:dyDescent="0.25">
      <c r="A204" s="21" t="s">
        <v>285</v>
      </c>
      <c r="B204" s="21" t="s">
        <v>34</v>
      </c>
      <c r="C204" s="21" t="s">
        <v>284</v>
      </c>
      <c r="D204" s="22">
        <v>27.5</v>
      </c>
    </row>
    <row r="205" spans="1:4" x14ac:dyDescent="0.25">
      <c r="A205" s="21" t="s">
        <v>272</v>
      </c>
      <c r="B205" s="21" t="s">
        <v>57</v>
      </c>
      <c r="C205" s="21" t="s">
        <v>283</v>
      </c>
      <c r="D205" s="22">
        <v>28.1</v>
      </c>
    </row>
    <row r="206" spans="1:4" x14ac:dyDescent="0.25">
      <c r="A206" s="21" t="s">
        <v>272</v>
      </c>
      <c r="B206" s="21" t="s">
        <v>55</v>
      </c>
      <c r="C206" s="21" t="s">
        <v>282</v>
      </c>
      <c r="D206" s="22">
        <v>28.4</v>
      </c>
    </row>
    <row r="207" spans="1:4" x14ac:dyDescent="0.25">
      <c r="A207" s="21" t="s">
        <v>272</v>
      </c>
      <c r="B207" s="21" t="s">
        <v>53</v>
      </c>
      <c r="C207" s="21" t="s">
        <v>281</v>
      </c>
      <c r="D207" s="22">
        <v>33.4</v>
      </c>
    </row>
    <row r="208" spans="1:4" x14ac:dyDescent="0.25">
      <c r="A208" s="21" t="s">
        <v>272</v>
      </c>
      <c r="B208" s="21" t="s">
        <v>51</v>
      </c>
      <c r="C208" s="21" t="s">
        <v>280</v>
      </c>
      <c r="D208" s="22">
        <v>33.4</v>
      </c>
    </row>
    <row r="209" spans="1:4" x14ac:dyDescent="0.25">
      <c r="A209" s="21" t="s">
        <v>272</v>
      </c>
      <c r="B209" s="21" t="s">
        <v>49</v>
      </c>
      <c r="C209" s="21" t="s">
        <v>279</v>
      </c>
      <c r="D209" s="22">
        <v>30.8</v>
      </c>
    </row>
    <row r="210" spans="1:4" x14ac:dyDescent="0.25">
      <c r="A210" s="21" t="s">
        <v>272</v>
      </c>
      <c r="B210" s="21" t="s">
        <v>47</v>
      </c>
      <c r="C210" s="21" t="s">
        <v>278</v>
      </c>
      <c r="D210" s="22">
        <v>30.8</v>
      </c>
    </row>
    <row r="211" spans="1:4" x14ac:dyDescent="0.25">
      <c r="A211" s="21" t="s">
        <v>272</v>
      </c>
      <c r="B211" s="21" t="s">
        <v>45</v>
      </c>
      <c r="C211" s="21" t="s">
        <v>277</v>
      </c>
      <c r="D211" s="22">
        <v>29.7</v>
      </c>
    </row>
    <row r="212" spans="1:4" x14ac:dyDescent="0.25">
      <c r="A212" s="21" t="s">
        <v>272</v>
      </c>
      <c r="B212" s="21" t="s">
        <v>43</v>
      </c>
      <c r="C212" s="21" t="s">
        <v>276</v>
      </c>
      <c r="D212" s="22">
        <v>29.1</v>
      </c>
    </row>
    <row r="213" spans="1:4" x14ac:dyDescent="0.25">
      <c r="A213" s="21" t="s">
        <v>272</v>
      </c>
      <c r="B213" s="21" t="s">
        <v>41</v>
      </c>
      <c r="C213" s="21" t="s">
        <v>275</v>
      </c>
      <c r="D213" s="22">
        <v>29.1</v>
      </c>
    </row>
    <row r="214" spans="1:4" x14ac:dyDescent="0.25">
      <c r="A214" s="21" t="s">
        <v>272</v>
      </c>
      <c r="B214" s="21" t="s">
        <v>39</v>
      </c>
      <c r="C214" s="21" t="s">
        <v>274</v>
      </c>
      <c r="D214" s="22">
        <v>29.1</v>
      </c>
    </row>
    <row r="215" spans="1:4" x14ac:dyDescent="0.25">
      <c r="A215" s="21" t="s">
        <v>272</v>
      </c>
      <c r="B215" s="21" t="s">
        <v>37</v>
      </c>
      <c r="C215" s="21" t="s">
        <v>273</v>
      </c>
      <c r="D215" s="22">
        <v>29.1</v>
      </c>
    </row>
    <row r="216" spans="1:4" x14ac:dyDescent="0.25">
      <c r="A216" s="21" t="s">
        <v>272</v>
      </c>
      <c r="B216" s="21" t="s">
        <v>34</v>
      </c>
      <c r="C216" s="21" t="s">
        <v>271</v>
      </c>
      <c r="D216" s="22">
        <v>29.4</v>
      </c>
    </row>
    <row r="217" spans="1:4" x14ac:dyDescent="0.25">
      <c r="A217" s="21" t="s">
        <v>259</v>
      </c>
      <c r="B217" s="21" t="s">
        <v>57</v>
      </c>
      <c r="C217" s="21" t="s">
        <v>270</v>
      </c>
      <c r="D217" s="22">
        <v>29.4</v>
      </c>
    </row>
    <row r="218" spans="1:4" x14ac:dyDescent="0.25">
      <c r="A218" s="21" t="s">
        <v>259</v>
      </c>
      <c r="B218" s="21" t="s">
        <v>55</v>
      </c>
      <c r="C218" s="21" t="s">
        <v>269</v>
      </c>
      <c r="D218" s="22">
        <v>29.4</v>
      </c>
    </row>
    <row r="219" spans="1:4" x14ac:dyDescent="0.25">
      <c r="A219" s="21" t="s">
        <v>259</v>
      </c>
      <c r="B219" s="21" t="s">
        <v>53</v>
      </c>
      <c r="C219" s="21" t="s">
        <v>268</v>
      </c>
      <c r="D219" s="22">
        <v>29.3</v>
      </c>
    </row>
    <row r="220" spans="1:4" x14ac:dyDescent="0.25">
      <c r="A220" s="21" t="s">
        <v>259</v>
      </c>
      <c r="B220" s="21" t="s">
        <v>51</v>
      </c>
      <c r="C220" s="21" t="s">
        <v>267</v>
      </c>
      <c r="D220" s="22">
        <v>29.3</v>
      </c>
    </row>
    <row r="221" spans="1:4" x14ac:dyDescent="0.25">
      <c r="A221" s="21" t="s">
        <v>259</v>
      </c>
      <c r="B221" s="21" t="s">
        <v>49</v>
      </c>
      <c r="C221" s="21" t="s">
        <v>266</v>
      </c>
      <c r="D221" s="22">
        <v>27.9</v>
      </c>
    </row>
    <row r="222" spans="1:4" x14ac:dyDescent="0.25">
      <c r="A222" s="21" t="s">
        <v>259</v>
      </c>
      <c r="B222" s="21" t="s">
        <v>47</v>
      </c>
      <c r="C222" s="21" t="s">
        <v>265</v>
      </c>
      <c r="D222" s="22">
        <v>27.9</v>
      </c>
    </row>
    <row r="223" spans="1:4" x14ac:dyDescent="0.25">
      <c r="A223" s="21" t="s">
        <v>259</v>
      </c>
      <c r="B223" s="21" t="s">
        <v>45</v>
      </c>
      <c r="C223" s="21" t="s">
        <v>264</v>
      </c>
      <c r="D223" s="22">
        <v>27.9</v>
      </c>
    </row>
    <row r="224" spans="1:4" x14ac:dyDescent="0.25">
      <c r="A224" s="21" t="s">
        <v>259</v>
      </c>
      <c r="B224" s="21" t="s">
        <v>43</v>
      </c>
      <c r="C224" s="21" t="s">
        <v>263</v>
      </c>
      <c r="D224" s="22">
        <v>27.9</v>
      </c>
    </row>
    <row r="225" spans="1:4" x14ac:dyDescent="0.25">
      <c r="A225" s="21" t="s">
        <v>259</v>
      </c>
      <c r="B225" s="21" t="s">
        <v>41</v>
      </c>
      <c r="C225" s="21" t="s">
        <v>262</v>
      </c>
      <c r="D225" s="22">
        <v>27.9</v>
      </c>
    </row>
    <row r="226" spans="1:4" x14ac:dyDescent="0.25">
      <c r="A226" s="21" t="s">
        <v>259</v>
      </c>
      <c r="B226" s="21" t="s">
        <v>39</v>
      </c>
      <c r="C226" s="21" t="s">
        <v>261</v>
      </c>
      <c r="D226" s="22">
        <v>27.9</v>
      </c>
    </row>
    <row r="227" spans="1:4" x14ac:dyDescent="0.25">
      <c r="A227" s="21" t="s">
        <v>259</v>
      </c>
      <c r="B227" s="21" t="s">
        <v>37</v>
      </c>
      <c r="C227" s="21" t="s">
        <v>260</v>
      </c>
      <c r="D227" s="22">
        <v>27.5</v>
      </c>
    </row>
    <row r="228" spans="1:4" x14ac:dyDescent="0.25">
      <c r="A228" s="21" t="s">
        <v>259</v>
      </c>
      <c r="B228" s="21" t="s">
        <v>34</v>
      </c>
      <c r="C228" s="21" t="s">
        <v>258</v>
      </c>
      <c r="D228" s="22">
        <v>27.3</v>
      </c>
    </row>
    <row r="229" spans="1:4" x14ac:dyDescent="0.25">
      <c r="A229" s="21" t="s">
        <v>246</v>
      </c>
      <c r="B229" s="21" t="s">
        <v>57</v>
      </c>
      <c r="C229" s="21" t="s">
        <v>257</v>
      </c>
      <c r="D229" s="22">
        <v>27.3</v>
      </c>
    </row>
    <row r="230" spans="1:4" x14ac:dyDescent="0.25">
      <c r="A230" s="21" t="s">
        <v>246</v>
      </c>
      <c r="B230" s="21" t="s">
        <v>55</v>
      </c>
      <c r="C230" s="21" t="s">
        <v>256</v>
      </c>
      <c r="D230" s="22">
        <v>27.3</v>
      </c>
    </row>
    <row r="231" spans="1:4" x14ac:dyDescent="0.25">
      <c r="A231" s="21" t="s">
        <v>246</v>
      </c>
      <c r="B231" s="21" t="s">
        <v>53</v>
      </c>
      <c r="C231" s="21" t="s">
        <v>255</v>
      </c>
      <c r="D231" s="22">
        <v>29.3</v>
      </c>
    </row>
    <row r="232" spans="1:4" x14ac:dyDescent="0.25">
      <c r="A232" s="21" t="s">
        <v>246</v>
      </c>
      <c r="B232" s="21" t="s">
        <v>51</v>
      </c>
      <c r="C232" s="21" t="s">
        <v>254</v>
      </c>
      <c r="D232" s="22">
        <v>29.3</v>
      </c>
    </row>
    <row r="233" spans="1:4" x14ac:dyDescent="0.25">
      <c r="A233" s="21" t="s">
        <v>246</v>
      </c>
      <c r="B233" s="21" t="s">
        <v>49</v>
      </c>
      <c r="C233" s="21" t="s">
        <v>253</v>
      </c>
      <c r="D233" s="22">
        <v>29.3</v>
      </c>
    </row>
    <row r="234" spans="1:4" x14ac:dyDescent="0.25">
      <c r="A234" s="21" t="s">
        <v>246</v>
      </c>
      <c r="B234" s="21" t="s">
        <v>47</v>
      </c>
      <c r="C234" s="21" t="s">
        <v>252</v>
      </c>
      <c r="D234" s="22">
        <v>29.3</v>
      </c>
    </row>
    <row r="235" spans="1:4" x14ac:dyDescent="0.25">
      <c r="A235" s="21" t="s">
        <v>246</v>
      </c>
      <c r="B235" s="21" t="s">
        <v>45</v>
      </c>
      <c r="C235" s="21" t="s">
        <v>251</v>
      </c>
      <c r="D235" s="22">
        <v>29.3</v>
      </c>
    </row>
    <row r="236" spans="1:4" x14ac:dyDescent="0.25">
      <c r="A236" s="21" t="s">
        <v>246</v>
      </c>
      <c r="B236" s="21" t="s">
        <v>43</v>
      </c>
      <c r="C236" s="21" t="s">
        <v>250</v>
      </c>
      <c r="D236" s="22">
        <v>29.3</v>
      </c>
    </row>
    <row r="237" spans="1:4" x14ac:dyDescent="0.25">
      <c r="A237" s="21" t="s">
        <v>246</v>
      </c>
      <c r="B237" s="21" t="s">
        <v>41</v>
      </c>
      <c r="C237" s="21" t="s">
        <v>249</v>
      </c>
      <c r="D237" s="22">
        <v>29.3</v>
      </c>
    </row>
    <row r="238" spans="1:4" x14ac:dyDescent="0.25">
      <c r="A238" s="21" t="s">
        <v>246</v>
      </c>
      <c r="B238" s="21" t="s">
        <v>39</v>
      </c>
      <c r="C238" s="21" t="s">
        <v>248</v>
      </c>
      <c r="D238" s="22">
        <v>29.3</v>
      </c>
    </row>
    <row r="239" spans="1:4" x14ac:dyDescent="0.25">
      <c r="A239" s="21" t="s">
        <v>246</v>
      </c>
      <c r="B239" s="21" t="s">
        <v>37</v>
      </c>
      <c r="C239" s="21" t="s">
        <v>247</v>
      </c>
      <c r="D239" s="22">
        <v>29.3</v>
      </c>
    </row>
    <row r="240" spans="1:4" x14ac:dyDescent="0.25">
      <c r="A240" s="21" t="s">
        <v>246</v>
      </c>
      <c r="B240" s="21" t="s">
        <v>34</v>
      </c>
      <c r="C240" s="21" t="s">
        <v>245</v>
      </c>
      <c r="D240" s="22">
        <v>29.9</v>
      </c>
    </row>
    <row r="241" spans="1:4" x14ac:dyDescent="0.25">
      <c r="A241" s="21" t="s">
        <v>233</v>
      </c>
      <c r="B241" s="21" t="s">
        <v>57</v>
      </c>
      <c r="C241" s="21" t="s">
        <v>244</v>
      </c>
      <c r="D241" s="22">
        <v>29.9</v>
      </c>
    </row>
    <row r="242" spans="1:4" x14ac:dyDescent="0.25">
      <c r="A242" s="21" t="s">
        <v>233</v>
      </c>
      <c r="B242" s="21" t="s">
        <v>55</v>
      </c>
      <c r="C242" s="21" t="s">
        <v>243</v>
      </c>
      <c r="D242" s="22">
        <v>29.9</v>
      </c>
    </row>
    <row r="243" spans="1:4" x14ac:dyDescent="0.25">
      <c r="A243" s="21" t="s">
        <v>233</v>
      </c>
      <c r="B243" s="21" t="s">
        <v>53</v>
      </c>
      <c r="C243" s="21" t="s">
        <v>242</v>
      </c>
      <c r="D243" s="22">
        <v>29.9</v>
      </c>
    </row>
    <row r="244" spans="1:4" x14ac:dyDescent="0.25">
      <c r="A244" s="21" t="s">
        <v>233</v>
      </c>
      <c r="B244" s="21" t="s">
        <v>51</v>
      </c>
      <c r="C244" s="21" t="s">
        <v>241</v>
      </c>
      <c r="D244" s="22">
        <v>29.9</v>
      </c>
    </row>
    <row r="245" spans="1:4" x14ac:dyDescent="0.25">
      <c r="A245" s="21" t="s">
        <v>233</v>
      </c>
      <c r="B245" s="21" t="s">
        <v>49</v>
      </c>
      <c r="C245" s="21" t="s">
        <v>240</v>
      </c>
      <c r="D245" s="22">
        <v>29.9</v>
      </c>
    </row>
    <row r="246" spans="1:4" x14ac:dyDescent="0.25">
      <c r="A246" s="21" t="s">
        <v>233</v>
      </c>
      <c r="B246" s="21" t="s">
        <v>47</v>
      </c>
      <c r="C246" s="21" t="s">
        <v>239</v>
      </c>
      <c r="D246" s="22">
        <v>29.9</v>
      </c>
    </row>
    <row r="247" spans="1:4" x14ac:dyDescent="0.25">
      <c r="A247" s="21" t="s">
        <v>233</v>
      </c>
      <c r="B247" s="21" t="s">
        <v>45</v>
      </c>
      <c r="C247" s="21" t="s">
        <v>238</v>
      </c>
      <c r="D247" s="22">
        <v>29.9</v>
      </c>
    </row>
    <row r="248" spans="1:4" x14ac:dyDescent="0.25">
      <c r="A248" s="21" t="s">
        <v>233</v>
      </c>
      <c r="B248" s="21" t="s">
        <v>43</v>
      </c>
      <c r="C248" s="21" t="s">
        <v>237</v>
      </c>
      <c r="D248" s="22">
        <v>30.3</v>
      </c>
    </row>
    <row r="249" spans="1:4" x14ac:dyDescent="0.25">
      <c r="A249" s="21" t="s">
        <v>233</v>
      </c>
      <c r="B249" s="21" t="s">
        <v>41</v>
      </c>
      <c r="C249" s="21" t="s">
        <v>236</v>
      </c>
      <c r="D249" s="22">
        <v>30.3</v>
      </c>
    </row>
    <row r="250" spans="1:4" x14ac:dyDescent="0.25">
      <c r="A250" s="21" t="s">
        <v>233</v>
      </c>
      <c r="B250" s="21" t="s">
        <v>39</v>
      </c>
      <c r="C250" s="21" t="s">
        <v>235</v>
      </c>
      <c r="D250" s="22">
        <v>31.9</v>
      </c>
    </row>
    <row r="251" spans="1:4" x14ac:dyDescent="0.25">
      <c r="A251" s="21" t="s">
        <v>233</v>
      </c>
      <c r="B251" s="21" t="s">
        <v>37</v>
      </c>
      <c r="C251" s="21" t="s">
        <v>234</v>
      </c>
      <c r="D251" s="22">
        <v>31.9</v>
      </c>
    </row>
    <row r="252" spans="1:4" x14ac:dyDescent="0.25">
      <c r="A252" s="21" t="s">
        <v>233</v>
      </c>
      <c r="B252" s="21" t="s">
        <v>34</v>
      </c>
      <c r="C252" s="21" t="s">
        <v>232</v>
      </c>
      <c r="D252" s="22">
        <v>32.799999999999997</v>
      </c>
    </row>
    <row r="253" spans="1:4" x14ac:dyDescent="0.25">
      <c r="A253" s="21" t="s">
        <v>220</v>
      </c>
      <c r="B253" s="21" t="s">
        <v>57</v>
      </c>
      <c r="C253" s="21" t="s">
        <v>231</v>
      </c>
      <c r="D253" s="22">
        <v>32.799999999999997</v>
      </c>
    </row>
    <row r="254" spans="1:4" x14ac:dyDescent="0.25">
      <c r="A254" s="21" t="s">
        <v>220</v>
      </c>
      <c r="B254" s="21" t="s">
        <v>55</v>
      </c>
      <c r="C254" s="21" t="s">
        <v>230</v>
      </c>
      <c r="D254" s="22">
        <v>32.799999999999997</v>
      </c>
    </row>
    <row r="255" spans="1:4" x14ac:dyDescent="0.25">
      <c r="A255" s="21" t="s">
        <v>220</v>
      </c>
      <c r="B255" s="21" t="s">
        <v>53</v>
      </c>
      <c r="C255" s="21" t="s">
        <v>229</v>
      </c>
      <c r="D255" s="22">
        <v>32.799999999999997</v>
      </c>
    </row>
    <row r="256" spans="1:4" x14ac:dyDescent="0.25">
      <c r="A256" s="21" t="s">
        <v>220</v>
      </c>
      <c r="B256" s="21" t="s">
        <v>51</v>
      </c>
      <c r="C256" s="21" t="s">
        <v>228</v>
      </c>
      <c r="D256" s="22">
        <v>33.4</v>
      </c>
    </row>
    <row r="257" spans="1:4" x14ac:dyDescent="0.25">
      <c r="A257" s="21" t="s">
        <v>220</v>
      </c>
      <c r="B257" s="21" t="s">
        <v>49</v>
      </c>
      <c r="C257" s="21" t="s">
        <v>227</v>
      </c>
      <c r="D257" s="22">
        <v>33.4</v>
      </c>
    </row>
    <row r="258" spans="1:4" x14ac:dyDescent="0.25">
      <c r="A258" s="21" t="s">
        <v>220</v>
      </c>
      <c r="B258" s="21" t="s">
        <v>47</v>
      </c>
      <c r="C258" s="21" t="s">
        <v>226</v>
      </c>
      <c r="D258" s="22">
        <v>33.4</v>
      </c>
    </row>
    <row r="259" spans="1:4" x14ac:dyDescent="0.25">
      <c r="A259" s="21" t="s">
        <v>220</v>
      </c>
      <c r="B259" s="21" t="s">
        <v>45</v>
      </c>
      <c r="C259" s="21" t="s">
        <v>225</v>
      </c>
      <c r="D259" s="22">
        <v>35.1</v>
      </c>
    </row>
    <row r="260" spans="1:4" x14ac:dyDescent="0.25">
      <c r="A260" s="21" t="s">
        <v>220</v>
      </c>
      <c r="B260" s="21" t="s">
        <v>43</v>
      </c>
      <c r="C260" s="21" t="s">
        <v>224</v>
      </c>
      <c r="D260" s="22">
        <v>35.1</v>
      </c>
    </row>
    <row r="261" spans="1:4" x14ac:dyDescent="0.25">
      <c r="A261" s="21" t="s">
        <v>220</v>
      </c>
      <c r="B261" s="21" t="s">
        <v>41</v>
      </c>
      <c r="C261" s="21" t="s">
        <v>223</v>
      </c>
      <c r="D261" s="22">
        <v>35.6</v>
      </c>
    </row>
    <row r="262" spans="1:4" x14ac:dyDescent="0.25">
      <c r="A262" s="21" t="s">
        <v>220</v>
      </c>
      <c r="B262" s="21" t="s">
        <v>39</v>
      </c>
      <c r="C262" s="21" t="s">
        <v>222</v>
      </c>
      <c r="D262" s="22">
        <v>36.799999999999997</v>
      </c>
    </row>
    <row r="263" spans="1:4" x14ac:dyDescent="0.25">
      <c r="A263" s="21" t="s">
        <v>220</v>
      </c>
      <c r="B263" s="21" t="s">
        <v>37</v>
      </c>
      <c r="C263" s="21" t="s">
        <v>221</v>
      </c>
      <c r="D263" s="22">
        <v>36.799999999999997</v>
      </c>
    </row>
    <row r="264" spans="1:4" x14ac:dyDescent="0.25">
      <c r="A264" s="21" t="s">
        <v>220</v>
      </c>
      <c r="B264" s="21" t="s">
        <v>34</v>
      </c>
      <c r="C264" s="21" t="s">
        <v>219</v>
      </c>
      <c r="D264" s="22">
        <v>36.799999999999997</v>
      </c>
    </row>
    <row r="265" spans="1:4" x14ac:dyDescent="0.25">
      <c r="A265" s="21" t="s">
        <v>207</v>
      </c>
      <c r="B265" s="21" t="s">
        <v>57</v>
      </c>
      <c r="C265" s="21" t="s">
        <v>218</v>
      </c>
      <c r="D265" s="22">
        <v>36.700000000000003</v>
      </c>
    </row>
    <row r="266" spans="1:4" x14ac:dyDescent="0.25">
      <c r="A266" s="21" t="s">
        <v>207</v>
      </c>
      <c r="B266" s="21" t="s">
        <v>55</v>
      </c>
      <c r="C266" s="21" t="s">
        <v>217</v>
      </c>
      <c r="D266" s="22">
        <v>38.4</v>
      </c>
    </row>
    <row r="267" spans="1:4" x14ac:dyDescent="0.25">
      <c r="A267" s="21" t="s">
        <v>207</v>
      </c>
      <c r="B267" s="21" t="s">
        <v>53</v>
      </c>
      <c r="C267" s="21" t="s">
        <v>216</v>
      </c>
      <c r="D267" s="22">
        <v>38.4</v>
      </c>
    </row>
    <row r="268" spans="1:4" x14ac:dyDescent="0.25">
      <c r="A268" s="21" t="s">
        <v>207</v>
      </c>
      <c r="B268" s="21" t="s">
        <v>51</v>
      </c>
      <c r="C268" s="21" t="s">
        <v>215</v>
      </c>
      <c r="D268" s="22">
        <v>38.4</v>
      </c>
    </row>
    <row r="269" spans="1:4" x14ac:dyDescent="0.25">
      <c r="A269" s="21" t="s">
        <v>207</v>
      </c>
      <c r="B269" s="21" t="s">
        <v>49</v>
      </c>
      <c r="C269" s="21" t="s">
        <v>214</v>
      </c>
      <c r="D269" s="22">
        <v>38.4</v>
      </c>
    </row>
    <row r="270" spans="1:4" x14ac:dyDescent="0.25">
      <c r="A270" s="21" t="s">
        <v>207</v>
      </c>
      <c r="B270" s="21" t="s">
        <v>47</v>
      </c>
      <c r="C270" s="21" t="s">
        <v>213</v>
      </c>
      <c r="D270" s="22">
        <v>38.4</v>
      </c>
    </row>
    <row r="271" spans="1:4" x14ac:dyDescent="0.25">
      <c r="A271" s="21" t="s">
        <v>207</v>
      </c>
      <c r="B271" s="21" t="s">
        <v>45</v>
      </c>
      <c r="C271" s="21" t="s">
        <v>212</v>
      </c>
      <c r="D271" s="22">
        <v>38.4</v>
      </c>
    </row>
    <row r="272" spans="1:4" x14ac:dyDescent="0.25">
      <c r="A272" s="21" t="s">
        <v>207</v>
      </c>
      <c r="B272" s="21" t="s">
        <v>43</v>
      </c>
      <c r="C272" s="21" t="s">
        <v>211</v>
      </c>
      <c r="D272" s="22">
        <v>38.4</v>
      </c>
    </row>
    <row r="273" spans="1:4" x14ac:dyDescent="0.25">
      <c r="A273" s="21" t="s">
        <v>207</v>
      </c>
      <c r="B273" s="21" t="s">
        <v>41</v>
      </c>
      <c r="C273" s="21" t="s">
        <v>210</v>
      </c>
      <c r="D273" s="22">
        <v>38.4</v>
      </c>
    </row>
    <row r="274" spans="1:4" x14ac:dyDescent="0.25">
      <c r="A274" s="21" t="s">
        <v>207</v>
      </c>
      <c r="B274" s="21" t="s">
        <v>39</v>
      </c>
      <c r="C274" s="21" t="s">
        <v>209</v>
      </c>
      <c r="D274" s="22">
        <v>38.4</v>
      </c>
    </row>
    <row r="275" spans="1:4" x14ac:dyDescent="0.25">
      <c r="A275" s="21" t="s">
        <v>207</v>
      </c>
      <c r="B275" s="21" t="s">
        <v>37</v>
      </c>
      <c r="C275" s="21" t="s">
        <v>208</v>
      </c>
      <c r="D275" s="22">
        <v>38.4</v>
      </c>
    </row>
    <row r="276" spans="1:4" x14ac:dyDescent="0.25">
      <c r="A276" s="21" t="s">
        <v>207</v>
      </c>
      <c r="B276" s="21" t="s">
        <v>34</v>
      </c>
      <c r="C276" s="21" t="s">
        <v>206</v>
      </c>
      <c r="D276" s="22">
        <v>38.4</v>
      </c>
    </row>
    <row r="277" spans="1:4" x14ac:dyDescent="0.25">
      <c r="A277" s="21" t="s">
        <v>194</v>
      </c>
      <c r="B277" s="21" t="s">
        <v>57</v>
      </c>
      <c r="C277" s="21" t="s">
        <v>205</v>
      </c>
      <c r="D277" s="22">
        <v>38.4</v>
      </c>
    </row>
    <row r="278" spans="1:4" x14ac:dyDescent="0.25">
      <c r="A278" s="21" t="s">
        <v>194</v>
      </c>
      <c r="B278" s="21" t="s">
        <v>55</v>
      </c>
      <c r="C278" s="21" t="s">
        <v>204</v>
      </c>
      <c r="D278" s="22">
        <v>38.4</v>
      </c>
    </row>
    <row r="279" spans="1:4" x14ac:dyDescent="0.25">
      <c r="A279" s="21" t="s">
        <v>194</v>
      </c>
      <c r="B279" s="21" t="s">
        <v>53</v>
      </c>
      <c r="C279" s="21" t="s">
        <v>203</v>
      </c>
      <c r="D279" s="22">
        <v>39.6</v>
      </c>
    </row>
    <row r="280" spans="1:4" x14ac:dyDescent="0.25">
      <c r="A280" s="21" t="s">
        <v>194</v>
      </c>
      <c r="B280" s="21" t="s">
        <v>51</v>
      </c>
      <c r="C280" s="21" t="s">
        <v>202</v>
      </c>
      <c r="D280" s="22">
        <v>39.6</v>
      </c>
    </row>
    <row r="281" spans="1:4" x14ac:dyDescent="0.25">
      <c r="A281" s="21" t="s">
        <v>194</v>
      </c>
      <c r="B281" s="21" t="s">
        <v>49</v>
      </c>
      <c r="C281" s="21" t="s">
        <v>201</v>
      </c>
      <c r="D281" s="22">
        <v>39.6</v>
      </c>
    </row>
    <row r="282" spans="1:4" x14ac:dyDescent="0.25">
      <c r="A282" s="21" t="s">
        <v>194</v>
      </c>
      <c r="B282" s="21" t="s">
        <v>47</v>
      </c>
      <c r="C282" s="21" t="s">
        <v>200</v>
      </c>
      <c r="D282" s="22">
        <v>39.799999999999997</v>
      </c>
    </row>
    <row r="283" spans="1:4" x14ac:dyDescent="0.25">
      <c r="A283" s="21" t="s">
        <v>194</v>
      </c>
      <c r="B283" s="21" t="s">
        <v>45</v>
      </c>
      <c r="C283" s="21" t="s">
        <v>199</v>
      </c>
      <c r="D283" s="22">
        <v>41</v>
      </c>
    </row>
    <row r="284" spans="1:4" x14ac:dyDescent="0.25">
      <c r="A284" s="21" t="s">
        <v>194</v>
      </c>
      <c r="B284" s="21" t="s">
        <v>43</v>
      </c>
      <c r="C284" s="21" t="s">
        <v>198</v>
      </c>
      <c r="D284" s="22">
        <v>41.2</v>
      </c>
    </row>
    <row r="285" spans="1:4" x14ac:dyDescent="0.25">
      <c r="A285" s="21" t="s">
        <v>194</v>
      </c>
      <c r="B285" s="21" t="s">
        <v>41</v>
      </c>
      <c r="C285" s="21" t="s">
        <v>197</v>
      </c>
      <c r="D285" s="22">
        <v>41.2</v>
      </c>
    </row>
    <row r="286" spans="1:4" x14ac:dyDescent="0.25">
      <c r="A286" s="21" t="s">
        <v>194</v>
      </c>
      <c r="B286" s="21" t="s">
        <v>39</v>
      </c>
      <c r="C286" s="21" t="s">
        <v>196</v>
      </c>
      <c r="D286" s="22">
        <v>41.8</v>
      </c>
    </row>
    <row r="287" spans="1:4" x14ac:dyDescent="0.25">
      <c r="A287" s="21" t="s">
        <v>194</v>
      </c>
      <c r="B287" s="21" t="s">
        <v>37</v>
      </c>
      <c r="C287" s="21" t="s">
        <v>195</v>
      </c>
      <c r="D287" s="22">
        <v>41.8</v>
      </c>
    </row>
    <row r="288" spans="1:4" x14ac:dyDescent="0.25">
      <c r="A288" s="21" t="s">
        <v>194</v>
      </c>
      <c r="B288" s="21" t="s">
        <v>34</v>
      </c>
      <c r="C288" s="21" t="s">
        <v>193</v>
      </c>
      <c r="D288" s="22">
        <v>41.8</v>
      </c>
    </row>
    <row r="289" spans="1:4" x14ac:dyDescent="0.25">
      <c r="A289" s="21" t="s">
        <v>181</v>
      </c>
      <c r="B289" s="21" t="s">
        <v>57</v>
      </c>
      <c r="C289" s="21" t="s">
        <v>192</v>
      </c>
      <c r="D289" s="22">
        <v>41.8</v>
      </c>
    </row>
    <row r="290" spans="1:4" x14ac:dyDescent="0.25">
      <c r="A290" s="21" t="s">
        <v>181</v>
      </c>
      <c r="B290" s="21" t="s">
        <v>55</v>
      </c>
      <c r="C290" s="21" t="s">
        <v>191</v>
      </c>
      <c r="D290" s="22">
        <v>47.5</v>
      </c>
    </row>
    <row r="291" spans="1:4" x14ac:dyDescent="0.25">
      <c r="A291" s="21" t="s">
        <v>181</v>
      </c>
      <c r="B291" s="21" t="s">
        <v>53</v>
      </c>
      <c r="C291" s="21" t="s">
        <v>190</v>
      </c>
      <c r="D291" s="22">
        <v>47.5</v>
      </c>
    </row>
    <row r="292" spans="1:4" x14ac:dyDescent="0.25">
      <c r="A292" s="21" t="s">
        <v>181</v>
      </c>
      <c r="B292" s="21" t="s">
        <v>51</v>
      </c>
      <c r="C292" s="21" t="s">
        <v>189</v>
      </c>
      <c r="D292" s="22">
        <v>43.8</v>
      </c>
    </row>
    <row r="293" spans="1:4" x14ac:dyDescent="0.25">
      <c r="A293" s="21" t="s">
        <v>181</v>
      </c>
      <c r="B293" s="21" t="s">
        <v>49</v>
      </c>
      <c r="C293" s="21" t="s">
        <v>188</v>
      </c>
      <c r="D293" s="22">
        <v>44.3</v>
      </c>
    </row>
    <row r="294" spans="1:4" x14ac:dyDescent="0.25">
      <c r="A294" s="21" t="s">
        <v>181</v>
      </c>
      <c r="B294" s="21" t="s">
        <v>47</v>
      </c>
      <c r="C294" s="21" t="s">
        <v>187</v>
      </c>
      <c r="D294" s="22">
        <v>44.9</v>
      </c>
    </row>
    <row r="295" spans="1:4" x14ac:dyDescent="0.25">
      <c r="A295" s="21" t="s">
        <v>181</v>
      </c>
      <c r="B295" s="21" t="s">
        <v>45</v>
      </c>
      <c r="C295" s="21" t="s">
        <v>186</v>
      </c>
      <c r="D295" s="22">
        <v>44.9</v>
      </c>
    </row>
    <row r="296" spans="1:4" x14ac:dyDescent="0.25">
      <c r="A296" s="21" t="s">
        <v>181</v>
      </c>
      <c r="B296" s="21" t="s">
        <v>43</v>
      </c>
      <c r="C296" s="21" t="s">
        <v>185</v>
      </c>
      <c r="D296" s="22">
        <v>44.9</v>
      </c>
    </row>
    <row r="297" spans="1:4" x14ac:dyDescent="0.25">
      <c r="A297" s="21" t="s">
        <v>181</v>
      </c>
      <c r="B297" s="21" t="s">
        <v>41</v>
      </c>
      <c r="C297" s="21" t="s">
        <v>184</v>
      </c>
      <c r="D297" s="22">
        <v>44.9</v>
      </c>
    </row>
    <row r="298" spans="1:4" x14ac:dyDescent="0.25">
      <c r="A298" s="21" t="s">
        <v>181</v>
      </c>
      <c r="B298" s="21" t="s">
        <v>39</v>
      </c>
      <c r="C298" s="21" t="s">
        <v>183</v>
      </c>
      <c r="D298" s="22">
        <v>45.3</v>
      </c>
    </row>
    <row r="299" spans="1:4" x14ac:dyDescent="0.25">
      <c r="A299" s="21" t="s">
        <v>181</v>
      </c>
      <c r="B299" s="21" t="s">
        <v>37</v>
      </c>
      <c r="C299" s="21" t="s">
        <v>182</v>
      </c>
      <c r="D299" s="22">
        <v>45.2</v>
      </c>
    </row>
    <row r="300" spans="1:4" x14ac:dyDescent="0.25">
      <c r="A300" s="21" t="s">
        <v>181</v>
      </c>
      <c r="B300" s="21" t="s">
        <v>34</v>
      </c>
      <c r="C300" s="21" t="s">
        <v>180</v>
      </c>
      <c r="D300" s="22">
        <v>45.4</v>
      </c>
    </row>
    <row r="301" spans="1:4" x14ac:dyDescent="0.25">
      <c r="A301" s="21" t="s">
        <v>168</v>
      </c>
      <c r="B301" s="21" t="s">
        <v>57</v>
      </c>
      <c r="C301" s="21" t="s">
        <v>179</v>
      </c>
      <c r="D301" s="22">
        <v>47.4</v>
      </c>
    </row>
    <row r="302" spans="1:4" x14ac:dyDescent="0.25">
      <c r="A302" s="21" t="s">
        <v>168</v>
      </c>
      <c r="B302" s="21" t="s">
        <v>55</v>
      </c>
      <c r="C302" s="21" t="s">
        <v>178</v>
      </c>
      <c r="D302" s="22">
        <v>51.6</v>
      </c>
    </row>
    <row r="303" spans="1:4" x14ac:dyDescent="0.25">
      <c r="A303" s="21" t="s">
        <v>168</v>
      </c>
      <c r="B303" s="21" t="s">
        <v>53</v>
      </c>
      <c r="C303" s="21" t="s">
        <v>177</v>
      </c>
      <c r="D303" s="22">
        <v>51.6</v>
      </c>
    </row>
    <row r="304" spans="1:4" x14ac:dyDescent="0.25">
      <c r="A304" s="21" t="s">
        <v>168</v>
      </c>
      <c r="B304" s="21" t="s">
        <v>51</v>
      </c>
      <c r="C304" s="21" t="s">
        <v>176</v>
      </c>
      <c r="D304" s="22">
        <v>51.6</v>
      </c>
    </row>
    <row r="305" spans="1:4" x14ac:dyDescent="0.25">
      <c r="A305" s="21" t="s">
        <v>168</v>
      </c>
      <c r="B305" s="21" t="s">
        <v>49</v>
      </c>
      <c r="C305" s="21" t="s">
        <v>175</v>
      </c>
      <c r="D305" s="22">
        <v>51.6</v>
      </c>
    </row>
    <row r="306" spans="1:4" x14ac:dyDescent="0.25">
      <c r="A306" s="21" t="s">
        <v>168</v>
      </c>
      <c r="B306" s="21" t="s">
        <v>47</v>
      </c>
      <c r="C306" s="21" t="s">
        <v>174</v>
      </c>
      <c r="D306" s="22">
        <v>51.6</v>
      </c>
    </row>
    <row r="307" spans="1:4" x14ac:dyDescent="0.25">
      <c r="A307" s="21" t="s">
        <v>168</v>
      </c>
      <c r="B307" s="21" t="s">
        <v>45</v>
      </c>
      <c r="C307" s="21" t="s">
        <v>173</v>
      </c>
      <c r="D307" s="22">
        <v>51.6</v>
      </c>
    </row>
    <row r="308" spans="1:4" x14ac:dyDescent="0.25">
      <c r="A308" s="21" t="s">
        <v>168</v>
      </c>
      <c r="B308" s="21" t="s">
        <v>43</v>
      </c>
      <c r="C308" s="21" t="s">
        <v>172</v>
      </c>
      <c r="D308" s="22">
        <v>51.6</v>
      </c>
    </row>
    <row r="309" spans="1:4" x14ac:dyDescent="0.25">
      <c r="A309" s="21" t="s">
        <v>168</v>
      </c>
      <c r="B309" s="21" t="s">
        <v>41</v>
      </c>
      <c r="C309" s="21" t="s">
        <v>171</v>
      </c>
      <c r="D309" s="22">
        <v>51.6</v>
      </c>
    </row>
    <row r="310" spans="1:4" x14ac:dyDescent="0.25">
      <c r="A310" s="21" t="s">
        <v>168</v>
      </c>
      <c r="B310" s="21" t="s">
        <v>39</v>
      </c>
      <c r="C310" s="21" t="s">
        <v>170</v>
      </c>
      <c r="D310" s="22">
        <v>52.2</v>
      </c>
    </row>
    <row r="311" spans="1:4" x14ac:dyDescent="0.25">
      <c r="A311" s="21" t="s">
        <v>168</v>
      </c>
      <c r="B311" s="21" t="s">
        <v>37</v>
      </c>
      <c r="C311" s="21" t="s">
        <v>169</v>
      </c>
      <c r="D311" s="22">
        <v>52.2</v>
      </c>
    </row>
    <row r="312" spans="1:4" x14ac:dyDescent="0.25">
      <c r="A312" s="21" t="s">
        <v>168</v>
      </c>
      <c r="B312" s="21" t="s">
        <v>34</v>
      </c>
      <c r="C312" s="21" t="s">
        <v>167</v>
      </c>
      <c r="D312" s="22">
        <v>52.2</v>
      </c>
    </row>
    <row r="313" spans="1:4" x14ac:dyDescent="0.25">
      <c r="A313" s="21" t="s">
        <v>155</v>
      </c>
      <c r="B313" s="21" t="s">
        <v>57</v>
      </c>
      <c r="C313" s="21" t="s">
        <v>166</v>
      </c>
      <c r="D313" s="22">
        <v>52.2</v>
      </c>
    </row>
    <row r="314" spans="1:4" x14ac:dyDescent="0.25">
      <c r="A314" s="21" t="s">
        <v>155</v>
      </c>
      <c r="B314" s="21" t="s">
        <v>55</v>
      </c>
      <c r="C314" s="21" t="s">
        <v>165</v>
      </c>
      <c r="D314" s="22">
        <v>54.5</v>
      </c>
    </row>
    <row r="315" spans="1:4" x14ac:dyDescent="0.25">
      <c r="A315" s="21" t="s">
        <v>155</v>
      </c>
      <c r="B315" s="21" t="s">
        <v>53</v>
      </c>
      <c r="C315" s="21" t="s">
        <v>164</v>
      </c>
      <c r="D315" s="22">
        <v>52.2</v>
      </c>
    </row>
    <row r="316" spans="1:4" x14ac:dyDescent="0.25">
      <c r="A316" s="21" t="s">
        <v>155</v>
      </c>
      <c r="B316" s="21" t="s">
        <v>51</v>
      </c>
      <c r="C316" s="21" t="s">
        <v>163</v>
      </c>
      <c r="D316" s="22">
        <v>52.2</v>
      </c>
    </row>
    <row r="317" spans="1:4" x14ac:dyDescent="0.25">
      <c r="A317" s="21" t="s">
        <v>155</v>
      </c>
      <c r="B317" s="21" t="s">
        <v>49</v>
      </c>
      <c r="C317" s="21" t="s">
        <v>162</v>
      </c>
      <c r="D317" s="22">
        <v>52.2</v>
      </c>
    </row>
    <row r="318" spans="1:4" x14ac:dyDescent="0.25">
      <c r="A318" s="21" t="s">
        <v>155</v>
      </c>
      <c r="B318" s="21" t="s">
        <v>47</v>
      </c>
      <c r="C318" s="21" t="s">
        <v>161</v>
      </c>
      <c r="D318" s="22">
        <v>52.2</v>
      </c>
    </row>
    <row r="319" spans="1:4" x14ac:dyDescent="0.25">
      <c r="A319" s="21" t="s">
        <v>155</v>
      </c>
      <c r="B319" s="21" t="s">
        <v>45</v>
      </c>
      <c r="C319" s="21" t="s">
        <v>160</v>
      </c>
      <c r="D319" s="22">
        <v>52.2</v>
      </c>
    </row>
    <row r="320" spans="1:4" x14ac:dyDescent="0.25">
      <c r="A320" s="21" t="s">
        <v>155</v>
      </c>
      <c r="B320" s="21" t="s">
        <v>43</v>
      </c>
      <c r="C320" s="21" t="s">
        <v>159</v>
      </c>
      <c r="D320" s="22">
        <v>50</v>
      </c>
    </row>
    <row r="321" spans="1:4" x14ac:dyDescent="0.25">
      <c r="A321" s="21" t="s">
        <v>155</v>
      </c>
      <c r="B321" s="21" t="s">
        <v>41</v>
      </c>
      <c r="C321" s="21" t="s">
        <v>158</v>
      </c>
      <c r="D321" s="22">
        <v>50</v>
      </c>
    </row>
    <row r="322" spans="1:4" x14ac:dyDescent="0.25">
      <c r="A322" s="21" t="s">
        <v>155</v>
      </c>
      <c r="B322" s="21" t="s">
        <v>39</v>
      </c>
      <c r="C322" s="21" t="s">
        <v>157</v>
      </c>
      <c r="D322" s="22">
        <v>50</v>
      </c>
    </row>
    <row r="323" spans="1:4" x14ac:dyDescent="0.25">
      <c r="A323" s="21" t="s">
        <v>155</v>
      </c>
      <c r="B323" s="21" t="s">
        <v>37</v>
      </c>
      <c r="C323" s="21" t="s">
        <v>156</v>
      </c>
      <c r="D323" s="22">
        <v>50</v>
      </c>
    </row>
    <row r="324" spans="1:4" x14ac:dyDescent="0.25">
      <c r="A324" s="21" t="s">
        <v>155</v>
      </c>
      <c r="B324" s="21" t="s">
        <v>34</v>
      </c>
      <c r="C324" s="21" t="s">
        <v>154</v>
      </c>
      <c r="D324" s="22">
        <v>50.9</v>
      </c>
    </row>
    <row r="325" spans="1:4" x14ac:dyDescent="0.25">
      <c r="A325" s="21" t="s">
        <v>142</v>
      </c>
      <c r="B325" s="21" t="s">
        <v>57</v>
      </c>
      <c r="C325" s="21" t="s">
        <v>153</v>
      </c>
      <c r="D325" s="22">
        <v>50.9</v>
      </c>
    </row>
    <row r="326" spans="1:4" x14ac:dyDescent="0.25">
      <c r="A326" s="21" t="s">
        <v>142</v>
      </c>
      <c r="B326" s="21" t="s">
        <v>55</v>
      </c>
      <c r="C326" s="21" t="s">
        <v>152</v>
      </c>
      <c r="D326" s="22">
        <v>50.9</v>
      </c>
    </row>
    <row r="327" spans="1:4" x14ac:dyDescent="0.25">
      <c r="A327" s="21" t="s">
        <v>142</v>
      </c>
      <c r="B327" s="21" t="s">
        <v>53</v>
      </c>
      <c r="C327" s="21" t="s">
        <v>151</v>
      </c>
      <c r="D327" s="22">
        <v>53.9</v>
      </c>
    </row>
    <row r="328" spans="1:4" x14ac:dyDescent="0.25">
      <c r="A328" s="21" t="s">
        <v>142</v>
      </c>
      <c r="B328" s="21" t="s">
        <v>51</v>
      </c>
      <c r="C328" s="21" t="s">
        <v>150</v>
      </c>
      <c r="D328" s="22">
        <v>53.9</v>
      </c>
    </row>
    <row r="329" spans="1:4" x14ac:dyDescent="0.25">
      <c r="A329" s="21" t="s">
        <v>142</v>
      </c>
      <c r="B329" s="21" t="s">
        <v>49</v>
      </c>
      <c r="C329" s="21" t="s">
        <v>149</v>
      </c>
      <c r="D329" s="22">
        <v>53.9</v>
      </c>
    </row>
    <row r="330" spans="1:4" x14ac:dyDescent="0.25">
      <c r="A330" s="21" t="s">
        <v>142</v>
      </c>
      <c r="B330" s="21" t="s">
        <v>47</v>
      </c>
      <c r="C330" s="21" t="s">
        <v>148</v>
      </c>
      <c r="D330" s="22">
        <v>54.4</v>
      </c>
    </row>
    <row r="331" spans="1:4" x14ac:dyDescent="0.25">
      <c r="A331" s="21" t="s">
        <v>142</v>
      </c>
      <c r="B331" s="21" t="s">
        <v>45</v>
      </c>
      <c r="C331" s="21" t="s">
        <v>147</v>
      </c>
      <c r="D331" s="22">
        <v>56.7</v>
      </c>
    </row>
    <row r="332" spans="1:4" x14ac:dyDescent="0.25">
      <c r="A332" s="21" t="s">
        <v>142</v>
      </c>
      <c r="B332" s="21" t="s">
        <v>43</v>
      </c>
      <c r="C332" s="21" t="s">
        <v>146</v>
      </c>
      <c r="D332" s="22">
        <v>56.7</v>
      </c>
    </row>
    <row r="333" spans="1:4" x14ac:dyDescent="0.25">
      <c r="A333" s="21" t="s">
        <v>142</v>
      </c>
      <c r="B333" s="21" t="s">
        <v>41</v>
      </c>
      <c r="C333" s="21" t="s">
        <v>145</v>
      </c>
      <c r="D333" s="22">
        <v>57.6</v>
      </c>
    </row>
    <row r="334" spans="1:4" x14ac:dyDescent="0.25">
      <c r="A334" s="21" t="s">
        <v>142</v>
      </c>
      <c r="B334" s="21" t="s">
        <v>39</v>
      </c>
      <c r="C334" s="21" t="s">
        <v>144</v>
      </c>
      <c r="D334" s="22">
        <v>57.6</v>
      </c>
    </row>
    <row r="335" spans="1:4" x14ac:dyDescent="0.25">
      <c r="A335" s="21" t="s">
        <v>142</v>
      </c>
      <c r="B335" s="21" t="s">
        <v>37</v>
      </c>
      <c r="C335" s="21" t="s">
        <v>143</v>
      </c>
      <c r="D335" s="22">
        <v>57.9</v>
      </c>
    </row>
    <row r="336" spans="1:4" x14ac:dyDescent="0.25">
      <c r="A336" s="21" t="s">
        <v>142</v>
      </c>
      <c r="B336" s="21" t="s">
        <v>34</v>
      </c>
      <c r="C336" s="21" t="s">
        <v>141</v>
      </c>
      <c r="D336" s="22">
        <v>57.9</v>
      </c>
    </row>
    <row r="337" spans="1:4" x14ac:dyDescent="0.25">
      <c r="A337" s="21" t="s">
        <v>129</v>
      </c>
      <c r="B337" s="21" t="s">
        <v>57</v>
      </c>
      <c r="C337" s="21" t="s">
        <v>140</v>
      </c>
      <c r="D337" s="22">
        <v>58.4</v>
      </c>
    </row>
    <row r="338" spans="1:4" x14ac:dyDescent="0.25">
      <c r="A338" s="21" t="s">
        <v>129</v>
      </c>
      <c r="B338" s="21" t="s">
        <v>55</v>
      </c>
      <c r="C338" s="21" t="s">
        <v>139</v>
      </c>
      <c r="D338" s="22">
        <v>58.4</v>
      </c>
    </row>
    <row r="339" spans="1:4" x14ac:dyDescent="0.25">
      <c r="A339" s="21" t="s">
        <v>129</v>
      </c>
      <c r="B339" s="21" t="s">
        <v>53</v>
      </c>
      <c r="C339" s="21" t="s">
        <v>138</v>
      </c>
      <c r="D339" s="22">
        <v>58.4</v>
      </c>
    </row>
    <row r="340" spans="1:4" x14ac:dyDescent="0.25">
      <c r="A340" s="21" t="s">
        <v>129</v>
      </c>
      <c r="B340" s="21" t="s">
        <v>51</v>
      </c>
      <c r="C340" s="21" t="s">
        <v>137</v>
      </c>
      <c r="D340" s="22">
        <v>62.9</v>
      </c>
    </row>
    <row r="341" spans="1:4" x14ac:dyDescent="0.25">
      <c r="A341" s="21" t="s">
        <v>129</v>
      </c>
      <c r="B341" s="21" t="s">
        <v>49</v>
      </c>
      <c r="C341" s="21" t="s">
        <v>136</v>
      </c>
      <c r="D341" s="22">
        <v>64</v>
      </c>
    </row>
    <row r="342" spans="1:4" x14ac:dyDescent="0.25">
      <c r="A342" s="21" t="s">
        <v>129</v>
      </c>
      <c r="B342" s="21" t="s">
        <v>47</v>
      </c>
      <c r="C342" s="21" t="s">
        <v>135</v>
      </c>
      <c r="D342" s="22">
        <v>70.2</v>
      </c>
    </row>
    <row r="343" spans="1:4" x14ac:dyDescent="0.25">
      <c r="A343" s="21" t="s">
        <v>129</v>
      </c>
      <c r="B343" s="21" t="s">
        <v>45</v>
      </c>
      <c r="C343" s="21" t="s">
        <v>134</v>
      </c>
      <c r="D343" s="22">
        <v>70.2</v>
      </c>
    </row>
    <row r="344" spans="1:4" x14ac:dyDescent="0.25">
      <c r="A344" s="21" t="s">
        <v>129</v>
      </c>
      <c r="B344" s="21" t="s">
        <v>43</v>
      </c>
      <c r="C344" s="21" t="s">
        <v>133</v>
      </c>
      <c r="D344" s="22">
        <v>70.2</v>
      </c>
    </row>
    <row r="345" spans="1:4" x14ac:dyDescent="0.25">
      <c r="A345" s="21" t="s">
        <v>129</v>
      </c>
      <c r="B345" s="21" t="s">
        <v>41</v>
      </c>
      <c r="C345" s="21" t="s">
        <v>132</v>
      </c>
      <c r="D345" s="22">
        <v>70.2</v>
      </c>
    </row>
    <row r="346" spans="1:4" x14ac:dyDescent="0.25">
      <c r="A346" s="21" t="s">
        <v>129</v>
      </c>
      <c r="B346" s="21" t="s">
        <v>39</v>
      </c>
      <c r="C346" s="21" t="s">
        <v>131</v>
      </c>
      <c r="D346" s="22">
        <v>70.2</v>
      </c>
    </row>
    <row r="347" spans="1:4" x14ac:dyDescent="0.25">
      <c r="A347" s="21" t="s">
        <v>129</v>
      </c>
      <c r="B347" s="21" t="s">
        <v>37</v>
      </c>
      <c r="C347" s="21" t="s">
        <v>130</v>
      </c>
      <c r="D347" s="22">
        <v>71.3</v>
      </c>
    </row>
    <row r="348" spans="1:4" x14ac:dyDescent="0.25">
      <c r="A348" s="21" t="s">
        <v>129</v>
      </c>
      <c r="B348" s="21" t="s">
        <v>34</v>
      </c>
      <c r="C348" s="21" t="s">
        <v>128</v>
      </c>
      <c r="D348" s="22">
        <v>71.3</v>
      </c>
    </row>
    <row r="349" spans="1:4" x14ac:dyDescent="0.25">
      <c r="A349" s="21" t="s">
        <v>116</v>
      </c>
      <c r="B349" s="21" t="s">
        <v>57</v>
      </c>
      <c r="C349" s="21" t="s">
        <v>127</v>
      </c>
      <c r="D349" s="22">
        <v>71.3</v>
      </c>
    </row>
    <row r="350" spans="1:4" x14ac:dyDescent="0.25">
      <c r="A350" s="21" t="s">
        <v>116</v>
      </c>
      <c r="B350" s="21" t="s">
        <v>55</v>
      </c>
      <c r="C350" s="21" t="s">
        <v>126</v>
      </c>
      <c r="D350" s="22">
        <v>71.3</v>
      </c>
    </row>
    <row r="351" spans="1:4" x14ac:dyDescent="0.25">
      <c r="A351" s="21" t="s">
        <v>116</v>
      </c>
      <c r="B351" s="21" t="s">
        <v>53</v>
      </c>
      <c r="C351" s="21" t="s">
        <v>125</v>
      </c>
      <c r="D351" s="22">
        <v>70.2</v>
      </c>
    </row>
    <row r="352" spans="1:4" x14ac:dyDescent="0.25">
      <c r="A352" s="21" t="s">
        <v>116</v>
      </c>
      <c r="B352" s="21" t="s">
        <v>51</v>
      </c>
      <c r="C352" s="21" t="s">
        <v>124</v>
      </c>
      <c r="D352" s="22">
        <v>70.2</v>
      </c>
    </row>
    <row r="353" spans="1:4" x14ac:dyDescent="0.25">
      <c r="A353" s="21" t="s">
        <v>116</v>
      </c>
      <c r="B353" s="21" t="s">
        <v>49</v>
      </c>
      <c r="C353" s="21" t="s">
        <v>123</v>
      </c>
      <c r="D353" s="22">
        <v>70.2</v>
      </c>
    </row>
    <row r="354" spans="1:4" x14ac:dyDescent="0.25">
      <c r="A354" s="21" t="s">
        <v>116</v>
      </c>
      <c r="B354" s="21" t="s">
        <v>47</v>
      </c>
      <c r="C354" s="21" t="s">
        <v>122</v>
      </c>
      <c r="D354" s="22">
        <v>70.8</v>
      </c>
    </row>
    <row r="355" spans="1:4" x14ac:dyDescent="0.25">
      <c r="A355" s="21" t="s">
        <v>116</v>
      </c>
      <c r="B355" s="21" t="s">
        <v>45</v>
      </c>
      <c r="C355" s="21" t="s">
        <v>121</v>
      </c>
      <c r="D355" s="22">
        <v>70.8</v>
      </c>
    </row>
    <row r="356" spans="1:4" x14ac:dyDescent="0.25">
      <c r="A356" s="21" t="s">
        <v>116</v>
      </c>
      <c r="B356" s="21" t="s">
        <v>43</v>
      </c>
      <c r="C356" s="21" t="s">
        <v>120</v>
      </c>
      <c r="D356" s="22">
        <v>70.8</v>
      </c>
    </row>
    <row r="357" spans="1:4" x14ac:dyDescent="0.25">
      <c r="A357" s="21" t="s">
        <v>116</v>
      </c>
      <c r="B357" s="21" t="s">
        <v>41</v>
      </c>
      <c r="C357" s="21" t="s">
        <v>119</v>
      </c>
      <c r="D357" s="22">
        <v>70.8</v>
      </c>
    </row>
    <row r="358" spans="1:4" x14ac:dyDescent="0.25">
      <c r="A358" s="21" t="s">
        <v>116</v>
      </c>
      <c r="B358" s="21" t="s">
        <v>39</v>
      </c>
      <c r="C358" s="21" t="s">
        <v>118</v>
      </c>
      <c r="D358" s="22">
        <v>71.3</v>
      </c>
    </row>
    <row r="359" spans="1:4" x14ac:dyDescent="0.25">
      <c r="A359" s="21" t="s">
        <v>116</v>
      </c>
      <c r="B359" s="21" t="s">
        <v>37</v>
      </c>
      <c r="C359" s="21" t="s">
        <v>117</v>
      </c>
      <c r="D359" s="22">
        <v>71.3</v>
      </c>
    </row>
    <row r="360" spans="1:4" x14ac:dyDescent="0.25">
      <c r="A360" s="21" t="s">
        <v>116</v>
      </c>
      <c r="B360" s="21" t="s">
        <v>34</v>
      </c>
      <c r="C360" s="21" t="s">
        <v>115</v>
      </c>
      <c r="D360" s="22">
        <v>71.3</v>
      </c>
    </row>
    <row r="361" spans="1:4" x14ac:dyDescent="0.25">
      <c r="A361" s="21" t="s">
        <v>103</v>
      </c>
      <c r="B361" s="21" t="s">
        <v>57</v>
      </c>
      <c r="C361" s="21" t="s">
        <v>114</v>
      </c>
      <c r="D361" s="22">
        <v>71.3</v>
      </c>
    </row>
    <row r="362" spans="1:4" x14ac:dyDescent="0.25">
      <c r="A362" s="21" t="s">
        <v>103</v>
      </c>
      <c r="B362" s="21" t="s">
        <v>55</v>
      </c>
      <c r="C362" s="21" t="s">
        <v>113</v>
      </c>
      <c r="D362" s="22">
        <v>71.3</v>
      </c>
    </row>
    <row r="363" spans="1:4" x14ac:dyDescent="0.25">
      <c r="A363" s="21" t="s">
        <v>103</v>
      </c>
      <c r="B363" s="21" t="s">
        <v>53</v>
      </c>
      <c r="C363" s="21" t="s">
        <v>112</v>
      </c>
      <c r="D363" s="22">
        <v>71.900000000000006</v>
      </c>
    </row>
    <row r="364" spans="1:4" x14ac:dyDescent="0.25">
      <c r="A364" s="21" t="s">
        <v>103</v>
      </c>
      <c r="B364" s="21" t="s">
        <v>51</v>
      </c>
      <c r="C364" s="21" t="s">
        <v>111</v>
      </c>
      <c r="D364" s="22">
        <v>71.900000000000006</v>
      </c>
    </row>
    <row r="365" spans="1:4" x14ac:dyDescent="0.25">
      <c r="A365" s="21" t="s">
        <v>103</v>
      </c>
      <c r="B365" s="21" t="s">
        <v>49</v>
      </c>
      <c r="C365" s="21" t="s">
        <v>110</v>
      </c>
      <c r="D365" s="22">
        <v>73</v>
      </c>
    </row>
    <row r="366" spans="1:4" x14ac:dyDescent="0.25">
      <c r="A366" s="21" t="s">
        <v>103</v>
      </c>
      <c r="B366" s="21" t="s">
        <v>47</v>
      </c>
      <c r="C366" s="21" t="s">
        <v>109</v>
      </c>
      <c r="D366" s="22">
        <v>73.599999999999994</v>
      </c>
    </row>
    <row r="367" spans="1:4" x14ac:dyDescent="0.25">
      <c r="A367" s="21" t="s">
        <v>103</v>
      </c>
      <c r="B367" s="21" t="s">
        <v>45</v>
      </c>
      <c r="C367" s="21" t="s">
        <v>108</v>
      </c>
      <c r="D367" s="22">
        <v>76.400000000000006</v>
      </c>
    </row>
    <row r="368" spans="1:4" x14ac:dyDescent="0.25">
      <c r="A368" s="21" t="s">
        <v>103</v>
      </c>
      <c r="B368" s="21" t="s">
        <v>43</v>
      </c>
      <c r="C368" s="21" t="s">
        <v>107</v>
      </c>
      <c r="D368" s="22">
        <v>76.400000000000006</v>
      </c>
    </row>
    <row r="369" spans="1:4" x14ac:dyDescent="0.25">
      <c r="A369" s="21" t="s">
        <v>103</v>
      </c>
      <c r="B369" s="21" t="s">
        <v>41</v>
      </c>
      <c r="C369" s="21" t="s">
        <v>106</v>
      </c>
      <c r="D369" s="22">
        <v>79.8</v>
      </c>
    </row>
    <row r="370" spans="1:4" x14ac:dyDescent="0.25">
      <c r="A370" s="21" t="s">
        <v>103</v>
      </c>
      <c r="B370" s="21" t="s">
        <v>39</v>
      </c>
      <c r="C370" s="21" t="s">
        <v>105</v>
      </c>
      <c r="D370" s="22">
        <v>79.8</v>
      </c>
    </row>
    <row r="371" spans="1:4" x14ac:dyDescent="0.25">
      <c r="A371" s="21" t="s">
        <v>103</v>
      </c>
      <c r="B371" s="21" t="s">
        <v>37</v>
      </c>
      <c r="C371" s="21" t="s">
        <v>104</v>
      </c>
      <c r="D371" s="22">
        <v>80.900000000000006</v>
      </c>
    </row>
    <row r="372" spans="1:4" x14ac:dyDescent="0.25">
      <c r="A372" s="21" t="s">
        <v>103</v>
      </c>
      <c r="B372" s="21" t="s">
        <v>34</v>
      </c>
      <c r="C372" s="21" t="s">
        <v>102</v>
      </c>
      <c r="D372" s="22">
        <v>83.1</v>
      </c>
    </row>
    <row r="373" spans="1:4" x14ac:dyDescent="0.25">
      <c r="A373" s="21" t="s">
        <v>90</v>
      </c>
      <c r="B373" s="21" t="s">
        <v>57</v>
      </c>
      <c r="C373" s="21" t="s">
        <v>101</v>
      </c>
      <c r="D373" s="22">
        <v>84.3</v>
      </c>
    </row>
    <row r="374" spans="1:4" x14ac:dyDescent="0.25">
      <c r="A374" s="21" t="s">
        <v>90</v>
      </c>
      <c r="B374" s="21" t="s">
        <v>55</v>
      </c>
      <c r="C374" s="21" t="s">
        <v>100</v>
      </c>
      <c r="D374" s="22">
        <v>86.5</v>
      </c>
    </row>
    <row r="375" spans="1:4" x14ac:dyDescent="0.25">
      <c r="A375" s="21" t="s">
        <v>90</v>
      </c>
      <c r="B375" s="21" t="s">
        <v>53</v>
      </c>
      <c r="C375" s="21" t="s">
        <v>99</v>
      </c>
      <c r="D375" s="22">
        <v>87.6</v>
      </c>
    </row>
    <row r="376" spans="1:4" x14ac:dyDescent="0.25">
      <c r="A376" s="21" t="s">
        <v>90</v>
      </c>
      <c r="B376" s="21" t="s">
        <v>51</v>
      </c>
      <c r="C376" s="21" t="s">
        <v>98</v>
      </c>
      <c r="D376" s="22">
        <v>91</v>
      </c>
    </row>
    <row r="377" spans="1:4" x14ac:dyDescent="0.25">
      <c r="A377" s="21" t="s">
        <v>90</v>
      </c>
      <c r="B377" s="21" t="s">
        <v>49</v>
      </c>
      <c r="C377" s="21" t="s">
        <v>97</v>
      </c>
      <c r="D377" s="22">
        <v>93.3</v>
      </c>
    </row>
    <row r="378" spans="1:4" x14ac:dyDescent="0.25">
      <c r="A378" s="21" t="s">
        <v>90</v>
      </c>
      <c r="B378" s="21" t="s">
        <v>47</v>
      </c>
      <c r="C378" s="21" t="s">
        <v>96</v>
      </c>
      <c r="D378" s="22">
        <v>94.4</v>
      </c>
    </row>
    <row r="379" spans="1:4" x14ac:dyDescent="0.25">
      <c r="A379" s="21" t="s">
        <v>90</v>
      </c>
      <c r="B379" s="21" t="s">
        <v>45</v>
      </c>
      <c r="C379" s="21" t="s">
        <v>95</v>
      </c>
      <c r="D379" s="22">
        <v>94.4</v>
      </c>
    </row>
    <row r="380" spans="1:4" x14ac:dyDescent="0.25">
      <c r="A380" s="21" t="s">
        <v>90</v>
      </c>
      <c r="B380" s="21" t="s">
        <v>43</v>
      </c>
      <c r="C380" s="21" t="s">
        <v>94</v>
      </c>
      <c r="D380" s="22">
        <v>95.5</v>
      </c>
    </row>
    <row r="381" spans="1:4" x14ac:dyDescent="0.25">
      <c r="A381" s="21" t="s">
        <v>90</v>
      </c>
      <c r="B381" s="21" t="s">
        <v>41</v>
      </c>
      <c r="C381" s="21" t="s">
        <v>93</v>
      </c>
      <c r="D381" s="22">
        <v>96.6</v>
      </c>
    </row>
    <row r="382" spans="1:4" x14ac:dyDescent="0.25">
      <c r="A382" s="21" t="s">
        <v>90</v>
      </c>
      <c r="B382" s="21" t="s">
        <v>39</v>
      </c>
      <c r="C382" s="21" t="s">
        <v>92</v>
      </c>
      <c r="D382" s="22">
        <v>97.2</v>
      </c>
    </row>
    <row r="383" spans="1:4" x14ac:dyDescent="0.25">
      <c r="A383" s="21" t="s">
        <v>90</v>
      </c>
      <c r="B383" s="21" t="s">
        <v>37</v>
      </c>
      <c r="C383" s="21" t="s">
        <v>91</v>
      </c>
      <c r="D383" s="22">
        <v>99.4</v>
      </c>
    </row>
    <row r="384" spans="1:4" x14ac:dyDescent="0.25">
      <c r="A384" s="21" t="s">
        <v>90</v>
      </c>
      <c r="B384" s="21" t="s">
        <v>34</v>
      </c>
      <c r="C384" s="21" t="s">
        <v>89</v>
      </c>
      <c r="D384" s="22">
        <v>99.4</v>
      </c>
    </row>
    <row r="385" spans="1:4" x14ac:dyDescent="0.25">
      <c r="A385" s="21" t="s">
        <v>77</v>
      </c>
      <c r="B385" s="21" t="s">
        <v>57</v>
      </c>
      <c r="C385" s="21" t="s">
        <v>88</v>
      </c>
      <c r="D385" s="22">
        <v>100.6</v>
      </c>
    </row>
    <row r="386" spans="1:4" x14ac:dyDescent="0.25">
      <c r="A386" s="21" t="s">
        <v>77</v>
      </c>
      <c r="B386" s="21" t="s">
        <v>55</v>
      </c>
      <c r="C386" s="21" t="s">
        <v>87</v>
      </c>
      <c r="D386" s="22">
        <v>100.6</v>
      </c>
    </row>
    <row r="387" spans="1:4" x14ac:dyDescent="0.25">
      <c r="A387" s="21" t="s">
        <v>77</v>
      </c>
      <c r="B387" s="21" t="s">
        <v>53</v>
      </c>
      <c r="C387" s="21" t="s">
        <v>86</v>
      </c>
      <c r="D387" s="22">
        <v>100.6</v>
      </c>
    </row>
    <row r="388" spans="1:4" x14ac:dyDescent="0.25">
      <c r="A388" s="21" t="s">
        <v>77</v>
      </c>
      <c r="B388" s="21" t="s">
        <v>51</v>
      </c>
      <c r="C388" s="21" t="s">
        <v>85</v>
      </c>
      <c r="D388" s="22">
        <v>100.6</v>
      </c>
    </row>
    <row r="389" spans="1:4" x14ac:dyDescent="0.25">
      <c r="A389" s="21" t="s">
        <v>77</v>
      </c>
      <c r="B389" s="21" t="s">
        <v>49</v>
      </c>
      <c r="C389" s="21" t="s">
        <v>84</v>
      </c>
      <c r="D389" s="22">
        <v>100.6</v>
      </c>
    </row>
    <row r="390" spans="1:4" x14ac:dyDescent="0.25">
      <c r="A390" s="21" t="s">
        <v>77</v>
      </c>
      <c r="B390" s="21" t="s">
        <v>47</v>
      </c>
      <c r="C390" s="21" t="s">
        <v>83</v>
      </c>
      <c r="D390" s="22">
        <v>100.6</v>
      </c>
    </row>
    <row r="391" spans="1:4" x14ac:dyDescent="0.25">
      <c r="A391" s="21" t="s">
        <v>77</v>
      </c>
      <c r="B391" s="21" t="s">
        <v>45</v>
      </c>
      <c r="C391" s="21" t="s">
        <v>82</v>
      </c>
      <c r="D391" s="22">
        <v>100.6</v>
      </c>
    </row>
    <row r="392" spans="1:4" x14ac:dyDescent="0.25">
      <c r="A392" s="21" t="s">
        <v>77</v>
      </c>
      <c r="B392" s="21" t="s">
        <v>43</v>
      </c>
      <c r="C392" s="21" t="s">
        <v>81</v>
      </c>
      <c r="D392" s="22">
        <v>101.7</v>
      </c>
    </row>
    <row r="393" spans="1:4" x14ac:dyDescent="0.25">
      <c r="A393" s="21" t="s">
        <v>77</v>
      </c>
      <c r="B393" s="21" t="s">
        <v>41</v>
      </c>
      <c r="C393" s="21" t="s">
        <v>80</v>
      </c>
      <c r="D393" s="22">
        <v>101.7</v>
      </c>
    </row>
    <row r="394" spans="1:4" x14ac:dyDescent="0.25">
      <c r="A394" s="21" t="s">
        <v>77</v>
      </c>
      <c r="B394" s="21" t="s">
        <v>39</v>
      </c>
      <c r="C394" s="21" t="s">
        <v>79</v>
      </c>
      <c r="D394" s="22">
        <v>101.7</v>
      </c>
    </row>
    <row r="395" spans="1:4" x14ac:dyDescent="0.25">
      <c r="A395" s="21" t="s">
        <v>77</v>
      </c>
      <c r="B395" s="21" t="s">
        <v>37</v>
      </c>
      <c r="C395" s="21" t="s">
        <v>78</v>
      </c>
      <c r="D395" s="22">
        <v>101.7</v>
      </c>
    </row>
    <row r="396" spans="1:4" x14ac:dyDescent="0.25">
      <c r="A396" s="21" t="s">
        <v>77</v>
      </c>
      <c r="B396" s="21" t="s">
        <v>34</v>
      </c>
      <c r="C396" s="21" t="s">
        <v>76</v>
      </c>
      <c r="D396" s="22">
        <v>101.7</v>
      </c>
    </row>
    <row r="397" spans="1:4" x14ac:dyDescent="0.25">
      <c r="A397" s="21" t="s">
        <v>72</v>
      </c>
      <c r="B397" s="21" t="s">
        <v>57</v>
      </c>
      <c r="C397" s="21" t="s">
        <v>75</v>
      </c>
      <c r="D397" s="22">
        <v>100</v>
      </c>
    </row>
    <row r="398" spans="1:4" x14ac:dyDescent="0.25">
      <c r="A398" s="21" t="s">
        <v>72</v>
      </c>
      <c r="B398" s="21" t="s">
        <v>55</v>
      </c>
      <c r="C398" s="21" t="s">
        <v>74</v>
      </c>
      <c r="D398" s="22">
        <v>100</v>
      </c>
    </row>
    <row r="399" spans="1:4" x14ac:dyDescent="0.25">
      <c r="A399" s="21" t="s">
        <v>72</v>
      </c>
      <c r="B399" s="21" t="s">
        <v>53</v>
      </c>
      <c r="C399" s="21" t="s">
        <v>73</v>
      </c>
      <c r="D399" s="22">
        <v>100</v>
      </c>
    </row>
    <row r="400" spans="1:4" x14ac:dyDescent="0.25">
      <c r="A400" s="21" t="s">
        <v>72</v>
      </c>
      <c r="B400" s="21" t="s">
        <v>34</v>
      </c>
      <c r="C400" s="21" t="s">
        <v>71</v>
      </c>
      <c r="D400" s="22">
        <v>100</v>
      </c>
    </row>
    <row r="401" spans="1:4" x14ac:dyDescent="0.25">
      <c r="A401" s="21" t="s">
        <v>59</v>
      </c>
      <c r="B401" s="21" t="s">
        <v>57</v>
      </c>
      <c r="C401" s="21" t="s">
        <v>70</v>
      </c>
      <c r="D401" s="22">
        <v>97.2</v>
      </c>
    </row>
    <row r="402" spans="1:4" x14ac:dyDescent="0.25">
      <c r="A402" s="21" t="s">
        <v>59</v>
      </c>
      <c r="B402" s="21" t="s">
        <v>55</v>
      </c>
      <c r="C402" s="21" t="s">
        <v>69</v>
      </c>
      <c r="D402" s="22">
        <v>94.6</v>
      </c>
    </row>
    <row r="403" spans="1:4" x14ac:dyDescent="0.25">
      <c r="A403" s="21" t="s">
        <v>59</v>
      </c>
      <c r="B403" s="21" t="s">
        <v>53</v>
      </c>
      <c r="C403" s="21" t="s">
        <v>68</v>
      </c>
      <c r="D403" s="22">
        <v>94.7</v>
      </c>
    </row>
    <row r="404" spans="1:4" x14ac:dyDescent="0.25">
      <c r="A404" s="21" t="s">
        <v>59</v>
      </c>
      <c r="B404" s="21" t="s">
        <v>51</v>
      </c>
      <c r="C404" s="21" t="s">
        <v>67</v>
      </c>
      <c r="D404" s="22">
        <v>94.6</v>
      </c>
    </row>
    <row r="405" spans="1:4" x14ac:dyDescent="0.25">
      <c r="A405" s="21" t="s">
        <v>59</v>
      </c>
      <c r="B405" s="21" t="s">
        <v>49</v>
      </c>
      <c r="C405" s="21" t="s">
        <v>66</v>
      </c>
      <c r="D405" s="22">
        <v>92.7</v>
      </c>
    </row>
    <row r="406" spans="1:4" x14ac:dyDescent="0.25">
      <c r="A406" s="21" t="s">
        <v>59</v>
      </c>
      <c r="B406" s="21" t="s">
        <v>47</v>
      </c>
      <c r="C406" s="21" t="s">
        <v>65</v>
      </c>
      <c r="D406" s="22">
        <v>90.9</v>
      </c>
    </row>
    <row r="407" spans="1:4" x14ac:dyDescent="0.25">
      <c r="A407" s="21" t="s">
        <v>59</v>
      </c>
      <c r="B407" s="21" t="s">
        <v>45</v>
      </c>
      <c r="C407" s="21" t="s">
        <v>64</v>
      </c>
      <c r="D407" s="22">
        <v>90.9</v>
      </c>
    </row>
    <row r="408" spans="1:4" x14ac:dyDescent="0.25">
      <c r="A408" s="21" t="s">
        <v>59</v>
      </c>
      <c r="B408" s="21" t="s">
        <v>43</v>
      </c>
      <c r="C408" s="21" t="s">
        <v>63</v>
      </c>
      <c r="D408" s="22">
        <v>88</v>
      </c>
    </row>
    <row r="409" spans="1:4" x14ac:dyDescent="0.25">
      <c r="A409" s="21" t="s">
        <v>59</v>
      </c>
      <c r="B409" s="21" t="s">
        <v>41</v>
      </c>
      <c r="C409" s="21" t="s">
        <v>62</v>
      </c>
      <c r="D409" s="22">
        <v>88</v>
      </c>
    </row>
    <row r="410" spans="1:4" x14ac:dyDescent="0.25">
      <c r="A410" s="21" t="s">
        <v>59</v>
      </c>
      <c r="B410" s="21" t="s">
        <v>39</v>
      </c>
      <c r="C410" s="21" t="s">
        <v>61</v>
      </c>
      <c r="D410" s="22">
        <v>88</v>
      </c>
    </row>
    <row r="411" spans="1:4" x14ac:dyDescent="0.25">
      <c r="A411" s="21" t="s">
        <v>59</v>
      </c>
      <c r="B411" s="21" t="s">
        <v>37</v>
      </c>
      <c r="C411" s="21" t="s">
        <v>60</v>
      </c>
      <c r="D411" s="22">
        <v>88</v>
      </c>
    </row>
    <row r="412" spans="1:4" x14ac:dyDescent="0.25">
      <c r="A412" s="21" t="s">
        <v>59</v>
      </c>
      <c r="B412" s="21" t="s">
        <v>34</v>
      </c>
      <c r="C412" s="21" t="s">
        <v>58</v>
      </c>
      <c r="D412" s="22">
        <v>88</v>
      </c>
    </row>
    <row r="413" spans="1:4" x14ac:dyDescent="0.25">
      <c r="A413" s="21" t="s">
        <v>35</v>
      </c>
      <c r="B413" s="21" t="s">
        <v>57</v>
      </c>
      <c r="C413" s="21" t="s">
        <v>56</v>
      </c>
      <c r="D413" s="22">
        <v>87.4</v>
      </c>
    </row>
    <row r="414" spans="1:4" x14ac:dyDescent="0.25">
      <c r="A414" s="21" t="s">
        <v>35</v>
      </c>
      <c r="B414" s="21" t="s">
        <v>55</v>
      </c>
      <c r="C414" s="21" t="s">
        <v>54</v>
      </c>
      <c r="D414" s="22">
        <v>87.4</v>
      </c>
    </row>
    <row r="415" spans="1:4" x14ac:dyDescent="0.25">
      <c r="A415" s="21" t="s">
        <v>35</v>
      </c>
      <c r="B415" s="21" t="s">
        <v>53</v>
      </c>
      <c r="C415" s="21" t="s">
        <v>52</v>
      </c>
      <c r="D415" s="22">
        <v>87.4</v>
      </c>
    </row>
    <row r="416" spans="1:4" x14ac:dyDescent="0.25">
      <c r="A416" s="21" t="s">
        <v>35</v>
      </c>
      <c r="B416" s="21" t="s">
        <v>51</v>
      </c>
      <c r="C416" s="21" t="s">
        <v>50</v>
      </c>
      <c r="D416" s="22">
        <v>86.5</v>
      </c>
    </row>
    <row r="417" spans="1:4" x14ac:dyDescent="0.25">
      <c r="A417" s="21" t="s">
        <v>35</v>
      </c>
      <c r="B417" s="21" t="s">
        <v>49</v>
      </c>
      <c r="C417" s="21" t="s">
        <v>48</v>
      </c>
      <c r="D417" s="22">
        <v>86.5</v>
      </c>
    </row>
    <row r="418" spans="1:4" x14ac:dyDescent="0.25">
      <c r="A418" s="21" t="s">
        <v>35</v>
      </c>
      <c r="B418" s="21" t="s">
        <v>47</v>
      </c>
      <c r="C418" s="21" t="s">
        <v>46</v>
      </c>
      <c r="D418" s="22">
        <v>86.5</v>
      </c>
    </row>
    <row r="419" spans="1:4" x14ac:dyDescent="0.25">
      <c r="A419" s="21" t="s">
        <v>35</v>
      </c>
      <c r="B419" s="21" t="s">
        <v>45</v>
      </c>
      <c r="C419" s="21" t="s">
        <v>44</v>
      </c>
      <c r="D419" s="22">
        <v>86.5</v>
      </c>
    </row>
    <row r="420" spans="1:4" x14ac:dyDescent="0.25">
      <c r="A420" s="21" t="s">
        <v>35</v>
      </c>
      <c r="B420" s="21" t="s">
        <v>43</v>
      </c>
      <c r="C420" s="21" t="s">
        <v>42</v>
      </c>
      <c r="D420" s="22">
        <v>86.5</v>
      </c>
    </row>
    <row r="421" spans="1:4" x14ac:dyDescent="0.25">
      <c r="A421" s="21" t="s">
        <v>35</v>
      </c>
      <c r="B421" s="21" t="s">
        <v>41</v>
      </c>
      <c r="C421" s="21" t="s">
        <v>40</v>
      </c>
      <c r="D421" s="22">
        <v>86.5</v>
      </c>
    </row>
    <row r="422" spans="1:4" x14ac:dyDescent="0.25">
      <c r="A422" s="21" t="s">
        <v>35</v>
      </c>
      <c r="B422" s="21" t="s">
        <v>39</v>
      </c>
      <c r="C422" s="21" t="s">
        <v>38</v>
      </c>
      <c r="D422" s="22">
        <v>85.8</v>
      </c>
    </row>
    <row r="423" spans="1:4" x14ac:dyDescent="0.25">
      <c r="A423" s="21" t="s">
        <v>35</v>
      </c>
      <c r="B423" s="21" t="s">
        <v>37</v>
      </c>
      <c r="C423" s="21" t="s">
        <v>36</v>
      </c>
      <c r="D423" s="22">
        <v>85.8</v>
      </c>
    </row>
    <row r="424" spans="1:4" x14ac:dyDescent="0.25">
      <c r="A424" s="21" t="s">
        <v>35</v>
      </c>
      <c r="B424" s="21" t="s">
        <v>34</v>
      </c>
      <c r="C424" s="21" t="s">
        <v>33</v>
      </c>
      <c r="D424" s="22">
        <v>86.1</v>
      </c>
    </row>
  </sheetData>
  <mergeCells count="1">
    <mergeCell ref="A1:M1"/>
  </mergeCells>
  <pageMargins left="0.7" right="0.7" top="0.75" bottom="0.75" header="0.3" footer="0.3"/>
  <headerFooter>
    <oddHeader>&amp;CBureau of Labor Statistics</oddHeader>
    <oddFooter>&amp;LSource: Bureau of Labor Statistics&amp;RGenerated on: August 25, 2024 (11:47:20 PM)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E37EC-CDE5-4835-9773-CAFD7D7C1471}">
  <dimension ref="A1:M329"/>
  <sheetViews>
    <sheetView workbookViewId="0">
      <selection activeCell="A11" sqref="A11:D329"/>
    </sheetView>
  </sheetViews>
  <sheetFormatPr defaultRowHeight="15" x14ac:dyDescent="0.25"/>
  <cols>
    <col min="1" max="1" width="18.7109375" style="21" customWidth="1"/>
    <col min="2" max="4" width="12.85546875" style="21" customWidth="1"/>
    <col min="5" max="55" width="21.85546875" style="21" customWidth="1"/>
    <col min="56" max="16384" width="9.140625" style="21"/>
  </cols>
  <sheetData>
    <row r="1" spans="1:13" x14ac:dyDescent="0.25">
      <c r="A1" s="37" t="s">
        <v>509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3" spans="1:13" x14ac:dyDescent="0.25">
      <c r="A3" s="23" t="s">
        <v>508</v>
      </c>
      <c r="B3" s="21" t="s">
        <v>510</v>
      </c>
    </row>
    <row r="4" spans="1:13" x14ac:dyDescent="0.25">
      <c r="A4" s="23" t="s">
        <v>506</v>
      </c>
      <c r="B4" s="21" t="s">
        <v>511</v>
      </c>
    </row>
    <row r="5" spans="1:13" x14ac:dyDescent="0.25">
      <c r="A5" s="23" t="s">
        <v>502</v>
      </c>
      <c r="B5" s="21" t="s">
        <v>509</v>
      </c>
    </row>
    <row r="6" spans="1:13" x14ac:dyDescent="0.25">
      <c r="A6" s="23" t="s">
        <v>500</v>
      </c>
      <c r="B6" s="21" t="s">
        <v>512</v>
      </c>
    </row>
    <row r="7" spans="1:13" x14ac:dyDescent="0.25">
      <c r="A7" s="23" t="s">
        <v>513</v>
      </c>
      <c r="B7" s="21" t="s">
        <v>514</v>
      </c>
    </row>
    <row r="8" spans="1:13" x14ac:dyDescent="0.25">
      <c r="A8" s="23" t="s">
        <v>497</v>
      </c>
      <c r="B8" s="21" t="s">
        <v>512</v>
      </c>
    </row>
    <row r="11" spans="1:13" ht="30" x14ac:dyDescent="0.25">
      <c r="A11" s="23" t="s">
        <v>495</v>
      </c>
      <c r="B11" s="23" t="s">
        <v>494</v>
      </c>
      <c r="C11" s="23" t="s">
        <v>493</v>
      </c>
      <c r="D11" s="23" t="s">
        <v>492</v>
      </c>
    </row>
    <row r="12" spans="1:13" x14ac:dyDescent="0.25">
      <c r="A12" s="21" t="s">
        <v>90</v>
      </c>
      <c r="B12" s="21" t="s">
        <v>57</v>
      </c>
      <c r="C12" s="21" t="s">
        <v>101</v>
      </c>
      <c r="D12" s="24">
        <v>2.161</v>
      </c>
    </row>
    <row r="13" spans="1:13" x14ac:dyDescent="0.25">
      <c r="A13" s="21" t="s">
        <v>90</v>
      </c>
      <c r="B13" s="21" t="s">
        <v>55</v>
      </c>
      <c r="C13" s="21" t="s">
        <v>100</v>
      </c>
      <c r="D13" s="24">
        <v>2.1909999999999998</v>
      </c>
    </row>
    <row r="14" spans="1:13" x14ac:dyDescent="0.25">
      <c r="A14" s="21" t="s">
        <v>90</v>
      </c>
      <c r="B14" s="21" t="s">
        <v>53</v>
      </c>
      <c r="C14" s="21" t="s">
        <v>99</v>
      </c>
      <c r="D14" s="24">
        <v>2.2029999999999998</v>
      </c>
    </row>
    <row r="15" spans="1:13" x14ac:dyDescent="0.25">
      <c r="A15" s="21" t="s">
        <v>90</v>
      </c>
      <c r="B15" s="21" t="s">
        <v>51</v>
      </c>
      <c r="C15" s="21" t="s">
        <v>98</v>
      </c>
      <c r="D15" s="24">
        <v>2.2330000000000001</v>
      </c>
    </row>
    <row r="16" spans="1:13" x14ac:dyDescent="0.25">
      <c r="A16" s="21" t="s">
        <v>90</v>
      </c>
      <c r="B16" s="21" t="s">
        <v>49</v>
      </c>
      <c r="C16" s="21" t="s">
        <v>97</v>
      </c>
      <c r="D16" s="24">
        <v>2.286</v>
      </c>
    </row>
    <row r="17" spans="1:4" x14ac:dyDescent="0.25">
      <c r="A17" s="21" t="s">
        <v>90</v>
      </c>
      <c r="B17" s="21" t="s">
        <v>47</v>
      </c>
      <c r="C17" s="21" t="s">
        <v>96</v>
      </c>
      <c r="D17" s="24">
        <v>2.3330000000000002</v>
      </c>
    </row>
    <row r="18" spans="1:4" x14ac:dyDescent="0.25">
      <c r="A18" s="21" t="s">
        <v>90</v>
      </c>
      <c r="B18" s="21" t="s">
        <v>45</v>
      </c>
      <c r="C18" s="21" t="s">
        <v>95</v>
      </c>
      <c r="D18" s="24">
        <v>2.38</v>
      </c>
    </row>
    <row r="19" spans="1:4" x14ac:dyDescent="0.25">
      <c r="A19" s="21" t="s">
        <v>90</v>
      </c>
      <c r="B19" s="21" t="s">
        <v>43</v>
      </c>
      <c r="C19" s="21" t="s">
        <v>94</v>
      </c>
      <c r="D19" s="24">
        <v>2.448</v>
      </c>
    </row>
    <row r="20" spans="1:4" x14ac:dyDescent="0.25">
      <c r="A20" s="21" t="s">
        <v>90</v>
      </c>
      <c r="B20" s="21" t="s">
        <v>41</v>
      </c>
      <c r="C20" s="21" t="s">
        <v>93</v>
      </c>
      <c r="D20" s="24">
        <v>2.4649999999999999</v>
      </c>
    </row>
    <row r="21" spans="1:4" x14ac:dyDescent="0.25">
      <c r="A21" s="21" t="s">
        <v>90</v>
      </c>
      <c r="B21" s="21" t="s">
        <v>39</v>
      </c>
      <c r="C21" s="21" t="s">
        <v>92</v>
      </c>
      <c r="D21" s="24">
        <v>2.46</v>
      </c>
    </row>
    <row r="22" spans="1:4" x14ac:dyDescent="0.25">
      <c r="A22" s="21" t="s">
        <v>90</v>
      </c>
      <c r="B22" s="21" t="s">
        <v>37</v>
      </c>
      <c r="C22" s="21" t="s">
        <v>91</v>
      </c>
      <c r="D22" s="24">
        <v>2.552</v>
      </c>
    </row>
    <row r="23" spans="1:4" x14ac:dyDescent="0.25">
      <c r="A23" s="21" t="s">
        <v>90</v>
      </c>
      <c r="B23" s="21" t="s">
        <v>34</v>
      </c>
      <c r="C23" s="21" t="s">
        <v>89</v>
      </c>
      <c r="D23" s="24">
        <v>2.5510000000000002</v>
      </c>
    </row>
    <row r="24" spans="1:4" x14ac:dyDescent="0.25">
      <c r="A24" s="21" t="s">
        <v>77</v>
      </c>
      <c r="B24" s="21" t="s">
        <v>57</v>
      </c>
      <c r="C24" s="21" t="s">
        <v>88</v>
      </c>
      <c r="D24" s="24">
        <v>2.5910000000000002</v>
      </c>
    </row>
    <row r="25" spans="1:4" x14ac:dyDescent="0.25">
      <c r="A25" s="21" t="s">
        <v>77</v>
      </c>
      <c r="B25" s="21" t="s">
        <v>55</v>
      </c>
      <c r="C25" s="21" t="s">
        <v>87</v>
      </c>
      <c r="D25" s="24">
        <v>2.5859999999999999</v>
      </c>
    </row>
    <row r="26" spans="1:4" x14ac:dyDescent="0.25">
      <c r="A26" s="21" t="s">
        <v>77</v>
      </c>
      <c r="B26" s="21" t="s">
        <v>53</v>
      </c>
      <c r="C26" s="21" t="s">
        <v>86</v>
      </c>
      <c r="D26" s="24">
        <v>2.5289999999999999</v>
      </c>
    </row>
    <row r="27" spans="1:4" x14ac:dyDescent="0.25">
      <c r="A27" s="21" t="s">
        <v>77</v>
      </c>
      <c r="B27" s="21" t="s">
        <v>51</v>
      </c>
      <c r="C27" s="21" t="s">
        <v>85</v>
      </c>
      <c r="D27" s="24">
        <v>2.5819999999999999</v>
      </c>
    </row>
    <row r="28" spans="1:4" x14ac:dyDescent="0.25">
      <c r="A28" s="21" t="s">
        <v>77</v>
      </c>
      <c r="B28" s="21" t="s">
        <v>49</v>
      </c>
      <c r="C28" s="21" t="s">
        <v>84</v>
      </c>
      <c r="D28" s="24">
        <v>2.556</v>
      </c>
    </row>
    <row r="29" spans="1:4" x14ac:dyDescent="0.25">
      <c r="A29" s="21" t="s">
        <v>77</v>
      </c>
      <c r="B29" s="21" t="s">
        <v>47</v>
      </c>
      <c r="C29" s="21" t="s">
        <v>83</v>
      </c>
      <c r="D29" s="24">
        <v>2.5390000000000001</v>
      </c>
    </row>
    <row r="30" spans="1:4" x14ac:dyDescent="0.25">
      <c r="A30" s="21" t="s">
        <v>77</v>
      </c>
      <c r="B30" s="21" t="s">
        <v>45</v>
      </c>
      <c r="C30" s="21" t="s">
        <v>82</v>
      </c>
      <c r="D30" s="24">
        <v>2.5430000000000001</v>
      </c>
    </row>
    <row r="31" spans="1:4" x14ac:dyDescent="0.25">
      <c r="A31" s="21" t="s">
        <v>77</v>
      </c>
      <c r="B31" s="21" t="s">
        <v>43</v>
      </c>
      <c r="C31" s="21" t="s">
        <v>81</v>
      </c>
      <c r="D31" s="24">
        <v>2.5</v>
      </c>
    </row>
    <row r="32" spans="1:4" x14ac:dyDescent="0.25">
      <c r="A32" s="21" t="s">
        <v>77</v>
      </c>
      <c r="B32" s="21" t="s">
        <v>41</v>
      </c>
      <c r="C32" s="21" t="s">
        <v>80</v>
      </c>
      <c r="D32" s="24">
        <v>2.5099999999999998</v>
      </c>
    </row>
    <row r="33" spans="1:4" x14ac:dyDescent="0.25">
      <c r="A33" s="21" t="s">
        <v>77</v>
      </c>
      <c r="B33" s="21" t="s">
        <v>39</v>
      </c>
      <c r="C33" s="21" t="s">
        <v>79</v>
      </c>
      <c r="D33" s="24">
        <v>2.544</v>
      </c>
    </row>
    <row r="34" spans="1:4" x14ac:dyDescent="0.25">
      <c r="A34" s="21" t="s">
        <v>77</v>
      </c>
      <c r="B34" s="21" t="s">
        <v>37</v>
      </c>
      <c r="C34" s="21" t="s">
        <v>78</v>
      </c>
      <c r="D34" s="24">
        <v>2.59</v>
      </c>
    </row>
    <row r="35" spans="1:4" x14ac:dyDescent="0.25">
      <c r="A35" s="21" t="s">
        <v>77</v>
      </c>
      <c r="B35" s="21" t="s">
        <v>34</v>
      </c>
      <c r="C35" s="21" t="s">
        <v>76</v>
      </c>
      <c r="D35" s="24">
        <v>2.5640000000000001</v>
      </c>
    </row>
    <row r="36" spans="1:4" x14ac:dyDescent="0.25">
      <c r="A36" s="21" t="s">
        <v>72</v>
      </c>
      <c r="B36" s="21" t="s">
        <v>57</v>
      </c>
      <c r="C36" s="21" t="s">
        <v>75</v>
      </c>
      <c r="D36" s="24">
        <v>2.5219999999999998</v>
      </c>
    </row>
    <row r="37" spans="1:4" x14ac:dyDescent="0.25">
      <c r="A37" s="21" t="s">
        <v>72</v>
      </c>
      <c r="B37" s="21" t="s">
        <v>55</v>
      </c>
      <c r="C37" s="21" t="s">
        <v>74</v>
      </c>
      <c r="D37" s="24">
        <v>2.5379999999999998</v>
      </c>
    </row>
    <row r="38" spans="1:4" x14ac:dyDescent="0.25">
      <c r="A38" s="21" t="s">
        <v>72</v>
      </c>
      <c r="B38" s="21" t="s">
        <v>53</v>
      </c>
      <c r="C38" s="21" t="s">
        <v>73</v>
      </c>
      <c r="D38" s="24">
        <v>2.4860000000000002</v>
      </c>
    </row>
    <row r="39" spans="1:4" x14ac:dyDescent="0.25">
      <c r="A39" s="21" t="s">
        <v>72</v>
      </c>
      <c r="B39" s="21" t="s">
        <v>51</v>
      </c>
      <c r="C39" s="21" t="s">
        <v>515</v>
      </c>
      <c r="D39" s="24">
        <v>2.528</v>
      </c>
    </row>
    <row r="40" spans="1:4" x14ac:dyDescent="0.25">
      <c r="A40" s="21" t="s">
        <v>72</v>
      </c>
      <c r="B40" s="21" t="s">
        <v>49</v>
      </c>
      <c r="C40" s="21" t="s">
        <v>516</v>
      </c>
      <c r="D40" s="24">
        <v>2.4700000000000002</v>
      </c>
    </row>
    <row r="41" spans="1:4" x14ac:dyDescent="0.25">
      <c r="A41" s="21" t="s">
        <v>72</v>
      </c>
      <c r="B41" s="21" t="s">
        <v>47</v>
      </c>
      <c r="C41" s="21" t="s">
        <v>517</v>
      </c>
      <c r="D41" s="24">
        <v>2.484</v>
      </c>
    </row>
    <row r="42" spans="1:4" x14ac:dyDescent="0.25">
      <c r="A42" s="21" t="s">
        <v>72</v>
      </c>
      <c r="B42" s="21" t="s">
        <v>45</v>
      </c>
      <c r="C42" s="21" t="s">
        <v>518</v>
      </c>
      <c r="D42" s="24">
        <v>2.4700000000000002</v>
      </c>
    </row>
    <row r="43" spans="1:4" x14ac:dyDescent="0.25">
      <c r="A43" s="21" t="s">
        <v>72</v>
      </c>
      <c r="B43" s="21" t="s">
        <v>43</v>
      </c>
      <c r="C43" s="21" t="s">
        <v>519</v>
      </c>
      <c r="D43" s="24">
        <v>2.4620000000000002</v>
      </c>
    </row>
    <row r="44" spans="1:4" x14ac:dyDescent="0.25">
      <c r="A44" s="21" t="s">
        <v>72</v>
      </c>
      <c r="B44" s="21" t="s">
        <v>41</v>
      </c>
      <c r="C44" s="21" t="s">
        <v>520</v>
      </c>
      <c r="D44" s="24">
        <v>2.4369999999999998</v>
      </c>
    </row>
    <row r="45" spans="1:4" x14ac:dyDescent="0.25">
      <c r="A45" s="21" t="s">
        <v>72</v>
      </c>
      <c r="B45" s="21" t="s">
        <v>39</v>
      </c>
      <c r="C45" s="21" t="s">
        <v>521</v>
      </c>
      <c r="D45" s="24">
        <v>2.4209999999999998</v>
      </c>
    </row>
    <row r="46" spans="1:4" x14ac:dyDescent="0.25">
      <c r="A46" s="21" t="s">
        <v>72</v>
      </c>
      <c r="B46" s="21" t="s">
        <v>37</v>
      </c>
      <c r="C46" s="21" t="s">
        <v>522</v>
      </c>
      <c r="D46" s="24">
        <v>2.411</v>
      </c>
    </row>
    <row r="47" spans="1:4" x14ac:dyDescent="0.25">
      <c r="A47" s="21" t="s">
        <v>72</v>
      </c>
      <c r="B47" s="21" t="s">
        <v>34</v>
      </c>
      <c r="C47" s="21" t="s">
        <v>71</v>
      </c>
      <c r="D47" s="24">
        <v>2.399</v>
      </c>
    </row>
    <row r="48" spans="1:4" x14ac:dyDescent="0.25">
      <c r="A48" s="21" t="s">
        <v>59</v>
      </c>
      <c r="B48" s="21" t="s">
        <v>57</v>
      </c>
      <c r="C48" s="21" t="s">
        <v>70</v>
      </c>
      <c r="D48" s="24">
        <v>2.3879999999999999</v>
      </c>
    </row>
    <row r="49" spans="1:4" x14ac:dyDescent="0.25">
      <c r="A49" s="21" t="s">
        <v>59</v>
      </c>
      <c r="B49" s="21" t="s">
        <v>55</v>
      </c>
      <c r="C49" s="21" t="s">
        <v>69</v>
      </c>
      <c r="D49" s="24">
        <v>2.39</v>
      </c>
    </row>
    <row r="50" spans="1:4" x14ac:dyDescent="0.25">
      <c r="A50" s="21" t="s">
        <v>59</v>
      </c>
      <c r="B50" s="21" t="s">
        <v>53</v>
      </c>
      <c r="C50" s="21" t="s">
        <v>68</v>
      </c>
      <c r="D50" s="24">
        <v>2.3759999999999999</v>
      </c>
    </row>
    <row r="51" spans="1:4" x14ac:dyDescent="0.25">
      <c r="A51" s="21" t="s">
        <v>59</v>
      </c>
      <c r="B51" s="21" t="s">
        <v>51</v>
      </c>
      <c r="C51" s="21" t="s">
        <v>67</v>
      </c>
      <c r="D51" s="24">
        <v>2.34</v>
      </c>
    </row>
    <row r="52" spans="1:4" x14ac:dyDescent="0.25">
      <c r="A52" s="21" t="s">
        <v>59</v>
      </c>
      <c r="B52" s="21" t="s">
        <v>49</v>
      </c>
      <c r="C52" s="21" t="s">
        <v>66</v>
      </c>
      <c r="D52" s="24">
        <v>2.3820000000000001</v>
      </c>
    </row>
    <row r="53" spans="1:4" x14ac:dyDescent="0.25">
      <c r="A53" s="21" t="s">
        <v>59</v>
      </c>
      <c r="B53" s="21" t="s">
        <v>47</v>
      </c>
      <c r="C53" s="21" t="s">
        <v>65</v>
      </c>
      <c r="D53" s="24">
        <v>2.3849999999999998</v>
      </c>
    </row>
    <row r="54" spans="1:4" x14ac:dyDescent="0.25">
      <c r="A54" s="21" t="s">
        <v>59</v>
      </c>
      <c r="B54" s="21" t="s">
        <v>45</v>
      </c>
      <c r="C54" s="21" t="s">
        <v>64</v>
      </c>
      <c r="D54" s="24">
        <v>2.3220000000000001</v>
      </c>
    </row>
    <row r="55" spans="1:4" x14ac:dyDescent="0.25">
      <c r="A55" s="21" t="s">
        <v>59</v>
      </c>
      <c r="B55" s="21" t="s">
        <v>43</v>
      </c>
      <c r="C55" s="21" t="s">
        <v>63</v>
      </c>
      <c r="D55" s="24">
        <v>2.3260000000000001</v>
      </c>
    </row>
    <row r="56" spans="1:4" x14ac:dyDescent="0.25">
      <c r="A56" s="21" t="s">
        <v>59</v>
      </c>
      <c r="B56" s="21" t="s">
        <v>41</v>
      </c>
      <c r="C56" s="21" t="s">
        <v>62</v>
      </c>
      <c r="D56" s="24">
        <v>2.2250000000000001</v>
      </c>
    </row>
    <row r="57" spans="1:4" x14ac:dyDescent="0.25">
      <c r="A57" s="21" t="s">
        <v>59</v>
      </c>
      <c r="B57" s="21" t="s">
        <v>39</v>
      </c>
      <c r="C57" s="21" t="s">
        <v>61</v>
      </c>
      <c r="D57" s="24">
        <v>2.2029999999999998</v>
      </c>
    </row>
    <row r="58" spans="1:4" x14ac:dyDescent="0.25">
      <c r="A58" s="21" t="s">
        <v>59</v>
      </c>
      <c r="B58" s="21" t="s">
        <v>37</v>
      </c>
      <c r="C58" s="21" t="s">
        <v>60</v>
      </c>
      <c r="D58" s="24">
        <v>2.1930000000000001</v>
      </c>
    </row>
    <row r="59" spans="1:4" x14ac:dyDescent="0.25">
      <c r="A59" s="21" t="s">
        <v>59</v>
      </c>
      <c r="B59" s="21" t="s">
        <v>34</v>
      </c>
      <c r="C59" s="21" t="s">
        <v>58</v>
      </c>
      <c r="D59" s="24">
        <v>2.173</v>
      </c>
    </row>
    <row r="60" spans="1:4" x14ac:dyDescent="0.25">
      <c r="A60" s="21" t="s">
        <v>35</v>
      </c>
      <c r="B60" s="21" t="s">
        <v>57</v>
      </c>
      <c r="C60" s="21" t="s">
        <v>56</v>
      </c>
      <c r="D60" s="24">
        <v>2.1789999999999998</v>
      </c>
    </row>
    <row r="61" spans="1:4" x14ac:dyDescent="0.25">
      <c r="A61" s="21" t="s">
        <v>35</v>
      </c>
      <c r="B61" s="21" t="s">
        <v>55</v>
      </c>
      <c r="C61" s="21" t="s">
        <v>54</v>
      </c>
      <c r="D61" s="24">
        <v>2.1739999999999999</v>
      </c>
    </row>
    <row r="62" spans="1:4" x14ac:dyDescent="0.25">
      <c r="A62" s="21" t="s">
        <v>35</v>
      </c>
      <c r="B62" s="21" t="s">
        <v>53</v>
      </c>
      <c r="C62" s="21" t="s">
        <v>52</v>
      </c>
      <c r="D62" s="24">
        <v>2.17</v>
      </c>
    </row>
    <row r="63" spans="1:4" x14ac:dyDescent="0.25">
      <c r="A63" s="21" t="s">
        <v>35</v>
      </c>
      <c r="B63" s="21" t="s">
        <v>51</v>
      </c>
      <c r="C63" s="21" t="s">
        <v>50</v>
      </c>
      <c r="D63" s="24">
        <v>2.141</v>
      </c>
    </row>
    <row r="64" spans="1:4" x14ac:dyDescent="0.25">
      <c r="A64" s="21" t="s">
        <v>35</v>
      </c>
      <c r="B64" s="21" t="s">
        <v>49</v>
      </c>
      <c r="C64" s="21" t="s">
        <v>48</v>
      </c>
      <c r="D64" s="24">
        <v>2.13</v>
      </c>
    </row>
    <row r="65" spans="1:4" x14ac:dyDescent="0.25">
      <c r="A65" s="21" t="s">
        <v>35</v>
      </c>
      <c r="B65" s="21" t="s">
        <v>47</v>
      </c>
      <c r="C65" s="21" t="s">
        <v>46</v>
      </c>
      <c r="D65" s="24">
        <v>2.1280000000000001</v>
      </c>
    </row>
    <row r="66" spans="1:4" x14ac:dyDescent="0.25">
      <c r="A66" s="21" t="s">
        <v>35</v>
      </c>
      <c r="B66" s="21" t="s">
        <v>45</v>
      </c>
      <c r="C66" s="21" t="s">
        <v>44</v>
      </c>
      <c r="D66" s="24">
        <v>2.165</v>
      </c>
    </row>
    <row r="67" spans="1:4" x14ac:dyDescent="0.25">
      <c r="A67" s="21" t="s">
        <v>35</v>
      </c>
      <c r="B67" s="21" t="s">
        <v>43</v>
      </c>
      <c r="C67" s="21" t="s">
        <v>42</v>
      </c>
      <c r="D67" s="24">
        <v>2.1240000000000001</v>
      </c>
    </row>
    <row r="68" spans="1:4" x14ac:dyDescent="0.25">
      <c r="A68" s="21" t="s">
        <v>35</v>
      </c>
      <c r="B68" s="21" t="s">
        <v>41</v>
      </c>
      <c r="C68" s="21" t="s">
        <v>40</v>
      </c>
      <c r="D68" s="24">
        <v>2.0590000000000002</v>
      </c>
    </row>
    <row r="69" spans="1:4" x14ac:dyDescent="0.25">
      <c r="A69" s="21" t="s">
        <v>35</v>
      </c>
      <c r="B69" s="21" t="s">
        <v>39</v>
      </c>
      <c r="C69" s="21" t="s">
        <v>38</v>
      </c>
      <c r="D69" s="24">
        <v>2.0390000000000001</v>
      </c>
    </row>
    <row r="70" spans="1:4" x14ac:dyDescent="0.25">
      <c r="A70" s="21" t="s">
        <v>35</v>
      </c>
      <c r="B70" s="21" t="s">
        <v>37</v>
      </c>
      <c r="C70" s="21" t="s">
        <v>36</v>
      </c>
      <c r="D70" s="24">
        <v>2.0870000000000002</v>
      </c>
    </row>
    <row r="71" spans="1:4" x14ac:dyDescent="0.25">
      <c r="A71" s="21" t="s">
        <v>35</v>
      </c>
      <c r="B71" s="21" t="s">
        <v>34</v>
      </c>
      <c r="C71" s="21" t="s">
        <v>33</v>
      </c>
      <c r="D71" s="24">
        <v>2.048</v>
      </c>
    </row>
    <row r="72" spans="1:4" x14ac:dyDescent="0.25">
      <c r="A72" s="21" t="s">
        <v>523</v>
      </c>
      <c r="B72" s="21" t="s">
        <v>57</v>
      </c>
      <c r="C72" s="21" t="s">
        <v>524</v>
      </c>
      <c r="D72" s="24">
        <v>2.0819999999999999</v>
      </c>
    </row>
    <row r="73" spans="1:4" x14ac:dyDescent="0.25">
      <c r="A73" s="21" t="s">
        <v>523</v>
      </c>
      <c r="B73" s="21" t="s">
        <v>55</v>
      </c>
      <c r="C73" s="21" t="s">
        <v>525</v>
      </c>
      <c r="D73" s="24">
        <v>2.0230000000000001</v>
      </c>
    </row>
    <row r="74" spans="1:4" x14ac:dyDescent="0.25">
      <c r="A74" s="21" t="s">
        <v>523</v>
      </c>
      <c r="B74" s="21" t="s">
        <v>53</v>
      </c>
      <c r="C74" s="21" t="s">
        <v>526</v>
      </c>
      <c r="D74" s="24">
        <v>2.02</v>
      </c>
    </row>
    <row r="75" spans="1:4" x14ac:dyDescent="0.25">
      <c r="A75" s="21" t="s">
        <v>523</v>
      </c>
      <c r="B75" s="21" t="s">
        <v>51</v>
      </c>
      <c r="C75" s="21" t="s">
        <v>527</v>
      </c>
      <c r="D75" s="24">
        <v>2.028</v>
      </c>
    </row>
    <row r="76" spans="1:4" x14ac:dyDescent="0.25">
      <c r="A76" s="21" t="s">
        <v>523</v>
      </c>
      <c r="B76" s="21" t="s">
        <v>49</v>
      </c>
      <c r="C76" s="21" t="s">
        <v>528</v>
      </c>
      <c r="D76" s="24">
        <v>1.9970000000000001</v>
      </c>
    </row>
    <row r="77" spans="1:4" x14ac:dyDescent="0.25">
      <c r="A77" s="21" t="s">
        <v>523</v>
      </c>
      <c r="B77" s="21" t="s">
        <v>47</v>
      </c>
      <c r="C77" s="21" t="s">
        <v>529</v>
      </c>
      <c r="D77" s="24">
        <v>1.984</v>
      </c>
    </row>
    <row r="78" spans="1:4" x14ac:dyDescent="0.25">
      <c r="A78" s="21" t="s">
        <v>523</v>
      </c>
      <c r="B78" s="21" t="s">
        <v>45</v>
      </c>
      <c r="C78" s="21" t="s">
        <v>530</v>
      </c>
      <c r="D78" s="24">
        <v>1.97</v>
      </c>
    </row>
    <row r="79" spans="1:4" x14ac:dyDescent="0.25">
      <c r="A79" s="21" t="s">
        <v>523</v>
      </c>
      <c r="B79" s="21" t="s">
        <v>43</v>
      </c>
      <c r="C79" s="21" t="s">
        <v>531</v>
      </c>
      <c r="D79" s="24">
        <v>1.976</v>
      </c>
    </row>
    <row r="80" spans="1:4" x14ac:dyDescent="0.25">
      <c r="A80" s="21" t="s">
        <v>523</v>
      </c>
      <c r="B80" s="21" t="s">
        <v>41</v>
      </c>
      <c r="C80" s="21" t="s">
        <v>532</v>
      </c>
      <c r="D80" s="24">
        <v>1.984</v>
      </c>
    </row>
    <row r="81" spans="1:4" x14ac:dyDescent="0.25">
      <c r="A81" s="21" t="s">
        <v>523</v>
      </c>
      <c r="B81" s="21" t="s">
        <v>39</v>
      </c>
      <c r="C81" s="21" t="s">
        <v>533</v>
      </c>
      <c r="D81" s="24">
        <v>1.9830000000000001</v>
      </c>
    </row>
    <row r="82" spans="1:4" x14ac:dyDescent="0.25">
      <c r="A82" s="21" t="s">
        <v>523</v>
      </c>
      <c r="B82" s="21" t="s">
        <v>37</v>
      </c>
      <c r="C82" s="21" t="s">
        <v>534</v>
      </c>
      <c r="D82" s="24">
        <v>1.98</v>
      </c>
    </row>
    <row r="83" spans="1:4" x14ac:dyDescent="0.25">
      <c r="A83" s="21" t="s">
        <v>523</v>
      </c>
      <c r="B83" s="21" t="s">
        <v>34</v>
      </c>
      <c r="C83" s="21" t="s">
        <v>535</v>
      </c>
      <c r="D83" s="24">
        <v>2.0390000000000001</v>
      </c>
    </row>
    <row r="84" spans="1:4" x14ac:dyDescent="0.25">
      <c r="A84" s="21" t="s">
        <v>536</v>
      </c>
      <c r="B84" s="21" t="s">
        <v>57</v>
      </c>
      <c r="C84" s="21" t="s">
        <v>537</v>
      </c>
      <c r="D84" s="24">
        <v>2.0760000000000001</v>
      </c>
    </row>
    <row r="85" spans="1:4" x14ac:dyDescent="0.25">
      <c r="A85" s="21" t="s">
        <v>536</v>
      </c>
      <c r="B85" s="21" t="s">
        <v>55</v>
      </c>
      <c r="C85" s="21" t="s">
        <v>538</v>
      </c>
      <c r="D85" s="24">
        <v>1.99</v>
      </c>
    </row>
    <row r="86" spans="1:4" x14ac:dyDescent="0.25">
      <c r="A86" s="21" t="s">
        <v>536</v>
      </c>
      <c r="B86" s="21" t="s">
        <v>53</v>
      </c>
      <c r="C86" s="21" t="s">
        <v>539</v>
      </c>
      <c r="D86" s="24">
        <v>2.012</v>
      </c>
    </row>
    <row r="87" spans="1:4" x14ac:dyDescent="0.25">
      <c r="A87" s="21" t="s">
        <v>536</v>
      </c>
      <c r="B87" s="21" t="s">
        <v>51</v>
      </c>
      <c r="C87" s="21" t="s">
        <v>540</v>
      </c>
      <c r="D87" s="24">
        <v>2.0179999999999998</v>
      </c>
    </row>
    <row r="88" spans="1:4" x14ac:dyDescent="0.25">
      <c r="A88" s="21" t="s">
        <v>536</v>
      </c>
      <c r="B88" s="21" t="s">
        <v>49</v>
      </c>
      <c r="C88" s="21" t="s">
        <v>541</v>
      </c>
      <c r="D88" s="24">
        <v>2.0209999999999999</v>
      </c>
    </row>
    <row r="89" spans="1:4" x14ac:dyDescent="0.25">
      <c r="A89" s="21" t="s">
        <v>536</v>
      </c>
      <c r="B89" s="21" t="s">
        <v>47</v>
      </c>
      <c r="C89" s="21" t="s">
        <v>542</v>
      </c>
      <c r="D89" s="24">
        <v>2.0049999999999999</v>
      </c>
    </row>
    <row r="90" spans="1:4" x14ac:dyDescent="0.25">
      <c r="A90" s="21" t="s">
        <v>536</v>
      </c>
      <c r="B90" s="21" t="s">
        <v>45</v>
      </c>
      <c r="C90" s="21" t="s">
        <v>543</v>
      </c>
      <c r="D90" s="24">
        <v>2.0030000000000001</v>
      </c>
    </row>
    <row r="91" spans="1:4" x14ac:dyDescent="0.25">
      <c r="A91" s="21" t="s">
        <v>536</v>
      </c>
      <c r="B91" s="21" t="s">
        <v>43</v>
      </c>
      <c r="C91" s="21" t="s">
        <v>544</v>
      </c>
      <c r="D91" s="24">
        <v>1.9650000000000001</v>
      </c>
    </row>
    <row r="92" spans="1:4" x14ac:dyDescent="0.25">
      <c r="A92" s="21" t="s">
        <v>536</v>
      </c>
      <c r="B92" s="21" t="s">
        <v>41</v>
      </c>
      <c r="C92" s="21" t="s">
        <v>545</v>
      </c>
      <c r="D92" s="24">
        <v>1.9750000000000001</v>
      </c>
    </row>
    <row r="93" spans="1:4" x14ac:dyDescent="0.25">
      <c r="A93" s="21" t="s">
        <v>536</v>
      </c>
      <c r="B93" s="21" t="s">
        <v>39</v>
      </c>
      <c r="C93" s="21" t="s">
        <v>546</v>
      </c>
      <c r="D93" s="24">
        <v>2.0089999999999999</v>
      </c>
    </row>
    <row r="94" spans="1:4" x14ac:dyDescent="0.25">
      <c r="A94" s="21" t="s">
        <v>536</v>
      </c>
      <c r="B94" s="21" t="s">
        <v>37</v>
      </c>
      <c r="C94" s="21" t="s">
        <v>547</v>
      </c>
      <c r="D94" s="24">
        <v>1.9610000000000001</v>
      </c>
    </row>
    <row r="95" spans="1:4" x14ac:dyDescent="0.25">
      <c r="A95" s="21" t="s">
        <v>536</v>
      </c>
      <c r="B95" s="21" t="s">
        <v>34</v>
      </c>
      <c r="C95" s="21" t="s">
        <v>548</v>
      </c>
      <c r="D95" s="24">
        <v>1.9410000000000001</v>
      </c>
    </row>
    <row r="96" spans="1:4" x14ac:dyDescent="0.25">
      <c r="A96" s="21" t="s">
        <v>549</v>
      </c>
      <c r="B96" s="21" t="s">
        <v>57</v>
      </c>
      <c r="C96" s="21" t="s">
        <v>550</v>
      </c>
      <c r="D96" s="24">
        <v>1.9430000000000001</v>
      </c>
    </row>
    <row r="97" spans="1:4" x14ac:dyDescent="0.25">
      <c r="A97" s="21" t="s">
        <v>549</v>
      </c>
      <c r="B97" s="21" t="s">
        <v>55</v>
      </c>
      <c r="C97" s="21" t="s">
        <v>551</v>
      </c>
      <c r="D97" s="24">
        <v>1.9259999999999999</v>
      </c>
    </row>
    <row r="98" spans="1:4" x14ac:dyDescent="0.25">
      <c r="A98" s="21" t="s">
        <v>549</v>
      </c>
      <c r="B98" s="21" t="s">
        <v>53</v>
      </c>
      <c r="C98" s="21" t="s">
        <v>552</v>
      </c>
      <c r="D98" s="24">
        <v>1.8759999999999999</v>
      </c>
    </row>
    <row r="99" spans="1:4" x14ac:dyDescent="0.25">
      <c r="A99" s="21" t="s">
        <v>549</v>
      </c>
      <c r="B99" s="21" t="s">
        <v>51</v>
      </c>
      <c r="C99" s="21" t="s">
        <v>553</v>
      </c>
      <c r="D99" s="24">
        <v>1.863</v>
      </c>
    </row>
    <row r="100" spans="1:4" x14ac:dyDescent="0.25">
      <c r="A100" s="21" t="s">
        <v>549</v>
      </c>
      <c r="B100" s="21" t="s">
        <v>49</v>
      </c>
      <c r="C100" s="21" t="s">
        <v>554</v>
      </c>
      <c r="D100" s="24">
        <v>1.921</v>
      </c>
    </row>
    <row r="101" spans="1:4" x14ac:dyDescent="0.25">
      <c r="A101" s="21" t="s">
        <v>549</v>
      </c>
      <c r="B101" s="21" t="s">
        <v>47</v>
      </c>
      <c r="C101" s="21" t="s">
        <v>555</v>
      </c>
      <c r="D101" s="24">
        <v>1.905</v>
      </c>
    </row>
    <row r="102" spans="1:4" x14ac:dyDescent="0.25">
      <c r="A102" s="21" t="s">
        <v>549</v>
      </c>
      <c r="B102" s="21" t="s">
        <v>45</v>
      </c>
      <c r="C102" s="21" t="s">
        <v>556</v>
      </c>
      <c r="D102" s="24">
        <v>1.9139999999999999</v>
      </c>
    </row>
    <row r="103" spans="1:4" x14ac:dyDescent="0.25">
      <c r="A103" s="21" t="s">
        <v>549</v>
      </c>
      <c r="B103" s="21" t="s">
        <v>43</v>
      </c>
      <c r="C103" s="21" t="s">
        <v>557</v>
      </c>
      <c r="D103" s="24">
        <v>1.9359999999999999</v>
      </c>
    </row>
    <row r="104" spans="1:4" x14ac:dyDescent="0.25">
      <c r="A104" s="21" t="s">
        <v>549</v>
      </c>
      <c r="B104" s="21" t="s">
        <v>41</v>
      </c>
      <c r="C104" s="21" t="s">
        <v>558</v>
      </c>
      <c r="D104" s="24">
        <v>2.004</v>
      </c>
    </row>
    <row r="105" spans="1:4" x14ac:dyDescent="0.25">
      <c r="A105" s="21" t="s">
        <v>549</v>
      </c>
      <c r="B105" s="21" t="s">
        <v>39</v>
      </c>
      <c r="C105" s="21" t="s">
        <v>559</v>
      </c>
      <c r="D105" s="24">
        <v>2.1040000000000001</v>
      </c>
    </row>
    <row r="106" spans="1:4" x14ac:dyDescent="0.25">
      <c r="A106" s="21" t="s">
        <v>549</v>
      </c>
      <c r="B106" s="21" t="s">
        <v>37</v>
      </c>
      <c r="C106" s="21" t="s">
        <v>560</v>
      </c>
      <c r="D106" s="24">
        <v>2.16</v>
      </c>
    </row>
    <row r="107" spans="1:4" x14ac:dyDescent="0.25">
      <c r="A107" s="21" t="s">
        <v>549</v>
      </c>
      <c r="B107" s="21" t="s">
        <v>34</v>
      </c>
      <c r="C107" s="21" t="s">
        <v>561</v>
      </c>
      <c r="D107" s="24">
        <v>2.1110000000000002</v>
      </c>
    </row>
    <row r="108" spans="1:4" x14ac:dyDescent="0.25">
      <c r="A108" s="21" t="s">
        <v>562</v>
      </c>
      <c r="B108" s="21" t="s">
        <v>57</v>
      </c>
      <c r="C108" s="21" t="s">
        <v>563</v>
      </c>
      <c r="D108" s="24">
        <v>2.1539999999999999</v>
      </c>
    </row>
    <row r="109" spans="1:4" x14ac:dyDescent="0.25">
      <c r="A109" s="21" t="s">
        <v>562</v>
      </c>
      <c r="B109" s="21" t="s">
        <v>55</v>
      </c>
      <c r="C109" s="21" t="s">
        <v>564</v>
      </c>
      <c r="D109" s="24">
        <v>2.149</v>
      </c>
    </row>
    <row r="110" spans="1:4" x14ac:dyDescent="0.25">
      <c r="A110" s="21" t="s">
        <v>562</v>
      </c>
      <c r="B110" s="21" t="s">
        <v>53</v>
      </c>
      <c r="C110" s="21" t="s">
        <v>565</v>
      </c>
      <c r="D110" s="24">
        <v>2.1440000000000001</v>
      </c>
    </row>
    <row r="111" spans="1:4" x14ac:dyDescent="0.25">
      <c r="A111" s="21" t="s">
        <v>562</v>
      </c>
      <c r="B111" s="21" t="s">
        <v>51</v>
      </c>
      <c r="C111" s="21" t="s">
        <v>566</v>
      </c>
      <c r="D111" s="24">
        <v>2.1720000000000002</v>
      </c>
    </row>
    <row r="112" spans="1:4" x14ac:dyDescent="0.25">
      <c r="A112" s="21" t="s">
        <v>562</v>
      </c>
      <c r="B112" s="21" t="s">
        <v>49</v>
      </c>
      <c r="C112" s="21" t="s">
        <v>567</v>
      </c>
      <c r="D112" s="24">
        <v>2.145</v>
      </c>
    </row>
    <row r="113" spans="1:4" x14ac:dyDescent="0.25">
      <c r="A113" s="21" t="s">
        <v>562</v>
      </c>
      <c r="B113" s="21" t="s">
        <v>47</v>
      </c>
      <c r="C113" s="21" t="s">
        <v>568</v>
      </c>
      <c r="D113" s="24">
        <v>2.1619999999999999</v>
      </c>
    </row>
    <row r="114" spans="1:4" x14ac:dyDescent="0.25">
      <c r="A114" s="21" t="s">
        <v>562</v>
      </c>
      <c r="B114" s="21" t="s">
        <v>45</v>
      </c>
      <c r="C114" s="21" t="s">
        <v>569</v>
      </c>
      <c r="D114" s="24">
        <v>2.1509999999999998</v>
      </c>
    </row>
    <row r="115" spans="1:4" x14ac:dyDescent="0.25">
      <c r="A115" s="21" t="s">
        <v>562</v>
      </c>
      <c r="B115" s="21" t="s">
        <v>43</v>
      </c>
      <c r="C115" s="21" t="s">
        <v>570</v>
      </c>
      <c r="D115" s="24">
        <v>2.1669999999999998</v>
      </c>
    </row>
    <row r="116" spans="1:4" x14ac:dyDescent="0.25">
      <c r="A116" s="21" t="s">
        <v>562</v>
      </c>
      <c r="B116" s="21" t="s">
        <v>41</v>
      </c>
      <c r="C116" s="21" t="s">
        <v>571</v>
      </c>
      <c r="D116" s="24">
        <v>2.1669999999999998</v>
      </c>
    </row>
    <row r="117" spans="1:4" x14ac:dyDescent="0.25">
      <c r="A117" s="21" t="s">
        <v>562</v>
      </c>
      <c r="B117" s="21" t="s">
        <v>39</v>
      </c>
      <c r="C117" s="21" t="s">
        <v>572</v>
      </c>
      <c r="D117" s="24">
        <v>2.1680000000000001</v>
      </c>
    </row>
    <row r="118" spans="1:4" x14ac:dyDescent="0.25">
      <c r="A118" s="21" t="s">
        <v>562</v>
      </c>
      <c r="B118" s="21" t="s">
        <v>37</v>
      </c>
      <c r="C118" s="21" t="s">
        <v>573</v>
      </c>
      <c r="D118" s="24">
        <v>2.113</v>
      </c>
    </row>
    <row r="119" spans="1:4" x14ac:dyDescent="0.25">
      <c r="A119" s="21" t="s">
        <v>562</v>
      </c>
      <c r="B119" s="21" t="s">
        <v>34</v>
      </c>
      <c r="C119" s="21" t="s">
        <v>574</v>
      </c>
      <c r="D119" s="24">
        <v>2.1800000000000002</v>
      </c>
    </row>
    <row r="120" spans="1:4" x14ac:dyDescent="0.25">
      <c r="A120" s="21" t="s">
        <v>575</v>
      </c>
      <c r="B120" s="21" t="s">
        <v>57</v>
      </c>
      <c r="C120" s="21" t="s">
        <v>576</v>
      </c>
      <c r="D120" s="24">
        <v>2.2349999999999999</v>
      </c>
    </row>
    <row r="121" spans="1:4" x14ac:dyDescent="0.25">
      <c r="A121" s="21" t="s">
        <v>575</v>
      </c>
      <c r="B121" s="21" t="s">
        <v>55</v>
      </c>
      <c r="C121" s="21" t="s">
        <v>577</v>
      </c>
      <c r="D121" s="24">
        <v>2.1019999999999999</v>
      </c>
    </row>
    <row r="122" spans="1:4" x14ac:dyDescent="0.25">
      <c r="A122" s="21" t="s">
        <v>575</v>
      </c>
      <c r="B122" s="21" t="s">
        <v>53</v>
      </c>
      <c r="C122" s="21" t="s">
        <v>578</v>
      </c>
      <c r="D122" s="24">
        <v>2.105</v>
      </c>
    </row>
    <row r="123" spans="1:4" x14ac:dyDescent="0.25">
      <c r="A123" s="21" t="s">
        <v>575</v>
      </c>
      <c r="B123" s="21" t="s">
        <v>51</v>
      </c>
      <c r="C123" s="21" t="s">
        <v>579</v>
      </c>
      <c r="D123" s="24">
        <v>2.0910000000000002</v>
      </c>
    </row>
    <row r="124" spans="1:4" x14ac:dyDescent="0.25">
      <c r="A124" s="21" t="s">
        <v>575</v>
      </c>
      <c r="B124" s="21" t="s">
        <v>49</v>
      </c>
      <c r="C124" s="21" t="s">
        <v>580</v>
      </c>
      <c r="D124" s="24">
        <v>2.0059999999999998</v>
      </c>
    </row>
    <row r="125" spans="1:4" x14ac:dyDescent="0.25">
      <c r="A125" s="21" t="s">
        <v>575</v>
      </c>
      <c r="B125" s="21" t="s">
        <v>47</v>
      </c>
      <c r="C125" s="21" t="s">
        <v>581</v>
      </c>
      <c r="D125" s="24">
        <v>2.0819999999999999</v>
      </c>
    </row>
    <row r="126" spans="1:4" x14ac:dyDescent="0.25">
      <c r="A126" s="21" t="s">
        <v>575</v>
      </c>
      <c r="B126" s="21" t="s">
        <v>45</v>
      </c>
      <c r="C126" s="21" t="s">
        <v>582</v>
      </c>
      <c r="D126" s="24">
        <v>2.0619999999999998</v>
      </c>
    </row>
    <row r="127" spans="1:4" x14ac:dyDescent="0.25">
      <c r="A127" s="21" t="s">
        <v>575</v>
      </c>
      <c r="B127" s="21" t="s">
        <v>43</v>
      </c>
      <c r="C127" s="21" t="s">
        <v>583</v>
      </c>
      <c r="D127" s="24">
        <v>2.0369999999999999</v>
      </c>
    </row>
    <row r="128" spans="1:4" x14ac:dyDescent="0.25">
      <c r="A128" s="21" t="s">
        <v>575</v>
      </c>
      <c r="B128" s="21" t="s">
        <v>41</v>
      </c>
      <c r="C128" s="21" t="s">
        <v>584</v>
      </c>
      <c r="D128" s="24">
        <v>2.0350000000000001</v>
      </c>
    </row>
    <row r="129" spans="1:4" x14ac:dyDescent="0.25">
      <c r="A129" s="21" t="s">
        <v>575</v>
      </c>
      <c r="B129" s="21" t="s">
        <v>39</v>
      </c>
      <c r="C129" s="21" t="s">
        <v>585</v>
      </c>
      <c r="D129" s="24">
        <v>2.06</v>
      </c>
    </row>
    <row r="130" spans="1:4" x14ac:dyDescent="0.25">
      <c r="A130" s="21" t="s">
        <v>575</v>
      </c>
      <c r="B130" s="21" t="s">
        <v>37</v>
      </c>
      <c r="C130" s="21" t="s">
        <v>586</v>
      </c>
      <c r="D130" s="24">
        <v>2.0419999999999998</v>
      </c>
    </row>
    <row r="131" spans="1:4" x14ac:dyDescent="0.25">
      <c r="A131" s="21" t="s">
        <v>575</v>
      </c>
      <c r="B131" s="21" t="s">
        <v>34</v>
      </c>
      <c r="C131" s="21" t="s">
        <v>587</v>
      </c>
      <c r="D131" s="24">
        <v>2.044</v>
      </c>
    </row>
    <row r="132" spans="1:4" x14ac:dyDescent="0.25">
      <c r="A132" s="21" t="s">
        <v>588</v>
      </c>
      <c r="B132" s="21" t="s">
        <v>57</v>
      </c>
      <c r="C132" s="21" t="s">
        <v>589</v>
      </c>
      <c r="D132" s="24">
        <v>2.0499999999999998</v>
      </c>
    </row>
    <row r="133" spans="1:4" x14ac:dyDescent="0.25">
      <c r="A133" s="21" t="s">
        <v>588</v>
      </c>
      <c r="B133" s="21" t="s">
        <v>55</v>
      </c>
      <c r="C133" s="21" t="s">
        <v>590</v>
      </c>
      <c r="D133" s="24">
        <v>2.0449999999999999</v>
      </c>
    </row>
    <row r="134" spans="1:4" x14ac:dyDescent="0.25">
      <c r="A134" s="21" t="s">
        <v>588</v>
      </c>
      <c r="B134" s="21" t="s">
        <v>53</v>
      </c>
      <c r="C134" s="21" t="s">
        <v>591</v>
      </c>
      <c r="D134" s="24">
        <v>2.0499999999999998</v>
      </c>
    </row>
    <row r="135" spans="1:4" x14ac:dyDescent="0.25">
      <c r="A135" s="21" t="s">
        <v>588</v>
      </c>
      <c r="B135" s="21" t="s">
        <v>51</v>
      </c>
      <c r="C135" s="21" t="s">
        <v>592</v>
      </c>
      <c r="D135" s="24">
        <v>2.0449999999999999</v>
      </c>
    </row>
    <row r="136" spans="1:4" x14ac:dyDescent="0.25">
      <c r="A136" s="21" t="s">
        <v>588</v>
      </c>
      <c r="B136" s="21" t="s">
        <v>49</v>
      </c>
      <c r="C136" s="21" t="s">
        <v>593</v>
      </c>
      <c r="D136" s="24">
        <v>2.0329999999999999</v>
      </c>
    </row>
    <row r="137" spans="1:4" x14ac:dyDescent="0.25">
      <c r="A137" s="21" t="s">
        <v>588</v>
      </c>
      <c r="B137" s="21" t="s">
        <v>47</v>
      </c>
      <c r="C137" s="21" t="s">
        <v>594</v>
      </c>
      <c r="D137" s="24">
        <v>2.04</v>
      </c>
    </row>
    <row r="138" spans="1:4" x14ac:dyDescent="0.25">
      <c r="A138" s="21" t="s">
        <v>588</v>
      </c>
      <c r="B138" s="21" t="s">
        <v>45</v>
      </c>
      <c r="C138" s="21" t="s">
        <v>595</v>
      </c>
      <c r="D138" s="24">
        <v>2.0489999999999999</v>
      </c>
    </row>
    <row r="139" spans="1:4" x14ac:dyDescent="0.25">
      <c r="A139" s="21" t="s">
        <v>588</v>
      </c>
      <c r="B139" s="21" t="s">
        <v>43</v>
      </c>
      <c r="C139" s="21" t="s">
        <v>596</v>
      </c>
      <c r="D139" s="24">
        <v>2.0510000000000002</v>
      </c>
    </row>
    <row r="140" spans="1:4" x14ac:dyDescent="0.25">
      <c r="A140" s="21" t="s">
        <v>588</v>
      </c>
      <c r="B140" s="21" t="s">
        <v>41</v>
      </c>
      <c r="C140" s="21" t="s">
        <v>597</v>
      </c>
      <c r="D140" s="24">
        <v>2.0960000000000001</v>
      </c>
    </row>
    <row r="141" spans="1:4" x14ac:dyDescent="0.25">
      <c r="A141" s="21" t="s">
        <v>588</v>
      </c>
      <c r="B141" s="21" t="s">
        <v>39</v>
      </c>
      <c r="C141" s="21" t="s">
        <v>598</v>
      </c>
      <c r="D141" s="24">
        <v>2.12</v>
      </c>
    </row>
    <row r="142" spans="1:4" x14ac:dyDescent="0.25">
      <c r="A142" s="21" t="s">
        <v>588</v>
      </c>
      <c r="B142" s="21" t="s">
        <v>37</v>
      </c>
      <c r="C142" s="21" t="s">
        <v>599</v>
      </c>
      <c r="D142" s="24">
        <v>2.1080000000000001</v>
      </c>
    </row>
    <row r="143" spans="1:4" x14ac:dyDescent="0.25">
      <c r="A143" s="21" t="s">
        <v>588</v>
      </c>
      <c r="B143" s="21" t="s">
        <v>34</v>
      </c>
      <c r="C143" s="21" t="s">
        <v>600</v>
      </c>
      <c r="D143" s="24">
        <v>2.109</v>
      </c>
    </row>
    <row r="144" spans="1:4" x14ac:dyDescent="0.25">
      <c r="A144" s="21" t="s">
        <v>601</v>
      </c>
      <c r="B144" s="21" t="s">
        <v>57</v>
      </c>
      <c r="C144" s="21" t="s">
        <v>602</v>
      </c>
      <c r="D144" s="24">
        <v>2.0990000000000002</v>
      </c>
    </row>
    <row r="145" spans="1:4" x14ac:dyDescent="0.25">
      <c r="A145" s="21" t="s">
        <v>601</v>
      </c>
      <c r="B145" s="21" t="s">
        <v>55</v>
      </c>
      <c r="C145" s="21" t="s">
        <v>603</v>
      </c>
      <c r="D145" s="24">
        <v>2.101</v>
      </c>
    </row>
    <row r="146" spans="1:4" x14ac:dyDescent="0.25">
      <c r="A146" s="21" t="s">
        <v>601</v>
      </c>
      <c r="B146" s="21" t="s">
        <v>53</v>
      </c>
      <c r="C146" s="21" t="s">
        <v>604</v>
      </c>
      <c r="D146" s="24">
        <v>2.1059999999999999</v>
      </c>
    </row>
    <row r="147" spans="1:4" x14ac:dyDescent="0.25">
      <c r="A147" s="21" t="s">
        <v>601</v>
      </c>
      <c r="B147" s="21" t="s">
        <v>51</v>
      </c>
      <c r="C147" s="21" t="s">
        <v>605</v>
      </c>
      <c r="D147" s="24">
        <v>2.089</v>
      </c>
    </row>
    <row r="148" spans="1:4" x14ac:dyDescent="0.25">
      <c r="A148" s="21" t="s">
        <v>601</v>
      </c>
      <c r="B148" s="21" t="s">
        <v>49</v>
      </c>
      <c r="C148" s="21" t="s">
        <v>606</v>
      </c>
      <c r="D148" s="24">
        <v>2.0670000000000002</v>
      </c>
    </row>
    <row r="149" spans="1:4" x14ac:dyDescent="0.25">
      <c r="A149" s="21" t="s">
        <v>601</v>
      </c>
      <c r="B149" s="21" t="s">
        <v>47</v>
      </c>
      <c r="C149" s="21" t="s">
        <v>607</v>
      </c>
      <c r="D149" s="24">
        <v>2.0369999999999999</v>
      </c>
    </row>
    <row r="150" spans="1:4" x14ac:dyDescent="0.25">
      <c r="A150" s="21" t="s">
        <v>601</v>
      </c>
      <c r="B150" s="21" t="s">
        <v>45</v>
      </c>
      <c r="C150" s="21" t="s">
        <v>608</v>
      </c>
      <c r="D150" s="24">
        <v>2.0659999999999998</v>
      </c>
    </row>
    <row r="151" spans="1:4" x14ac:dyDescent="0.25">
      <c r="A151" s="21" t="s">
        <v>601</v>
      </c>
      <c r="B151" s="21" t="s">
        <v>43</v>
      </c>
      <c r="C151" s="21" t="s">
        <v>609</v>
      </c>
      <c r="D151" s="24">
        <v>2.0329999999999999</v>
      </c>
    </row>
    <row r="152" spans="1:4" x14ac:dyDescent="0.25">
      <c r="A152" s="21" t="s">
        <v>601</v>
      </c>
      <c r="B152" s="21" t="s">
        <v>41</v>
      </c>
      <c r="C152" s="21" t="s">
        <v>610</v>
      </c>
      <c r="D152" s="24">
        <v>2.0819999999999999</v>
      </c>
    </row>
    <row r="153" spans="1:4" x14ac:dyDescent="0.25">
      <c r="A153" s="21" t="s">
        <v>601</v>
      </c>
      <c r="B153" s="21" t="s">
        <v>39</v>
      </c>
      <c r="C153" s="21" t="s">
        <v>611</v>
      </c>
      <c r="D153" s="24">
        <v>2.0699999999999998</v>
      </c>
    </row>
    <row r="154" spans="1:4" x14ac:dyDescent="0.25">
      <c r="A154" s="21" t="s">
        <v>601</v>
      </c>
      <c r="B154" s="21" t="s">
        <v>37</v>
      </c>
      <c r="C154" s="21" t="s">
        <v>612</v>
      </c>
      <c r="D154" s="24">
        <v>2.0510000000000002</v>
      </c>
    </row>
    <row r="155" spans="1:4" x14ac:dyDescent="0.25">
      <c r="A155" s="21" t="s">
        <v>601</v>
      </c>
      <c r="B155" s="21" t="s">
        <v>34</v>
      </c>
      <c r="C155" s="21" t="s">
        <v>613</v>
      </c>
      <c r="D155" s="24">
        <v>2.0449999999999999</v>
      </c>
    </row>
    <row r="156" spans="1:4" x14ac:dyDescent="0.25">
      <c r="A156" s="21" t="s">
        <v>614</v>
      </c>
      <c r="B156" s="21" t="s">
        <v>57</v>
      </c>
      <c r="C156" s="21" t="s">
        <v>615</v>
      </c>
      <c r="D156" s="24">
        <v>2.0499999999999998</v>
      </c>
    </row>
    <row r="157" spans="1:4" x14ac:dyDescent="0.25">
      <c r="A157" s="21" t="s">
        <v>614</v>
      </c>
      <c r="B157" s="21" t="s">
        <v>55</v>
      </c>
      <c r="C157" s="21" t="s">
        <v>616</v>
      </c>
      <c r="D157" s="24">
        <v>2.0910000000000002</v>
      </c>
    </row>
    <row r="158" spans="1:4" x14ac:dyDescent="0.25">
      <c r="A158" s="21" t="s">
        <v>614</v>
      </c>
      <c r="B158" s="21" t="s">
        <v>53</v>
      </c>
      <c r="C158" s="21" t="s">
        <v>617</v>
      </c>
      <c r="D158" s="24">
        <v>2.0630000000000002</v>
      </c>
    </row>
    <row r="159" spans="1:4" x14ac:dyDescent="0.25">
      <c r="A159" s="21" t="s">
        <v>614</v>
      </c>
      <c r="B159" s="21" t="s">
        <v>51</v>
      </c>
      <c r="C159" s="21" t="s">
        <v>618</v>
      </c>
      <c r="D159" s="24">
        <v>2.0649999999999999</v>
      </c>
    </row>
    <row r="160" spans="1:4" x14ac:dyDescent="0.25">
      <c r="A160" s="21" t="s">
        <v>614</v>
      </c>
      <c r="B160" s="21" t="s">
        <v>49</v>
      </c>
      <c r="C160" s="21" t="s">
        <v>619</v>
      </c>
      <c r="D160" s="24">
        <v>2.069</v>
      </c>
    </row>
    <row r="161" spans="1:4" x14ac:dyDescent="0.25">
      <c r="A161" s="21" t="s">
        <v>614</v>
      </c>
      <c r="B161" s="21" t="s">
        <v>47</v>
      </c>
      <c r="C161" s="21" t="s">
        <v>620</v>
      </c>
      <c r="D161" s="24">
        <v>2.0329999999999999</v>
      </c>
    </row>
    <row r="162" spans="1:4" x14ac:dyDescent="0.25">
      <c r="A162" s="21" t="s">
        <v>614</v>
      </c>
      <c r="B162" s="21" t="s">
        <v>45</v>
      </c>
      <c r="C162" s="21" t="s">
        <v>621</v>
      </c>
      <c r="D162" s="24">
        <v>2.0419999999999998</v>
      </c>
    </row>
    <row r="163" spans="1:4" x14ac:dyDescent="0.25">
      <c r="A163" s="21" t="s">
        <v>614</v>
      </c>
      <c r="B163" s="21" t="s">
        <v>43</v>
      </c>
      <c r="C163" s="21" t="s">
        <v>622</v>
      </c>
      <c r="D163" s="24">
        <v>2.0129999999999999</v>
      </c>
    </row>
    <row r="164" spans="1:4" x14ac:dyDescent="0.25">
      <c r="A164" s="21" t="s">
        <v>614</v>
      </c>
      <c r="B164" s="21" t="s">
        <v>41</v>
      </c>
      <c r="C164" s="21" t="s">
        <v>623</v>
      </c>
      <c r="D164" s="24">
        <v>1.9710000000000001</v>
      </c>
    </row>
    <row r="165" spans="1:4" x14ac:dyDescent="0.25">
      <c r="A165" s="21" t="s">
        <v>614</v>
      </c>
      <c r="B165" s="21" t="s">
        <v>39</v>
      </c>
      <c r="C165" s="21" t="s">
        <v>624</v>
      </c>
      <c r="D165" s="24">
        <v>1.9570000000000001</v>
      </c>
    </row>
    <row r="166" spans="1:4" x14ac:dyDescent="0.25">
      <c r="A166" s="21" t="s">
        <v>614</v>
      </c>
      <c r="B166" s="21" t="s">
        <v>37</v>
      </c>
      <c r="C166" s="21" t="s">
        <v>625</v>
      </c>
      <c r="D166" s="24">
        <v>1.986</v>
      </c>
    </row>
    <row r="167" spans="1:4" x14ac:dyDescent="0.25">
      <c r="A167" s="21" t="s">
        <v>614</v>
      </c>
      <c r="B167" s="21" t="s">
        <v>34</v>
      </c>
      <c r="C167" s="21" t="s">
        <v>626</v>
      </c>
      <c r="D167" s="24">
        <v>1.9630000000000001</v>
      </c>
    </row>
    <row r="168" spans="1:4" x14ac:dyDescent="0.25">
      <c r="A168" s="21" t="s">
        <v>627</v>
      </c>
      <c r="B168" s="21" t="s">
        <v>57</v>
      </c>
      <c r="C168" s="21" t="s">
        <v>628</v>
      </c>
      <c r="D168" s="24">
        <v>1.97</v>
      </c>
    </row>
    <row r="169" spans="1:4" x14ac:dyDescent="0.25">
      <c r="A169" s="21" t="s">
        <v>627</v>
      </c>
      <c r="B169" s="21" t="s">
        <v>55</v>
      </c>
      <c r="C169" s="21" t="s">
        <v>629</v>
      </c>
      <c r="D169" s="24">
        <v>1.9450000000000001</v>
      </c>
    </row>
    <row r="170" spans="1:4" x14ac:dyDescent="0.25">
      <c r="A170" s="21" t="s">
        <v>627</v>
      </c>
      <c r="B170" s="21" t="s">
        <v>53</v>
      </c>
      <c r="C170" s="21" t="s">
        <v>630</v>
      </c>
      <c r="D170" s="24">
        <v>1.91</v>
      </c>
    </row>
    <row r="171" spans="1:4" x14ac:dyDescent="0.25">
      <c r="A171" s="21" t="s">
        <v>627</v>
      </c>
      <c r="B171" s="21" t="s">
        <v>51</v>
      </c>
      <c r="C171" s="21" t="s">
        <v>631</v>
      </c>
      <c r="D171" s="24">
        <v>1.91</v>
      </c>
    </row>
    <row r="172" spans="1:4" x14ac:dyDescent="0.25">
      <c r="A172" s="21" t="s">
        <v>627</v>
      </c>
      <c r="B172" s="21" t="s">
        <v>49</v>
      </c>
      <c r="C172" s="21" t="s">
        <v>632</v>
      </c>
      <c r="D172" s="24">
        <v>1.9339999999999999</v>
      </c>
    </row>
    <row r="173" spans="1:4" x14ac:dyDescent="0.25">
      <c r="A173" s="21" t="s">
        <v>627</v>
      </c>
      <c r="B173" s="21" t="s">
        <v>47</v>
      </c>
      <c r="C173" s="21" t="s">
        <v>633</v>
      </c>
      <c r="D173" s="24">
        <v>1.9279999999999999</v>
      </c>
    </row>
    <row r="174" spans="1:4" x14ac:dyDescent="0.25">
      <c r="A174" s="21" t="s">
        <v>627</v>
      </c>
      <c r="B174" s="21" t="s">
        <v>45</v>
      </c>
      <c r="C174" s="21" t="s">
        <v>634</v>
      </c>
      <c r="D174" s="24">
        <v>1.972</v>
      </c>
    </row>
    <row r="175" spans="1:4" x14ac:dyDescent="0.25">
      <c r="A175" s="21" t="s">
        <v>627</v>
      </c>
      <c r="B175" s="21" t="s">
        <v>43</v>
      </c>
      <c r="C175" s="21" t="s">
        <v>635</v>
      </c>
      <c r="D175" s="24">
        <v>1.9950000000000001</v>
      </c>
    </row>
    <row r="176" spans="1:4" x14ac:dyDescent="0.25">
      <c r="A176" s="21" t="s">
        <v>627</v>
      </c>
      <c r="B176" s="21" t="s">
        <v>41</v>
      </c>
      <c r="C176" s="21" t="s">
        <v>636</v>
      </c>
      <c r="D176" s="24">
        <v>2.0099999999999998</v>
      </c>
    </row>
    <row r="177" spans="1:4" x14ac:dyDescent="0.25">
      <c r="A177" s="21" t="s">
        <v>627</v>
      </c>
      <c r="B177" s="21" t="s">
        <v>39</v>
      </c>
      <c r="C177" s="21" t="s">
        <v>637</v>
      </c>
      <c r="D177" s="24">
        <v>2.0179999999999998</v>
      </c>
    </row>
    <row r="178" spans="1:4" x14ac:dyDescent="0.25">
      <c r="A178" s="21" t="s">
        <v>627</v>
      </c>
      <c r="B178" s="21" t="s">
        <v>37</v>
      </c>
      <c r="C178" s="21" t="s">
        <v>638</v>
      </c>
      <c r="D178" s="24">
        <v>2.0569999999999999</v>
      </c>
    </row>
    <row r="179" spans="1:4" x14ac:dyDescent="0.25">
      <c r="A179" s="21" t="s">
        <v>627</v>
      </c>
      <c r="B179" s="21" t="s">
        <v>34</v>
      </c>
      <c r="C179" s="21" t="s">
        <v>639</v>
      </c>
      <c r="D179" s="24">
        <v>2.044</v>
      </c>
    </row>
    <row r="180" spans="1:4" x14ac:dyDescent="0.25">
      <c r="A180" s="21" t="s">
        <v>640</v>
      </c>
      <c r="B180" s="21" t="s">
        <v>57</v>
      </c>
      <c r="C180" s="21" t="s">
        <v>641</v>
      </c>
      <c r="D180" s="24">
        <v>2.0550000000000002</v>
      </c>
    </row>
    <row r="181" spans="1:4" x14ac:dyDescent="0.25">
      <c r="A181" s="21" t="s">
        <v>640</v>
      </c>
      <c r="B181" s="21" t="s">
        <v>55</v>
      </c>
      <c r="C181" s="21" t="s">
        <v>642</v>
      </c>
      <c r="D181" s="24">
        <v>2.0489999999999999</v>
      </c>
    </row>
    <row r="182" spans="1:4" x14ac:dyDescent="0.25">
      <c r="A182" s="21" t="s">
        <v>640</v>
      </c>
      <c r="B182" s="21" t="s">
        <v>53</v>
      </c>
      <c r="C182" s="21" t="s">
        <v>643</v>
      </c>
      <c r="D182" s="24">
        <v>2.0499999999999998</v>
      </c>
    </row>
    <row r="183" spans="1:4" x14ac:dyDescent="0.25">
      <c r="A183" s="21" t="s">
        <v>640</v>
      </c>
      <c r="B183" s="21" t="s">
        <v>51</v>
      </c>
      <c r="C183" s="21" t="s">
        <v>644</v>
      </c>
      <c r="D183" s="24">
        <v>2.0350000000000001</v>
      </c>
    </row>
    <row r="184" spans="1:4" x14ac:dyDescent="0.25">
      <c r="A184" s="21" t="s">
        <v>640</v>
      </c>
      <c r="B184" s="21" t="s">
        <v>49</v>
      </c>
      <c r="C184" s="21" t="s">
        <v>645</v>
      </c>
      <c r="D184" s="24">
        <v>2.0470000000000002</v>
      </c>
    </row>
    <row r="185" spans="1:4" x14ac:dyDescent="0.25">
      <c r="A185" s="21" t="s">
        <v>640</v>
      </c>
      <c r="B185" s="21" t="s">
        <v>47</v>
      </c>
      <c r="C185" s="21" t="s">
        <v>646</v>
      </c>
      <c r="D185" s="24">
        <v>2.04</v>
      </c>
    </row>
    <row r="186" spans="1:4" x14ac:dyDescent="0.25">
      <c r="A186" s="21" t="s">
        <v>640</v>
      </c>
      <c r="B186" s="21" t="s">
        <v>45</v>
      </c>
      <c r="C186" s="21" t="s">
        <v>647</v>
      </c>
      <c r="D186" s="24">
        <v>2.0539999999999998</v>
      </c>
    </row>
    <row r="187" spans="1:4" x14ac:dyDescent="0.25">
      <c r="A187" s="21" t="s">
        <v>640</v>
      </c>
      <c r="B187" s="21" t="s">
        <v>43</v>
      </c>
      <c r="C187" s="21" t="s">
        <v>648</v>
      </c>
      <c r="D187" s="24">
        <v>2.0150000000000001</v>
      </c>
    </row>
    <row r="188" spans="1:4" x14ac:dyDescent="0.25">
      <c r="A188" s="21" t="s">
        <v>640</v>
      </c>
      <c r="B188" s="21" t="s">
        <v>41</v>
      </c>
      <c r="C188" s="21" t="s">
        <v>649</v>
      </c>
      <c r="D188" s="24">
        <v>2.0329999999999999</v>
      </c>
    </row>
    <row r="189" spans="1:4" x14ac:dyDescent="0.25">
      <c r="A189" s="21" t="s">
        <v>640</v>
      </c>
      <c r="B189" s="21" t="s">
        <v>39</v>
      </c>
      <c r="C189" s="21" t="s">
        <v>650</v>
      </c>
      <c r="D189" s="24">
        <v>2.0059999999999998</v>
      </c>
    </row>
    <row r="190" spans="1:4" x14ac:dyDescent="0.25">
      <c r="A190" s="21" t="s">
        <v>640</v>
      </c>
      <c r="B190" s="21" t="s">
        <v>37</v>
      </c>
      <c r="C190" s="21" t="s">
        <v>651</v>
      </c>
      <c r="D190" s="24">
        <v>2.0070000000000001</v>
      </c>
    </row>
    <row r="191" spans="1:4" x14ac:dyDescent="0.25">
      <c r="A191" s="21" t="s">
        <v>640</v>
      </c>
      <c r="B191" s="21" t="s">
        <v>34</v>
      </c>
      <c r="C191" s="21" t="s">
        <v>652</v>
      </c>
      <c r="D191" s="24">
        <v>2.0150000000000001</v>
      </c>
    </row>
    <row r="192" spans="1:4" x14ac:dyDescent="0.25">
      <c r="A192" s="21" t="s">
        <v>653</v>
      </c>
      <c r="B192" s="21" t="s">
        <v>57</v>
      </c>
      <c r="C192" s="21" t="s">
        <v>654</v>
      </c>
      <c r="D192" s="24">
        <v>2.0070000000000001</v>
      </c>
    </row>
    <row r="193" spans="1:4" x14ac:dyDescent="0.25">
      <c r="A193" s="21" t="s">
        <v>653</v>
      </c>
      <c r="B193" s="21" t="s">
        <v>55</v>
      </c>
      <c r="C193" s="21" t="s">
        <v>655</v>
      </c>
      <c r="D193" s="24">
        <v>2.004</v>
      </c>
    </row>
    <row r="194" spans="1:4" x14ac:dyDescent="0.25">
      <c r="A194" s="21" t="s">
        <v>653</v>
      </c>
      <c r="B194" s="21" t="s">
        <v>53</v>
      </c>
      <c r="C194" s="21" t="s">
        <v>656</v>
      </c>
      <c r="D194" s="24">
        <v>1.966</v>
      </c>
    </row>
    <row r="195" spans="1:4" x14ac:dyDescent="0.25">
      <c r="A195" s="21" t="s">
        <v>653</v>
      </c>
      <c r="B195" s="21" t="s">
        <v>51</v>
      </c>
      <c r="C195" s="21" t="s">
        <v>657</v>
      </c>
      <c r="D195" s="24">
        <v>1.9850000000000001</v>
      </c>
    </row>
    <row r="196" spans="1:4" x14ac:dyDescent="0.25">
      <c r="A196" s="21" t="s">
        <v>653</v>
      </c>
      <c r="B196" s="21" t="s">
        <v>49</v>
      </c>
      <c r="C196" s="21" t="s">
        <v>658</v>
      </c>
      <c r="D196" s="24">
        <v>1.97</v>
      </c>
    </row>
    <row r="197" spans="1:4" x14ac:dyDescent="0.25">
      <c r="A197" s="21" t="s">
        <v>653</v>
      </c>
      <c r="B197" s="21" t="s">
        <v>47</v>
      </c>
      <c r="C197" s="21" t="s">
        <v>659</v>
      </c>
      <c r="D197" s="24">
        <v>1.988</v>
      </c>
    </row>
    <row r="198" spans="1:4" x14ac:dyDescent="0.25">
      <c r="A198" s="21" t="s">
        <v>653</v>
      </c>
      <c r="B198" s="21" t="s">
        <v>45</v>
      </c>
      <c r="C198" s="21" t="s">
        <v>660</v>
      </c>
      <c r="D198" s="24">
        <v>1.9730000000000001</v>
      </c>
    </row>
    <row r="199" spans="1:4" x14ac:dyDescent="0.25">
      <c r="A199" s="21" t="s">
        <v>653</v>
      </c>
      <c r="B199" s="21" t="s">
        <v>43</v>
      </c>
      <c r="C199" s="21" t="s">
        <v>661</v>
      </c>
      <c r="D199" s="24">
        <v>1.98</v>
      </c>
    </row>
    <row r="200" spans="1:4" x14ac:dyDescent="0.25">
      <c r="A200" s="21" t="s">
        <v>653</v>
      </c>
      <c r="B200" s="21" t="s">
        <v>41</v>
      </c>
      <c r="C200" s="21" t="s">
        <v>662</v>
      </c>
      <c r="D200" s="24">
        <v>1.964</v>
      </c>
    </row>
    <row r="201" spans="1:4" x14ac:dyDescent="0.25">
      <c r="A201" s="21" t="s">
        <v>653</v>
      </c>
      <c r="B201" s="21" t="s">
        <v>39</v>
      </c>
      <c r="C201" s="21" t="s">
        <v>663</v>
      </c>
      <c r="D201" s="24">
        <v>1.986</v>
      </c>
    </row>
    <row r="202" spans="1:4" x14ac:dyDescent="0.25">
      <c r="A202" s="21" t="s">
        <v>653</v>
      </c>
      <c r="B202" s="21" t="s">
        <v>37</v>
      </c>
      <c r="C202" s="21" t="s">
        <v>664</v>
      </c>
      <c r="D202" s="24">
        <v>2.0179999999999998</v>
      </c>
    </row>
    <row r="203" spans="1:4" x14ac:dyDescent="0.25">
      <c r="A203" s="21" t="s">
        <v>653</v>
      </c>
      <c r="B203" s="21" t="s">
        <v>34</v>
      </c>
      <c r="C203" s="21" t="s">
        <v>665</v>
      </c>
      <c r="D203" s="24">
        <v>2.0030000000000001</v>
      </c>
    </row>
    <row r="204" spans="1:4" x14ac:dyDescent="0.25">
      <c r="A204" s="21" t="s">
        <v>666</v>
      </c>
      <c r="B204" s="21" t="s">
        <v>57</v>
      </c>
      <c r="C204" s="21" t="s">
        <v>667</v>
      </c>
      <c r="D204" s="24">
        <v>1.988</v>
      </c>
    </row>
    <row r="205" spans="1:4" x14ac:dyDescent="0.25">
      <c r="A205" s="21" t="s">
        <v>666</v>
      </c>
      <c r="B205" s="21" t="s">
        <v>55</v>
      </c>
      <c r="C205" s="21" t="s">
        <v>668</v>
      </c>
      <c r="D205" s="24">
        <v>1.9770000000000001</v>
      </c>
    </row>
    <row r="206" spans="1:4" x14ac:dyDescent="0.25">
      <c r="A206" s="21" t="s">
        <v>666</v>
      </c>
      <c r="B206" s="21" t="s">
        <v>53</v>
      </c>
      <c r="C206" s="21" t="s">
        <v>669</v>
      </c>
      <c r="D206" s="24">
        <v>1.948</v>
      </c>
    </row>
    <row r="207" spans="1:4" x14ac:dyDescent="0.25">
      <c r="A207" s="21" t="s">
        <v>666</v>
      </c>
      <c r="B207" s="21" t="s">
        <v>51</v>
      </c>
      <c r="C207" s="21" t="s">
        <v>670</v>
      </c>
      <c r="D207" s="24">
        <v>1.9430000000000001</v>
      </c>
    </row>
    <row r="208" spans="1:4" x14ac:dyDescent="0.25">
      <c r="A208" s="21" t="s">
        <v>666</v>
      </c>
      <c r="B208" s="21" t="s">
        <v>49</v>
      </c>
      <c r="C208" s="21" t="s">
        <v>671</v>
      </c>
      <c r="D208" s="24">
        <v>1.944</v>
      </c>
    </row>
    <row r="209" spans="1:4" x14ac:dyDescent="0.25">
      <c r="A209" s="21" t="s">
        <v>666</v>
      </c>
      <c r="B209" s="21" t="s">
        <v>47</v>
      </c>
      <c r="C209" s="21" t="s">
        <v>672</v>
      </c>
      <c r="D209" s="24">
        <v>1.9379999999999999</v>
      </c>
    </row>
    <row r="210" spans="1:4" x14ac:dyDescent="0.25">
      <c r="A210" s="21" t="s">
        <v>666</v>
      </c>
      <c r="B210" s="21" t="s">
        <v>45</v>
      </c>
      <c r="C210" s="21" t="s">
        <v>673</v>
      </c>
      <c r="D210" s="24">
        <v>1.98</v>
      </c>
    </row>
    <row r="211" spans="1:4" x14ac:dyDescent="0.25">
      <c r="A211" s="21" t="s">
        <v>666</v>
      </c>
      <c r="B211" s="21" t="s">
        <v>43</v>
      </c>
      <c r="C211" s="21" t="s">
        <v>674</v>
      </c>
      <c r="D211" s="24">
        <v>1.9510000000000001</v>
      </c>
    </row>
    <row r="212" spans="1:4" x14ac:dyDescent="0.25">
      <c r="A212" s="21" t="s">
        <v>666</v>
      </c>
      <c r="B212" s="21" t="s">
        <v>41</v>
      </c>
      <c r="C212" s="21" t="s">
        <v>675</v>
      </c>
      <c r="D212" s="24">
        <v>1.9339999999999999</v>
      </c>
    </row>
    <row r="213" spans="1:4" x14ac:dyDescent="0.25">
      <c r="A213" s="21" t="s">
        <v>666</v>
      </c>
      <c r="B213" s="21" t="s">
        <v>39</v>
      </c>
      <c r="C213" s="21" t="s">
        <v>676</v>
      </c>
      <c r="D213" s="24">
        <v>1.99</v>
      </c>
    </row>
    <row r="214" spans="1:4" x14ac:dyDescent="0.25">
      <c r="A214" s="21" t="s">
        <v>666</v>
      </c>
      <c r="B214" s="21" t="s">
        <v>37</v>
      </c>
      <c r="C214" s="21" t="s">
        <v>677</v>
      </c>
      <c r="D214" s="24">
        <v>2.016</v>
      </c>
    </row>
    <row r="215" spans="1:4" x14ac:dyDescent="0.25">
      <c r="A215" s="21" t="s">
        <v>666</v>
      </c>
      <c r="B215" s="21" t="s">
        <v>34</v>
      </c>
      <c r="C215" s="21" t="s">
        <v>678</v>
      </c>
      <c r="D215" s="24">
        <v>2.0270000000000001</v>
      </c>
    </row>
    <row r="216" spans="1:4" x14ac:dyDescent="0.25">
      <c r="A216" s="21" t="s">
        <v>679</v>
      </c>
      <c r="B216" s="21" t="s">
        <v>57</v>
      </c>
      <c r="C216" s="21" t="s">
        <v>680</v>
      </c>
      <c r="D216" s="24">
        <v>2.0369999999999999</v>
      </c>
    </row>
    <row r="217" spans="1:4" x14ac:dyDescent="0.25">
      <c r="A217" s="21" t="s">
        <v>679</v>
      </c>
      <c r="B217" s="21" t="s">
        <v>55</v>
      </c>
      <c r="C217" s="21" t="s">
        <v>681</v>
      </c>
      <c r="D217" s="24">
        <v>2.0169999999999999</v>
      </c>
    </row>
    <row r="218" spans="1:4" x14ac:dyDescent="0.25">
      <c r="A218" s="21" t="s">
        <v>679</v>
      </c>
      <c r="B218" s="21" t="s">
        <v>53</v>
      </c>
      <c r="C218" s="21" t="s">
        <v>682</v>
      </c>
      <c r="D218" s="24">
        <v>1.98</v>
      </c>
    </row>
    <row r="219" spans="1:4" x14ac:dyDescent="0.25">
      <c r="A219" s="21" t="s">
        <v>679</v>
      </c>
      <c r="B219" s="21" t="s">
        <v>51</v>
      </c>
      <c r="C219" s="21" t="s">
        <v>683</v>
      </c>
      <c r="D219" s="24">
        <v>2.0049999999999999</v>
      </c>
    </row>
    <row r="220" spans="1:4" x14ac:dyDescent="0.25">
      <c r="A220" s="21" t="s">
        <v>679</v>
      </c>
      <c r="B220" s="21" t="s">
        <v>49</v>
      </c>
      <c r="C220" s="21" t="s">
        <v>684</v>
      </c>
      <c r="D220" s="24">
        <v>1.9990000000000001</v>
      </c>
    </row>
    <row r="221" spans="1:4" x14ac:dyDescent="0.25">
      <c r="A221" s="21" t="s">
        <v>679</v>
      </c>
      <c r="B221" s="21" t="s">
        <v>47</v>
      </c>
      <c r="C221" s="21" t="s">
        <v>685</v>
      </c>
      <c r="D221" s="24">
        <v>1.978</v>
      </c>
    </row>
    <row r="222" spans="1:4" x14ac:dyDescent="0.25">
      <c r="A222" s="21" t="s">
        <v>679</v>
      </c>
      <c r="B222" s="21" t="s">
        <v>45</v>
      </c>
      <c r="C222" s="21" t="s">
        <v>686</v>
      </c>
      <c r="D222" s="24">
        <v>1.9670000000000001</v>
      </c>
    </row>
    <row r="223" spans="1:4" x14ac:dyDescent="0.25">
      <c r="A223" s="21" t="s">
        <v>679</v>
      </c>
      <c r="B223" s="21" t="s">
        <v>43</v>
      </c>
      <c r="C223" s="21" t="s">
        <v>687</v>
      </c>
      <c r="D223" s="24">
        <v>1.9970000000000001</v>
      </c>
    </row>
    <row r="224" spans="1:4" x14ac:dyDescent="0.25">
      <c r="A224" s="21" t="s">
        <v>679</v>
      </c>
      <c r="B224" s="21" t="s">
        <v>41</v>
      </c>
      <c r="C224" s="21" t="s">
        <v>688</v>
      </c>
      <c r="D224" s="24">
        <v>2.0150000000000001</v>
      </c>
    </row>
    <row r="225" spans="1:4" x14ac:dyDescent="0.25">
      <c r="A225" s="21" t="s">
        <v>679</v>
      </c>
      <c r="B225" s="21" t="s">
        <v>39</v>
      </c>
      <c r="C225" s="21" t="s">
        <v>689</v>
      </c>
      <c r="D225" s="24">
        <v>2.0190000000000001</v>
      </c>
    </row>
    <row r="226" spans="1:4" x14ac:dyDescent="0.25">
      <c r="A226" s="21" t="s">
        <v>679</v>
      </c>
      <c r="B226" s="21" t="s">
        <v>37</v>
      </c>
      <c r="C226" s="21" t="s">
        <v>690</v>
      </c>
      <c r="D226" s="24">
        <v>2.0510000000000002</v>
      </c>
    </row>
    <row r="227" spans="1:4" x14ac:dyDescent="0.25">
      <c r="A227" s="21" t="s">
        <v>679</v>
      </c>
      <c r="B227" s="21" t="s">
        <v>34</v>
      </c>
      <c r="C227" s="21" t="s">
        <v>691</v>
      </c>
      <c r="D227" s="24">
        <v>2.0289999999999999</v>
      </c>
    </row>
    <row r="228" spans="1:4" x14ac:dyDescent="0.25">
      <c r="A228" s="21" t="s">
        <v>692</v>
      </c>
      <c r="B228" s="21" t="s">
        <v>57</v>
      </c>
      <c r="C228" s="21" t="s">
        <v>693</v>
      </c>
      <c r="D228" s="24">
        <v>2.1070000000000002</v>
      </c>
    </row>
    <row r="229" spans="1:4" x14ac:dyDescent="0.25">
      <c r="A229" s="21" t="s">
        <v>692</v>
      </c>
      <c r="B229" s="21" t="s">
        <v>55</v>
      </c>
      <c r="C229" s="21" t="s">
        <v>694</v>
      </c>
      <c r="D229" s="24">
        <v>2.036</v>
      </c>
    </row>
    <row r="230" spans="1:4" x14ac:dyDescent="0.25">
      <c r="A230" s="21" t="s">
        <v>692</v>
      </c>
      <c r="B230" s="21" t="s">
        <v>53</v>
      </c>
      <c r="C230" s="21" t="s">
        <v>695</v>
      </c>
      <c r="D230" s="24">
        <v>2.0659999999999998</v>
      </c>
    </row>
    <row r="231" spans="1:4" x14ac:dyDescent="0.25">
      <c r="A231" s="21" t="s">
        <v>692</v>
      </c>
      <c r="B231" s="21" t="s">
        <v>51</v>
      </c>
      <c r="C231" s="21" t="s">
        <v>696</v>
      </c>
      <c r="D231" s="24">
        <v>2.1019999999999999</v>
      </c>
    </row>
    <row r="232" spans="1:4" x14ac:dyDescent="0.25">
      <c r="A232" s="21" t="s">
        <v>692</v>
      </c>
      <c r="B232" s="21" t="s">
        <v>49</v>
      </c>
      <c r="C232" s="21" t="s">
        <v>697</v>
      </c>
      <c r="D232" s="24">
        <v>2.1070000000000002</v>
      </c>
    </row>
    <row r="233" spans="1:4" x14ac:dyDescent="0.25">
      <c r="A233" s="21" t="s">
        <v>692</v>
      </c>
      <c r="B233" s="21" t="s">
        <v>47</v>
      </c>
      <c r="C233" s="21" t="s">
        <v>698</v>
      </c>
      <c r="D233" s="24">
        <v>2.1360000000000001</v>
      </c>
    </row>
    <row r="234" spans="1:4" x14ac:dyDescent="0.25">
      <c r="A234" s="21" t="s">
        <v>692</v>
      </c>
      <c r="B234" s="21" t="s">
        <v>45</v>
      </c>
      <c r="C234" s="21" t="s">
        <v>699</v>
      </c>
      <c r="D234" s="24">
        <v>2.1480000000000001</v>
      </c>
    </row>
    <row r="235" spans="1:4" x14ac:dyDescent="0.25">
      <c r="A235" s="21" t="s">
        <v>692</v>
      </c>
      <c r="B235" s="21" t="s">
        <v>43</v>
      </c>
      <c r="C235" s="21" t="s">
        <v>700</v>
      </c>
      <c r="D235" s="24">
        <v>2.17</v>
      </c>
    </row>
    <row r="236" spans="1:4" x14ac:dyDescent="0.25">
      <c r="A236" s="21" t="s">
        <v>692</v>
      </c>
      <c r="B236" s="21" t="s">
        <v>41</v>
      </c>
      <c r="C236" s="21" t="s">
        <v>701</v>
      </c>
      <c r="D236" s="24">
        <v>2.1120000000000001</v>
      </c>
    </row>
    <row r="237" spans="1:4" x14ac:dyDescent="0.25">
      <c r="A237" s="21" t="s">
        <v>692</v>
      </c>
      <c r="B237" s="21" t="s">
        <v>39</v>
      </c>
      <c r="C237" s="21" t="s">
        <v>702</v>
      </c>
      <c r="D237" s="24">
        <v>2.1320000000000001</v>
      </c>
    </row>
    <row r="238" spans="1:4" x14ac:dyDescent="0.25">
      <c r="A238" s="21" t="s">
        <v>692</v>
      </c>
      <c r="B238" s="21" t="s">
        <v>37</v>
      </c>
      <c r="C238" s="21" t="s">
        <v>703</v>
      </c>
      <c r="D238" s="24">
        <v>2.16</v>
      </c>
    </row>
    <row r="239" spans="1:4" x14ac:dyDescent="0.25">
      <c r="A239" s="21" t="s">
        <v>692</v>
      </c>
      <c r="B239" s="21" t="s">
        <v>34</v>
      </c>
      <c r="C239" s="21" t="s">
        <v>704</v>
      </c>
      <c r="D239" s="24">
        <v>2.218</v>
      </c>
    </row>
    <row r="240" spans="1:4" x14ac:dyDescent="0.25">
      <c r="A240" s="21" t="s">
        <v>705</v>
      </c>
      <c r="B240" s="21" t="s">
        <v>57</v>
      </c>
      <c r="C240" s="21" t="s">
        <v>706</v>
      </c>
      <c r="D240" s="24">
        <v>2.0950000000000002</v>
      </c>
    </row>
    <row r="241" spans="1:4" x14ac:dyDescent="0.25">
      <c r="A241" s="21" t="s">
        <v>705</v>
      </c>
      <c r="B241" s="21" t="s">
        <v>55</v>
      </c>
      <c r="C241" s="21" t="s">
        <v>707</v>
      </c>
      <c r="D241" s="24">
        <v>2.0710000000000002</v>
      </c>
    </row>
    <row r="242" spans="1:4" x14ac:dyDescent="0.25">
      <c r="A242" s="21" t="s">
        <v>705</v>
      </c>
      <c r="B242" s="21" t="s">
        <v>53</v>
      </c>
      <c r="C242" s="21" t="s">
        <v>708</v>
      </c>
      <c r="D242" s="24">
        <v>2.04</v>
      </c>
    </row>
    <row r="243" spans="1:4" x14ac:dyDescent="0.25">
      <c r="A243" s="21" t="s">
        <v>705</v>
      </c>
      <c r="B243" s="21" t="s">
        <v>51</v>
      </c>
      <c r="C243" s="21" t="s">
        <v>709</v>
      </c>
      <c r="D243" s="24">
        <v>2.1190000000000002</v>
      </c>
    </row>
    <row r="244" spans="1:4" x14ac:dyDescent="0.25">
      <c r="A244" s="21" t="s">
        <v>705</v>
      </c>
      <c r="B244" s="21" t="s">
        <v>49</v>
      </c>
      <c r="C244" s="21" t="s">
        <v>710</v>
      </c>
      <c r="D244" s="24">
        <v>2.145</v>
      </c>
    </row>
    <row r="245" spans="1:4" x14ac:dyDescent="0.25">
      <c r="A245" s="21" t="s">
        <v>705</v>
      </c>
      <c r="B245" s="21" t="s">
        <v>47</v>
      </c>
      <c r="C245" s="21" t="s">
        <v>711</v>
      </c>
      <c r="D245" s="24">
        <v>2.0179999999999998</v>
      </c>
    </row>
    <row r="246" spans="1:4" x14ac:dyDescent="0.25">
      <c r="A246" s="21" t="s">
        <v>705</v>
      </c>
      <c r="B246" s="21" t="s">
        <v>45</v>
      </c>
      <c r="C246" s="21" t="s">
        <v>712</v>
      </c>
      <c r="D246" s="24">
        <v>2.0379999999999998</v>
      </c>
    </row>
    <row r="247" spans="1:4" x14ac:dyDescent="0.25">
      <c r="A247" s="21" t="s">
        <v>705</v>
      </c>
      <c r="B247" s="21" t="s">
        <v>43</v>
      </c>
      <c r="C247" s="21" t="s">
        <v>713</v>
      </c>
      <c r="D247" s="24">
        <v>2.0710000000000002</v>
      </c>
    </row>
    <row r="248" spans="1:4" x14ac:dyDescent="0.25">
      <c r="A248" s="21" t="s">
        <v>705</v>
      </c>
      <c r="B248" s="21" t="s">
        <v>41</v>
      </c>
      <c r="C248" s="21" t="s">
        <v>714</v>
      </c>
      <c r="D248" s="24">
        <v>2.0499999999999998</v>
      </c>
    </row>
    <row r="249" spans="1:4" x14ac:dyDescent="0.25">
      <c r="A249" s="21" t="s">
        <v>705</v>
      </c>
      <c r="B249" s="21" t="s">
        <v>39</v>
      </c>
      <c r="C249" s="21" t="s">
        <v>715</v>
      </c>
      <c r="D249" s="24">
        <v>2.036</v>
      </c>
    </row>
    <row r="250" spans="1:4" x14ac:dyDescent="0.25">
      <c r="A250" s="21" t="s">
        <v>705</v>
      </c>
      <c r="B250" s="21" t="s">
        <v>37</v>
      </c>
      <c r="C250" s="21" t="s">
        <v>716</v>
      </c>
      <c r="D250" s="24">
        <v>2.1120000000000001</v>
      </c>
    </row>
    <row r="251" spans="1:4" x14ac:dyDescent="0.25">
      <c r="A251" s="21" t="s">
        <v>705</v>
      </c>
      <c r="B251" s="21" t="s">
        <v>34</v>
      </c>
      <c r="C251" s="21" t="s">
        <v>717</v>
      </c>
      <c r="D251" s="24">
        <v>2.032</v>
      </c>
    </row>
    <row r="252" spans="1:4" x14ac:dyDescent="0.25">
      <c r="A252" s="21" t="s">
        <v>718</v>
      </c>
      <c r="B252" s="21" t="s">
        <v>57</v>
      </c>
      <c r="C252" s="21" t="s">
        <v>719</v>
      </c>
      <c r="D252" s="24">
        <v>1.982</v>
      </c>
    </row>
    <row r="253" spans="1:4" x14ac:dyDescent="0.25">
      <c r="A253" s="21" t="s">
        <v>718</v>
      </c>
      <c r="B253" s="21" t="s">
        <v>55</v>
      </c>
      <c r="C253" s="21" t="s">
        <v>720</v>
      </c>
      <c r="D253" s="24">
        <v>1.972</v>
      </c>
    </row>
    <row r="254" spans="1:4" x14ac:dyDescent="0.25">
      <c r="A254" s="21" t="s">
        <v>718</v>
      </c>
      <c r="B254" s="21" t="s">
        <v>53</v>
      </c>
      <c r="C254" s="21" t="s">
        <v>721</v>
      </c>
      <c r="D254" s="24">
        <v>1.9650000000000001</v>
      </c>
    </row>
    <row r="255" spans="1:4" x14ac:dyDescent="0.25">
      <c r="A255" s="21" t="s">
        <v>718</v>
      </c>
      <c r="B255" s="21" t="s">
        <v>51</v>
      </c>
      <c r="C255" s="21" t="s">
        <v>722</v>
      </c>
      <c r="D255" s="24">
        <v>1.9710000000000001</v>
      </c>
    </row>
    <row r="256" spans="1:4" x14ac:dyDescent="0.25">
      <c r="A256" s="21" t="s">
        <v>718</v>
      </c>
      <c r="B256" s="21" t="s">
        <v>49</v>
      </c>
      <c r="C256" s="21" t="s">
        <v>723</v>
      </c>
      <c r="D256" s="24">
        <v>1.9530000000000001</v>
      </c>
    </row>
    <row r="257" spans="1:4" x14ac:dyDescent="0.25">
      <c r="A257" s="21" t="s">
        <v>718</v>
      </c>
      <c r="B257" s="21" t="s">
        <v>47</v>
      </c>
      <c r="C257" s="21" t="s">
        <v>724</v>
      </c>
      <c r="D257" s="24">
        <v>1.9530000000000001</v>
      </c>
    </row>
    <row r="258" spans="1:4" x14ac:dyDescent="0.25">
      <c r="A258" s="21" t="s">
        <v>718</v>
      </c>
      <c r="B258" s="21" t="s">
        <v>45</v>
      </c>
      <c r="C258" s="21" t="s">
        <v>725</v>
      </c>
      <c r="D258" s="24">
        <v>1.9239999999999999</v>
      </c>
    </row>
    <row r="259" spans="1:4" x14ac:dyDescent="0.25">
      <c r="A259" s="21" t="s">
        <v>718</v>
      </c>
      <c r="B259" s="21" t="s">
        <v>43</v>
      </c>
      <c r="C259" s="21" t="s">
        <v>726</v>
      </c>
      <c r="D259" s="24">
        <v>1.93</v>
      </c>
    </row>
    <row r="260" spans="1:4" x14ac:dyDescent="0.25">
      <c r="A260" s="21" t="s">
        <v>718</v>
      </c>
      <c r="B260" s="21" t="s">
        <v>41</v>
      </c>
      <c r="C260" s="21" t="s">
        <v>727</v>
      </c>
      <c r="D260" s="24">
        <v>1.883</v>
      </c>
    </row>
    <row r="261" spans="1:4" x14ac:dyDescent="0.25">
      <c r="A261" s="21" t="s">
        <v>718</v>
      </c>
      <c r="B261" s="21" t="s">
        <v>39</v>
      </c>
      <c r="C261" s="21" t="s">
        <v>728</v>
      </c>
      <c r="D261" s="24">
        <v>1.9159999999999999</v>
      </c>
    </row>
    <row r="262" spans="1:4" x14ac:dyDescent="0.25">
      <c r="A262" s="21" t="s">
        <v>718</v>
      </c>
      <c r="B262" s="21" t="s">
        <v>37</v>
      </c>
      <c r="C262" s="21" t="s">
        <v>729</v>
      </c>
      <c r="D262" s="24">
        <v>1.95</v>
      </c>
    </row>
    <row r="263" spans="1:4" x14ac:dyDescent="0.25">
      <c r="A263" s="21" t="s">
        <v>718</v>
      </c>
      <c r="B263" s="21" t="s">
        <v>34</v>
      </c>
      <c r="C263" s="21" t="s">
        <v>730</v>
      </c>
      <c r="D263" s="24">
        <v>1.9179999999999999</v>
      </c>
    </row>
    <row r="264" spans="1:4" x14ac:dyDescent="0.25">
      <c r="A264" s="21" t="s">
        <v>731</v>
      </c>
      <c r="B264" s="21" t="s">
        <v>57</v>
      </c>
      <c r="C264" s="21" t="s">
        <v>732</v>
      </c>
      <c r="D264" s="24">
        <v>1.885</v>
      </c>
    </row>
    <row r="265" spans="1:4" x14ac:dyDescent="0.25">
      <c r="A265" s="21" t="s">
        <v>731</v>
      </c>
      <c r="B265" s="21" t="s">
        <v>55</v>
      </c>
      <c r="C265" s="21" t="s">
        <v>733</v>
      </c>
      <c r="D265" s="24">
        <v>1.899</v>
      </c>
    </row>
    <row r="266" spans="1:4" x14ac:dyDescent="0.25">
      <c r="A266" s="21" t="s">
        <v>731</v>
      </c>
      <c r="B266" s="21" t="s">
        <v>53</v>
      </c>
      <c r="C266" s="21" t="s">
        <v>734</v>
      </c>
      <c r="D266" s="24">
        <v>1.7889999999999999</v>
      </c>
    </row>
    <row r="267" spans="1:4" x14ac:dyDescent="0.25">
      <c r="A267" s="21" t="s">
        <v>731</v>
      </c>
      <c r="B267" s="21" t="s">
        <v>51</v>
      </c>
      <c r="C267" s="21" t="s">
        <v>735</v>
      </c>
      <c r="D267" s="24">
        <v>1.857</v>
      </c>
    </row>
    <row r="268" spans="1:4" x14ac:dyDescent="0.25">
      <c r="A268" s="21" t="s">
        <v>731</v>
      </c>
      <c r="B268" s="21" t="s">
        <v>49</v>
      </c>
      <c r="C268" s="21" t="s">
        <v>736</v>
      </c>
      <c r="D268" s="24">
        <v>1.893</v>
      </c>
    </row>
    <row r="269" spans="1:4" x14ac:dyDescent="0.25">
      <c r="A269" s="21" t="s">
        <v>731</v>
      </c>
      <c r="B269" s="21" t="s">
        <v>47</v>
      </c>
      <c r="C269" s="21" t="s">
        <v>737</v>
      </c>
      <c r="D269" s="24">
        <v>1.915</v>
      </c>
    </row>
    <row r="270" spans="1:4" x14ac:dyDescent="0.25">
      <c r="A270" s="21" t="s">
        <v>731</v>
      </c>
      <c r="B270" s="21" t="s">
        <v>45</v>
      </c>
      <c r="C270" s="21" t="s">
        <v>738</v>
      </c>
      <c r="D270" s="24">
        <v>1.9330000000000001</v>
      </c>
    </row>
    <row r="271" spans="1:4" x14ac:dyDescent="0.25">
      <c r="A271" s="21" t="s">
        <v>731</v>
      </c>
      <c r="B271" s="21" t="s">
        <v>43</v>
      </c>
      <c r="C271" s="21" t="s">
        <v>739</v>
      </c>
      <c r="D271" s="24">
        <v>1.972</v>
      </c>
    </row>
    <row r="272" spans="1:4" x14ac:dyDescent="0.25">
      <c r="A272" s="21" t="s">
        <v>731</v>
      </c>
      <c r="B272" s="21" t="s">
        <v>41</v>
      </c>
      <c r="C272" s="21" t="s">
        <v>740</v>
      </c>
      <c r="D272" s="24">
        <v>1.9790000000000001</v>
      </c>
    </row>
    <row r="273" spans="1:4" x14ac:dyDescent="0.25">
      <c r="A273" s="21" t="s">
        <v>731</v>
      </c>
      <c r="B273" s="21" t="s">
        <v>39</v>
      </c>
      <c r="C273" s="21" t="s">
        <v>741</v>
      </c>
      <c r="D273" s="24">
        <v>1.9970000000000001</v>
      </c>
    </row>
    <row r="274" spans="1:4" x14ac:dyDescent="0.25">
      <c r="A274" s="21" t="s">
        <v>731</v>
      </c>
      <c r="B274" s="21" t="s">
        <v>37</v>
      </c>
      <c r="C274" s="21" t="s">
        <v>742</v>
      </c>
      <c r="D274" s="24">
        <v>1.92</v>
      </c>
    </row>
    <row r="275" spans="1:4" x14ac:dyDescent="0.25">
      <c r="A275" s="21" t="s">
        <v>731</v>
      </c>
      <c r="B275" s="21" t="s">
        <v>34</v>
      </c>
      <c r="C275" s="21" t="s">
        <v>743</v>
      </c>
      <c r="D275" s="24">
        <v>1.9550000000000001</v>
      </c>
    </row>
    <row r="276" spans="1:4" x14ac:dyDescent="0.25">
      <c r="A276" s="21" t="s">
        <v>744</v>
      </c>
      <c r="B276" s="21" t="s">
        <v>57</v>
      </c>
      <c r="C276" s="21" t="s">
        <v>745</v>
      </c>
      <c r="D276" s="24">
        <v>1.9750000000000001</v>
      </c>
    </row>
    <row r="277" spans="1:4" x14ac:dyDescent="0.25">
      <c r="A277" s="21" t="s">
        <v>744</v>
      </c>
      <c r="B277" s="21" t="s">
        <v>55</v>
      </c>
      <c r="C277" s="21" t="s">
        <v>746</v>
      </c>
      <c r="D277" s="24">
        <v>1.9470000000000001</v>
      </c>
    </row>
    <row r="278" spans="1:4" x14ac:dyDescent="0.25">
      <c r="A278" s="21" t="s">
        <v>744</v>
      </c>
      <c r="B278" s="21" t="s">
        <v>53</v>
      </c>
      <c r="C278" s="21" t="s">
        <v>747</v>
      </c>
      <c r="D278" s="24">
        <v>1.9239999999999999</v>
      </c>
    </row>
    <row r="279" spans="1:4" x14ac:dyDescent="0.25">
      <c r="A279" s="21" t="s">
        <v>744</v>
      </c>
      <c r="B279" s="21" t="s">
        <v>51</v>
      </c>
      <c r="C279" s="21" t="s">
        <v>748</v>
      </c>
      <c r="D279" s="24">
        <v>2.085</v>
      </c>
    </row>
    <row r="280" spans="1:4" x14ac:dyDescent="0.25">
      <c r="A280" s="21" t="s">
        <v>744</v>
      </c>
      <c r="B280" s="21" t="s">
        <v>49</v>
      </c>
      <c r="C280" s="21" t="s">
        <v>749</v>
      </c>
      <c r="D280" s="24">
        <v>1.956</v>
      </c>
    </row>
    <row r="281" spans="1:4" x14ac:dyDescent="0.25">
      <c r="A281" s="21" t="s">
        <v>744</v>
      </c>
      <c r="B281" s="21" t="s">
        <v>47</v>
      </c>
      <c r="C281" s="21" t="s">
        <v>750</v>
      </c>
      <c r="D281" s="24">
        <v>2.0099999999999998</v>
      </c>
    </row>
    <row r="282" spans="1:4" x14ac:dyDescent="0.25">
      <c r="A282" s="21" t="s">
        <v>744</v>
      </c>
      <c r="B282" s="21" t="s">
        <v>45</v>
      </c>
      <c r="C282" s="21" t="s">
        <v>751</v>
      </c>
      <c r="D282" s="24">
        <v>2.0310000000000001</v>
      </c>
    </row>
    <row r="283" spans="1:4" x14ac:dyDescent="0.25">
      <c r="A283" s="21" t="s">
        <v>744</v>
      </c>
      <c r="B283" s="21" t="s">
        <v>43</v>
      </c>
      <c r="C283" s="21" t="s">
        <v>752</v>
      </c>
      <c r="D283" s="24">
        <v>2.0270000000000001</v>
      </c>
    </row>
    <row r="284" spans="1:4" x14ac:dyDescent="0.25">
      <c r="A284" s="21" t="s">
        <v>744</v>
      </c>
      <c r="B284" s="21" t="s">
        <v>41</v>
      </c>
      <c r="C284" s="21" t="s">
        <v>753</v>
      </c>
      <c r="D284" s="24">
        <v>2.052</v>
      </c>
    </row>
    <row r="285" spans="1:4" x14ac:dyDescent="0.25">
      <c r="A285" s="21" t="s">
        <v>744</v>
      </c>
      <c r="B285" s="21" t="s">
        <v>39</v>
      </c>
      <c r="C285" s="21" t="s">
        <v>754</v>
      </c>
      <c r="D285" s="24">
        <v>1.944</v>
      </c>
    </row>
    <row r="286" spans="1:4" x14ac:dyDescent="0.25">
      <c r="A286" s="21" t="s">
        <v>744</v>
      </c>
      <c r="B286" s="21" t="s">
        <v>37</v>
      </c>
      <c r="C286" s="21" t="s">
        <v>755</v>
      </c>
      <c r="D286" s="24">
        <v>2</v>
      </c>
    </row>
    <row r="287" spans="1:4" x14ac:dyDescent="0.25">
      <c r="A287" s="21" t="s">
        <v>744</v>
      </c>
      <c r="B287" s="21" t="s">
        <v>34</v>
      </c>
      <c r="C287" s="21" t="s">
        <v>756</v>
      </c>
      <c r="D287" s="24">
        <v>2.0249999999999999</v>
      </c>
    </row>
    <row r="288" spans="1:4" x14ac:dyDescent="0.25">
      <c r="A288" s="21" t="s">
        <v>757</v>
      </c>
      <c r="B288" s="21" t="s">
        <v>57</v>
      </c>
      <c r="C288" s="21" t="s">
        <v>758</v>
      </c>
      <c r="D288" s="24">
        <v>1.964</v>
      </c>
    </row>
    <row r="289" spans="1:4" x14ac:dyDescent="0.25">
      <c r="A289" s="21" t="s">
        <v>757</v>
      </c>
      <c r="B289" s="21" t="s">
        <v>55</v>
      </c>
      <c r="C289" s="21" t="s">
        <v>759</v>
      </c>
      <c r="D289" s="24">
        <v>1.8939999999999999</v>
      </c>
    </row>
    <row r="290" spans="1:4" x14ac:dyDescent="0.25">
      <c r="A290" s="21" t="s">
        <v>757</v>
      </c>
      <c r="B290" s="21" t="s">
        <v>53</v>
      </c>
      <c r="C290" s="21" t="s">
        <v>760</v>
      </c>
      <c r="D290" s="24">
        <v>1.82</v>
      </c>
    </row>
    <row r="291" spans="1:4" x14ac:dyDescent="0.25">
      <c r="A291" s="21" t="s">
        <v>757</v>
      </c>
      <c r="B291" s="21" t="s">
        <v>51</v>
      </c>
      <c r="C291" s="21" t="s">
        <v>761</v>
      </c>
      <c r="D291" s="24">
        <v>1.877</v>
      </c>
    </row>
    <row r="292" spans="1:4" x14ac:dyDescent="0.25">
      <c r="A292" s="21" t="s">
        <v>757</v>
      </c>
      <c r="B292" s="21" t="s">
        <v>49</v>
      </c>
      <c r="C292" s="21" t="s">
        <v>762</v>
      </c>
      <c r="D292" s="24">
        <v>1.865</v>
      </c>
    </row>
    <row r="293" spans="1:4" x14ac:dyDescent="0.25">
      <c r="A293" s="21" t="s">
        <v>757</v>
      </c>
      <c r="B293" s="21" t="s">
        <v>47</v>
      </c>
      <c r="C293" s="21" t="s">
        <v>763</v>
      </c>
      <c r="D293" s="24">
        <v>1.8180000000000001</v>
      </c>
    </row>
    <row r="294" spans="1:4" x14ac:dyDescent="0.25">
      <c r="A294" s="21" t="s">
        <v>757</v>
      </c>
      <c r="B294" s="21" t="s">
        <v>45</v>
      </c>
      <c r="C294" s="21" t="s">
        <v>764</v>
      </c>
      <c r="D294" s="24">
        <v>1.8140000000000001</v>
      </c>
    </row>
    <row r="295" spans="1:4" x14ac:dyDescent="0.25">
      <c r="A295" s="21" t="s">
        <v>757</v>
      </c>
      <c r="B295" s="21" t="s">
        <v>43</v>
      </c>
      <c r="C295" s="21" t="s">
        <v>765</v>
      </c>
      <c r="D295" s="24">
        <v>1.8420000000000001</v>
      </c>
    </row>
    <row r="296" spans="1:4" x14ac:dyDescent="0.25">
      <c r="A296" s="21" t="s">
        <v>757</v>
      </c>
      <c r="B296" s="21" t="s">
        <v>41</v>
      </c>
      <c r="C296" s="21" t="s">
        <v>766</v>
      </c>
      <c r="D296" s="24">
        <v>1.7869999999999999</v>
      </c>
    </row>
    <row r="297" spans="1:4" x14ac:dyDescent="0.25">
      <c r="A297" s="21" t="s">
        <v>757</v>
      </c>
      <c r="B297" s="21" t="s">
        <v>39</v>
      </c>
      <c r="C297" s="21" t="s">
        <v>767</v>
      </c>
      <c r="D297" s="24">
        <v>1.784</v>
      </c>
    </row>
    <row r="298" spans="1:4" x14ac:dyDescent="0.25">
      <c r="A298" s="21" t="s">
        <v>757</v>
      </c>
      <c r="B298" s="21" t="s">
        <v>37</v>
      </c>
      <c r="C298" s="21" t="s">
        <v>768</v>
      </c>
      <c r="D298" s="24">
        <v>1.746</v>
      </c>
    </row>
    <row r="299" spans="1:4" x14ac:dyDescent="0.25">
      <c r="A299" s="21" t="s">
        <v>757</v>
      </c>
      <c r="B299" s="21" t="s">
        <v>34</v>
      </c>
      <c r="C299" s="21" t="s">
        <v>769</v>
      </c>
      <c r="D299" s="24">
        <v>1.8260000000000001</v>
      </c>
    </row>
    <row r="300" spans="1:4" x14ac:dyDescent="0.25">
      <c r="A300" s="21" t="s">
        <v>770</v>
      </c>
      <c r="B300" s="21" t="s">
        <v>57</v>
      </c>
      <c r="C300" s="21" t="s">
        <v>771</v>
      </c>
      <c r="D300" s="24">
        <v>1.8240000000000001</v>
      </c>
    </row>
    <row r="301" spans="1:4" x14ac:dyDescent="0.25">
      <c r="A301" s="21" t="s">
        <v>770</v>
      </c>
      <c r="B301" s="21" t="s">
        <v>55</v>
      </c>
      <c r="C301" s="21" t="s">
        <v>772</v>
      </c>
      <c r="D301" s="24">
        <v>1.782</v>
      </c>
    </row>
    <row r="302" spans="1:4" x14ac:dyDescent="0.25">
      <c r="A302" s="21" t="s">
        <v>770</v>
      </c>
      <c r="B302" s="21" t="s">
        <v>53</v>
      </c>
      <c r="C302" s="21" t="s">
        <v>773</v>
      </c>
      <c r="D302" s="24">
        <v>1.7150000000000001</v>
      </c>
    </row>
    <row r="303" spans="1:4" x14ac:dyDescent="0.25">
      <c r="A303" s="21" t="s">
        <v>770</v>
      </c>
      <c r="B303" s="21" t="s">
        <v>51</v>
      </c>
      <c r="C303" s="21" t="s">
        <v>774</v>
      </c>
      <c r="D303" s="24">
        <v>1.6719999999999999</v>
      </c>
    </row>
    <row r="304" spans="1:4" x14ac:dyDescent="0.25">
      <c r="A304" s="21" t="s">
        <v>770</v>
      </c>
      <c r="B304" s="21" t="s">
        <v>49</v>
      </c>
      <c r="C304" s="21" t="s">
        <v>775</v>
      </c>
      <c r="D304" s="24">
        <v>1.7070000000000001</v>
      </c>
    </row>
    <row r="305" spans="1:4" x14ac:dyDescent="0.25">
      <c r="A305" s="21" t="s">
        <v>770</v>
      </c>
      <c r="B305" s="21" t="s">
        <v>47</v>
      </c>
      <c r="C305" s="21" t="s">
        <v>776</v>
      </c>
      <c r="D305" s="24">
        <v>1.6559999999999999</v>
      </c>
    </row>
    <row r="306" spans="1:4" x14ac:dyDescent="0.25">
      <c r="A306" s="21" t="s">
        <v>770</v>
      </c>
      <c r="B306" s="21" t="s">
        <v>45</v>
      </c>
      <c r="C306" s="21" t="s">
        <v>777</v>
      </c>
      <c r="D306" s="24">
        <v>1.71</v>
      </c>
    </row>
    <row r="307" spans="1:4" x14ac:dyDescent="0.25">
      <c r="A307" s="21" t="s">
        <v>770</v>
      </c>
      <c r="B307" s="21" t="s">
        <v>43</v>
      </c>
      <c r="C307" s="21" t="s">
        <v>778</v>
      </c>
      <c r="D307" s="24">
        <v>1.63</v>
      </c>
    </row>
    <row r="308" spans="1:4" x14ac:dyDescent="0.25">
      <c r="A308" s="21" t="s">
        <v>770</v>
      </c>
      <c r="B308" s="21" t="s">
        <v>41</v>
      </c>
      <c r="C308" s="21" t="s">
        <v>779</v>
      </c>
      <c r="D308" s="24">
        <v>1.6950000000000001</v>
      </c>
    </row>
    <row r="309" spans="1:4" x14ac:dyDescent="0.25">
      <c r="A309" s="21" t="s">
        <v>770</v>
      </c>
      <c r="B309" s="21" t="s">
        <v>39</v>
      </c>
      <c r="C309" s="21" t="s">
        <v>780</v>
      </c>
      <c r="D309" s="24">
        <v>1.732</v>
      </c>
    </row>
    <row r="310" spans="1:4" x14ac:dyDescent="0.25">
      <c r="A310" s="21" t="s">
        <v>770</v>
      </c>
      <c r="B310" s="21" t="s">
        <v>37</v>
      </c>
      <c r="C310" s="21" t="s">
        <v>781</v>
      </c>
      <c r="D310" s="24">
        <v>1.734</v>
      </c>
    </row>
    <row r="311" spans="1:4" x14ac:dyDescent="0.25">
      <c r="A311" s="21" t="s">
        <v>770</v>
      </c>
      <c r="B311" s="21" t="s">
        <v>34</v>
      </c>
      <c r="C311" s="21" t="s">
        <v>782</v>
      </c>
      <c r="D311" s="24">
        <v>1.778</v>
      </c>
    </row>
    <row r="312" spans="1:4" x14ac:dyDescent="0.25">
      <c r="A312" s="21" t="s">
        <v>783</v>
      </c>
      <c r="B312" s="21" t="s">
        <v>57</v>
      </c>
      <c r="C312" s="21" t="s">
        <v>784</v>
      </c>
      <c r="D312" s="24">
        <v>1.8360000000000001</v>
      </c>
    </row>
    <row r="313" spans="1:4" x14ac:dyDescent="0.25">
      <c r="A313" s="21" t="s">
        <v>783</v>
      </c>
      <c r="B313" s="21" t="s">
        <v>55</v>
      </c>
      <c r="C313" s="21" t="s">
        <v>785</v>
      </c>
      <c r="D313" s="24">
        <v>1.806</v>
      </c>
    </row>
    <row r="314" spans="1:4" x14ac:dyDescent="0.25">
      <c r="A314" s="21" t="s">
        <v>783</v>
      </c>
      <c r="B314" s="21" t="s">
        <v>53</v>
      </c>
      <c r="C314" s="21" t="s">
        <v>786</v>
      </c>
      <c r="D314" s="24">
        <v>1.7889999999999999</v>
      </c>
    </row>
    <row r="315" spans="1:4" x14ac:dyDescent="0.25">
      <c r="A315" s="21" t="s">
        <v>783</v>
      </c>
      <c r="B315" s="21" t="s">
        <v>51</v>
      </c>
      <c r="C315" s="21" t="s">
        <v>787</v>
      </c>
      <c r="D315" s="24">
        <v>1.889</v>
      </c>
    </row>
    <row r="316" spans="1:4" x14ac:dyDescent="0.25">
      <c r="A316" s="21" t="s">
        <v>783</v>
      </c>
      <c r="B316" s="21" t="s">
        <v>49</v>
      </c>
      <c r="C316" s="21" t="s">
        <v>788</v>
      </c>
      <c r="D316" s="24">
        <v>1.9319999999999999</v>
      </c>
    </row>
    <row r="317" spans="1:4" x14ac:dyDescent="0.25">
      <c r="A317" s="21" t="s">
        <v>789</v>
      </c>
      <c r="B317" s="21" t="s">
        <v>39</v>
      </c>
      <c r="C317" s="21" t="s">
        <v>790</v>
      </c>
      <c r="D317" s="24">
        <v>3.2989999999999999</v>
      </c>
    </row>
    <row r="318" spans="1:4" x14ac:dyDescent="0.25">
      <c r="A318" s="21" t="s">
        <v>789</v>
      </c>
      <c r="B318" s="21" t="s">
        <v>37</v>
      </c>
      <c r="C318" s="21" t="s">
        <v>791</v>
      </c>
      <c r="D318" s="24">
        <v>3.2669999999999999</v>
      </c>
    </row>
    <row r="319" spans="1:4" x14ac:dyDescent="0.25">
      <c r="A319" s="21" t="s">
        <v>789</v>
      </c>
      <c r="B319" s="21" t="s">
        <v>34</v>
      </c>
      <c r="C319" s="21" t="s">
        <v>792</v>
      </c>
      <c r="D319" s="24">
        <v>3.2610000000000001</v>
      </c>
    </row>
    <row r="320" spans="1:4" x14ac:dyDescent="0.25">
      <c r="A320" s="21" t="s">
        <v>793</v>
      </c>
      <c r="B320" s="21" t="s">
        <v>37</v>
      </c>
      <c r="C320" s="21" t="s">
        <v>794</v>
      </c>
      <c r="D320" s="24">
        <v>3.1120000000000001</v>
      </c>
    </row>
    <row r="321" spans="1:4" x14ac:dyDescent="0.25">
      <c r="A321" s="21" t="s">
        <v>793</v>
      </c>
      <c r="B321" s="21" t="s">
        <v>34</v>
      </c>
      <c r="C321" s="21" t="s">
        <v>795</v>
      </c>
      <c r="D321" s="24">
        <v>3.145</v>
      </c>
    </row>
    <row r="322" spans="1:4" x14ac:dyDescent="0.25">
      <c r="A322" s="21" t="s">
        <v>796</v>
      </c>
      <c r="B322" s="21" t="s">
        <v>57</v>
      </c>
      <c r="C322" s="21" t="s">
        <v>797</v>
      </c>
      <c r="D322" s="24">
        <v>3.0920000000000001</v>
      </c>
    </row>
    <row r="323" spans="1:4" x14ac:dyDescent="0.25">
      <c r="A323" s="21" t="s">
        <v>796</v>
      </c>
      <c r="B323" s="21" t="s">
        <v>55</v>
      </c>
      <c r="C323" s="21" t="s">
        <v>798</v>
      </c>
      <c r="D323" s="24">
        <v>3.0230000000000001</v>
      </c>
    </row>
    <row r="324" spans="1:4" x14ac:dyDescent="0.25">
      <c r="A324" s="21" t="s">
        <v>796</v>
      </c>
      <c r="B324" s="21" t="s">
        <v>53</v>
      </c>
      <c r="C324" s="21" t="s">
        <v>799</v>
      </c>
      <c r="D324" s="24">
        <v>2.9660000000000002</v>
      </c>
    </row>
    <row r="325" spans="1:4" x14ac:dyDescent="0.25">
      <c r="A325" s="21" t="s">
        <v>796</v>
      </c>
      <c r="B325" s="21" t="s">
        <v>51</v>
      </c>
      <c r="C325" s="21" t="s">
        <v>800</v>
      </c>
      <c r="D325" s="24">
        <v>2.9009999999999998</v>
      </c>
    </row>
    <row r="326" spans="1:4" x14ac:dyDescent="0.25">
      <c r="A326" s="21" t="s">
        <v>796</v>
      </c>
      <c r="B326" s="21" t="s">
        <v>47</v>
      </c>
      <c r="C326" s="21" t="s">
        <v>801</v>
      </c>
      <c r="D326" s="24">
        <v>3.13</v>
      </c>
    </row>
    <row r="327" spans="1:4" x14ac:dyDescent="0.25">
      <c r="A327" s="21" t="s">
        <v>796</v>
      </c>
      <c r="B327" s="21" t="s">
        <v>45</v>
      </c>
      <c r="C327" s="21" t="s">
        <v>802</v>
      </c>
      <c r="D327" s="24">
        <v>3.2349999999999999</v>
      </c>
    </row>
    <row r="328" spans="1:4" x14ac:dyDescent="0.25">
      <c r="A328" s="21" t="s">
        <v>796</v>
      </c>
      <c r="B328" s="21" t="s">
        <v>43</v>
      </c>
      <c r="C328" s="21" t="s">
        <v>803</v>
      </c>
      <c r="D328" s="24">
        <v>3.1459999999999999</v>
      </c>
    </row>
    <row r="329" spans="1:4" x14ac:dyDescent="0.25">
      <c r="A329" s="21" t="s">
        <v>796</v>
      </c>
      <c r="B329" s="21" t="s">
        <v>41</v>
      </c>
      <c r="C329" s="21" t="s">
        <v>804</v>
      </c>
      <c r="D329" s="24">
        <v>3.1659999999999999</v>
      </c>
    </row>
  </sheetData>
  <mergeCells count="1">
    <mergeCell ref="A1:M1"/>
  </mergeCells>
  <pageMargins left="0.7" right="0.7" top="0.75" bottom="0.75" header="0.3" footer="0.3"/>
  <headerFooter>
    <oddHeader>&amp;CBureau of Labor Statistics</oddHeader>
    <oddFooter>&amp;LSource: Bureau of Labor Statistics&amp;RGenerated on: August 25, 2024 (11:50:10 PM)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A30F-B040-4C9F-A2EF-2C5E342ABCDD}">
  <dimension ref="A1:B702"/>
  <sheetViews>
    <sheetView workbookViewId="0">
      <selection activeCell="C12" sqref="C12"/>
    </sheetView>
  </sheetViews>
  <sheetFormatPr defaultRowHeight="12.75" x14ac:dyDescent="0.2"/>
  <cols>
    <col min="1" max="256" width="20.7109375" customWidth="1"/>
  </cols>
  <sheetData>
    <row r="1" spans="1:2" x14ac:dyDescent="0.2">
      <c r="A1" t="s">
        <v>814</v>
      </c>
    </row>
    <row r="2" spans="1:2" x14ac:dyDescent="0.2">
      <c r="A2" t="s">
        <v>813</v>
      </c>
    </row>
    <row r="3" spans="1:2" x14ac:dyDescent="0.2">
      <c r="A3" t="s">
        <v>812</v>
      </c>
    </row>
    <row r="4" spans="1:2" x14ac:dyDescent="0.2">
      <c r="A4" t="s">
        <v>811</v>
      </c>
    </row>
    <row r="5" spans="1:2" x14ac:dyDescent="0.2">
      <c r="A5" t="s">
        <v>810</v>
      </c>
    </row>
    <row r="6" spans="1:2" x14ac:dyDescent="0.2">
      <c r="A6" t="s">
        <v>809</v>
      </c>
    </row>
    <row r="8" spans="1:2" x14ac:dyDescent="0.2">
      <c r="A8" t="s">
        <v>805</v>
      </c>
      <c r="B8" t="s">
        <v>808</v>
      </c>
    </row>
    <row r="10" spans="1:2" x14ac:dyDescent="0.2">
      <c r="A10" t="s">
        <v>807</v>
      </c>
    </row>
    <row r="11" spans="1:2" x14ac:dyDescent="0.2">
      <c r="A11" t="s">
        <v>806</v>
      </c>
      <c r="B11" t="s">
        <v>805</v>
      </c>
    </row>
    <row r="12" spans="1:2" x14ac:dyDescent="0.2">
      <c r="A12" s="26">
        <v>24473</v>
      </c>
      <c r="B12" s="25">
        <v>38.1</v>
      </c>
    </row>
    <row r="13" spans="1:2" x14ac:dyDescent="0.2">
      <c r="A13" s="26">
        <v>24504</v>
      </c>
      <c r="B13" s="25">
        <v>38</v>
      </c>
    </row>
    <row r="14" spans="1:2" x14ac:dyDescent="0.2">
      <c r="A14" s="26">
        <v>24532</v>
      </c>
      <c r="B14" s="25">
        <v>37.799999999999997</v>
      </c>
    </row>
    <row r="15" spans="1:2" x14ac:dyDescent="0.2">
      <c r="A15" s="26">
        <v>24563</v>
      </c>
      <c r="B15" s="25">
        <v>37.5</v>
      </c>
    </row>
    <row r="16" spans="1:2" x14ac:dyDescent="0.2">
      <c r="A16" s="26">
        <v>24593</v>
      </c>
      <c r="B16" s="25">
        <v>37.4</v>
      </c>
    </row>
    <row r="17" spans="1:2" x14ac:dyDescent="0.2">
      <c r="A17" s="26">
        <v>24624</v>
      </c>
      <c r="B17" s="25">
        <v>38.1</v>
      </c>
    </row>
    <row r="18" spans="1:2" x14ac:dyDescent="0.2">
      <c r="A18" s="26">
        <v>24654</v>
      </c>
      <c r="B18" s="25">
        <v>38</v>
      </c>
    </row>
    <row r="19" spans="1:2" x14ac:dyDescent="0.2">
      <c r="A19" s="26">
        <v>24685</v>
      </c>
      <c r="B19" s="25">
        <v>38.200000000000003</v>
      </c>
    </row>
    <row r="20" spans="1:2" x14ac:dyDescent="0.2">
      <c r="A20" s="26">
        <v>24716</v>
      </c>
      <c r="B20" s="25">
        <v>38.299999999999997</v>
      </c>
    </row>
    <row r="21" spans="1:2" x14ac:dyDescent="0.2">
      <c r="A21" s="26">
        <v>24746</v>
      </c>
      <c r="B21" s="25">
        <v>38.200000000000003</v>
      </c>
    </row>
    <row r="22" spans="1:2" x14ac:dyDescent="0.2">
      <c r="A22" s="26">
        <v>24777</v>
      </c>
      <c r="B22" s="25">
        <v>38.1</v>
      </c>
    </row>
    <row r="23" spans="1:2" x14ac:dyDescent="0.2">
      <c r="A23" s="26">
        <v>24807</v>
      </c>
      <c r="B23" s="25">
        <v>38.200000000000003</v>
      </c>
    </row>
    <row r="24" spans="1:2" x14ac:dyDescent="0.2">
      <c r="A24" s="26">
        <v>24838</v>
      </c>
      <c r="B24" s="25">
        <v>37.9</v>
      </c>
    </row>
    <row r="25" spans="1:2" x14ac:dyDescent="0.2">
      <c r="A25" s="26">
        <v>24869</v>
      </c>
      <c r="B25" s="25">
        <v>38.299999999999997</v>
      </c>
    </row>
    <row r="26" spans="1:2" x14ac:dyDescent="0.2">
      <c r="A26" s="26">
        <v>24898</v>
      </c>
      <c r="B26" s="25">
        <v>38.5</v>
      </c>
    </row>
    <row r="27" spans="1:2" x14ac:dyDescent="0.2">
      <c r="A27" s="26">
        <v>24929</v>
      </c>
      <c r="B27" s="25">
        <v>38.700000000000003</v>
      </c>
    </row>
    <row r="28" spans="1:2" x14ac:dyDescent="0.2">
      <c r="A28" s="26">
        <v>24959</v>
      </c>
      <c r="B28" s="25">
        <v>38.799999999999997</v>
      </c>
    </row>
    <row r="29" spans="1:2" x14ac:dyDescent="0.2">
      <c r="A29" s="26">
        <v>24990</v>
      </c>
      <c r="B29" s="25">
        <v>38.9</v>
      </c>
    </row>
    <row r="30" spans="1:2" x14ac:dyDescent="0.2">
      <c r="A30" s="26">
        <v>25020</v>
      </c>
      <c r="B30" s="25">
        <v>38.9</v>
      </c>
    </row>
    <row r="31" spans="1:2" x14ac:dyDescent="0.2">
      <c r="A31" s="26">
        <v>25051</v>
      </c>
      <c r="B31" s="25">
        <v>39.1</v>
      </c>
    </row>
    <row r="32" spans="1:2" x14ac:dyDescent="0.2">
      <c r="A32" s="26">
        <v>25082</v>
      </c>
      <c r="B32" s="25">
        <v>39.6</v>
      </c>
    </row>
    <row r="33" spans="1:2" x14ac:dyDescent="0.2">
      <c r="A33" s="26">
        <v>25112</v>
      </c>
      <c r="B33" s="25">
        <v>40.1</v>
      </c>
    </row>
    <row r="34" spans="1:2" x14ac:dyDescent="0.2">
      <c r="A34" s="26">
        <v>25143</v>
      </c>
      <c r="B34" s="25">
        <v>39.9</v>
      </c>
    </row>
    <row r="35" spans="1:2" x14ac:dyDescent="0.2">
      <c r="A35" s="26">
        <v>25173</v>
      </c>
      <c r="B35" s="25">
        <v>40</v>
      </c>
    </row>
    <row r="36" spans="1:2" x14ac:dyDescent="0.2">
      <c r="A36" s="26">
        <v>25204</v>
      </c>
      <c r="B36" s="25">
        <v>40.299999999999997</v>
      </c>
    </row>
    <row r="37" spans="1:2" x14ac:dyDescent="0.2">
      <c r="A37" s="26">
        <v>25235</v>
      </c>
      <c r="B37" s="25">
        <v>40.5</v>
      </c>
    </row>
    <row r="38" spans="1:2" x14ac:dyDescent="0.2">
      <c r="A38" s="26">
        <v>25263</v>
      </c>
      <c r="B38" s="25">
        <v>40.299999999999997</v>
      </c>
    </row>
    <row r="39" spans="1:2" x14ac:dyDescent="0.2">
      <c r="A39" s="26">
        <v>25294</v>
      </c>
      <c r="B39" s="25">
        <v>41.1</v>
      </c>
    </row>
    <row r="40" spans="1:2" x14ac:dyDescent="0.2">
      <c r="A40" s="26">
        <v>25324</v>
      </c>
      <c r="B40" s="25">
        <v>41.5</v>
      </c>
    </row>
    <row r="41" spans="1:2" x14ac:dyDescent="0.2">
      <c r="A41" s="26">
        <v>25355</v>
      </c>
      <c r="B41" s="25">
        <v>43</v>
      </c>
    </row>
    <row r="42" spans="1:2" x14ac:dyDescent="0.2">
      <c r="A42" s="26">
        <v>25385</v>
      </c>
      <c r="B42" s="25">
        <v>43.3</v>
      </c>
    </row>
    <row r="43" spans="1:2" x14ac:dyDescent="0.2">
      <c r="A43" s="26">
        <v>25416</v>
      </c>
      <c r="B43" s="25">
        <v>43.6</v>
      </c>
    </row>
    <row r="44" spans="1:2" x14ac:dyDescent="0.2">
      <c r="A44" s="26">
        <v>25447</v>
      </c>
      <c r="B44" s="25">
        <v>43.9</v>
      </c>
    </row>
    <row r="45" spans="1:2" x14ac:dyDescent="0.2">
      <c r="A45" s="26">
        <v>25477</v>
      </c>
      <c r="B45" s="25">
        <v>43.9</v>
      </c>
    </row>
    <row r="46" spans="1:2" x14ac:dyDescent="0.2">
      <c r="A46" s="26">
        <v>25508</v>
      </c>
      <c r="B46" s="25">
        <v>44.6</v>
      </c>
    </row>
    <row r="47" spans="1:2" x14ac:dyDescent="0.2">
      <c r="A47" s="26">
        <v>25538</v>
      </c>
      <c r="B47" s="25">
        <v>45.1</v>
      </c>
    </row>
    <row r="48" spans="1:2" x14ac:dyDescent="0.2">
      <c r="A48" s="26">
        <v>25569</v>
      </c>
      <c r="B48" s="25">
        <v>45.3</v>
      </c>
    </row>
    <row r="49" spans="1:2" x14ac:dyDescent="0.2">
      <c r="A49" s="26">
        <v>25600</v>
      </c>
      <c r="B49" s="25">
        <v>45.6</v>
      </c>
    </row>
    <row r="50" spans="1:2" x14ac:dyDescent="0.2">
      <c r="A50" s="26">
        <v>25628</v>
      </c>
      <c r="B50" s="25">
        <v>45</v>
      </c>
    </row>
    <row r="51" spans="1:2" x14ac:dyDescent="0.2">
      <c r="A51" s="26">
        <v>25659</v>
      </c>
      <c r="B51" s="25">
        <v>44.8</v>
      </c>
    </row>
    <row r="52" spans="1:2" x14ac:dyDescent="0.2">
      <c r="A52" s="26">
        <v>25689</v>
      </c>
      <c r="B52" s="25">
        <v>44.9</v>
      </c>
    </row>
    <row r="53" spans="1:2" x14ac:dyDescent="0.2">
      <c r="A53" s="26">
        <v>25720</v>
      </c>
      <c r="B53" s="25">
        <v>44.5</v>
      </c>
    </row>
    <row r="54" spans="1:2" x14ac:dyDescent="0.2">
      <c r="A54" s="26">
        <v>25750</v>
      </c>
      <c r="B54" s="25">
        <v>44.7</v>
      </c>
    </row>
    <row r="55" spans="1:2" x14ac:dyDescent="0.2">
      <c r="A55" s="26">
        <v>25781</v>
      </c>
      <c r="B55" s="25">
        <v>44.2</v>
      </c>
    </row>
    <row r="56" spans="1:2" x14ac:dyDescent="0.2">
      <c r="A56" s="26">
        <v>25812</v>
      </c>
      <c r="B56" s="25">
        <v>44.2</v>
      </c>
    </row>
    <row r="57" spans="1:2" x14ac:dyDescent="0.2">
      <c r="A57" s="26">
        <v>25842</v>
      </c>
      <c r="B57" s="25">
        <v>44.1</v>
      </c>
    </row>
    <row r="58" spans="1:2" x14ac:dyDescent="0.2">
      <c r="A58" s="26">
        <v>25873</v>
      </c>
      <c r="B58" s="25">
        <v>43.8</v>
      </c>
    </row>
    <row r="59" spans="1:2" x14ac:dyDescent="0.2">
      <c r="A59" s="26">
        <v>25903</v>
      </c>
      <c r="B59" s="25">
        <v>43.7</v>
      </c>
    </row>
    <row r="60" spans="1:2" x14ac:dyDescent="0.2">
      <c r="A60" s="26">
        <v>25934</v>
      </c>
      <c r="B60" s="25">
        <v>43.3</v>
      </c>
    </row>
    <row r="61" spans="1:2" x14ac:dyDescent="0.2">
      <c r="A61" s="26">
        <v>25965</v>
      </c>
      <c r="B61" s="25">
        <v>43</v>
      </c>
    </row>
    <row r="62" spans="1:2" x14ac:dyDescent="0.2">
      <c r="A62" s="26">
        <v>25993</v>
      </c>
      <c r="B62" s="25">
        <v>43.5</v>
      </c>
    </row>
    <row r="63" spans="1:2" x14ac:dyDescent="0.2">
      <c r="A63" s="26">
        <v>26024</v>
      </c>
      <c r="B63" s="25">
        <v>43.8</v>
      </c>
    </row>
    <row r="64" spans="1:2" x14ac:dyDescent="0.2">
      <c r="A64" s="26">
        <v>26054</v>
      </c>
      <c r="B64" s="25">
        <v>44.2</v>
      </c>
    </row>
    <row r="65" spans="1:2" x14ac:dyDescent="0.2">
      <c r="A65" s="26">
        <v>26085</v>
      </c>
      <c r="B65" s="25">
        <v>44.5</v>
      </c>
    </row>
    <row r="66" spans="1:2" x14ac:dyDescent="0.2">
      <c r="A66" s="26">
        <v>26115</v>
      </c>
      <c r="B66" s="25">
        <v>44.3</v>
      </c>
    </row>
    <row r="67" spans="1:2" x14ac:dyDescent="0.2">
      <c r="A67" s="26">
        <v>26146</v>
      </c>
      <c r="B67" s="25">
        <v>44.3</v>
      </c>
    </row>
    <row r="68" spans="1:2" x14ac:dyDescent="0.2">
      <c r="A68" s="26">
        <v>26177</v>
      </c>
      <c r="B68" s="25">
        <v>44.1</v>
      </c>
    </row>
    <row r="69" spans="1:2" x14ac:dyDescent="0.2">
      <c r="A69" s="26">
        <v>26207</v>
      </c>
      <c r="B69" s="25">
        <v>44.6</v>
      </c>
    </row>
    <row r="70" spans="1:2" x14ac:dyDescent="0.2">
      <c r="A70" s="26">
        <v>26238</v>
      </c>
      <c r="B70" s="25">
        <v>44.8</v>
      </c>
    </row>
    <row r="71" spans="1:2" x14ac:dyDescent="0.2">
      <c r="A71" s="26">
        <v>26268</v>
      </c>
      <c r="B71" s="25">
        <v>45.4</v>
      </c>
    </row>
    <row r="72" spans="1:2" x14ac:dyDescent="0.2">
      <c r="A72" s="26">
        <v>26299</v>
      </c>
      <c r="B72" s="25">
        <v>45.6</v>
      </c>
    </row>
    <row r="73" spans="1:2" x14ac:dyDescent="0.2">
      <c r="A73" s="26">
        <v>26330</v>
      </c>
      <c r="B73" s="25">
        <v>47</v>
      </c>
    </row>
    <row r="74" spans="1:2" x14ac:dyDescent="0.2">
      <c r="A74" s="26">
        <v>26359</v>
      </c>
      <c r="B74" s="25">
        <v>47.2</v>
      </c>
    </row>
    <row r="75" spans="1:2" x14ac:dyDescent="0.2">
      <c r="A75" s="26">
        <v>26390</v>
      </c>
      <c r="B75" s="25">
        <v>47.2</v>
      </c>
    </row>
    <row r="76" spans="1:2" x14ac:dyDescent="0.2">
      <c r="A76" s="26">
        <v>26420</v>
      </c>
      <c r="B76" s="25">
        <v>47.3</v>
      </c>
    </row>
    <row r="77" spans="1:2" x14ac:dyDescent="0.2">
      <c r="A77" s="26">
        <v>26451</v>
      </c>
      <c r="B77" s="25">
        <v>47.6</v>
      </c>
    </row>
    <row r="78" spans="1:2" x14ac:dyDescent="0.2">
      <c r="A78" s="26">
        <v>26481</v>
      </c>
      <c r="B78" s="25">
        <v>48.4</v>
      </c>
    </row>
    <row r="79" spans="1:2" x14ac:dyDescent="0.2">
      <c r="A79" s="26">
        <v>26512</v>
      </c>
      <c r="B79" s="25">
        <v>48.2</v>
      </c>
    </row>
    <row r="80" spans="1:2" x14ac:dyDescent="0.2">
      <c r="A80" s="26">
        <v>26543</v>
      </c>
      <c r="B80" s="25">
        <v>48.5</v>
      </c>
    </row>
    <row r="81" spans="1:2" x14ac:dyDescent="0.2">
      <c r="A81" s="26">
        <v>26573</v>
      </c>
      <c r="B81" s="25">
        <v>49.2</v>
      </c>
    </row>
    <row r="82" spans="1:2" x14ac:dyDescent="0.2">
      <c r="A82" s="26">
        <v>26604</v>
      </c>
      <c r="B82" s="25">
        <v>49.7</v>
      </c>
    </row>
    <row r="83" spans="1:2" x14ac:dyDescent="0.2">
      <c r="A83" s="26">
        <v>26634</v>
      </c>
      <c r="B83" s="25">
        <v>50.2</v>
      </c>
    </row>
    <row r="84" spans="1:2" x14ac:dyDescent="0.2">
      <c r="A84" s="26">
        <v>26665</v>
      </c>
      <c r="B84" s="25">
        <v>52.2</v>
      </c>
    </row>
    <row r="85" spans="1:2" x14ac:dyDescent="0.2">
      <c r="A85" s="26">
        <v>26696</v>
      </c>
      <c r="B85" s="25">
        <v>53.9</v>
      </c>
    </row>
    <row r="86" spans="1:2" x14ac:dyDescent="0.2">
      <c r="A86" s="26">
        <v>26724</v>
      </c>
      <c r="B86" s="25">
        <v>57.1</v>
      </c>
    </row>
    <row r="87" spans="1:2" x14ac:dyDescent="0.2">
      <c r="A87" s="26">
        <v>26755</v>
      </c>
      <c r="B87" s="25">
        <v>58.9</v>
      </c>
    </row>
    <row r="88" spans="1:2" x14ac:dyDescent="0.2">
      <c r="A88" s="26">
        <v>26785</v>
      </c>
      <c r="B88" s="25">
        <v>59.6</v>
      </c>
    </row>
    <row r="89" spans="1:2" x14ac:dyDescent="0.2">
      <c r="A89" s="26">
        <v>26816</v>
      </c>
      <c r="B89" s="25">
        <v>60.1</v>
      </c>
    </row>
    <row r="90" spans="1:2" x14ac:dyDescent="0.2">
      <c r="A90" s="26">
        <v>26846</v>
      </c>
      <c r="B90" s="25">
        <v>59.7</v>
      </c>
    </row>
    <row r="91" spans="1:2" x14ac:dyDescent="0.2">
      <c r="A91" s="26">
        <v>26877</v>
      </c>
      <c r="B91" s="25">
        <v>69.5</v>
      </c>
    </row>
    <row r="92" spans="1:2" x14ac:dyDescent="0.2">
      <c r="A92" s="26">
        <v>26908</v>
      </c>
      <c r="B92" s="25">
        <v>67.599999999999994</v>
      </c>
    </row>
    <row r="93" spans="1:2" x14ac:dyDescent="0.2">
      <c r="A93" s="26">
        <v>26938</v>
      </c>
      <c r="B93" s="25">
        <v>64.7</v>
      </c>
    </row>
    <row r="94" spans="1:2" x14ac:dyDescent="0.2">
      <c r="A94" s="26">
        <v>26969</v>
      </c>
      <c r="B94" s="25">
        <v>63.9</v>
      </c>
    </row>
    <row r="95" spans="1:2" x14ac:dyDescent="0.2">
      <c r="A95" s="26">
        <v>26999</v>
      </c>
      <c r="B95" s="25">
        <v>63.9</v>
      </c>
    </row>
    <row r="96" spans="1:2" x14ac:dyDescent="0.2">
      <c r="A96" s="26">
        <v>27030</v>
      </c>
      <c r="B96" s="25">
        <v>65</v>
      </c>
    </row>
    <row r="97" spans="1:2" x14ac:dyDescent="0.2">
      <c r="A97" s="26">
        <v>27061</v>
      </c>
      <c r="B97" s="25">
        <v>66.400000000000006</v>
      </c>
    </row>
    <row r="98" spans="1:2" x14ac:dyDescent="0.2">
      <c r="A98" s="26">
        <v>27089</v>
      </c>
      <c r="B98" s="25">
        <v>65.2</v>
      </c>
    </row>
    <row r="99" spans="1:2" x14ac:dyDescent="0.2">
      <c r="A99" s="26">
        <v>27120</v>
      </c>
      <c r="B99" s="25">
        <v>62.9</v>
      </c>
    </row>
    <row r="100" spans="1:2" x14ac:dyDescent="0.2">
      <c r="A100" s="26">
        <v>27150</v>
      </c>
      <c r="B100" s="25">
        <v>60.5</v>
      </c>
    </row>
    <row r="101" spans="1:2" x14ac:dyDescent="0.2">
      <c r="A101" s="26">
        <v>27181</v>
      </c>
      <c r="B101" s="25">
        <v>58.8</v>
      </c>
    </row>
    <row r="102" spans="1:2" x14ac:dyDescent="0.2">
      <c r="A102" s="26">
        <v>27211</v>
      </c>
      <c r="B102" s="25">
        <v>57.6</v>
      </c>
    </row>
    <row r="103" spans="1:2" x14ac:dyDescent="0.2">
      <c r="A103" s="26">
        <v>27242</v>
      </c>
      <c r="B103" s="25">
        <v>60.2</v>
      </c>
    </row>
    <row r="104" spans="1:2" x14ac:dyDescent="0.2">
      <c r="A104" s="26">
        <v>27273</v>
      </c>
      <c r="B104" s="25">
        <v>62</v>
      </c>
    </row>
    <row r="105" spans="1:2" x14ac:dyDescent="0.2">
      <c r="A105" s="26">
        <v>27303</v>
      </c>
      <c r="B105" s="25">
        <v>62.1</v>
      </c>
    </row>
    <row r="106" spans="1:2" x14ac:dyDescent="0.2">
      <c r="A106" s="26">
        <v>27334</v>
      </c>
      <c r="B106" s="25">
        <v>62.6</v>
      </c>
    </row>
    <row r="107" spans="1:2" x14ac:dyDescent="0.2">
      <c r="A107" s="26">
        <v>27364</v>
      </c>
      <c r="B107" s="25">
        <v>62.7</v>
      </c>
    </row>
    <row r="108" spans="1:2" x14ac:dyDescent="0.2">
      <c r="A108" s="26">
        <v>27395</v>
      </c>
      <c r="B108" s="25">
        <v>62.3</v>
      </c>
    </row>
    <row r="109" spans="1:2" x14ac:dyDescent="0.2">
      <c r="A109" s="26">
        <v>27426</v>
      </c>
      <c r="B109" s="25">
        <v>62</v>
      </c>
    </row>
    <row r="110" spans="1:2" x14ac:dyDescent="0.2">
      <c r="A110" s="26">
        <v>27454</v>
      </c>
      <c r="B110" s="25">
        <v>61.6</v>
      </c>
    </row>
    <row r="111" spans="1:2" x14ac:dyDescent="0.2">
      <c r="A111" s="26">
        <v>27485</v>
      </c>
      <c r="B111" s="25">
        <v>62.1</v>
      </c>
    </row>
    <row r="112" spans="1:2" x14ac:dyDescent="0.2">
      <c r="A112" s="26">
        <v>27515</v>
      </c>
      <c r="B112" s="25">
        <v>64</v>
      </c>
    </row>
    <row r="113" spans="1:2" x14ac:dyDescent="0.2">
      <c r="A113" s="26">
        <v>27546</v>
      </c>
      <c r="B113" s="25">
        <v>66.400000000000006</v>
      </c>
    </row>
    <row r="114" spans="1:2" x14ac:dyDescent="0.2">
      <c r="A114" s="26">
        <v>27576</v>
      </c>
      <c r="B114" s="25">
        <v>69.3</v>
      </c>
    </row>
    <row r="115" spans="1:2" x14ac:dyDescent="0.2">
      <c r="A115" s="26">
        <v>27607</v>
      </c>
      <c r="B115" s="25">
        <v>69.8</v>
      </c>
    </row>
    <row r="116" spans="1:2" x14ac:dyDescent="0.2">
      <c r="A116" s="26">
        <v>27638</v>
      </c>
      <c r="B116" s="25">
        <v>70.7</v>
      </c>
    </row>
    <row r="117" spans="1:2" x14ac:dyDescent="0.2">
      <c r="A117" s="26">
        <v>27668</v>
      </c>
      <c r="B117" s="25">
        <v>72</v>
      </c>
    </row>
    <row r="118" spans="1:2" x14ac:dyDescent="0.2">
      <c r="A118" s="26">
        <v>27699</v>
      </c>
      <c r="B118" s="25">
        <v>72</v>
      </c>
    </row>
    <row r="119" spans="1:2" x14ac:dyDescent="0.2">
      <c r="A119" s="26">
        <v>27729</v>
      </c>
      <c r="B119" s="25">
        <v>71.8</v>
      </c>
    </row>
    <row r="120" spans="1:2" x14ac:dyDescent="0.2">
      <c r="A120" s="26">
        <v>27760</v>
      </c>
      <c r="B120" s="25">
        <v>70.8</v>
      </c>
    </row>
    <row r="121" spans="1:2" x14ac:dyDescent="0.2">
      <c r="A121" s="26">
        <v>27791</v>
      </c>
      <c r="B121" s="25">
        <v>69.099999999999994</v>
      </c>
    </row>
    <row r="122" spans="1:2" x14ac:dyDescent="0.2">
      <c r="A122" s="26">
        <v>27820</v>
      </c>
      <c r="B122" s="25">
        <v>68</v>
      </c>
    </row>
    <row r="123" spans="1:2" x14ac:dyDescent="0.2">
      <c r="A123" s="26">
        <v>27851</v>
      </c>
      <c r="B123" s="25">
        <v>67.2</v>
      </c>
    </row>
    <row r="124" spans="1:2" x14ac:dyDescent="0.2">
      <c r="A124" s="26">
        <v>27881</v>
      </c>
      <c r="B124" s="25">
        <v>68.2</v>
      </c>
    </row>
    <row r="125" spans="1:2" x14ac:dyDescent="0.2">
      <c r="A125" s="26">
        <v>27912</v>
      </c>
      <c r="B125" s="25">
        <v>68.5</v>
      </c>
    </row>
    <row r="126" spans="1:2" x14ac:dyDescent="0.2">
      <c r="A126" s="26">
        <v>27942</v>
      </c>
      <c r="B126" s="25">
        <v>68.7</v>
      </c>
    </row>
    <row r="127" spans="1:2" x14ac:dyDescent="0.2">
      <c r="A127" s="26">
        <v>27973</v>
      </c>
      <c r="B127" s="25">
        <v>68.099999999999994</v>
      </c>
    </row>
    <row r="128" spans="1:2" x14ac:dyDescent="0.2">
      <c r="A128" s="26">
        <v>28004</v>
      </c>
      <c r="B128" s="25">
        <v>67.900000000000006</v>
      </c>
    </row>
    <row r="129" spans="1:2" x14ac:dyDescent="0.2">
      <c r="A129" s="26">
        <v>28034</v>
      </c>
      <c r="B129" s="25">
        <v>67.099999999999994</v>
      </c>
    </row>
    <row r="130" spans="1:2" x14ac:dyDescent="0.2">
      <c r="A130" s="26">
        <v>28065</v>
      </c>
      <c r="B130" s="25">
        <v>66.3</v>
      </c>
    </row>
    <row r="131" spans="1:2" x14ac:dyDescent="0.2">
      <c r="A131" s="26">
        <v>28095</v>
      </c>
      <c r="B131" s="25">
        <v>66</v>
      </c>
    </row>
    <row r="132" spans="1:2" x14ac:dyDescent="0.2">
      <c r="A132" s="26">
        <v>28126</v>
      </c>
      <c r="B132" s="25">
        <v>66.2</v>
      </c>
    </row>
    <row r="133" spans="1:2" x14ac:dyDescent="0.2">
      <c r="A133" s="26">
        <v>28157</v>
      </c>
      <c r="B133" s="25">
        <v>67.099999999999994</v>
      </c>
    </row>
    <row r="134" spans="1:2" x14ac:dyDescent="0.2">
      <c r="A134" s="26">
        <v>28185</v>
      </c>
      <c r="B134" s="25">
        <v>66.8</v>
      </c>
    </row>
    <row r="135" spans="1:2" x14ac:dyDescent="0.2">
      <c r="A135" s="26">
        <v>28216</v>
      </c>
      <c r="B135" s="25">
        <v>66.599999999999994</v>
      </c>
    </row>
    <row r="136" spans="1:2" x14ac:dyDescent="0.2">
      <c r="A136" s="26">
        <v>28246</v>
      </c>
      <c r="B136" s="25">
        <v>66.7</v>
      </c>
    </row>
    <row r="137" spans="1:2" x14ac:dyDescent="0.2">
      <c r="A137" s="26">
        <v>28277</v>
      </c>
      <c r="B137" s="25">
        <v>66.900000000000006</v>
      </c>
    </row>
    <row r="138" spans="1:2" x14ac:dyDescent="0.2">
      <c r="A138" s="26">
        <v>28307</v>
      </c>
      <c r="B138" s="25">
        <v>67.7</v>
      </c>
    </row>
    <row r="139" spans="1:2" x14ac:dyDescent="0.2">
      <c r="A139" s="26">
        <v>28338</v>
      </c>
      <c r="B139" s="25">
        <v>68</v>
      </c>
    </row>
    <row r="140" spans="1:2" x14ac:dyDescent="0.2">
      <c r="A140" s="26">
        <v>28369</v>
      </c>
      <c r="B140" s="25">
        <v>68.2</v>
      </c>
    </row>
    <row r="141" spans="1:2" x14ac:dyDescent="0.2">
      <c r="A141" s="26">
        <v>28399</v>
      </c>
      <c r="B141" s="25">
        <v>68</v>
      </c>
    </row>
    <row r="142" spans="1:2" x14ac:dyDescent="0.2">
      <c r="A142" s="26">
        <v>28430</v>
      </c>
      <c r="B142" s="25">
        <v>68.7</v>
      </c>
    </row>
    <row r="143" spans="1:2" x14ac:dyDescent="0.2">
      <c r="A143" s="26">
        <v>28460</v>
      </c>
      <c r="B143" s="25">
        <v>68.3</v>
      </c>
    </row>
    <row r="144" spans="1:2" x14ac:dyDescent="0.2">
      <c r="A144" s="26">
        <v>28491</v>
      </c>
      <c r="B144" s="25">
        <v>69.599999999999994</v>
      </c>
    </row>
    <row r="145" spans="1:2" x14ac:dyDescent="0.2">
      <c r="A145" s="26">
        <v>28522</v>
      </c>
      <c r="B145" s="25">
        <v>71.3</v>
      </c>
    </row>
    <row r="146" spans="1:2" x14ac:dyDescent="0.2">
      <c r="A146" s="26">
        <v>28550</v>
      </c>
      <c r="B146" s="25">
        <v>73</v>
      </c>
    </row>
    <row r="147" spans="1:2" x14ac:dyDescent="0.2">
      <c r="A147" s="26">
        <v>28581</v>
      </c>
      <c r="B147" s="25">
        <v>75.5</v>
      </c>
    </row>
    <row r="148" spans="1:2" x14ac:dyDescent="0.2">
      <c r="A148" s="26">
        <v>28611</v>
      </c>
      <c r="B148" s="25">
        <v>77.400000000000006</v>
      </c>
    </row>
    <row r="149" spans="1:2" x14ac:dyDescent="0.2">
      <c r="A149" s="26">
        <v>28642</v>
      </c>
      <c r="B149" s="25">
        <v>80.2</v>
      </c>
    </row>
    <row r="150" spans="1:2" x14ac:dyDescent="0.2">
      <c r="A150" s="26">
        <v>28672</v>
      </c>
      <c r="B150" s="25">
        <v>79.7</v>
      </c>
    </row>
    <row r="151" spans="1:2" x14ac:dyDescent="0.2">
      <c r="A151" s="26">
        <v>28703</v>
      </c>
      <c r="B151" s="25">
        <v>79.8</v>
      </c>
    </row>
    <row r="152" spans="1:2" x14ac:dyDescent="0.2">
      <c r="A152" s="26">
        <v>28734</v>
      </c>
      <c r="B152" s="25">
        <v>79.599999999999994</v>
      </c>
    </row>
    <row r="153" spans="1:2" x14ac:dyDescent="0.2">
      <c r="A153" s="26">
        <v>28764</v>
      </c>
      <c r="B153" s="25">
        <v>80.5</v>
      </c>
    </row>
    <row r="154" spans="1:2" x14ac:dyDescent="0.2">
      <c r="A154" s="26">
        <v>28795</v>
      </c>
      <c r="B154" s="25">
        <v>81.599999999999994</v>
      </c>
    </row>
    <row r="155" spans="1:2" x14ac:dyDescent="0.2">
      <c r="A155" s="26">
        <v>28825</v>
      </c>
      <c r="B155" s="25">
        <v>82.1</v>
      </c>
    </row>
    <row r="156" spans="1:2" x14ac:dyDescent="0.2">
      <c r="A156" s="26">
        <v>28856</v>
      </c>
      <c r="B156" s="25">
        <v>84.7</v>
      </c>
    </row>
    <row r="157" spans="1:2" x14ac:dyDescent="0.2">
      <c r="A157" s="26">
        <v>28887</v>
      </c>
      <c r="B157" s="25">
        <v>87.9</v>
      </c>
    </row>
    <row r="158" spans="1:2" x14ac:dyDescent="0.2">
      <c r="A158" s="26">
        <v>28915</v>
      </c>
      <c r="B158" s="25">
        <v>89.6</v>
      </c>
    </row>
    <row r="159" spans="1:2" x14ac:dyDescent="0.2">
      <c r="A159" s="26">
        <v>28946</v>
      </c>
      <c r="B159" s="25">
        <v>91.1</v>
      </c>
    </row>
    <row r="160" spans="1:2" x14ac:dyDescent="0.2">
      <c r="A160" s="26">
        <v>28976</v>
      </c>
      <c r="B160" s="25">
        <v>92.1</v>
      </c>
    </row>
    <row r="161" spans="1:2" x14ac:dyDescent="0.2">
      <c r="A161" s="26">
        <v>29007</v>
      </c>
      <c r="B161" s="25">
        <v>91</v>
      </c>
    </row>
    <row r="162" spans="1:2" x14ac:dyDescent="0.2">
      <c r="A162" s="26">
        <v>29037</v>
      </c>
      <c r="B162" s="25">
        <v>90.2</v>
      </c>
    </row>
    <row r="163" spans="1:2" x14ac:dyDescent="0.2">
      <c r="A163" s="26">
        <v>29068</v>
      </c>
      <c r="B163" s="25">
        <v>87.2</v>
      </c>
    </row>
    <row r="164" spans="1:2" x14ac:dyDescent="0.2">
      <c r="A164" s="26">
        <v>29099</v>
      </c>
      <c r="B164" s="25">
        <v>87.3</v>
      </c>
    </row>
    <row r="165" spans="1:2" x14ac:dyDescent="0.2">
      <c r="A165" s="26">
        <v>29129</v>
      </c>
      <c r="B165" s="25">
        <v>87.7</v>
      </c>
    </row>
    <row r="166" spans="1:2" x14ac:dyDescent="0.2">
      <c r="A166" s="26">
        <v>29160</v>
      </c>
      <c r="B166" s="25">
        <v>87.9</v>
      </c>
    </row>
    <row r="167" spans="1:2" x14ac:dyDescent="0.2">
      <c r="A167" s="26">
        <v>29190</v>
      </c>
      <c r="B167" s="25">
        <v>89.2</v>
      </c>
    </row>
    <row r="168" spans="1:2" x14ac:dyDescent="0.2">
      <c r="A168" s="26">
        <v>29221</v>
      </c>
      <c r="B168" s="25">
        <v>90.5</v>
      </c>
    </row>
    <row r="169" spans="1:2" x14ac:dyDescent="0.2">
      <c r="A169" s="26">
        <v>29252</v>
      </c>
      <c r="B169" s="25">
        <v>89.4</v>
      </c>
    </row>
    <row r="170" spans="1:2" x14ac:dyDescent="0.2">
      <c r="A170" s="26">
        <v>29281</v>
      </c>
      <c r="B170" s="25">
        <v>90</v>
      </c>
    </row>
    <row r="171" spans="1:2" x14ac:dyDescent="0.2">
      <c r="A171" s="26">
        <v>29312</v>
      </c>
      <c r="B171" s="25">
        <v>88.9</v>
      </c>
    </row>
    <row r="172" spans="1:2" x14ac:dyDescent="0.2">
      <c r="A172" s="26">
        <v>29342</v>
      </c>
      <c r="B172" s="25">
        <v>87.9</v>
      </c>
    </row>
    <row r="173" spans="1:2" x14ac:dyDescent="0.2">
      <c r="A173" s="26">
        <v>29373</v>
      </c>
      <c r="B173" s="25">
        <v>87.7</v>
      </c>
    </row>
    <row r="174" spans="1:2" x14ac:dyDescent="0.2">
      <c r="A174" s="26">
        <v>29403</v>
      </c>
      <c r="B174" s="25">
        <v>89.5</v>
      </c>
    </row>
    <row r="175" spans="1:2" x14ac:dyDescent="0.2">
      <c r="A175" s="26">
        <v>29434</v>
      </c>
      <c r="B175" s="25">
        <v>93</v>
      </c>
    </row>
    <row r="176" spans="1:2" x14ac:dyDescent="0.2">
      <c r="A176" s="26">
        <v>29465</v>
      </c>
      <c r="B176" s="25">
        <v>95.2</v>
      </c>
    </row>
    <row r="177" spans="1:2" x14ac:dyDescent="0.2">
      <c r="A177" s="26">
        <v>29495</v>
      </c>
      <c r="B177" s="25">
        <v>96.2</v>
      </c>
    </row>
    <row r="178" spans="1:2" x14ac:dyDescent="0.2">
      <c r="A178" s="26">
        <v>29526</v>
      </c>
      <c r="B178" s="25">
        <v>97.3</v>
      </c>
    </row>
    <row r="179" spans="1:2" x14ac:dyDescent="0.2">
      <c r="A179" s="26">
        <v>29556</v>
      </c>
      <c r="B179" s="25">
        <v>97.3</v>
      </c>
    </row>
    <row r="180" spans="1:2" x14ac:dyDescent="0.2">
      <c r="A180" s="26">
        <v>29587</v>
      </c>
      <c r="B180" s="25">
        <v>96.4</v>
      </c>
    </row>
    <row r="181" spans="1:2" x14ac:dyDescent="0.2">
      <c r="A181" s="26">
        <v>29618</v>
      </c>
      <c r="B181" s="25">
        <v>95.3</v>
      </c>
    </row>
    <row r="182" spans="1:2" x14ac:dyDescent="0.2">
      <c r="A182" s="26">
        <v>29646</v>
      </c>
      <c r="B182" s="25">
        <v>94.6</v>
      </c>
    </row>
    <row r="183" spans="1:2" x14ac:dyDescent="0.2">
      <c r="A183" s="26">
        <v>29677</v>
      </c>
      <c r="B183" s="25">
        <v>93.9</v>
      </c>
    </row>
    <row r="184" spans="1:2" x14ac:dyDescent="0.2">
      <c r="A184" s="26">
        <v>29707</v>
      </c>
      <c r="B184" s="25">
        <v>94.1</v>
      </c>
    </row>
    <row r="185" spans="1:2" x14ac:dyDescent="0.2">
      <c r="A185" s="26">
        <v>29738</v>
      </c>
      <c r="B185" s="25">
        <v>94.8</v>
      </c>
    </row>
    <row r="186" spans="1:2" x14ac:dyDescent="0.2">
      <c r="A186" s="26">
        <v>29768</v>
      </c>
      <c r="B186" s="25">
        <v>96.3</v>
      </c>
    </row>
    <row r="187" spans="1:2" x14ac:dyDescent="0.2">
      <c r="A187" s="26">
        <v>29799</v>
      </c>
      <c r="B187" s="25">
        <v>97.1</v>
      </c>
    </row>
    <row r="188" spans="1:2" x14ac:dyDescent="0.2">
      <c r="A188" s="26">
        <v>29830</v>
      </c>
      <c r="B188" s="25">
        <v>97.4</v>
      </c>
    </row>
    <row r="189" spans="1:2" x14ac:dyDescent="0.2">
      <c r="A189" s="26">
        <v>29860</v>
      </c>
      <c r="B189" s="25">
        <v>97.6</v>
      </c>
    </row>
    <row r="190" spans="1:2" x14ac:dyDescent="0.2">
      <c r="A190" s="26">
        <v>29891</v>
      </c>
      <c r="B190" s="25">
        <v>96.9</v>
      </c>
    </row>
    <row r="191" spans="1:2" x14ac:dyDescent="0.2">
      <c r="A191" s="26">
        <v>29921</v>
      </c>
      <c r="B191" s="25">
        <v>96.3</v>
      </c>
    </row>
    <row r="192" spans="1:2" x14ac:dyDescent="0.2">
      <c r="A192" s="26">
        <v>29952</v>
      </c>
      <c r="B192" s="25">
        <v>95.4</v>
      </c>
    </row>
    <row r="193" spans="1:2" x14ac:dyDescent="0.2">
      <c r="A193" s="26">
        <v>29983</v>
      </c>
      <c r="B193" s="25">
        <v>96.8</v>
      </c>
    </row>
    <row r="194" spans="1:2" x14ac:dyDescent="0.2">
      <c r="A194" s="26">
        <v>30011</v>
      </c>
      <c r="B194" s="25">
        <v>97.1</v>
      </c>
    </row>
    <row r="195" spans="1:2" x14ac:dyDescent="0.2">
      <c r="A195" s="26">
        <v>30042</v>
      </c>
      <c r="B195" s="25">
        <v>97.6</v>
      </c>
    </row>
    <row r="196" spans="1:2" x14ac:dyDescent="0.2">
      <c r="A196" s="26">
        <v>30072</v>
      </c>
      <c r="B196" s="25">
        <v>99.5</v>
      </c>
    </row>
    <row r="197" spans="1:2" x14ac:dyDescent="0.2">
      <c r="A197" s="26">
        <v>30103</v>
      </c>
      <c r="B197" s="25">
        <v>101.6</v>
      </c>
    </row>
    <row r="198" spans="1:2" x14ac:dyDescent="0.2">
      <c r="A198" s="26">
        <v>30133</v>
      </c>
      <c r="B198" s="25">
        <v>102.1</v>
      </c>
    </row>
    <row r="199" spans="1:2" x14ac:dyDescent="0.2">
      <c r="A199" s="26">
        <v>30164</v>
      </c>
      <c r="B199" s="25">
        <v>101.1</v>
      </c>
    </row>
    <row r="200" spans="1:2" x14ac:dyDescent="0.2">
      <c r="A200" s="26">
        <v>30195</v>
      </c>
      <c r="B200" s="25">
        <v>101.6</v>
      </c>
    </row>
    <row r="201" spans="1:2" x14ac:dyDescent="0.2">
      <c r="A201" s="26">
        <v>30225</v>
      </c>
      <c r="B201" s="25">
        <v>101</v>
      </c>
    </row>
    <row r="202" spans="1:2" x14ac:dyDescent="0.2">
      <c r="A202" s="26">
        <v>30256</v>
      </c>
      <c r="B202" s="25">
        <v>100.2</v>
      </c>
    </row>
    <row r="203" spans="1:2" x14ac:dyDescent="0.2">
      <c r="A203" s="26">
        <v>30286</v>
      </c>
      <c r="B203" s="25">
        <v>99.1</v>
      </c>
    </row>
    <row r="204" spans="1:2" x14ac:dyDescent="0.2">
      <c r="A204" s="26">
        <v>30317</v>
      </c>
      <c r="B204" s="25">
        <v>99</v>
      </c>
    </row>
    <row r="205" spans="1:2" x14ac:dyDescent="0.2">
      <c r="A205" s="26">
        <v>30348</v>
      </c>
      <c r="B205" s="25">
        <v>99.5</v>
      </c>
    </row>
    <row r="206" spans="1:2" x14ac:dyDescent="0.2">
      <c r="A206" s="26">
        <v>30376</v>
      </c>
      <c r="B206" s="25">
        <v>99.8</v>
      </c>
    </row>
    <row r="207" spans="1:2" x14ac:dyDescent="0.2">
      <c r="A207" s="26">
        <v>30407</v>
      </c>
      <c r="B207" s="25">
        <v>99.7</v>
      </c>
    </row>
    <row r="208" spans="1:2" x14ac:dyDescent="0.2">
      <c r="A208" s="26">
        <v>30437</v>
      </c>
      <c r="B208" s="25">
        <v>100.3</v>
      </c>
    </row>
    <row r="209" spans="1:2" x14ac:dyDescent="0.2">
      <c r="A209" s="26">
        <v>30468</v>
      </c>
      <c r="B209" s="25">
        <v>99.9</v>
      </c>
    </row>
    <row r="210" spans="1:2" x14ac:dyDescent="0.2">
      <c r="A210" s="26">
        <v>30498</v>
      </c>
      <c r="B210" s="25">
        <v>99.2</v>
      </c>
    </row>
    <row r="211" spans="1:2" x14ac:dyDescent="0.2">
      <c r="A211" s="26">
        <v>30529</v>
      </c>
      <c r="B211" s="25">
        <v>98.6</v>
      </c>
    </row>
    <row r="212" spans="1:2" x14ac:dyDescent="0.2">
      <c r="A212" s="26">
        <v>30560</v>
      </c>
      <c r="B212" s="25">
        <v>98.5</v>
      </c>
    </row>
    <row r="213" spans="1:2" x14ac:dyDescent="0.2">
      <c r="A213" s="26">
        <v>30590</v>
      </c>
      <c r="B213" s="25">
        <v>98.1</v>
      </c>
    </row>
    <row r="214" spans="1:2" x14ac:dyDescent="0.2">
      <c r="A214" s="26">
        <v>30621</v>
      </c>
      <c r="B214" s="25">
        <v>97.7</v>
      </c>
    </row>
    <row r="215" spans="1:2" x14ac:dyDescent="0.2">
      <c r="A215" s="26">
        <v>30651</v>
      </c>
      <c r="B215" s="25">
        <v>98</v>
      </c>
    </row>
    <row r="216" spans="1:2" x14ac:dyDescent="0.2">
      <c r="A216" s="26">
        <v>30682</v>
      </c>
      <c r="B216" s="25">
        <v>101.4</v>
      </c>
    </row>
    <row r="217" spans="1:2" x14ac:dyDescent="0.2">
      <c r="A217" s="26">
        <v>30713</v>
      </c>
      <c r="B217" s="25">
        <v>103.2</v>
      </c>
    </row>
    <row r="218" spans="1:2" x14ac:dyDescent="0.2">
      <c r="A218" s="26">
        <v>30742</v>
      </c>
      <c r="B218" s="25">
        <v>102.1</v>
      </c>
    </row>
    <row r="219" spans="1:2" x14ac:dyDescent="0.2">
      <c r="A219" s="26">
        <v>30773</v>
      </c>
      <c r="B219" s="25">
        <v>102.9</v>
      </c>
    </row>
    <row r="220" spans="1:2" x14ac:dyDescent="0.2">
      <c r="A220" s="26">
        <v>30803</v>
      </c>
      <c r="B220" s="25">
        <v>102.1</v>
      </c>
    </row>
    <row r="221" spans="1:2" x14ac:dyDescent="0.2">
      <c r="A221" s="26">
        <v>30834</v>
      </c>
      <c r="B221" s="25">
        <v>101</v>
      </c>
    </row>
    <row r="222" spans="1:2" x14ac:dyDescent="0.2">
      <c r="A222" s="26">
        <v>30864</v>
      </c>
      <c r="B222" s="25">
        <v>100.6</v>
      </c>
    </row>
    <row r="223" spans="1:2" x14ac:dyDescent="0.2">
      <c r="A223" s="26">
        <v>30895</v>
      </c>
      <c r="B223" s="25">
        <v>100.8</v>
      </c>
    </row>
    <row r="224" spans="1:2" x14ac:dyDescent="0.2">
      <c r="A224" s="26">
        <v>30926</v>
      </c>
      <c r="B224" s="25">
        <v>100</v>
      </c>
    </row>
    <row r="225" spans="1:2" x14ac:dyDescent="0.2">
      <c r="A225" s="26">
        <v>30956</v>
      </c>
      <c r="B225" s="25">
        <v>99.7</v>
      </c>
    </row>
    <row r="226" spans="1:2" x14ac:dyDescent="0.2">
      <c r="A226" s="26">
        <v>30987</v>
      </c>
      <c r="B226" s="25">
        <v>99.4</v>
      </c>
    </row>
    <row r="227" spans="1:2" x14ac:dyDescent="0.2">
      <c r="A227" s="26">
        <v>31017</v>
      </c>
      <c r="B227" s="25">
        <v>100.7</v>
      </c>
    </row>
    <row r="228" spans="1:2" x14ac:dyDescent="0.2">
      <c r="A228" s="26">
        <v>31048</v>
      </c>
      <c r="B228" s="25">
        <v>100.6</v>
      </c>
    </row>
    <row r="229" spans="1:2" x14ac:dyDescent="0.2">
      <c r="A229" s="26">
        <v>31079</v>
      </c>
      <c r="B229" s="25">
        <v>100.8</v>
      </c>
    </row>
    <row r="230" spans="1:2" x14ac:dyDescent="0.2">
      <c r="A230" s="26">
        <v>31107</v>
      </c>
      <c r="B230" s="25">
        <v>100.8</v>
      </c>
    </row>
    <row r="231" spans="1:2" x14ac:dyDescent="0.2">
      <c r="A231" s="26">
        <v>31138</v>
      </c>
      <c r="B231" s="25">
        <v>100.3</v>
      </c>
    </row>
    <row r="232" spans="1:2" x14ac:dyDescent="0.2">
      <c r="A232" s="26">
        <v>31168</v>
      </c>
      <c r="B232" s="25">
        <v>99.3</v>
      </c>
    </row>
    <row r="233" spans="1:2" x14ac:dyDescent="0.2">
      <c r="A233" s="26">
        <v>31199</v>
      </c>
      <c r="B233" s="25">
        <v>99.3</v>
      </c>
    </row>
    <row r="234" spans="1:2" x14ac:dyDescent="0.2">
      <c r="A234" s="26">
        <v>31229</v>
      </c>
      <c r="B234" s="25">
        <v>99</v>
      </c>
    </row>
    <row r="235" spans="1:2" x14ac:dyDescent="0.2">
      <c r="A235" s="26">
        <v>31260</v>
      </c>
      <c r="B235" s="25">
        <v>98.5</v>
      </c>
    </row>
    <row r="236" spans="1:2" x14ac:dyDescent="0.2">
      <c r="A236" s="26">
        <v>31291</v>
      </c>
      <c r="B236" s="25">
        <v>98.5</v>
      </c>
    </row>
    <row r="237" spans="1:2" x14ac:dyDescent="0.2">
      <c r="A237" s="26">
        <v>31321</v>
      </c>
      <c r="B237" s="25">
        <v>98.8</v>
      </c>
    </row>
    <row r="238" spans="1:2" x14ac:dyDescent="0.2">
      <c r="A238" s="26">
        <v>31352</v>
      </c>
      <c r="B238" s="25">
        <v>101</v>
      </c>
    </row>
    <row r="239" spans="1:2" x14ac:dyDescent="0.2">
      <c r="A239" s="26">
        <v>31382</v>
      </c>
      <c r="B239" s="25">
        <v>102.2</v>
      </c>
    </row>
    <row r="240" spans="1:2" x14ac:dyDescent="0.2">
      <c r="A240" s="26">
        <v>31413</v>
      </c>
      <c r="B240" s="25">
        <v>102.5</v>
      </c>
    </row>
    <row r="241" spans="1:2" x14ac:dyDescent="0.2">
      <c r="A241" s="26">
        <v>31444</v>
      </c>
      <c r="B241" s="25">
        <v>102</v>
      </c>
    </row>
    <row r="242" spans="1:2" x14ac:dyDescent="0.2">
      <c r="A242" s="26">
        <v>31472</v>
      </c>
      <c r="B242" s="25">
        <v>101.9</v>
      </c>
    </row>
    <row r="243" spans="1:2" x14ac:dyDescent="0.2">
      <c r="A243" s="26">
        <v>31503</v>
      </c>
      <c r="B243" s="25">
        <v>101.1</v>
      </c>
    </row>
    <row r="244" spans="1:2" x14ac:dyDescent="0.2">
      <c r="A244" s="26">
        <v>31533</v>
      </c>
      <c r="B244" s="25">
        <v>101.2</v>
      </c>
    </row>
    <row r="245" spans="1:2" x14ac:dyDescent="0.2">
      <c r="A245" s="26">
        <v>31564</v>
      </c>
      <c r="B245" s="25">
        <v>101.3</v>
      </c>
    </row>
    <row r="246" spans="1:2" x14ac:dyDescent="0.2">
      <c r="A246" s="26">
        <v>31594</v>
      </c>
      <c r="B246" s="25">
        <v>104.2</v>
      </c>
    </row>
    <row r="247" spans="1:2" x14ac:dyDescent="0.2">
      <c r="A247" s="26">
        <v>31625</v>
      </c>
      <c r="B247" s="25">
        <v>106.8</v>
      </c>
    </row>
    <row r="248" spans="1:2" x14ac:dyDescent="0.2">
      <c r="A248" s="26">
        <v>31656</v>
      </c>
      <c r="B248" s="25">
        <v>106.7</v>
      </c>
    </row>
    <row r="249" spans="1:2" x14ac:dyDescent="0.2">
      <c r="A249" s="26">
        <v>31686</v>
      </c>
      <c r="B249" s="25">
        <v>107.3</v>
      </c>
    </row>
    <row r="250" spans="1:2" x14ac:dyDescent="0.2">
      <c r="A250" s="26">
        <v>31717</v>
      </c>
      <c r="B250" s="25">
        <v>108.3</v>
      </c>
    </row>
    <row r="251" spans="1:2" x14ac:dyDescent="0.2">
      <c r="A251" s="26">
        <v>31747</v>
      </c>
      <c r="B251" s="25">
        <v>109</v>
      </c>
    </row>
    <row r="252" spans="1:2" x14ac:dyDescent="0.2">
      <c r="A252" s="26">
        <v>31778</v>
      </c>
      <c r="B252" s="25">
        <v>109.2</v>
      </c>
    </row>
    <row r="253" spans="1:2" x14ac:dyDescent="0.2">
      <c r="A253" s="26">
        <v>31809</v>
      </c>
      <c r="B253" s="25">
        <v>108.8</v>
      </c>
    </row>
    <row r="254" spans="1:2" x14ac:dyDescent="0.2">
      <c r="A254" s="26">
        <v>31837</v>
      </c>
      <c r="B254" s="25">
        <v>108.8</v>
      </c>
    </row>
    <row r="255" spans="1:2" x14ac:dyDescent="0.2">
      <c r="A255" s="26">
        <v>31868</v>
      </c>
      <c r="B255" s="25">
        <v>109.2</v>
      </c>
    </row>
    <row r="256" spans="1:2" x14ac:dyDescent="0.2">
      <c r="A256" s="26">
        <v>31898</v>
      </c>
      <c r="B256" s="25">
        <v>110.5</v>
      </c>
    </row>
    <row r="257" spans="1:2" x14ac:dyDescent="0.2">
      <c r="A257" s="26">
        <v>31929</v>
      </c>
      <c r="B257" s="25">
        <v>111.2</v>
      </c>
    </row>
    <row r="258" spans="1:2" x14ac:dyDescent="0.2">
      <c r="A258" s="26">
        <v>31959</v>
      </c>
      <c r="B258" s="25">
        <v>111.3</v>
      </c>
    </row>
    <row r="259" spans="1:2" x14ac:dyDescent="0.2">
      <c r="A259" s="26">
        <v>31990</v>
      </c>
      <c r="B259" s="25">
        <v>111.6</v>
      </c>
    </row>
    <row r="260" spans="1:2" x14ac:dyDescent="0.2">
      <c r="A260" s="26">
        <v>32021</v>
      </c>
      <c r="B260" s="25">
        <v>112</v>
      </c>
    </row>
    <row r="261" spans="1:2" x14ac:dyDescent="0.2">
      <c r="A261" s="26">
        <v>32051</v>
      </c>
      <c r="B261" s="25">
        <v>111.6</v>
      </c>
    </row>
    <row r="262" spans="1:2" x14ac:dyDescent="0.2">
      <c r="A262" s="26">
        <v>32082</v>
      </c>
      <c r="B262" s="25">
        <v>111</v>
      </c>
    </row>
    <row r="263" spans="1:2" x14ac:dyDescent="0.2">
      <c r="A263" s="26">
        <v>32112</v>
      </c>
      <c r="B263" s="25">
        <v>110.2</v>
      </c>
    </row>
    <row r="264" spans="1:2" x14ac:dyDescent="0.2">
      <c r="A264" s="26">
        <v>32143</v>
      </c>
      <c r="B264" s="25">
        <v>110.3</v>
      </c>
    </row>
    <row r="265" spans="1:2" x14ac:dyDescent="0.2">
      <c r="A265" s="26">
        <v>32174</v>
      </c>
      <c r="B265" s="25">
        <v>110.8</v>
      </c>
    </row>
    <row r="266" spans="1:2" x14ac:dyDescent="0.2">
      <c r="A266" s="26">
        <v>32203</v>
      </c>
      <c r="B266" s="25">
        <v>111.2</v>
      </c>
    </row>
    <row r="267" spans="1:2" x14ac:dyDescent="0.2">
      <c r="A267" s="26">
        <v>32234</v>
      </c>
      <c r="B267" s="25">
        <v>112.1</v>
      </c>
    </row>
    <row r="268" spans="1:2" x14ac:dyDescent="0.2">
      <c r="A268" s="26">
        <v>32264</v>
      </c>
      <c r="B268" s="25">
        <v>113</v>
      </c>
    </row>
    <row r="269" spans="1:2" x14ac:dyDescent="0.2">
      <c r="A269" s="26">
        <v>32295</v>
      </c>
      <c r="B269" s="25">
        <v>115.2</v>
      </c>
    </row>
    <row r="270" spans="1:2" x14ac:dyDescent="0.2">
      <c r="A270" s="26">
        <v>32325</v>
      </c>
      <c r="B270" s="25">
        <v>116.5</v>
      </c>
    </row>
    <row r="271" spans="1:2" x14ac:dyDescent="0.2">
      <c r="A271" s="26">
        <v>32356</v>
      </c>
      <c r="B271" s="25">
        <v>117</v>
      </c>
    </row>
    <row r="272" spans="1:2" x14ac:dyDescent="0.2">
      <c r="A272" s="26">
        <v>32387</v>
      </c>
      <c r="B272" s="25">
        <v>116.8</v>
      </c>
    </row>
    <row r="273" spans="1:2" x14ac:dyDescent="0.2">
      <c r="A273" s="26">
        <v>32417</v>
      </c>
      <c r="B273" s="25">
        <v>116.5</v>
      </c>
    </row>
    <row r="274" spans="1:2" x14ac:dyDescent="0.2">
      <c r="A274" s="26">
        <v>32448</v>
      </c>
      <c r="B274" s="25">
        <v>116.2</v>
      </c>
    </row>
    <row r="275" spans="1:2" x14ac:dyDescent="0.2">
      <c r="A275" s="26">
        <v>32478</v>
      </c>
      <c r="B275" s="25">
        <v>116</v>
      </c>
    </row>
    <row r="276" spans="1:2" x14ac:dyDescent="0.2">
      <c r="A276" s="26">
        <v>32509</v>
      </c>
      <c r="B276" s="25">
        <v>117.9</v>
      </c>
    </row>
    <row r="277" spans="1:2" x14ac:dyDescent="0.2">
      <c r="A277" s="26">
        <v>32540</v>
      </c>
      <c r="B277" s="25">
        <v>118.4</v>
      </c>
    </row>
    <row r="278" spans="1:2" x14ac:dyDescent="0.2">
      <c r="A278" s="26">
        <v>32568</v>
      </c>
      <c r="B278" s="25">
        <v>120.4</v>
      </c>
    </row>
    <row r="279" spans="1:2" x14ac:dyDescent="0.2">
      <c r="A279" s="26">
        <v>32599</v>
      </c>
      <c r="B279" s="25">
        <v>120.9</v>
      </c>
    </row>
    <row r="280" spans="1:2" x14ac:dyDescent="0.2">
      <c r="A280" s="26">
        <v>32629</v>
      </c>
      <c r="B280" s="25">
        <v>121.6</v>
      </c>
    </row>
    <row r="281" spans="1:2" x14ac:dyDescent="0.2">
      <c r="A281" s="26">
        <v>32660</v>
      </c>
      <c r="B281" s="25">
        <v>122.1</v>
      </c>
    </row>
    <row r="282" spans="1:2" x14ac:dyDescent="0.2">
      <c r="A282" s="26">
        <v>32690</v>
      </c>
      <c r="B282" s="25">
        <v>121.7</v>
      </c>
    </row>
    <row r="283" spans="1:2" x14ac:dyDescent="0.2">
      <c r="A283" s="26">
        <v>32721</v>
      </c>
      <c r="B283" s="25">
        <v>121.9</v>
      </c>
    </row>
    <row r="284" spans="1:2" x14ac:dyDescent="0.2">
      <c r="A284" s="26">
        <v>32752</v>
      </c>
      <c r="B284" s="25">
        <v>122.5</v>
      </c>
    </row>
    <row r="285" spans="1:2" x14ac:dyDescent="0.2">
      <c r="A285" s="26">
        <v>32782</v>
      </c>
      <c r="B285" s="25">
        <v>122.2</v>
      </c>
    </row>
    <row r="286" spans="1:2" x14ac:dyDescent="0.2">
      <c r="A286" s="26">
        <v>32813</v>
      </c>
      <c r="B286" s="25">
        <v>122.6</v>
      </c>
    </row>
    <row r="287" spans="1:2" x14ac:dyDescent="0.2">
      <c r="A287" s="26">
        <v>32843</v>
      </c>
      <c r="B287" s="25">
        <v>123.8</v>
      </c>
    </row>
    <row r="288" spans="1:2" x14ac:dyDescent="0.2">
      <c r="A288" s="26">
        <v>32874</v>
      </c>
      <c r="B288" s="25">
        <v>126.1</v>
      </c>
    </row>
    <row r="289" spans="1:2" x14ac:dyDescent="0.2">
      <c r="A289" s="26">
        <v>32905</v>
      </c>
      <c r="B289" s="25">
        <v>127</v>
      </c>
    </row>
    <row r="290" spans="1:2" x14ac:dyDescent="0.2">
      <c r="A290" s="26">
        <v>32933</v>
      </c>
      <c r="B290" s="25">
        <v>127.4</v>
      </c>
    </row>
    <row r="291" spans="1:2" x14ac:dyDescent="0.2">
      <c r="A291" s="26">
        <v>32964</v>
      </c>
      <c r="B291" s="25">
        <v>128.1</v>
      </c>
    </row>
    <row r="292" spans="1:2" x14ac:dyDescent="0.2">
      <c r="A292" s="26">
        <v>32994</v>
      </c>
      <c r="B292" s="25">
        <v>128.19999999999999</v>
      </c>
    </row>
    <row r="293" spans="1:2" x14ac:dyDescent="0.2">
      <c r="A293" s="26">
        <v>33025</v>
      </c>
      <c r="B293" s="25">
        <v>130.19999999999999</v>
      </c>
    </row>
    <row r="294" spans="1:2" x14ac:dyDescent="0.2">
      <c r="A294" s="26">
        <v>33055</v>
      </c>
      <c r="B294" s="25">
        <v>130.30000000000001</v>
      </c>
    </row>
    <row r="295" spans="1:2" x14ac:dyDescent="0.2">
      <c r="A295" s="26">
        <v>33086</v>
      </c>
      <c r="B295" s="25">
        <v>130.9</v>
      </c>
    </row>
    <row r="296" spans="1:2" x14ac:dyDescent="0.2">
      <c r="A296" s="26">
        <v>33117</v>
      </c>
      <c r="B296" s="25">
        <v>131.80000000000001</v>
      </c>
    </row>
    <row r="297" spans="1:2" x14ac:dyDescent="0.2">
      <c r="A297" s="26">
        <v>33147</v>
      </c>
      <c r="B297" s="25">
        <v>132.69999999999999</v>
      </c>
    </row>
    <row r="298" spans="1:2" x14ac:dyDescent="0.2">
      <c r="A298" s="26">
        <v>33178</v>
      </c>
      <c r="B298" s="25">
        <v>133.19999999999999</v>
      </c>
    </row>
    <row r="299" spans="1:2" x14ac:dyDescent="0.2">
      <c r="A299" s="26">
        <v>33208</v>
      </c>
      <c r="B299" s="25">
        <v>133.9</v>
      </c>
    </row>
    <row r="300" spans="1:2" x14ac:dyDescent="0.2">
      <c r="A300" s="26">
        <v>33239</v>
      </c>
      <c r="B300" s="25">
        <v>133.69999999999999</v>
      </c>
    </row>
    <row r="301" spans="1:2" x14ac:dyDescent="0.2">
      <c r="A301" s="26">
        <v>33270</v>
      </c>
      <c r="B301" s="25">
        <v>133.4</v>
      </c>
    </row>
    <row r="302" spans="1:2" x14ac:dyDescent="0.2">
      <c r="A302" s="26">
        <v>33298</v>
      </c>
      <c r="B302" s="25">
        <v>133.30000000000001</v>
      </c>
    </row>
    <row r="303" spans="1:2" x14ac:dyDescent="0.2">
      <c r="A303" s="26">
        <v>33329</v>
      </c>
      <c r="B303" s="25">
        <v>132.80000000000001</v>
      </c>
    </row>
    <row r="304" spans="1:2" x14ac:dyDescent="0.2">
      <c r="A304" s="26">
        <v>33359</v>
      </c>
      <c r="B304" s="25">
        <v>133.1</v>
      </c>
    </row>
    <row r="305" spans="1:2" x14ac:dyDescent="0.2">
      <c r="A305" s="26">
        <v>33390</v>
      </c>
      <c r="B305" s="25">
        <v>132.69999999999999</v>
      </c>
    </row>
    <row r="306" spans="1:2" x14ac:dyDescent="0.2">
      <c r="A306" s="26">
        <v>33420</v>
      </c>
      <c r="B306" s="25">
        <v>132.69999999999999</v>
      </c>
    </row>
    <row r="307" spans="1:2" x14ac:dyDescent="0.2">
      <c r="A307" s="26">
        <v>33451</v>
      </c>
      <c r="B307" s="25">
        <v>132.6</v>
      </c>
    </row>
    <row r="308" spans="1:2" x14ac:dyDescent="0.2">
      <c r="A308" s="26">
        <v>33482</v>
      </c>
      <c r="B308" s="25">
        <v>132</v>
      </c>
    </row>
    <row r="309" spans="1:2" x14ac:dyDescent="0.2">
      <c r="A309" s="26">
        <v>33512</v>
      </c>
      <c r="B309" s="25">
        <v>131.80000000000001</v>
      </c>
    </row>
    <row r="310" spans="1:2" x14ac:dyDescent="0.2">
      <c r="A310" s="26">
        <v>33543</v>
      </c>
      <c r="B310" s="25">
        <v>131.30000000000001</v>
      </c>
    </row>
    <row r="311" spans="1:2" x14ac:dyDescent="0.2">
      <c r="A311" s="26">
        <v>33573</v>
      </c>
      <c r="B311" s="25">
        <v>131.80000000000001</v>
      </c>
    </row>
    <row r="312" spans="1:2" x14ac:dyDescent="0.2">
      <c r="A312" s="26">
        <v>33604</v>
      </c>
      <c r="B312" s="25">
        <v>130.5</v>
      </c>
    </row>
    <row r="313" spans="1:2" x14ac:dyDescent="0.2">
      <c r="A313" s="26">
        <v>33635</v>
      </c>
      <c r="B313" s="25">
        <v>130.30000000000001</v>
      </c>
    </row>
    <row r="314" spans="1:2" x14ac:dyDescent="0.2">
      <c r="A314" s="26">
        <v>33664</v>
      </c>
      <c r="B314" s="25">
        <v>130</v>
      </c>
    </row>
    <row r="315" spans="1:2" x14ac:dyDescent="0.2">
      <c r="A315" s="26">
        <v>33695</v>
      </c>
      <c r="B315" s="25">
        <v>130.1</v>
      </c>
    </row>
    <row r="316" spans="1:2" x14ac:dyDescent="0.2">
      <c r="A316" s="26">
        <v>33725</v>
      </c>
      <c r="B316" s="25">
        <v>130.4</v>
      </c>
    </row>
    <row r="317" spans="1:2" x14ac:dyDescent="0.2">
      <c r="A317" s="26">
        <v>33756</v>
      </c>
      <c r="B317" s="25">
        <v>130.5</v>
      </c>
    </row>
    <row r="318" spans="1:2" x14ac:dyDescent="0.2">
      <c r="A318" s="26">
        <v>33786</v>
      </c>
      <c r="B318" s="25">
        <v>130.5</v>
      </c>
    </row>
    <row r="319" spans="1:2" x14ac:dyDescent="0.2">
      <c r="A319" s="26">
        <v>33817</v>
      </c>
      <c r="B319" s="25">
        <v>130.80000000000001</v>
      </c>
    </row>
    <row r="320" spans="1:2" x14ac:dyDescent="0.2">
      <c r="A320" s="26">
        <v>33848</v>
      </c>
      <c r="B320" s="25">
        <v>131.69999999999999</v>
      </c>
    </row>
    <row r="321" spans="1:2" x14ac:dyDescent="0.2">
      <c r="A321" s="26">
        <v>33878</v>
      </c>
      <c r="B321" s="25">
        <v>131.69999999999999</v>
      </c>
    </row>
    <row r="322" spans="1:2" x14ac:dyDescent="0.2">
      <c r="A322" s="26">
        <v>33909</v>
      </c>
      <c r="B322" s="25">
        <v>131.69999999999999</v>
      </c>
    </row>
    <row r="323" spans="1:2" x14ac:dyDescent="0.2">
      <c r="A323" s="26">
        <v>33939</v>
      </c>
      <c r="B323" s="25">
        <v>132</v>
      </c>
    </row>
    <row r="324" spans="1:2" x14ac:dyDescent="0.2">
      <c r="A324" s="26">
        <v>33970</v>
      </c>
      <c r="B324" s="25">
        <v>133</v>
      </c>
    </row>
    <row r="325" spans="1:2" x14ac:dyDescent="0.2">
      <c r="A325" s="26">
        <v>34001</v>
      </c>
      <c r="B325" s="25">
        <v>133.1</v>
      </c>
    </row>
    <row r="326" spans="1:2" x14ac:dyDescent="0.2">
      <c r="A326" s="26">
        <v>34029</v>
      </c>
      <c r="B326" s="25">
        <v>134</v>
      </c>
    </row>
    <row r="327" spans="1:2" x14ac:dyDescent="0.2">
      <c r="A327" s="26">
        <v>34060</v>
      </c>
      <c r="B327" s="25">
        <v>135.5</v>
      </c>
    </row>
    <row r="328" spans="1:2" x14ac:dyDescent="0.2">
      <c r="A328" s="26">
        <v>34090</v>
      </c>
      <c r="B328" s="25">
        <v>135.5</v>
      </c>
    </row>
    <row r="329" spans="1:2" x14ac:dyDescent="0.2">
      <c r="A329" s="26">
        <v>34121</v>
      </c>
      <c r="B329" s="25">
        <v>135.80000000000001</v>
      </c>
    </row>
    <row r="330" spans="1:2" x14ac:dyDescent="0.2">
      <c r="A330" s="26">
        <v>34151</v>
      </c>
      <c r="B330" s="25">
        <v>136</v>
      </c>
    </row>
    <row r="331" spans="1:2" x14ac:dyDescent="0.2">
      <c r="A331" s="26">
        <v>34182</v>
      </c>
      <c r="B331" s="25">
        <v>136.1</v>
      </c>
    </row>
    <row r="332" spans="1:2" x14ac:dyDescent="0.2">
      <c r="A332" s="26">
        <v>34213</v>
      </c>
      <c r="B332" s="25">
        <v>136</v>
      </c>
    </row>
    <row r="333" spans="1:2" x14ac:dyDescent="0.2">
      <c r="A333" s="26">
        <v>34243</v>
      </c>
      <c r="B333" s="25">
        <v>136.69999999999999</v>
      </c>
    </row>
    <row r="334" spans="1:2" x14ac:dyDescent="0.2">
      <c r="A334" s="26">
        <v>34274</v>
      </c>
      <c r="B334" s="25">
        <v>137.1</v>
      </c>
    </row>
    <row r="335" spans="1:2" x14ac:dyDescent="0.2">
      <c r="A335" s="26">
        <v>34304</v>
      </c>
      <c r="B335" s="25">
        <v>136.80000000000001</v>
      </c>
    </row>
    <row r="336" spans="1:2" x14ac:dyDescent="0.2">
      <c r="A336" s="26">
        <v>34335</v>
      </c>
      <c r="B336" s="25">
        <v>137.19999999999999</v>
      </c>
    </row>
    <row r="337" spans="1:2" x14ac:dyDescent="0.2">
      <c r="A337" s="26">
        <v>34366</v>
      </c>
      <c r="B337" s="25">
        <v>137.30000000000001</v>
      </c>
    </row>
    <row r="338" spans="1:2" x14ac:dyDescent="0.2">
      <c r="A338" s="26">
        <v>34394</v>
      </c>
      <c r="B338" s="25">
        <v>137.19999999999999</v>
      </c>
    </row>
    <row r="339" spans="1:2" x14ac:dyDescent="0.2">
      <c r="A339" s="26">
        <v>34425</v>
      </c>
      <c r="B339" s="25">
        <v>137.6</v>
      </c>
    </row>
    <row r="340" spans="1:2" x14ac:dyDescent="0.2">
      <c r="A340" s="26">
        <v>34455</v>
      </c>
      <c r="B340" s="25">
        <v>137.6</v>
      </c>
    </row>
    <row r="341" spans="1:2" x14ac:dyDescent="0.2">
      <c r="A341" s="26">
        <v>34486</v>
      </c>
      <c r="B341" s="25">
        <v>137.69999999999999</v>
      </c>
    </row>
    <row r="342" spans="1:2" x14ac:dyDescent="0.2">
      <c r="A342" s="26">
        <v>34516</v>
      </c>
      <c r="B342" s="25">
        <v>137.4</v>
      </c>
    </row>
    <row r="343" spans="1:2" x14ac:dyDescent="0.2">
      <c r="A343" s="26">
        <v>34547</v>
      </c>
      <c r="B343" s="25">
        <v>137.19999999999999</v>
      </c>
    </row>
    <row r="344" spans="1:2" x14ac:dyDescent="0.2">
      <c r="A344" s="26">
        <v>34578</v>
      </c>
      <c r="B344" s="25">
        <v>137.4</v>
      </c>
    </row>
    <row r="345" spans="1:2" x14ac:dyDescent="0.2">
      <c r="A345" s="26">
        <v>34608</v>
      </c>
      <c r="B345" s="25">
        <v>136.69999999999999</v>
      </c>
    </row>
    <row r="346" spans="1:2" x14ac:dyDescent="0.2">
      <c r="A346" s="26">
        <v>34639</v>
      </c>
      <c r="B346" s="25">
        <v>136.5</v>
      </c>
    </row>
    <row r="347" spans="1:2" x14ac:dyDescent="0.2">
      <c r="A347" s="26">
        <v>34669</v>
      </c>
      <c r="B347" s="25">
        <v>136.1</v>
      </c>
    </row>
    <row r="348" spans="1:2" x14ac:dyDescent="0.2">
      <c r="A348" s="26">
        <v>34700</v>
      </c>
      <c r="B348" s="25">
        <v>136.6</v>
      </c>
    </row>
    <row r="349" spans="1:2" x14ac:dyDescent="0.2">
      <c r="A349" s="26">
        <v>34731</v>
      </c>
      <c r="B349" s="25">
        <v>137.4</v>
      </c>
    </row>
    <row r="350" spans="1:2" x14ac:dyDescent="0.2">
      <c r="A350" s="26">
        <v>34759</v>
      </c>
      <c r="B350" s="25">
        <v>137.9</v>
      </c>
    </row>
    <row r="351" spans="1:2" x14ac:dyDescent="0.2">
      <c r="A351" s="26">
        <v>34790</v>
      </c>
      <c r="B351" s="25">
        <v>137.80000000000001</v>
      </c>
    </row>
    <row r="352" spans="1:2" x14ac:dyDescent="0.2">
      <c r="A352" s="26">
        <v>34820</v>
      </c>
      <c r="B352" s="25">
        <v>137.9</v>
      </c>
    </row>
    <row r="353" spans="1:2" x14ac:dyDescent="0.2">
      <c r="A353" s="26">
        <v>34851</v>
      </c>
      <c r="B353" s="25">
        <v>137.80000000000001</v>
      </c>
    </row>
    <row r="354" spans="1:2" x14ac:dyDescent="0.2">
      <c r="A354" s="26">
        <v>34881</v>
      </c>
      <c r="B354" s="25">
        <v>138.19999999999999</v>
      </c>
    </row>
    <row r="355" spans="1:2" x14ac:dyDescent="0.2">
      <c r="A355" s="26">
        <v>34912</v>
      </c>
      <c r="B355" s="25">
        <v>138.80000000000001</v>
      </c>
    </row>
    <row r="356" spans="1:2" x14ac:dyDescent="0.2">
      <c r="A356" s="26">
        <v>34943</v>
      </c>
      <c r="B356" s="25">
        <v>139.5</v>
      </c>
    </row>
    <row r="357" spans="1:2" x14ac:dyDescent="0.2">
      <c r="A357" s="26">
        <v>34973</v>
      </c>
      <c r="B357" s="25">
        <v>140.6</v>
      </c>
    </row>
    <row r="358" spans="1:2" x14ac:dyDescent="0.2">
      <c r="A358" s="26">
        <v>35004</v>
      </c>
      <c r="B358" s="25">
        <v>141</v>
      </c>
    </row>
    <row r="359" spans="1:2" x14ac:dyDescent="0.2">
      <c r="A359" s="26">
        <v>35034</v>
      </c>
      <c r="B359" s="25">
        <v>141.5</v>
      </c>
    </row>
    <row r="360" spans="1:2" x14ac:dyDescent="0.2">
      <c r="A360" s="26">
        <v>35065</v>
      </c>
      <c r="B360" s="25">
        <v>142.30000000000001</v>
      </c>
    </row>
    <row r="361" spans="1:2" x14ac:dyDescent="0.2">
      <c r="A361" s="26">
        <v>35096</v>
      </c>
      <c r="B361" s="25">
        <v>142.30000000000001</v>
      </c>
    </row>
    <row r="362" spans="1:2" x14ac:dyDescent="0.2">
      <c r="A362" s="26">
        <v>35125</v>
      </c>
      <c r="B362" s="25">
        <v>142.6</v>
      </c>
    </row>
    <row r="363" spans="1:2" x14ac:dyDescent="0.2">
      <c r="A363" s="26">
        <v>35156</v>
      </c>
      <c r="B363" s="25">
        <v>142.19999999999999</v>
      </c>
    </row>
    <row r="364" spans="1:2" x14ac:dyDescent="0.2">
      <c r="A364" s="26">
        <v>35186</v>
      </c>
      <c r="B364" s="25">
        <v>142.1</v>
      </c>
    </row>
    <row r="365" spans="1:2" x14ac:dyDescent="0.2">
      <c r="A365" s="26">
        <v>35217</v>
      </c>
      <c r="B365" s="25">
        <v>143.80000000000001</v>
      </c>
    </row>
    <row r="366" spans="1:2" x14ac:dyDescent="0.2">
      <c r="A366" s="26">
        <v>35247</v>
      </c>
      <c r="B366" s="25">
        <v>144.4</v>
      </c>
    </row>
    <row r="367" spans="1:2" x14ac:dyDescent="0.2">
      <c r="A367" s="26">
        <v>35278</v>
      </c>
      <c r="B367" s="25">
        <v>145.30000000000001</v>
      </c>
    </row>
    <row r="368" spans="1:2" x14ac:dyDescent="0.2">
      <c r="A368" s="26">
        <v>35309</v>
      </c>
      <c r="B368" s="25">
        <v>146.80000000000001</v>
      </c>
    </row>
    <row r="369" spans="1:2" x14ac:dyDescent="0.2">
      <c r="A369" s="26">
        <v>35339</v>
      </c>
      <c r="B369" s="25">
        <v>147.6</v>
      </c>
    </row>
    <row r="370" spans="1:2" x14ac:dyDescent="0.2">
      <c r="A370" s="26">
        <v>35370</v>
      </c>
      <c r="B370" s="25">
        <v>148.4</v>
      </c>
    </row>
    <row r="371" spans="1:2" x14ac:dyDescent="0.2">
      <c r="A371" s="26">
        <v>35400</v>
      </c>
      <c r="B371" s="25">
        <v>149.4</v>
      </c>
    </row>
    <row r="372" spans="1:2" x14ac:dyDescent="0.2">
      <c r="A372" s="26">
        <v>35431</v>
      </c>
      <c r="B372" s="25">
        <v>149.1</v>
      </c>
    </row>
    <row r="373" spans="1:2" x14ac:dyDescent="0.2">
      <c r="A373" s="26">
        <v>35462</v>
      </c>
      <c r="B373" s="25">
        <v>148.69999999999999</v>
      </c>
    </row>
    <row r="374" spans="1:2" x14ac:dyDescent="0.2">
      <c r="A374" s="26">
        <v>35490</v>
      </c>
      <c r="B374" s="25">
        <v>148</v>
      </c>
    </row>
    <row r="375" spans="1:2" x14ac:dyDescent="0.2">
      <c r="A375" s="26">
        <v>35521</v>
      </c>
      <c r="B375" s="25">
        <v>148.30000000000001</v>
      </c>
    </row>
    <row r="376" spans="1:2" x14ac:dyDescent="0.2">
      <c r="A376" s="26">
        <v>35551</v>
      </c>
      <c r="B376" s="25">
        <v>148.69999999999999</v>
      </c>
    </row>
    <row r="377" spans="1:2" x14ac:dyDescent="0.2">
      <c r="A377" s="26">
        <v>35582</v>
      </c>
      <c r="B377" s="25">
        <v>148.5</v>
      </c>
    </row>
    <row r="378" spans="1:2" x14ac:dyDescent="0.2">
      <c r="A378" s="26">
        <v>35612</v>
      </c>
      <c r="B378" s="25">
        <v>148.69999999999999</v>
      </c>
    </row>
    <row r="379" spans="1:2" x14ac:dyDescent="0.2">
      <c r="A379" s="26">
        <v>35643</v>
      </c>
      <c r="B379" s="25">
        <v>148.69999999999999</v>
      </c>
    </row>
    <row r="380" spans="1:2" x14ac:dyDescent="0.2">
      <c r="A380" s="26">
        <v>35674</v>
      </c>
      <c r="B380" s="25">
        <v>148.69999999999999</v>
      </c>
    </row>
    <row r="381" spans="1:2" x14ac:dyDescent="0.2">
      <c r="A381" s="26">
        <v>35704</v>
      </c>
      <c r="B381" s="25">
        <v>148.4</v>
      </c>
    </row>
    <row r="382" spans="1:2" x14ac:dyDescent="0.2">
      <c r="A382" s="26">
        <v>35735</v>
      </c>
      <c r="B382" s="25">
        <v>148.6</v>
      </c>
    </row>
    <row r="383" spans="1:2" x14ac:dyDescent="0.2">
      <c r="A383" s="26">
        <v>35765</v>
      </c>
      <c r="B383" s="25">
        <v>147.9</v>
      </c>
    </row>
    <row r="384" spans="1:2" x14ac:dyDescent="0.2">
      <c r="A384" s="26">
        <v>35796</v>
      </c>
      <c r="B384" s="25">
        <v>148.1</v>
      </c>
    </row>
    <row r="385" spans="1:2" x14ac:dyDescent="0.2">
      <c r="A385" s="26">
        <v>35827</v>
      </c>
      <c r="B385" s="25">
        <v>147.69999999999999</v>
      </c>
    </row>
    <row r="386" spans="1:2" x14ac:dyDescent="0.2">
      <c r="A386" s="26">
        <v>35855</v>
      </c>
      <c r="B386" s="25">
        <v>147.69999999999999</v>
      </c>
    </row>
    <row r="387" spans="1:2" x14ac:dyDescent="0.2">
      <c r="A387" s="26">
        <v>35886</v>
      </c>
      <c r="B387" s="25">
        <v>147.4</v>
      </c>
    </row>
    <row r="388" spans="1:2" x14ac:dyDescent="0.2">
      <c r="A388" s="26">
        <v>35916</v>
      </c>
      <c r="B388" s="25">
        <v>147.30000000000001</v>
      </c>
    </row>
    <row r="389" spans="1:2" x14ac:dyDescent="0.2">
      <c r="A389" s="26">
        <v>35947</v>
      </c>
      <c r="B389" s="25">
        <v>146.9</v>
      </c>
    </row>
    <row r="390" spans="1:2" x14ac:dyDescent="0.2">
      <c r="A390" s="26">
        <v>35977</v>
      </c>
      <c r="B390" s="25">
        <v>147.1</v>
      </c>
    </row>
    <row r="391" spans="1:2" x14ac:dyDescent="0.2">
      <c r="A391" s="26">
        <v>36008</v>
      </c>
      <c r="B391" s="25">
        <v>147.6</v>
      </c>
    </row>
    <row r="392" spans="1:2" x14ac:dyDescent="0.2">
      <c r="A392" s="26">
        <v>36039</v>
      </c>
      <c r="B392" s="25">
        <v>146.6</v>
      </c>
    </row>
    <row r="393" spans="1:2" x14ac:dyDescent="0.2">
      <c r="A393" s="26">
        <v>36069</v>
      </c>
      <c r="B393" s="25">
        <v>147.19999999999999</v>
      </c>
    </row>
    <row r="394" spans="1:2" x14ac:dyDescent="0.2">
      <c r="A394" s="26">
        <v>36100</v>
      </c>
      <c r="B394" s="25">
        <v>147.19999999999999</v>
      </c>
    </row>
    <row r="395" spans="1:2" x14ac:dyDescent="0.2">
      <c r="A395" s="26">
        <v>36130</v>
      </c>
      <c r="B395" s="25">
        <v>147</v>
      </c>
    </row>
    <row r="396" spans="1:2" x14ac:dyDescent="0.2">
      <c r="A396" s="26">
        <v>36161</v>
      </c>
      <c r="B396" s="25">
        <v>146.5</v>
      </c>
    </row>
    <row r="397" spans="1:2" x14ac:dyDescent="0.2">
      <c r="A397" s="26">
        <v>36192</v>
      </c>
      <c r="B397" s="25">
        <v>147.30000000000001</v>
      </c>
    </row>
    <row r="398" spans="1:2" x14ac:dyDescent="0.2">
      <c r="A398" s="26">
        <v>36220</v>
      </c>
      <c r="B398" s="25">
        <v>147.19999999999999</v>
      </c>
    </row>
    <row r="399" spans="1:2" x14ac:dyDescent="0.2">
      <c r="A399" s="26">
        <v>36251</v>
      </c>
      <c r="B399" s="25">
        <v>147.5</v>
      </c>
    </row>
    <row r="400" spans="1:2" x14ac:dyDescent="0.2">
      <c r="A400" s="26">
        <v>36281</v>
      </c>
      <c r="B400" s="25">
        <v>147.6</v>
      </c>
    </row>
    <row r="401" spans="1:2" x14ac:dyDescent="0.2">
      <c r="A401" s="26">
        <v>36312</v>
      </c>
      <c r="B401" s="25">
        <v>147.5</v>
      </c>
    </row>
    <row r="402" spans="1:2" x14ac:dyDescent="0.2">
      <c r="A402" s="26">
        <v>36342</v>
      </c>
      <c r="B402" s="25">
        <v>147.19999999999999</v>
      </c>
    </row>
    <row r="403" spans="1:2" x14ac:dyDescent="0.2">
      <c r="A403" s="26">
        <v>36373</v>
      </c>
      <c r="B403" s="25">
        <v>147.9</v>
      </c>
    </row>
    <row r="404" spans="1:2" x14ac:dyDescent="0.2">
      <c r="A404" s="26">
        <v>36404</v>
      </c>
      <c r="B404" s="25">
        <v>148.6</v>
      </c>
    </row>
    <row r="405" spans="1:2" x14ac:dyDescent="0.2">
      <c r="A405" s="26">
        <v>36434</v>
      </c>
      <c r="B405" s="25">
        <v>148.5</v>
      </c>
    </row>
    <row r="406" spans="1:2" x14ac:dyDescent="0.2">
      <c r="A406" s="26">
        <v>36465</v>
      </c>
      <c r="B406" s="25">
        <v>150</v>
      </c>
    </row>
    <row r="407" spans="1:2" x14ac:dyDescent="0.2">
      <c r="A407" s="26">
        <v>36495</v>
      </c>
      <c r="B407" s="25">
        <v>149.69999999999999</v>
      </c>
    </row>
    <row r="408" spans="1:2" x14ac:dyDescent="0.2">
      <c r="A408" s="26">
        <v>36526</v>
      </c>
      <c r="B408" s="25">
        <v>150.30000000000001</v>
      </c>
    </row>
    <row r="409" spans="1:2" x14ac:dyDescent="0.2">
      <c r="A409" s="26">
        <v>36557</v>
      </c>
      <c r="B409" s="25">
        <v>151.4</v>
      </c>
    </row>
    <row r="410" spans="1:2" x14ac:dyDescent="0.2">
      <c r="A410" s="26">
        <v>36586</v>
      </c>
      <c r="B410" s="25">
        <v>152.6</v>
      </c>
    </row>
    <row r="411" spans="1:2" x14ac:dyDescent="0.2">
      <c r="A411" s="26">
        <v>36617</v>
      </c>
      <c r="B411" s="25">
        <v>153.4</v>
      </c>
    </row>
    <row r="412" spans="1:2" x14ac:dyDescent="0.2">
      <c r="A412" s="26">
        <v>36647</v>
      </c>
      <c r="B412" s="25">
        <v>154.5</v>
      </c>
    </row>
    <row r="413" spans="1:2" x14ac:dyDescent="0.2">
      <c r="A413" s="26">
        <v>36678</v>
      </c>
      <c r="B413" s="25">
        <v>155.1</v>
      </c>
    </row>
    <row r="414" spans="1:2" x14ac:dyDescent="0.2">
      <c r="A414" s="26">
        <v>36708</v>
      </c>
      <c r="B414" s="25">
        <v>155.69999999999999</v>
      </c>
    </row>
    <row r="415" spans="1:2" x14ac:dyDescent="0.2">
      <c r="A415" s="26">
        <v>36739</v>
      </c>
      <c r="B415" s="25">
        <v>156.30000000000001</v>
      </c>
    </row>
    <row r="416" spans="1:2" x14ac:dyDescent="0.2">
      <c r="A416" s="26">
        <v>36770</v>
      </c>
      <c r="B416" s="25">
        <v>156.4</v>
      </c>
    </row>
    <row r="417" spans="1:2" x14ac:dyDescent="0.2">
      <c r="A417" s="26">
        <v>36800</v>
      </c>
      <c r="B417" s="25">
        <v>156.4</v>
      </c>
    </row>
    <row r="418" spans="1:2" x14ac:dyDescent="0.2">
      <c r="A418" s="26">
        <v>36831</v>
      </c>
      <c r="B418" s="25">
        <v>155.30000000000001</v>
      </c>
    </row>
    <row r="419" spans="1:2" x14ac:dyDescent="0.2">
      <c r="A419" s="26">
        <v>36861</v>
      </c>
      <c r="B419" s="25">
        <v>156.6</v>
      </c>
    </row>
    <row r="420" spans="1:2" x14ac:dyDescent="0.2">
      <c r="A420" s="26">
        <v>36892</v>
      </c>
      <c r="B420" s="25">
        <v>158.1</v>
      </c>
    </row>
    <row r="421" spans="1:2" x14ac:dyDescent="0.2">
      <c r="A421" s="26">
        <v>36923</v>
      </c>
      <c r="B421" s="25">
        <v>159.6</v>
      </c>
    </row>
    <row r="422" spans="1:2" x14ac:dyDescent="0.2">
      <c r="A422" s="26">
        <v>36951</v>
      </c>
      <c r="B422" s="25">
        <v>160.30000000000001</v>
      </c>
    </row>
    <row r="423" spans="1:2" x14ac:dyDescent="0.2">
      <c r="A423" s="26">
        <v>36982</v>
      </c>
      <c r="B423" s="25">
        <v>161.19999999999999</v>
      </c>
    </row>
    <row r="424" spans="1:2" x14ac:dyDescent="0.2">
      <c r="A424" s="26">
        <v>37012</v>
      </c>
      <c r="B424" s="25">
        <v>161.30000000000001</v>
      </c>
    </row>
    <row r="425" spans="1:2" x14ac:dyDescent="0.2">
      <c r="A425" s="26">
        <v>37043</v>
      </c>
      <c r="B425" s="25">
        <v>161.80000000000001</v>
      </c>
    </row>
    <row r="426" spans="1:2" x14ac:dyDescent="0.2">
      <c r="A426" s="26">
        <v>37073</v>
      </c>
      <c r="B426" s="25">
        <v>162.19999999999999</v>
      </c>
    </row>
    <row r="427" spans="1:2" x14ac:dyDescent="0.2">
      <c r="A427" s="26">
        <v>37104</v>
      </c>
      <c r="B427" s="25">
        <v>162</v>
      </c>
    </row>
    <row r="428" spans="1:2" x14ac:dyDescent="0.2">
      <c r="A428" s="26">
        <v>37135</v>
      </c>
      <c r="B428" s="25">
        <v>162</v>
      </c>
    </row>
    <row r="429" spans="1:2" x14ac:dyDescent="0.2">
      <c r="A429" s="26">
        <v>37165</v>
      </c>
      <c r="B429" s="25">
        <v>163.19999999999999</v>
      </c>
    </row>
    <row r="430" spans="1:2" x14ac:dyDescent="0.2">
      <c r="A430" s="26">
        <v>37196</v>
      </c>
      <c r="B430" s="25">
        <v>162.6</v>
      </c>
    </row>
    <row r="431" spans="1:2" x14ac:dyDescent="0.2">
      <c r="A431" s="26">
        <v>37226</v>
      </c>
      <c r="B431" s="25">
        <v>162</v>
      </c>
    </row>
    <row r="432" spans="1:2" x14ac:dyDescent="0.2">
      <c r="A432" s="26">
        <v>37257</v>
      </c>
      <c r="B432" s="25">
        <v>162.19999999999999</v>
      </c>
    </row>
    <row r="433" spans="1:2" x14ac:dyDescent="0.2">
      <c r="A433" s="26">
        <v>37288</v>
      </c>
      <c r="B433" s="25">
        <v>161.9</v>
      </c>
    </row>
    <row r="434" spans="1:2" x14ac:dyDescent="0.2">
      <c r="A434" s="26">
        <v>37316</v>
      </c>
      <c r="B434" s="25">
        <v>162.9</v>
      </c>
    </row>
    <row r="435" spans="1:2" x14ac:dyDescent="0.2">
      <c r="A435" s="26">
        <v>37347</v>
      </c>
      <c r="B435" s="25">
        <v>163</v>
      </c>
    </row>
    <row r="436" spans="1:2" x14ac:dyDescent="0.2">
      <c r="A436" s="26">
        <v>37377</v>
      </c>
      <c r="B436" s="25">
        <v>163</v>
      </c>
    </row>
    <row r="437" spans="1:2" x14ac:dyDescent="0.2">
      <c r="A437" s="26">
        <v>37408</v>
      </c>
      <c r="B437" s="25">
        <v>162</v>
      </c>
    </row>
    <row r="438" spans="1:2" x14ac:dyDescent="0.2">
      <c r="A438" s="26">
        <v>37438</v>
      </c>
      <c r="B438" s="25">
        <v>162.30000000000001</v>
      </c>
    </row>
    <row r="439" spans="1:2" x14ac:dyDescent="0.2">
      <c r="A439" s="26">
        <v>37469</v>
      </c>
      <c r="B439" s="25">
        <v>161.9</v>
      </c>
    </row>
    <row r="440" spans="1:2" x14ac:dyDescent="0.2">
      <c r="A440" s="26">
        <v>37500</v>
      </c>
      <c r="B440" s="25">
        <v>161.4</v>
      </c>
    </row>
    <row r="441" spans="1:2" x14ac:dyDescent="0.2">
      <c r="A441" s="26">
        <v>37530</v>
      </c>
      <c r="B441" s="25">
        <v>161.1</v>
      </c>
    </row>
    <row r="442" spans="1:2" x14ac:dyDescent="0.2">
      <c r="A442" s="26">
        <v>37561</v>
      </c>
      <c r="B442" s="25">
        <v>161.80000000000001</v>
      </c>
    </row>
    <row r="443" spans="1:2" x14ac:dyDescent="0.2">
      <c r="A443" s="26">
        <v>37591</v>
      </c>
      <c r="B443" s="25">
        <v>162.1</v>
      </c>
    </row>
    <row r="444" spans="1:2" x14ac:dyDescent="0.2">
      <c r="A444" s="26">
        <v>37622</v>
      </c>
      <c r="B444" s="25">
        <v>161.69999999999999</v>
      </c>
    </row>
    <row r="445" spans="1:2" x14ac:dyDescent="0.2">
      <c r="A445" s="26">
        <v>37653</v>
      </c>
      <c r="B445" s="25">
        <v>164.8</v>
      </c>
    </row>
    <row r="446" spans="1:2" x14ac:dyDescent="0.2">
      <c r="A446" s="26">
        <v>37681</v>
      </c>
      <c r="B446" s="25">
        <v>164.8</v>
      </c>
    </row>
    <row r="447" spans="1:2" x14ac:dyDescent="0.2">
      <c r="A447" s="26">
        <v>37712</v>
      </c>
      <c r="B447" s="25">
        <v>165.7</v>
      </c>
    </row>
    <row r="448" spans="1:2" x14ac:dyDescent="0.2">
      <c r="A448" s="26">
        <v>37742</v>
      </c>
      <c r="B448" s="25">
        <v>165.4</v>
      </c>
    </row>
    <row r="449" spans="1:2" x14ac:dyDescent="0.2">
      <c r="A449" s="26">
        <v>37773</v>
      </c>
      <c r="B449" s="25">
        <v>167.4</v>
      </c>
    </row>
    <row r="450" spans="1:2" x14ac:dyDescent="0.2">
      <c r="A450" s="26">
        <v>37803</v>
      </c>
      <c r="B450" s="25">
        <v>168.2</v>
      </c>
    </row>
    <row r="451" spans="1:2" x14ac:dyDescent="0.2">
      <c r="A451" s="26">
        <v>37834</v>
      </c>
      <c r="B451" s="25">
        <v>169.5</v>
      </c>
    </row>
    <row r="452" spans="1:2" x14ac:dyDescent="0.2">
      <c r="A452" s="26">
        <v>37865</v>
      </c>
      <c r="B452" s="25">
        <v>170.7</v>
      </c>
    </row>
    <row r="453" spans="1:2" x14ac:dyDescent="0.2">
      <c r="A453" s="26">
        <v>37895</v>
      </c>
      <c r="B453" s="25">
        <v>173.9</v>
      </c>
    </row>
    <row r="454" spans="1:2" x14ac:dyDescent="0.2">
      <c r="A454" s="26">
        <v>37926</v>
      </c>
      <c r="B454" s="25">
        <v>178.9</v>
      </c>
    </row>
    <row r="455" spans="1:2" x14ac:dyDescent="0.2">
      <c r="A455" s="26">
        <v>37956</v>
      </c>
      <c r="B455" s="25">
        <v>180.7</v>
      </c>
    </row>
    <row r="456" spans="1:2" x14ac:dyDescent="0.2">
      <c r="A456" s="26">
        <v>37987</v>
      </c>
      <c r="B456" s="25">
        <v>180</v>
      </c>
    </row>
    <row r="457" spans="1:2" x14ac:dyDescent="0.2">
      <c r="A457" s="26">
        <v>38018</v>
      </c>
      <c r="B457" s="25">
        <v>179.9</v>
      </c>
    </row>
    <row r="458" spans="1:2" x14ac:dyDescent="0.2">
      <c r="A458" s="26">
        <v>38047</v>
      </c>
      <c r="B458" s="25">
        <v>179.4</v>
      </c>
    </row>
    <row r="459" spans="1:2" x14ac:dyDescent="0.2">
      <c r="A459" s="26">
        <v>38078</v>
      </c>
      <c r="B459" s="25">
        <v>179.9</v>
      </c>
    </row>
    <row r="460" spans="1:2" x14ac:dyDescent="0.2">
      <c r="A460" s="26">
        <v>38108</v>
      </c>
      <c r="B460" s="25">
        <v>182</v>
      </c>
    </row>
    <row r="461" spans="1:2" x14ac:dyDescent="0.2">
      <c r="A461" s="26">
        <v>38139</v>
      </c>
      <c r="B461" s="25">
        <v>182.5</v>
      </c>
    </row>
    <row r="462" spans="1:2" x14ac:dyDescent="0.2">
      <c r="A462" s="26">
        <v>38169</v>
      </c>
      <c r="B462" s="25">
        <v>183.6</v>
      </c>
    </row>
    <row r="463" spans="1:2" x14ac:dyDescent="0.2">
      <c r="A463" s="26">
        <v>38200</v>
      </c>
      <c r="B463" s="25">
        <v>183.3</v>
      </c>
    </row>
    <row r="464" spans="1:2" x14ac:dyDescent="0.2">
      <c r="A464" s="26">
        <v>38231</v>
      </c>
      <c r="B464" s="25">
        <v>182.6</v>
      </c>
    </row>
    <row r="465" spans="1:2" x14ac:dyDescent="0.2">
      <c r="A465" s="26">
        <v>38261</v>
      </c>
      <c r="B465" s="25">
        <v>182.5</v>
      </c>
    </row>
    <row r="466" spans="1:2" x14ac:dyDescent="0.2">
      <c r="A466" s="26">
        <v>38292</v>
      </c>
      <c r="B466" s="25">
        <v>182.1</v>
      </c>
    </row>
    <row r="467" spans="1:2" x14ac:dyDescent="0.2">
      <c r="A467" s="26">
        <v>38322</v>
      </c>
      <c r="B467" s="25">
        <v>182.9</v>
      </c>
    </row>
    <row r="468" spans="1:2" x14ac:dyDescent="0.2">
      <c r="A468" s="26">
        <v>38353</v>
      </c>
      <c r="B468" s="25">
        <v>183.6</v>
      </c>
    </row>
    <row r="469" spans="1:2" x14ac:dyDescent="0.2">
      <c r="A469" s="26">
        <v>38384</v>
      </c>
      <c r="B469" s="25">
        <v>184.3</v>
      </c>
    </row>
    <row r="470" spans="1:2" x14ac:dyDescent="0.2">
      <c r="A470" s="26">
        <v>38412</v>
      </c>
      <c r="B470" s="25">
        <v>184.4</v>
      </c>
    </row>
    <row r="471" spans="1:2" x14ac:dyDescent="0.2">
      <c r="A471" s="26">
        <v>38443</v>
      </c>
      <c r="B471" s="25">
        <v>185.2</v>
      </c>
    </row>
    <row r="472" spans="1:2" x14ac:dyDescent="0.2">
      <c r="A472" s="26">
        <v>38473</v>
      </c>
      <c r="B472" s="25">
        <v>185.7</v>
      </c>
    </row>
    <row r="473" spans="1:2" x14ac:dyDescent="0.2">
      <c r="A473" s="26">
        <v>38504</v>
      </c>
      <c r="B473" s="25">
        <v>185.5</v>
      </c>
    </row>
    <row r="474" spans="1:2" x14ac:dyDescent="0.2">
      <c r="A474" s="26">
        <v>38534</v>
      </c>
      <c r="B474" s="25">
        <v>184.6</v>
      </c>
    </row>
    <row r="475" spans="1:2" x14ac:dyDescent="0.2">
      <c r="A475" s="26">
        <v>38565</v>
      </c>
      <c r="B475" s="25">
        <v>184</v>
      </c>
    </row>
    <row r="476" spans="1:2" x14ac:dyDescent="0.2">
      <c r="A476" s="26">
        <v>38596</v>
      </c>
      <c r="B476" s="25">
        <v>184.3</v>
      </c>
    </row>
    <row r="477" spans="1:2" x14ac:dyDescent="0.2">
      <c r="A477" s="26">
        <v>38626</v>
      </c>
      <c r="B477" s="25">
        <v>184.2</v>
      </c>
    </row>
    <row r="478" spans="1:2" x14ac:dyDescent="0.2">
      <c r="A478" s="26">
        <v>38657</v>
      </c>
      <c r="B478" s="25">
        <v>185.5</v>
      </c>
    </row>
    <row r="479" spans="1:2" x14ac:dyDescent="0.2">
      <c r="A479" s="26">
        <v>38687</v>
      </c>
      <c r="B479" s="25">
        <v>185.6</v>
      </c>
    </row>
    <row r="480" spans="1:2" x14ac:dyDescent="0.2">
      <c r="A480" s="26">
        <v>38718</v>
      </c>
      <c r="B480" s="25">
        <v>185.9</v>
      </c>
    </row>
    <row r="481" spans="1:2" x14ac:dyDescent="0.2">
      <c r="A481" s="26">
        <v>38749</v>
      </c>
      <c r="B481" s="25">
        <v>185.7</v>
      </c>
    </row>
    <row r="482" spans="1:2" x14ac:dyDescent="0.2">
      <c r="A482" s="26">
        <v>38777</v>
      </c>
      <c r="B482" s="25">
        <v>186</v>
      </c>
    </row>
    <row r="483" spans="1:2" x14ac:dyDescent="0.2">
      <c r="A483" s="26">
        <v>38808</v>
      </c>
      <c r="B483" s="25">
        <v>186.1</v>
      </c>
    </row>
    <row r="484" spans="1:2" x14ac:dyDescent="0.2">
      <c r="A484" s="26">
        <v>38838</v>
      </c>
      <c r="B484" s="25">
        <v>185.5</v>
      </c>
    </row>
    <row r="485" spans="1:2" x14ac:dyDescent="0.2">
      <c r="A485" s="26">
        <v>38869</v>
      </c>
      <c r="B485" s="25">
        <v>186.2</v>
      </c>
    </row>
    <row r="486" spans="1:2" x14ac:dyDescent="0.2">
      <c r="A486" s="26">
        <v>38899</v>
      </c>
      <c r="B486" s="25">
        <v>185</v>
      </c>
    </row>
    <row r="487" spans="1:2" x14ac:dyDescent="0.2">
      <c r="A487" s="26">
        <v>38930</v>
      </c>
      <c r="B487" s="25">
        <v>186.8</v>
      </c>
    </row>
    <row r="488" spans="1:2" x14ac:dyDescent="0.2">
      <c r="A488" s="26">
        <v>38961</v>
      </c>
      <c r="B488" s="25">
        <v>187.1</v>
      </c>
    </row>
    <row r="489" spans="1:2" x14ac:dyDescent="0.2">
      <c r="A489" s="26">
        <v>38991</v>
      </c>
      <c r="B489" s="25">
        <v>187.7</v>
      </c>
    </row>
    <row r="490" spans="1:2" x14ac:dyDescent="0.2">
      <c r="A490" s="26">
        <v>39022</v>
      </c>
      <c r="B490" s="25">
        <v>188.2</v>
      </c>
    </row>
    <row r="491" spans="1:2" x14ac:dyDescent="0.2">
      <c r="A491" s="26">
        <v>39052</v>
      </c>
      <c r="B491" s="25">
        <v>188.5</v>
      </c>
    </row>
    <row r="492" spans="1:2" x14ac:dyDescent="0.2">
      <c r="A492" s="26">
        <v>39083</v>
      </c>
      <c r="B492" s="25">
        <v>189.596</v>
      </c>
    </row>
    <row r="493" spans="1:2" x14ac:dyDescent="0.2">
      <c r="A493" s="26">
        <v>39114</v>
      </c>
      <c r="B493" s="25">
        <v>190.874</v>
      </c>
    </row>
    <row r="494" spans="1:2" x14ac:dyDescent="0.2">
      <c r="A494" s="26">
        <v>39142</v>
      </c>
      <c r="B494" s="25">
        <v>192.90600000000001</v>
      </c>
    </row>
    <row r="495" spans="1:2" x14ac:dyDescent="0.2">
      <c r="A495" s="26">
        <v>39173</v>
      </c>
      <c r="B495" s="25">
        <v>194.10900000000001</v>
      </c>
    </row>
    <row r="496" spans="1:2" x14ac:dyDescent="0.2">
      <c r="A496" s="26">
        <v>39203</v>
      </c>
      <c r="B496" s="25">
        <v>196.66200000000001</v>
      </c>
    </row>
    <row r="497" spans="1:2" x14ac:dyDescent="0.2">
      <c r="A497" s="26">
        <v>39234</v>
      </c>
      <c r="B497" s="25">
        <v>197.24700000000001</v>
      </c>
    </row>
    <row r="498" spans="1:2" x14ac:dyDescent="0.2">
      <c r="A498" s="26">
        <v>39264</v>
      </c>
      <c r="B498" s="25">
        <v>196.65</v>
      </c>
    </row>
    <row r="499" spans="1:2" x14ac:dyDescent="0.2">
      <c r="A499" s="26">
        <v>39295</v>
      </c>
      <c r="B499" s="25">
        <v>196.77600000000001</v>
      </c>
    </row>
    <row r="500" spans="1:2" x14ac:dyDescent="0.2">
      <c r="A500" s="26">
        <v>39326</v>
      </c>
      <c r="B500" s="25">
        <v>197.35</v>
      </c>
    </row>
    <row r="501" spans="1:2" x14ac:dyDescent="0.2">
      <c r="A501" s="26">
        <v>39356</v>
      </c>
      <c r="B501" s="25">
        <v>198.00899999999999</v>
      </c>
    </row>
    <row r="502" spans="1:2" x14ac:dyDescent="0.2">
      <c r="A502" s="26">
        <v>39387</v>
      </c>
      <c r="B502" s="25">
        <v>198.51900000000001</v>
      </c>
    </row>
    <row r="503" spans="1:2" x14ac:dyDescent="0.2">
      <c r="A503" s="26">
        <v>39417</v>
      </c>
      <c r="B503" s="25">
        <v>198.79</v>
      </c>
    </row>
    <row r="504" spans="1:2" x14ac:dyDescent="0.2">
      <c r="A504" s="26">
        <v>39448</v>
      </c>
      <c r="B504" s="25">
        <v>199.79300000000001</v>
      </c>
    </row>
    <row r="505" spans="1:2" x14ac:dyDescent="0.2">
      <c r="A505" s="26">
        <v>39479</v>
      </c>
      <c r="B505" s="25">
        <v>199.83500000000001</v>
      </c>
    </row>
    <row r="506" spans="1:2" x14ac:dyDescent="0.2">
      <c r="A506" s="26">
        <v>39508</v>
      </c>
      <c r="B506" s="25">
        <v>200.059</v>
      </c>
    </row>
    <row r="507" spans="1:2" x14ac:dyDescent="0.2">
      <c r="A507" s="26">
        <v>39539</v>
      </c>
      <c r="B507" s="25">
        <v>201.07900000000001</v>
      </c>
    </row>
    <row r="508" spans="1:2" x14ac:dyDescent="0.2">
      <c r="A508" s="26">
        <v>39569</v>
      </c>
      <c r="B508" s="25">
        <v>201.87299999999999</v>
      </c>
    </row>
    <row r="509" spans="1:2" x14ac:dyDescent="0.2">
      <c r="A509" s="26">
        <v>39600</v>
      </c>
      <c r="B509" s="25">
        <v>203.148</v>
      </c>
    </row>
    <row r="510" spans="1:2" x14ac:dyDescent="0.2">
      <c r="A510" s="26">
        <v>39630</v>
      </c>
      <c r="B510" s="25">
        <v>205.255</v>
      </c>
    </row>
    <row r="511" spans="1:2" x14ac:dyDescent="0.2">
      <c r="A511" s="26">
        <v>39661</v>
      </c>
      <c r="B511" s="25">
        <v>207.268</v>
      </c>
    </row>
    <row r="512" spans="1:2" x14ac:dyDescent="0.2">
      <c r="A512" s="26">
        <v>39692</v>
      </c>
      <c r="B512" s="25">
        <v>208.97399999999999</v>
      </c>
    </row>
    <row r="513" spans="1:2" x14ac:dyDescent="0.2">
      <c r="A513" s="26">
        <v>39722</v>
      </c>
      <c r="B513" s="25">
        <v>210.15700000000001</v>
      </c>
    </row>
    <row r="514" spans="1:2" x14ac:dyDescent="0.2">
      <c r="A514" s="26">
        <v>39753</v>
      </c>
      <c r="B514" s="25">
        <v>209.435</v>
      </c>
    </row>
    <row r="515" spans="1:2" x14ac:dyDescent="0.2">
      <c r="A515" s="26">
        <v>39783</v>
      </c>
      <c r="B515" s="25">
        <v>208.99</v>
      </c>
    </row>
    <row r="516" spans="1:2" x14ac:dyDescent="0.2">
      <c r="A516" s="26">
        <v>39814</v>
      </c>
      <c r="B516" s="25">
        <v>208.48099999999999</v>
      </c>
    </row>
    <row r="517" spans="1:2" x14ac:dyDescent="0.2">
      <c r="A517" s="26">
        <v>39845</v>
      </c>
      <c r="B517" s="25">
        <v>208.42599999999999</v>
      </c>
    </row>
    <row r="518" spans="1:2" x14ac:dyDescent="0.2">
      <c r="A518" s="26">
        <v>39873</v>
      </c>
      <c r="B518" s="25">
        <v>206.69399999999999</v>
      </c>
    </row>
    <row r="519" spans="1:2" x14ac:dyDescent="0.2">
      <c r="A519" s="26">
        <v>39904</v>
      </c>
      <c r="B519" s="25">
        <v>205.88499999999999</v>
      </c>
    </row>
    <row r="520" spans="1:2" x14ac:dyDescent="0.2">
      <c r="A520" s="26">
        <v>39934</v>
      </c>
      <c r="B520" s="25">
        <v>204.54300000000001</v>
      </c>
    </row>
    <row r="521" spans="1:2" x14ac:dyDescent="0.2">
      <c r="A521" s="26">
        <v>39965</v>
      </c>
      <c r="B521" s="25">
        <v>204.09299999999999</v>
      </c>
    </row>
    <row r="522" spans="1:2" x14ac:dyDescent="0.2">
      <c r="A522" s="26">
        <v>39995</v>
      </c>
      <c r="B522" s="25">
        <v>201.79400000000001</v>
      </c>
    </row>
    <row r="523" spans="1:2" x14ac:dyDescent="0.2">
      <c r="A523" s="26">
        <v>40026</v>
      </c>
      <c r="B523" s="25">
        <v>202.63</v>
      </c>
    </row>
    <row r="524" spans="1:2" x14ac:dyDescent="0.2">
      <c r="A524" s="26">
        <v>40057</v>
      </c>
      <c r="B524" s="25">
        <v>200.89699999999999</v>
      </c>
    </row>
    <row r="525" spans="1:2" x14ac:dyDescent="0.2">
      <c r="A525" s="26">
        <v>40087</v>
      </c>
      <c r="B525" s="25">
        <v>199.953</v>
      </c>
    </row>
    <row r="526" spans="1:2" x14ac:dyDescent="0.2">
      <c r="A526" s="26">
        <v>40118</v>
      </c>
      <c r="B526" s="25">
        <v>201.072</v>
      </c>
    </row>
    <row r="527" spans="1:2" x14ac:dyDescent="0.2">
      <c r="A527" s="26">
        <v>40148</v>
      </c>
      <c r="B527" s="25">
        <v>201.15799999999999</v>
      </c>
    </row>
    <row r="528" spans="1:2" x14ac:dyDescent="0.2">
      <c r="A528" s="26">
        <v>40179</v>
      </c>
      <c r="B528" s="25">
        <v>201.69300000000001</v>
      </c>
    </row>
    <row r="529" spans="1:2" x14ac:dyDescent="0.2">
      <c r="A529" s="26">
        <v>40210</v>
      </c>
      <c r="B529" s="25">
        <v>202.85400000000001</v>
      </c>
    </row>
    <row r="530" spans="1:2" x14ac:dyDescent="0.2">
      <c r="A530" s="26">
        <v>40238</v>
      </c>
      <c r="B530" s="25">
        <v>203.28399999999999</v>
      </c>
    </row>
    <row r="531" spans="1:2" x14ac:dyDescent="0.2">
      <c r="A531" s="26">
        <v>40269</v>
      </c>
      <c r="B531" s="25">
        <v>205.42599999999999</v>
      </c>
    </row>
    <row r="532" spans="1:2" x14ac:dyDescent="0.2">
      <c r="A532" s="26">
        <v>40299</v>
      </c>
      <c r="B532" s="25">
        <v>206.387</v>
      </c>
    </row>
    <row r="533" spans="1:2" x14ac:dyDescent="0.2">
      <c r="A533" s="26">
        <v>40330</v>
      </c>
      <c r="B533" s="25">
        <v>208.26300000000001</v>
      </c>
    </row>
    <row r="534" spans="1:2" x14ac:dyDescent="0.2">
      <c r="A534" s="26">
        <v>40360</v>
      </c>
      <c r="B534" s="25">
        <v>208.93799999999999</v>
      </c>
    </row>
    <row r="535" spans="1:2" x14ac:dyDescent="0.2">
      <c r="A535" s="26">
        <v>40391</v>
      </c>
      <c r="B535" s="25">
        <v>208.39500000000001</v>
      </c>
    </row>
    <row r="536" spans="1:2" x14ac:dyDescent="0.2">
      <c r="A536" s="26">
        <v>40422</v>
      </c>
      <c r="B536" s="25">
        <v>210.34200000000001</v>
      </c>
    </row>
    <row r="537" spans="1:2" x14ac:dyDescent="0.2">
      <c r="A537" s="26">
        <v>40452</v>
      </c>
      <c r="B537" s="25">
        <v>211.38900000000001</v>
      </c>
    </row>
    <row r="538" spans="1:2" x14ac:dyDescent="0.2">
      <c r="A538" s="26">
        <v>40483</v>
      </c>
      <c r="B538" s="25">
        <v>212.803</v>
      </c>
    </row>
    <row r="539" spans="1:2" x14ac:dyDescent="0.2">
      <c r="A539" s="26">
        <v>40513</v>
      </c>
      <c r="B539" s="25">
        <v>212.30500000000001</v>
      </c>
    </row>
    <row r="540" spans="1:2" x14ac:dyDescent="0.2">
      <c r="A540" s="26">
        <v>40544</v>
      </c>
      <c r="B540" s="25">
        <v>215.238</v>
      </c>
    </row>
    <row r="541" spans="1:2" x14ac:dyDescent="0.2">
      <c r="A541" s="26">
        <v>40575</v>
      </c>
      <c r="B541" s="25">
        <v>217.11699999999999</v>
      </c>
    </row>
    <row r="542" spans="1:2" x14ac:dyDescent="0.2">
      <c r="A542" s="26">
        <v>40603</v>
      </c>
      <c r="B542" s="25">
        <v>219.267</v>
      </c>
    </row>
    <row r="543" spans="1:2" x14ac:dyDescent="0.2">
      <c r="A543" s="26">
        <v>40634</v>
      </c>
      <c r="B543" s="25">
        <v>220.584</v>
      </c>
    </row>
    <row r="544" spans="1:2" x14ac:dyDescent="0.2">
      <c r="A544" s="26">
        <v>40664</v>
      </c>
      <c r="B544" s="25">
        <v>223.416</v>
      </c>
    </row>
    <row r="545" spans="1:2" x14ac:dyDescent="0.2">
      <c r="A545" s="26">
        <v>40695</v>
      </c>
      <c r="B545" s="25">
        <v>222.80199999999999</v>
      </c>
    </row>
    <row r="546" spans="1:2" x14ac:dyDescent="0.2">
      <c r="A546" s="26">
        <v>40725</v>
      </c>
      <c r="B546" s="25">
        <v>223.857</v>
      </c>
    </row>
    <row r="547" spans="1:2" x14ac:dyDescent="0.2">
      <c r="A547" s="26">
        <v>40756</v>
      </c>
      <c r="B547" s="25">
        <v>225.1</v>
      </c>
    </row>
    <row r="548" spans="1:2" x14ac:dyDescent="0.2">
      <c r="A548" s="26">
        <v>40787</v>
      </c>
      <c r="B548" s="25">
        <v>226.43100000000001</v>
      </c>
    </row>
    <row r="549" spans="1:2" x14ac:dyDescent="0.2">
      <c r="A549" s="26">
        <v>40817</v>
      </c>
      <c r="B549" s="25">
        <v>227.017</v>
      </c>
    </row>
    <row r="550" spans="1:2" x14ac:dyDescent="0.2">
      <c r="A550" s="26">
        <v>40848</v>
      </c>
      <c r="B550" s="25">
        <v>227.55600000000001</v>
      </c>
    </row>
    <row r="551" spans="1:2" x14ac:dyDescent="0.2">
      <c r="A551" s="26">
        <v>40878</v>
      </c>
      <c r="B551" s="25">
        <v>229.45500000000001</v>
      </c>
    </row>
    <row r="552" spans="1:2" x14ac:dyDescent="0.2">
      <c r="A552" s="26">
        <v>40909</v>
      </c>
      <c r="B552" s="25">
        <v>230.76499999999999</v>
      </c>
    </row>
    <row r="553" spans="1:2" x14ac:dyDescent="0.2">
      <c r="A553" s="26">
        <v>40940</v>
      </c>
      <c r="B553" s="25">
        <v>229.648</v>
      </c>
    </row>
    <row r="554" spans="1:2" x14ac:dyDescent="0.2">
      <c r="A554" s="26">
        <v>40969</v>
      </c>
      <c r="B554" s="25">
        <v>230.90600000000001</v>
      </c>
    </row>
    <row r="555" spans="1:2" x14ac:dyDescent="0.2">
      <c r="A555" s="26">
        <v>41000</v>
      </c>
      <c r="B555" s="25">
        <v>230.834</v>
      </c>
    </row>
    <row r="556" spans="1:2" x14ac:dyDescent="0.2">
      <c r="A556" s="26">
        <v>41030</v>
      </c>
      <c r="B556" s="25">
        <v>229.333</v>
      </c>
    </row>
    <row r="557" spans="1:2" x14ac:dyDescent="0.2">
      <c r="A557" s="26">
        <v>41061</v>
      </c>
      <c r="B557" s="25">
        <v>230.09200000000001</v>
      </c>
    </row>
    <row r="558" spans="1:2" x14ac:dyDescent="0.2">
      <c r="A558" s="26">
        <v>41091</v>
      </c>
      <c r="B558" s="25">
        <v>231.01900000000001</v>
      </c>
    </row>
    <row r="559" spans="1:2" x14ac:dyDescent="0.2">
      <c r="A559" s="26">
        <v>41122</v>
      </c>
      <c r="B559" s="25">
        <v>231.727</v>
      </c>
    </row>
    <row r="560" spans="1:2" x14ac:dyDescent="0.2">
      <c r="A560" s="26">
        <v>41153</v>
      </c>
      <c r="B560" s="25">
        <v>230.703</v>
      </c>
    </row>
    <row r="561" spans="1:2" x14ac:dyDescent="0.2">
      <c r="A561" s="26">
        <v>41183</v>
      </c>
      <c r="B561" s="25">
        <v>232.23099999999999</v>
      </c>
    </row>
    <row r="562" spans="1:2" x14ac:dyDescent="0.2">
      <c r="A562" s="26">
        <v>41214</v>
      </c>
      <c r="B562" s="25">
        <v>232.14500000000001</v>
      </c>
    </row>
    <row r="563" spans="1:2" x14ac:dyDescent="0.2">
      <c r="A563" s="26">
        <v>41244</v>
      </c>
      <c r="B563" s="25">
        <v>232.91900000000001</v>
      </c>
    </row>
    <row r="564" spans="1:2" x14ac:dyDescent="0.2">
      <c r="A564" s="26">
        <v>41275</v>
      </c>
      <c r="B564" s="25">
        <v>233.596</v>
      </c>
    </row>
    <row r="565" spans="1:2" x14ac:dyDescent="0.2">
      <c r="A565" s="26">
        <v>41306</v>
      </c>
      <c r="B565" s="25">
        <v>234.03299999999999</v>
      </c>
    </row>
    <row r="566" spans="1:2" x14ac:dyDescent="0.2">
      <c r="A566" s="26">
        <v>41334</v>
      </c>
      <c r="B566" s="25">
        <v>233.661</v>
      </c>
    </row>
    <row r="567" spans="1:2" x14ac:dyDescent="0.2">
      <c r="A567" s="26">
        <v>41365</v>
      </c>
      <c r="B567" s="25">
        <v>234.114</v>
      </c>
    </row>
    <row r="568" spans="1:2" x14ac:dyDescent="0.2">
      <c r="A568" s="26">
        <v>41395</v>
      </c>
      <c r="B568" s="25">
        <v>233.90700000000001</v>
      </c>
    </row>
    <row r="569" spans="1:2" x14ac:dyDescent="0.2">
      <c r="A569" s="26">
        <v>41426</v>
      </c>
      <c r="B569" s="25">
        <v>235.03</v>
      </c>
    </row>
    <row r="570" spans="1:2" x14ac:dyDescent="0.2">
      <c r="A570" s="26">
        <v>41456</v>
      </c>
      <c r="B570" s="25">
        <v>235.54599999999999</v>
      </c>
    </row>
    <row r="571" spans="1:2" x14ac:dyDescent="0.2">
      <c r="A571" s="26">
        <v>41487</v>
      </c>
      <c r="B571" s="25">
        <v>236.58699999999999</v>
      </c>
    </row>
    <row r="572" spans="1:2" x14ac:dyDescent="0.2">
      <c r="A572" s="26">
        <v>41518</v>
      </c>
      <c r="B572" s="25">
        <v>237.245</v>
      </c>
    </row>
    <row r="573" spans="1:2" x14ac:dyDescent="0.2">
      <c r="A573" s="26">
        <v>41548</v>
      </c>
      <c r="B573" s="25">
        <v>239.114</v>
      </c>
    </row>
    <row r="574" spans="1:2" x14ac:dyDescent="0.2">
      <c r="A574" s="26">
        <v>41579</v>
      </c>
      <c r="B574" s="25">
        <v>238.74600000000001</v>
      </c>
    </row>
    <row r="575" spans="1:2" x14ac:dyDescent="0.2">
      <c r="A575" s="26">
        <v>41609</v>
      </c>
      <c r="B575" s="25">
        <v>239.846</v>
      </c>
    </row>
    <row r="576" spans="1:2" x14ac:dyDescent="0.2">
      <c r="A576" s="26">
        <v>41640</v>
      </c>
      <c r="B576" s="25">
        <v>241.12100000000001</v>
      </c>
    </row>
    <row r="577" spans="1:2" x14ac:dyDescent="0.2">
      <c r="A577" s="26">
        <v>41671</v>
      </c>
      <c r="B577" s="25">
        <v>243.34399999999999</v>
      </c>
    </row>
    <row r="578" spans="1:2" x14ac:dyDescent="0.2">
      <c r="A578" s="26">
        <v>41699</v>
      </c>
      <c r="B578" s="25">
        <v>245.75299999999999</v>
      </c>
    </row>
    <row r="579" spans="1:2" x14ac:dyDescent="0.2">
      <c r="A579" s="26">
        <v>41730</v>
      </c>
      <c r="B579" s="25">
        <v>249.37700000000001</v>
      </c>
    </row>
    <row r="580" spans="1:2" x14ac:dyDescent="0.2">
      <c r="A580" s="26">
        <v>41760</v>
      </c>
      <c r="B580" s="25">
        <v>252.60499999999999</v>
      </c>
    </row>
    <row r="581" spans="1:2" x14ac:dyDescent="0.2">
      <c r="A581" s="26">
        <v>41791</v>
      </c>
      <c r="B581" s="25">
        <v>253.00700000000001</v>
      </c>
    </row>
    <row r="582" spans="1:2" x14ac:dyDescent="0.2">
      <c r="A582" s="26">
        <v>41821</v>
      </c>
      <c r="B582" s="25">
        <v>253.499</v>
      </c>
    </row>
    <row r="583" spans="1:2" x14ac:dyDescent="0.2">
      <c r="A583" s="26">
        <v>41852</v>
      </c>
      <c r="B583" s="25">
        <v>257.05900000000003</v>
      </c>
    </row>
    <row r="584" spans="1:2" x14ac:dyDescent="0.2">
      <c r="A584" s="26">
        <v>41883</v>
      </c>
      <c r="B584" s="25">
        <v>259.29599999999999</v>
      </c>
    </row>
    <row r="585" spans="1:2" x14ac:dyDescent="0.2">
      <c r="A585" s="26">
        <v>41913</v>
      </c>
      <c r="B585" s="25">
        <v>258.834</v>
      </c>
    </row>
    <row r="586" spans="1:2" x14ac:dyDescent="0.2">
      <c r="A586" s="26">
        <v>41944</v>
      </c>
      <c r="B586" s="25">
        <v>260.27800000000002</v>
      </c>
    </row>
    <row r="587" spans="1:2" x14ac:dyDescent="0.2">
      <c r="A587" s="26">
        <v>41974</v>
      </c>
      <c r="B587" s="25">
        <v>261.71300000000002</v>
      </c>
    </row>
    <row r="588" spans="1:2" x14ac:dyDescent="0.2">
      <c r="A588" s="26">
        <v>42005</v>
      </c>
      <c r="B588" s="25">
        <v>262.13400000000001</v>
      </c>
    </row>
    <row r="589" spans="1:2" x14ac:dyDescent="0.2">
      <c r="A589" s="26">
        <v>42036</v>
      </c>
      <c r="B589" s="25">
        <v>262.03699999999998</v>
      </c>
    </row>
    <row r="590" spans="1:2" x14ac:dyDescent="0.2">
      <c r="A590" s="26">
        <v>42064</v>
      </c>
      <c r="B590" s="25">
        <v>260.59800000000001</v>
      </c>
    </row>
    <row r="591" spans="1:2" x14ac:dyDescent="0.2">
      <c r="A591" s="26">
        <v>42095</v>
      </c>
      <c r="B591" s="25">
        <v>259.017</v>
      </c>
    </row>
    <row r="592" spans="1:2" x14ac:dyDescent="0.2">
      <c r="A592" s="26">
        <v>42125</v>
      </c>
      <c r="B592" s="25">
        <v>257.79000000000002</v>
      </c>
    </row>
    <row r="593" spans="1:2" x14ac:dyDescent="0.2">
      <c r="A593" s="26">
        <v>42156</v>
      </c>
      <c r="B593" s="25">
        <v>261.14600000000002</v>
      </c>
    </row>
    <row r="594" spans="1:2" x14ac:dyDescent="0.2">
      <c r="A594" s="26">
        <v>42186</v>
      </c>
      <c r="B594" s="25">
        <v>261.27499999999998</v>
      </c>
    </row>
    <row r="595" spans="1:2" x14ac:dyDescent="0.2">
      <c r="A595" s="26">
        <v>42217</v>
      </c>
      <c r="B595" s="25">
        <v>262.34800000000001</v>
      </c>
    </row>
    <row r="596" spans="1:2" x14ac:dyDescent="0.2">
      <c r="A596" s="26">
        <v>42248</v>
      </c>
      <c r="B596" s="25">
        <v>261.79000000000002</v>
      </c>
    </row>
    <row r="597" spans="1:2" x14ac:dyDescent="0.2">
      <c r="A597" s="26">
        <v>42278</v>
      </c>
      <c r="B597" s="25">
        <v>260.80200000000002</v>
      </c>
    </row>
    <row r="598" spans="1:2" x14ac:dyDescent="0.2">
      <c r="A598" s="26">
        <v>42309</v>
      </c>
      <c r="B598" s="25">
        <v>259.09399999999999</v>
      </c>
    </row>
    <row r="599" spans="1:2" x14ac:dyDescent="0.2">
      <c r="A599" s="26">
        <v>42339</v>
      </c>
      <c r="B599" s="25">
        <v>255.93700000000001</v>
      </c>
    </row>
    <row r="600" spans="1:2" x14ac:dyDescent="0.2">
      <c r="A600" s="26">
        <v>42370</v>
      </c>
      <c r="B600" s="25">
        <v>253.24</v>
      </c>
    </row>
    <row r="601" spans="1:2" x14ac:dyDescent="0.2">
      <c r="A601" s="26">
        <v>42401</v>
      </c>
      <c r="B601" s="25">
        <v>252.506</v>
      </c>
    </row>
    <row r="602" spans="1:2" x14ac:dyDescent="0.2">
      <c r="A602" s="26">
        <v>42430</v>
      </c>
      <c r="B602" s="25">
        <v>251.50800000000001</v>
      </c>
    </row>
    <row r="603" spans="1:2" x14ac:dyDescent="0.2">
      <c r="A603" s="26">
        <v>42461</v>
      </c>
      <c r="B603" s="25">
        <v>250.703</v>
      </c>
    </row>
    <row r="604" spans="1:2" x14ac:dyDescent="0.2">
      <c r="A604" s="26">
        <v>42491</v>
      </c>
      <c r="B604" s="25">
        <v>249.34299999999999</v>
      </c>
    </row>
    <row r="605" spans="1:2" x14ac:dyDescent="0.2">
      <c r="A605" s="26">
        <v>42522</v>
      </c>
      <c r="B605" s="25">
        <v>247.68299999999999</v>
      </c>
    </row>
    <row r="606" spans="1:2" x14ac:dyDescent="0.2">
      <c r="A606" s="26">
        <v>42552</v>
      </c>
      <c r="B606" s="25">
        <v>246.197</v>
      </c>
    </row>
    <row r="607" spans="1:2" x14ac:dyDescent="0.2">
      <c r="A607" s="26">
        <v>42583</v>
      </c>
      <c r="B607" s="25">
        <v>245.208</v>
      </c>
    </row>
    <row r="608" spans="1:2" x14ac:dyDescent="0.2">
      <c r="A608" s="26">
        <v>42614</v>
      </c>
      <c r="B608" s="25">
        <v>245.25800000000001</v>
      </c>
    </row>
    <row r="609" spans="1:2" x14ac:dyDescent="0.2">
      <c r="A609" s="26">
        <v>42644</v>
      </c>
      <c r="B609" s="25">
        <v>244.09700000000001</v>
      </c>
    </row>
    <row r="610" spans="1:2" x14ac:dyDescent="0.2">
      <c r="A610" s="26">
        <v>42675</v>
      </c>
      <c r="B610" s="25">
        <v>243.80699999999999</v>
      </c>
    </row>
    <row r="611" spans="1:2" x14ac:dyDescent="0.2">
      <c r="A611" s="26">
        <v>42705</v>
      </c>
      <c r="B611" s="25">
        <v>242.631</v>
      </c>
    </row>
    <row r="612" spans="1:2" x14ac:dyDescent="0.2">
      <c r="A612" s="26">
        <v>42736</v>
      </c>
      <c r="B612" s="25">
        <v>244.07499999999999</v>
      </c>
    </row>
    <row r="613" spans="1:2" x14ac:dyDescent="0.2">
      <c r="A613" s="26">
        <v>42767</v>
      </c>
      <c r="B613" s="25">
        <v>244.88900000000001</v>
      </c>
    </row>
    <row r="614" spans="1:2" x14ac:dyDescent="0.2">
      <c r="A614" s="26">
        <v>42795</v>
      </c>
      <c r="B614" s="25">
        <v>245.303</v>
      </c>
    </row>
    <row r="615" spans="1:2" x14ac:dyDescent="0.2">
      <c r="A615" s="26">
        <v>42826</v>
      </c>
      <c r="B615" s="25">
        <v>243.69</v>
      </c>
    </row>
    <row r="616" spans="1:2" x14ac:dyDescent="0.2">
      <c r="A616" s="26">
        <v>42856</v>
      </c>
      <c r="B616" s="25">
        <v>243.922</v>
      </c>
    </row>
    <row r="617" spans="1:2" x14ac:dyDescent="0.2">
      <c r="A617" s="26">
        <v>42887</v>
      </c>
      <c r="B617" s="25">
        <v>244.721</v>
      </c>
    </row>
    <row r="618" spans="1:2" x14ac:dyDescent="0.2">
      <c r="A618" s="26">
        <v>42917</v>
      </c>
      <c r="B618" s="25">
        <v>246.28299999999999</v>
      </c>
    </row>
    <row r="619" spans="1:2" x14ac:dyDescent="0.2">
      <c r="A619" s="26">
        <v>42948</v>
      </c>
      <c r="B619" s="25">
        <v>246.4</v>
      </c>
    </row>
    <row r="620" spans="1:2" x14ac:dyDescent="0.2">
      <c r="A620" s="26">
        <v>42979</v>
      </c>
      <c r="B620" s="25">
        <v>246.196</v>
      </c>
    </row>
    <row r="621" spans="1:2" x14ac:dyDescent="0.2">
      <c r="A621" s="26">
        <v>43009</v>
      </c>
      <c r="B621" s="25">
        <v>247.553</v>
      </c>
    </row>
    <row r="622" spans="1:2" x14ac:dyDescent="0.2">
      <c r="A622" s="26">
        <v>43040</v>
      </c>
      <c r="B622" s="25">
        <v>247.04900000000001</v>
      </c>
    </row>
    <row r="623" spans="1:2" x14ac:dyDescent="0.2">
      <c r="A623" s="26">
        <v>43070</v>
      </c>
      <c r="B623" s="25">
        <v>249.97499999999999</v>
      </c>
    </row>
    <row r="624" spans="1:2" x14ac:dyDescent="0.2">
      <c r="A624" s="26">
        <v>43101</v>
      </c>
      <c r="B624" s="25">
        <v>249.00299999999999</v>
      </c>
    </row>
    <row r="625" spans="1:2" x14ac:dyDescent="0.2">
      <c r="A625" s="26">
        <v>43132</v>
      </c>
      <c r="B625" s="25">
        <v>249.041</v>
      </c>
    </row>
    <row r="626" spans="1:2" x14ac:dyDescent="0.2">
      <c r="A626" s="26">
        <v>43160</v>
      </c>
      <c r="B626" s="25">
        <v>250.24799999999999</v>
      </c>
    </row>
    <row r="627" spans="1:2" x14ac:dyDescent="0.2">
      <c r="A627" s="26">
        <v>43191</v>
      </c>
      <c r="B627" s="25">
        <v>251.733</v>
      </c>
    </row>
    <row r="628" spans="1:2" x14ac:dyDescent="0.2">
      <c r="A628" s="26">
        <v>43221</v>
      </c>
      <c r="B628" s="25">
        <v>248.904</v>
      </c>
    </row>
    <row r="629" spans="1:2" x14ac:dyDescent="0.2">
      <c r="A629" s="26">
        <v>43252</v>
      </c>
      <c r="B629" s="25">
        <v>247.39099999999999</v>
      </c>
    </row>
    <row r="630" spans="1:2" x14ac:dyDescent="0.2">
      <c r="A630" s="26">
        <v>43282</v>
      </c>
      <c r="B630" s="25">
        <v>248.53299999999999</v>
      </c>
    </row>
    <row r="631" spans="1:2" x14ac:dyDescent="0.2">
      <c r="A631" s="26">
        <v>43313</v>
      </c>
      <c r="B631" s="25">
        <v>249.18</v>
      </c>
    </row>
    <row r="632" spans="1:2" x14ac:dyDescent="0.2">
      <c r="A632" s="26">
        <v>43344</v>
      </c>
      <c r="B632" s="25">
        <v>248.00299999999999</v>
      </c>
    </row>
    <row r="633" spans="1:2" x14ac:dyDescent="0.2">
      <c r="A633" s="26">
        <v>43374</v>
      </c>
      <c r="B633" s="25">
        <v>247.47399999999999</v>
      </c>
    </row>
    <row r="634" spans="1:2" x14ac:dyDescent="0.2">
      <c r="A634" s="26">
        <v>43405</v>
      </c>
      <c r="B634" s="25">
        <v>248.40100000000001</v>
      </c>
    </row>
    <row r="635" spans="1:2" x14ac:dyDescent="0.2">
      <c r="A635" s="26">
        <v>43435</v>
      </c>
      <c r="B635" s="25">
        <v>248.95599999999999</v>
      </c>
    </row>
    <row r="636" spans="1:2" x14ac:dyDescent="0.2">
      <c r="A636" s="26">
        <v>43466</v>
      </c>
      <c r="B636" s="25">
        <v>249.304</v>
      </c>
    </row>
    <row r="637" spans="1:2" x14ac:dyDescent="0.2">
      <c r="A637" s="26">
        <v>43497</v>
      </c>
      <c r="B637" s="25">
        <v>250.011</v>
      </c>
    </row>
    <row r="638" spans="1:2" x14ac:dyDescent="0.2">
      <c r="A638" s="26">
        <v>43525</v>
      </c>
      <c r="B638" s="25">
        <v>249.56700000000001</v>
      </c>
    </row>
    <row r="639" spans="1:2" x14ac:dyDescent="0.2">
      <c r="A639" s="26">
        <v>43556</v>
      </c>
      <c r="B639" s="25">
        <v>248.858</v>
      </c>
    </row>
    <row r="640" spans="1:2" x14ac:dyDescent="0.2">
      <c r="A640" s="26">
        <v>43586</v>
      </c>
      <c r="B640" s="25">
        <v>249.84</v>
      </c>
    </row>
    <row r="641" spans="1:2" x14ac:dyDescent="0.2">
      <c r="A641" s="26">
        <v>43617</v>
      </c>
      <c r="B641" s="25">
        <v>248.48</v>
      </c>
    </row>
    <row r="642" spans="1:2" x14ac:dyDescent="0.2">
      <c r="A642" s="26">
        <v>43647</v>
      </c>
      <c r="B642" s="25">
        <v>248.75299999999999</v>
      </c>
    </row>
    <row r="643" spans="1:2" x14ac:dyDescent="0.2">
      <c r="A643" s="26">
        <v>43678</v>
      </c>
      <c r="B643" s="25">
        <v>248.20599999999999</v>
      </c>
    </row>
    <row r="644" spans="1:2" x14ac:dyDescent="0.2">
      <c r="A644" s="26">
        <v>43709</v>
      </c>
      <c r="B644" s="25">
        <v>249.089</v>
      </c>
    </row>
    <row r="645" spans="1:2" x14ac:dyDescent="0.2">
      <c r="A645" s="26">
        <v>43739</v>
      </c>
      <c r="B645" s="25">
        <v>250.148</v>
      </c>
    </row>
    <row r="646" spans="1:2" x14ac:dyDescent="0.2">
      <c r="A646" s="26">
        <v>43770</v>
      </c>
      <c r="B646" s="25">
        <v>251.124</v>
      </c>
    </row>
    <row r="647" spans="1:2" x14ac:dyDescent="0.2">
      <c r="A647" s="26">
        <v>43800</v>
      </c>
      <c r="B647" s="25">
        <v>254.035</v>
      </c>
    </row>
    <row r="648" spans="1:2" x14ac:dyDescent="0.2">
      <c r="A648" s="26">
        <v>43831</v>
      </c>
      <c r="B648" s="25">
        <v>254.065</v>
      </c>
    </row>
    <row r="649" spans="1:2" x14ac:dyDescent="0.2">
      <c r="A649" s="26">
        <v>43862</v>
      </c>
      <c r="B649" s="25">
        <v>254.88</v>
      </c>
    </row>
    <row r="650" spans="1:2" x14ac:dyDescent="0.2">
      <c r="A650" s="26">
        <v>43891</v>
      </c>
      <c r="B650" s="25">
        <v>255.55199999999999</v>
      </c>
    </row>
    <row r="651" spans="1:2" x14ac:dyDescent="0.2">
      <c r="A651" s="26">
        <v>43922</v>
      </c>
      <c r="B651" s="25">
        <v>265.91500000000002</v>
      </c>
    </row>
    <row r="652" spans="1:2" x14ac:dyDescent="0.2">
      <c r="A652" s="26">
        <v>43952</v>
      </c>
      <c r="B652" s="25">
        <v>274.77999999999997</v>
      </c>
    </row>
    <row r="653" spans="1:2" x14ac:dyDescent="0.2">
      <c r="A653" s="26">
        <v>43983</v>
      </c>
      <c r="B653" s="25">
        <v>280.24900000000002</v>
      </c>
    </row>
    <row r="654" spans="1:2" x14ac:dyDescent="0.2">
      <c r="A654" s="26">
        <v>44013</v>
      </c>
      <c r="B654" s="25">
        <v>269.584</v>
      </c>
    </row>
    <row r="655" spans="1:2" x14ac:dyDescent="0.2">
      <c r="A655" s="26">
        <v>44044</v>
      </c>
      <c r="B655" s="25">
        <v>265.97800000000001</v>
      </c>
    </row>
    <row r="656" spans="1:2" x14ac:dyDescent="0.2">
      <c r="A656" s="26">
        <v>44075</v>
      </c>
      <c r="B656" s="25">
        <v>264.53199999999998</v>
      </c>
    </row>
    <row r="657" spans="1:2" x14ac:dyDescent="0.2">
      <c r="A657" s="26">
        <v>44105</v>
      </c>
      <c r="B657" s="25">
        <v>264.98500000000001</v>
      </c>
    </row>
    <row r="658" spans="1:2" x14ac:dyDescent="0.2">
      <c r="A658" s="26">
        <v>44136</v>
      </c>
      <c r="B658" s="25">
        <v>265.95100000000002</v>
      </c>
    </row>
    <row r="659" spans="1:2" x14ac:dyDescent="0.2">
      <c r="A659" s="26">
        <v>44166</v>
      </c>
      <c r="B659" s="25">
        <v>265.61</v>
      </c>
    </row>
    <row r="660" spans="1:2" x14ac:dyDescent="0.2">
      <c r="A660" s="26">
        <v>44197</v>
      </c>
      <c r="B660" s="25">
        <v>267.18</v>
      </c>
    </row>
    <row r="661" spans="1:2" x14ac:dyDescent="0.2">
      <c r="A661" s="26">
        <v>44228</v>
      </c>
      <c r="B661" s="25">
        <v>268.197</v>
      </c>
    </row>
    <row r="662" spans="1:2" x14ac:dyDescent="0.2">
      <c r="A662" s="26">
        <v>44256</v>
      </c>
      <c r="B662" s="25">
        <v>269.64499999999998</v>
      </c>
    </row>
    <row r="663" spans="1:2" x14ac:dyDescent="0.2">
      <c r="A663" s="26">
        <v>44287</v>
      </c>
      <c r="B663" s="25">
        <v>271.29599999999999</v>
      </c>
    </row>
    <row r="664" spans="1:2" x14ac:dyDescent="0.2">
      <c r="A664" s="26">
        <v>44317</v>
      </c>
      <c r="B664" s="25">
        <v>275.19200000000001</v>
      </c>
    </row>
    <row r="665" spans="1:2" x14ac:dyDescent="0.2">
      <c r="A665" s="26">
        <v>44348</v>
      </c>
      <c r="B665" s="25">
        <v>282.20999999999998</v>
      </c>
    </row>
    <row r="666" spans="1:2" x14ac:dyDescent="0.2">
      <c r="A666" s="26">
        <v>44378</v>
      </c>
      <c r="B666" s="25">
        <v>285.51600000000002</v>
      </c>
    </row>
    <row r="667" spans="1:2" x14ac:dyDescent="0.2">
      <c r="A667" s="26">
        <v>44409</v>
      </c>
      <c r="B667" s="25">
        <v>287.327</v>
      </c>
    </row>
    <row r="668" spans="1:2" x14ac:dyDescent="0.2">
      <c r="A668" s="26">
        <v>44440</v>
      </c>
      <c r="B668" s="25">
        <v>291.99700000000001</v>
      </c>
    </row>
    <row r="669" spans="1:2" x14ac:dyDescent="0.2">
      <c r="A669" s="26">
        <v>44470</v>
      </c>
      <c r="B669" s="25">
        <v>296.10199999999998</v>
      </c>
    </row>
    <row r="670" spans="1:2" x14ac:dyDescent="0.2">
      <c r="A670" s="26">
        <v>44501</v>
      </c>
      <c r="B670" s="25">
        <v>299.82400000000001</v>
      </c>
    </row>
    <row r="671" spans="1:2" x14ac:dyDescent="0.2">
      <c r="A671" s="26">
        <v>44531</v>
      </c>
      <c r="B671" s="25">
        <v>298.91699999999997</v>
      </c>
    </row>
    <row r="672" spans="1:2" x14ac:dyDescent="0.2">
      <c r="A672" s="26">
        <v>44562</v>
      </c>
      <c r="B672" s="25">
        <v>299.916</v>
      </c>
    </row>
    <row r="673" spans="1:2" x14ac:dyDescent="0.2">
      <c r="A673" s="26">
        <v>44593</v>
      </c>
      <c r="B673" s="25">
        <v>302.93400000000003</v>
      </c>
    </row>
    <row r="674" spans="1:2" x14ac:dyDescent="0.2">
      <c r="A674" s="26">
        <v>44621</v>
      </c>
      <c r="B674" s="25">
        <v>306.79300000000001</v>
      </c>
    </row>
    <row r="675" spans="1:2" x14ac:dyDescent="0.2">
      <c r="A675" s="26">
        <v>44652</v>
      </c>
      <c r="B675" s="25">
        <v>310.34300000000002</v>
      </c>
    </row>
    <row r="676" spans="1:2" x14ac:dyDescent="0.2">
      <c r="A676" s="26">
        <v>44682</v>
      </c>
      <c r="B676" s="25">
        <v>314.41199999999998</v>
      </c>
    </row>
    <row r="677" spans="1:2" x14ac:dyDescent="0.2">
      <c r="A677" s="26">
        <v>44713</v>
      </c>
      <c r="B677" s="25">
        <v>315.60000000000002</v>
      </c>
    </row>
    <row r="678" spans="1:2" x14ac:dyDescent="0.2">
      <c r="A678" s="26">
        <v>44743</v>
      </c>
      <c r="B678" s="25">
        <v>316.79899999999998</v>
      </c>
    </row>
    <row r="679" spans="1:2" x14ac:dyDescent="0.2">
      <c r="A679" s="26">
        <v>44774</v>
      </c>
      <c r="B679" s="25">
        <v>318.072</v>
      </c>
    </row>
    <row r="680" spans="1:2" x14ac:dyDescent="0.2">
      <c r="A680" s="26">
        <v>44805</v>
      </c>
      <c r="B680" s="25">
        <v>318.08699999999999</v>
      </c>
    </row>
    <row r="681" spans="1:2" x14ac:dyDescent="0.2">
      <c r="A681" s="26">
        <v>44835</v>
      </c>
      <c r="B681" s="25">
        <v>319.68799999999999</v>
      </c>
    </row>
    <row r="682" spans="1:2" x14ac:dyDescent="0.2">
      <c r="A682" s="26">
        <v>44866</v>
      </c>
      <c r="B682" s="25">
        <v>320.00400000000002</v>
      </c>
    </row>
    <row r="683" spans="1:2" x14ac:dyDescent="0.2">
      <c r="A683" s="26">
        <v>44896</v>
      </c>
      <c r="B683" s="25">
        <v>321.35899999999998</v>
      </c>
    </row>
    <row r="684" spans="1:2" x14ac:dyDescent="0.2">
      <c r="A684" s="26">
        <v>44927</v>
      </c>
      <c r="B684" s="25">
        <v>323.95600000000002</v>
      </c>
    </row>
    <row r="685" spans="1:2" x14ac:dyDescent="0.2">
      <c r="A685" s="26">
        <v>44958</v>
      </c>
      <c r="B685" s="25">
        <v>322.91500000000002</v>
      </c>
    </row>
    <row r="686" spans="1:2" x14ac:dyDescent="0.2">
      <c r="A686" s="26">
        <v>44986</v>
      </c>
      <c r="B686" s="25">
        <v>320.02100000000002</v>
      </c>
    </row>
    <row r="687" spans="1:2" x14ac:dyDescent="0.2">
      <c r="A687" s="26">
        <v>45017</v>
      </c>
      <c r="B687" s="25">
        <v>318.767</v>
      </c>
    </row>
    <row r="688" spans="1:2" x14ac:dyDescent="0.2">
      <c r="A688" s="26">
        <v>45047</v>
      </c>
      <c r="B688" s="25">
        <v>315.565</v>
      </c>
    </row>
    <row r="689" spans="1:2" x14ac:dyDescent="0.2">
      <c r="A689" s="26">
        <v>45078</v>
      </c>
      <c r="B689" s="25">
        <v>315.274</v>
      </c>
    </row>
    <row r="690" spans="1:2" x14ac:dyDescent="0.2">
      <c r="A690" s="26">
        <v>45108</v>
      </c>
      <c r="B690" s="25">
        <v>316.255</v>
      </c>
    </row>
    <row r="691" spans="1:2" x14ac:dyDescent="0.2">
      <c r="A691" s="26">
        <v>45139</v>
      </c>
      <c r="B691" s="25">
        <v>318.142</v>
      </c>
    </row>
    <row r="692" spans="1:2" x14ac:dyDescent="0.2">
      <c r="A692" s="26">
        <v>45170</v>
      </c>
      <c r="B692" s="25">
        <v>318.63</v>
      </c>
    </row>
    <row r="693" spans="1:2" x14ac:dyDescent="0.2">
      <c r="A693" s="26">
        <v>45200</v>
      </c>
      <c r="B693" s="25">
        <v>320.71600000000001</v>
      </c>
    </row>
    <row r="694" spans="1:2" x14ac:dyDescent="0.2">
      <c r="A694" s="26">
        <v>45231</v>
      </c>
      <c r="B694" s="25">
        <v>320.18200000000002</v>
      </c>
    </row>
    <row r="695" spans="1:2" x14ac:dyDescent="0.2">
      <c r="A695" s="26">
        <v>45261</v>
      </c>
      <c r="B695" s="25">
        <v>321.14499999999998</v>
      </c>
    </row>
    <row r="696" spans="1:2" x14ac:dyDescent="0.2">
      <c r="A696" s="26">
        <v>45292</v>
      </c>
      <c r="B696" s="25">
        <v>321.23</v>
      </c>
    </row>
    <row r="697" spans="1:2" x14ac:dyDescent="0.2">
      <c r="A697" s="26">
        <v>45323</v>
      </c>
      <c r="B697" s="25">
        <v>321.52600000000001</v>
      </c>
    </row>
    <row r="698" spans="1:2" x14ac:dyDescent="0.2">
      <c r="A698" s="26">
        <v>45352</v>
      </c>
      <c r="B698" s="25">
        <v>324.40300000000002</v>
      </c>
    </row>
    <row r="699" spans="1:2" x14ac:dyDescent="0.2">
      <c r="A699" s="26">
        <v>45383</v>
      </c>
      <c r="B699" s="25">
        <v>322.226</v>
      </c>
    </row>
    <row r="700" spans="1:2" x14ac:dyDescent="0.2">
      <c r="A700" s="26">
        <v>45413</v>
      </c>
      <c r="B700" s="25">
        <v>323.02499999999998</v>
      </c>
    </row>
    <row r="701" spans="1:2" x14ac:dyDescent="0.2">
      <c r="A701" s="26">
        <v>45444</v>
      </c>
      <c r="B701" s="25">
        <v>323.58100000000002</v>
      </c>
    </row>
    <row r="702" spans="1:2" x14ac:dyDescent="0.2">
      <c r="A702" s="26">
        <v>45474</v>
      </c>
      <c r="B702" s="25">
        <v>325.79599999999999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451E-ECF7-4D49-B627-E8CF2A0CCE91}">
  <dimension ref="A1:O690"/>
  <sheetViews>
    <sheetView tabSelected="1" topLeftCell="C635" zoomScale="85" zoomScaleNormal="85" workbookViewId="0">
      <selection activeCell="L639" sqref="L639"/>
    </sheetView>
  </sheetViews>
  <sheetFormatPr defaultRowHeight="15" x14ac:dyDescent="0.25"/>
  <cols>
    <col min="1" max="1" width="18.7109375" style="21" customWidth="1"/>
    <col min="2" max="4" width="12.85546875" style="21" customWidth="1"/>
    <col min="5" max="54" width="21.85546875" style="21" customWidth="1"/>
    <col min="55" max="16384" width="9.140625" style="21"/>
  </cols>
  <sheetData>
    <row r="1" spans="1:13" x14ac:dyDescent="0.25">
      <c r="A1" s="37" t="s">
        <v>501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3" spans="1:13" x14ac:dyDescent="0.25">
      <c r="A3" s="23" t="s">
        <v>508</v>
      </c>
      <c r="B3" s="21" t="s">
        <v>507</v>
      </c>
    </row>
    <row r="4" spans="1:13" x14ac:dyDescent="0.25">
      <c r="A4" s="23" t="s">
        <v>506</v>
      </c>
      <c r="B4" s="21" t="s">
        <v>505</v>
      </c>
    </row>
    <row r="5" spans="1:13" x14ac:dyDescent="0.25">
      <c r="A5" s="23" t="s">
        <v>504</v>
      </c>
      <c r="B5" s="21" t="s">
        <v>503</v>
      </c>
    </row>
    <row r="6" spans="1:13" x14ac:dyDescent="0.25">
      <c r="A6" s="23" t="s">
        <v>502</v>
      </c>
      <c r="B6" s="21" t="s">
        <v>501</v>
      </c>
    </row>
    <row r="7" spans="1:13" x14ac:dyDescent="0.25">
      <c r="A7" s="23" t="s">
        <v>500</v>
      </c>
      <c r="B7" s="21" t="s">
        <v>496</v>
      </c>
    </row>
    <row r="8" spans="1:13" x14ac:dyDescent="0.25">
      <c r="A8" s="23" t="s">
        <v>499</v>
      </c>
      <c r="B8" s="21" t="s">
        <v>498</v>
      </c>
    </row>
    <row r="9" spans="1:13" x14ac:dyDescent="0.25">
      <c r="A9" s="23" t="s">
        <v>497</v>
      </c>
      <c r="B9" s="21" t="s">
        <v>496</v>
      </c>
    </row>
    <row r="12" spans="1:13" ht="30" x14ac:dyDescent="0.25">
      <c r="A12" s="23" t="s">
        <v>495</v>
      </c>
      <c r="B12" s="23" t="s">
        <v>494</v>
      </c>
      <c r="C12" s="23" t="s">
        <v>493</v>
      </c>
      <c r="D12" s="23" t="s">
        <v>492</v>
      </c>
    </row>
    <row r="13" spans="1:13" x14ac:dyDescent="0.25">
      <c r="A13" s="21" t="s">
        <v>480</v>
      </c>
      <c r="B13" s="21" t="s">
        <v>57</v>
      </c>
      <c r="C13" s="21" t="s">
        <v>491</v>
      </c>
      <c r="D13" s="22">
        <v>27.7</v>
      </c>
      <c r="I13" s="28">
        <f t="shared" ref="I13:I76" si="0">D13</f>
        <v>27.7</v>
      </c>
    </row>
    <row r="14" spans="1:13" x14ac:dyDescent="0.25">
      <c r="A14" s="21" t="s">
        <v>480</v>
      </c>
      <c r="B14" s="21" t="s">
        <v>55</v>
      </c>
      <c r="C14" s="21" t="s">
        <v>490</v>
      </c>
      <c r="D14" s="22">
        <v>27.7</v>
      </c>
      <c r="I14" s="28">
        <f t="shared" si="0"/>
        <v>27.7</v>
      </c>
    </row>
    <row r="15" spans="1:13" x14ac:dyDescent="0.25">
      <c r="A15" s="21" t="s">
        <v>480</v>
      </c>
      <c r="B15" s="21" t="s">
        <v>53</v>
      </c>
      <c r="C15" s="21" t="s">
        <v>489</v>
      </c>
      <c r="D15" s="22">
        <v>27.7</v>
      </c>
      <c r="I15" s="28">
        <f t="shared" si="0"/>
        <v>27.7</v>
      </c>
    </row>
    <row r="16" spans="1:13" x14ac:dyDescent="0.25">
      <c r="A16" s="21" t="s">
        <v>480</v>
      </c>
      <c r="B16" s="21" t="s">
        <v>51</v>
      </c>
      <c r="C16" s="21" t="s">
        <v>488</v>
      </c>
      <c r="D16" s="22">
        <v>27.7</v>
      </c>
      <c r="I16" s="28">
        <f t="shared" si="0"/>
        <v>27.7</v>
      </c>
    </row>
    <row r="17" spans="1:9" x14ac:dyDescent="0.25">
      <c r="A17" s="21" t="s">
        <v>480</v>
      </c>
      <c r="B17" s="21" t="s">
        <v>49</v>
      </c>
      <c r="C17" s="21" t="s">
        <v>487</v>
      </c>
      <c r="D17" s="22">
        <v>27.7</v>
      </c>
      <c r="I17" s="28">
        <f t="shared" si="0"/>
        <v>27.7</v>
      </c>
    </row>
    <row r="18" spans="1:9" x14ac:dyDescent="0.25">
      <c r="A18" s="21" t="s">
        <v>480</v>
      </c>
      <c r="B18" s="21" t="s">
        <v>47</v>
      </c>
      <c r="C18" s="21" t="s">
        <v>486</v>
      </c>
      <c r="D18" s="22">
        <v>27.7</v>
      </c>
      <c r="I18" s="28">
        <f t="shared" si="0"/>
        <v>27.7</v>
      </c>
    </row>
    <row r="19" spans="1:9" x14ac:dyDescent="0.25">
      <c r="A19" s="21" t="s">
        <v>480</v>
      </c>
      <c r="B19" s="21" t="s">
        <v>45</v>
      </c>
      <c r="C19" s="21" t="s">
        <v>485</v>
      </c>
      <c r="D19" s="22">
        <v>28.1</v>
      </c>
      <c r="I19" s="28">
        <f t="shared" si="0"/>
        <v>28.1</v>
      </c>
    </row>
    <row r="20" spans="1:9" x14ac:dyDescent="0.25">
      <c r="A20" s="21" t="s">
        <v>480</v>
      </c>
      <c r="B20" s="21" t="s">
        <v>43</v>
      </c>
      <c r="C20" s="21" t="s">
        <v>484</v>
      </c>
      <c r="D20" s="22">
        <v>29.1</v>
      </c>
      <c r="I20" s="28">
        <f t="shared" si="0"/>
        <v>29.1</v>
      </c>
    </row>
    <row r="21" spans="1:9" x14ac:dyDescent="0.25">
      <c r="A21" s="21" t="s">
        <v>480</v>
      </c>
      <c r="B21" s="21" t="s">
        <v>41</v>
      </c>
      <c r="C21" s="21" t="s">
        <v>483</v>
      </c>
      <c r="D21" s="22">
        <v>28.8</v>
      </c>
      <c r="I21" s="28">
        <f t="shared" si="0"/>
        <v>28.8</v>
      </c>
    </row>
    <row r="22" spans="1:9" x14ac:dyDescent="0.25">
      <c r="A22" s="21" t="s">
        <v>480</v>
      </c>
      <c r="B22" s="21" t="s">
        <v>39</v>
      </c>
      <c r="C22" s="21" t="s">
        <v>482</v>
      </c>
      <c r="D22" s="22">
        <v>28.7</v>
      </c>
      <c r="I22" s="28">
        <f t="shared" si="0"/>
        <v>28.7</v>
      </c>
    </row>
    <row r="23" spans="1:9" x14ac:dyDescent="0.25">
      <c r="A23" s="21" t="s">
        <v>480</v>
      </c>
      <c r="B23" s="21" t="s">
        <v>37</v>
      </c>
      <c r="C23" s="21" t="s">
        <v>481</v>
      </c>
      <c r="D23" s="22">
        <v>28.7</v>
      </c>
      <c r="I23" s="28">
        <f t="shared" si="0"/>
        <v>28.7</v>
      </c>
    </row>
    <row r="24" spans="1:9" x14ac:dyDescent="0.25">
      <c r="A24" s="21" t="s">
        <v>480</v>
      </c>
      <c r="B24" s="21" t="s">
        <v>34</v>
      </c>
      <c r="C24" s="21" t="s">
        <v>479</v>
      </c>
      <c r="D24" s="22">
        <v>28.7</v>
      </c>
      <c r="I24" s="28">
        <f t="shared" si="0"/>
        <v>28.7</v>
      </c>
    </row>
    <row r="25" spans="1:9" x14ac:dyDescent="0.25">
      <c r="A25" s="21" t="s">
        <v>467</v>
      </c>
      <c r="B25" s="21" t="s">
        <v>57</v>
      </c>
      <c r="C25" s="21" t="s">
        <v>478</v>
      </c>
      <c r="D25" s="22">
        <v>29</v>
      </c>
      <c r="I25" s="28">
        <f t="shared" si="0"/>
        <v>29</v>
      </c>
    </row>
    <row r="26" spans="1:9" x14ac:dyDescent="0.25">
      <c r="A26" s="21" t="s">
        <v>467</v>
      </c>
      <c r="B26" s="21" t="s">
        <v>55</v>
      </c>
      <c r="C26" s="21" t="s">
        <v>477</v>
      </c>
      <c r="D26" s="22">
        <v>29.2</v>
      </c>
      <c r="I26" s="28">
        <f t="shared" si="0"/>
        <v>29.2</v>
      </c>
    </row>
    <row r="27" spans="1:9" x14ac:dyDescent="0.25">
      <c r="A27" s="21" t="s">
        <v>467</v>
      </c>
      <c r="B27" s="21" t="s">
        <v>53</v>
      </c>
      <c r="C27" s="21" t="s">
        <v>476</v>
      </c>
      <c r="D27" s="22">
        <v>29.2</v>
      </c>
      <c r="I27" s="28">
        <f t="shared" si="0"/>
        <v>29.2</v>
      </c>
    </row>
    <row r="28" spans="1:9" x14ac:dyDescent="0.25">
      <c r="A28" s="21" t="s">
        <v>467</v>
      </c>
      <c r="B28" s="21" t="s">
        <v>51</v>
      </c>
      <c r="C28" s="21" t="s">
        <v>475</v>
      </c>
      <c r="D28" s="22">
        <v>29.2</v>
      </c>
      <c r="I28" s="28">
        <f t="shared" si="0"/>
        <v>29.2</v>
      </c>
    </row>
    <row r="29" spans="1:9" x14ac:dyDescent="0.25">
      <c r="A29" s="21" t="s">
        <v>467</v>
      </c>
      <c r="B29" s="21" t="s">
        <v>49</v>
      </c>
      <c r="C29" s="21" t="s">
        <v>474</v>
      </c>
      <c r="D29" s="22">
        <v>29.2</v>
      </c>
      <c r="I29" s="28">
        <f t="shared" si="0"/>
        <v>29.2</v>
      </c>
    </row>
    <row r="30" spans="1:9" x14ac:dyDescent="0.25">
      <c r="A30" s="21" t="s">
        <v>467</v>
      </c>
      <c r="B30" s="21" t="s">
        <v>47</v>
      </c>
      <c r="C30" s="21" t="s">
        <v>473</v>
      </c>
      <c r="D30" s="22">
        <v>27.5</v>
      </c>
      <c r="I30" s="28">
        <f t="shared" si="0"/>
        <v>27.5</v>
      </c>
    </row>
    <row r="31" spans="1:9" x14ac:dyDescent="0.25">
      <c r="A31" s="21" t="s">
        <v>467</v>
      </c>
      <c r="B31" s="21" t="s">
        <v>45</v>
      </c>
      <c r="C31" s="21" t="s">
        <v>472</v>
      </c>
      <c r="D31" s="22">
        <v>25.2</v>
      </c>
      <c r="I31" s="28">
        <f t="shared" si="0"/>
        <v>25.2</v>
      </c>
    </row>
    <row r="32" spans="1:9" x14ac:dyDescent="0.25">
      <c r="A32" s="21" t="s">
        <v>467</v>
      </c>
      <c r="B32" s="21" t="s">
        <v>43</v>
      </c>
      <c r="C32" s="21" t="s">
        <v>471</v>
      </c>
      <c r="D32" s="22">
        <v>24.8</v>
      </c>
      <c r="I32" s="28">
        <f t="shared" si="0"/>
        <v>24.8</v>
      </c>
    </row>
    <row r="33" spans="1:9" x14ac:dyDescent="0.25">
      <c r="A33" s="21" t="s">
        <v>467</v>
      </c>
      <c r="B33" s="21" t="s">
        <v>41</v>
      </c>
      <c r="C33" s="21" t="s">
        <v>470</v>
      </c>
      <c r="D33" s="22">
        <v>24.8</v>
      </c>
      <c r="I33" s="28">
        <f t="shared" si="0"/>
        <v>24.8</v>
      </c>
    </row>
    <row r="34" spans="1:9" x14ac:dyDescent="0.25">
      <c r="A34" s="21" t="s">
        <v>467</v>
      </c>
      <c r="B34" s="21" t="s">
        <v>39</v>
      </c>
      <c r="C34" s="21" t="s">
        <v>469</v>
      </c>
      <c r="D34" s="22">
        <v>24.8</v>
      </c>
      <c r="I34" s="28">
        <f t="shared" si="0"/>
        <v>24.8</v>
      </c>
    </row>
    <row r="35" spans="1:9" x14ac:dyDescent="0.25">
      <c r="A35" s="21" t="s">
        <v>467</v>
      </c>
      <c r="B35" s="21" t="s">
        <v>37</v>
      </c>
      <c r="C35" s="21" t="s">
        <v>468</v>
      </c>
      <c r="D35" s="22">
        <v>25.3</v>
      </c>
      <c r="I35" s="28">
        <f t="shared" si="0"/>
        <v>25.3</v>
      </c>
    </row>
    <row r="36" spans="1:9" x14ac:dyDescent="0.25">
      <c r="A36" s="21" t="s">
        <v>467</v>
      </c>
      <c r="B36" s="21" t="s">
        <v>34</v>
      </c>
      <c r="C36" s="21" t="s">
        <v>466</v>
      </c>
      <c r="D36" s="22">
        <v>25.3</v>
      </c>
      <c r="I36" s="28">
        <f t="shared" si="0"/>
        <v>25.3</v>
      </c>
    </row>
    <row r="37" spans="1:9" x14ac:dyDescent="0.25">
      <c r="A37" s="21" t="s">
        <v>454</v>
      </c>
      <c r="B37" s="21" t="s">
        <v>57</v>
      </c>
      <c r="C37" s="21" t="s">
        <v>465</v>
      </c>
      <c r="D37" s="22">
        <v>25.3</v>
      </c>
      <c r="I37" s="28">
        <f t="shared" si="0"/>
        <v>25.3</v>
      </c>
    </row>
    <row r="38" spans="1:9" x14ac:dyDescent="0.25">
      <c r="A38" s="21" t="s">
        <v>454</v>
      </c>
      <c r="B38" s="21" t="s">
        <v>55</v>
      </c>
      <c r="C38" s="21" t="s">
        <v>464</v>
      </c>
      <c r="D38" s="22">
        <v>25.3</v>
      </c>
      <c r="I38" s="28">
        <f t="shared" si="0"/>
        <v>25.3</v>
      </c>
    </row>
    <row r="39" spans="1:9" x14ac:dyDescent="0.25">
      <c r="A39" s="21" t="s">
        <v>454</v>
      </c>
      <c r="B39" s="21" t="s">
        <v>53</v>
      </c>
      <c r="C39" s="21" t="s">
        <v>463</v>
      </c>
      <c r="D39" s="22">
        <v>27.7</v>
      </c>
      <c r="I39" s="28">
        <f t="shared" si="0"/>
        <v>27.7</v>
      </c>
    </row>
    <row r="40" spans="1:9" x14ac:dyDescent="0.25">
      <c r="A40" s="21" t="s">
        <v>454</v>
      </c>
      <c r="B40" s="21" t="s">
        <v>51</v>
      </c>
      <c r="C40" s="21" t="s">
        <v>462</v>
      </c>
      <c r="D40" s="22">
        <v>27.7</v>
      </c>
      <c r="I40" s="28">
        <f t="shared" si="0"/>
        <v>27.7</v>
      </c>
    </row>
    <row r="41" spans="1:9" x14ac:dyDescent="0.25">
      <c r="A41" s="21" t="s">
        <v>454</v>
      </c>
      <c r="B41" s="21" t="s">
        <v>49</v>
      </c>
      <c r="C41" s="21" t="s">
        <v>461</v>
      </c>
      <c r="D41" s="22">
        <v>27.9</v>
      </c>
      <c r="I41" s="28">
        <f t="shared" si="0"/>
        <v>27.9</v>
      </c>
    </row>
    <row r="42" spans="1:9" x14ac:dyDescent="0.25">
      <c r="A42" s="21" t="s">
        <v>454</v>
      </c>
      <c r="B42" s="21" t="s">
        <v>47</v>
      </c>
      <c r="C42" s="21" t="s">
        <v>460</v>
      </c>
      <c r="D42" s="22">
        <v>27.9</v>
      </c>
      <c r="I42" s="28">
        <f t="shared" si="0"/>
        <v>27.9</v>
      </c>
    </row>
    <row r="43" spans="1:9" x14ac:dyDescent="0.25">
      <c r="A43" s="21" t="s">
        <v>454</v>
      </c>
      <c r="B43" s="21" t="s">
        <v>45</v>
      </c>
      <c r="C43" s="21" t="s">
        <v>459</v>
      </c>
      <c r="D43" s="22">
        <v>28.2</v>
      </c>
      <c r="I43" s="28">
        <f t="shared" si="0"/>
        <v>28.2</v>
      </c>
    </row>
    <row r="44" spans="1:9" x14ac:dyDescent="0.25">
      <c r="A44" s="21" t="s">
        <v>454</v>
      </c>
      <c r="B44" s="21" t="s">
        <v>43</v>
      </c>
      <c r="C44" s="21" t="s">
        <v>458</v>
      </c>
      <c r="D44" s="22">
        <v>28.2</v>
      </c>
      <c r="I44" s="28">
        <f t="shared" si="0"/>
        <v>28.2</v>
      </c>
    </row>
    <row r="45" spans="1:9" x14ac:dyDescent="0.25">
      <c r="A45" s="21" t="s">
        <v>454</v>
      </c>
      <c r="B45" s="21" t="s">
        <v>41</v>
      </c>
      <c r="C45" s="21" t="s">
        <v>457</v>
      </c>
      <c r="D45" s="22">
        <v>28.2</v>
      </c>
      <c r="I45" s="28">
        <f t="shared" si="0"/>
        <v>28.2</v>
      </c>
    </row>
    <row r="46" spans="1:9" x14ac:dyDescent="0.25">
      <c r="A46" s="21" t="s">
        <v>454</v>
      </c>
      <c r="B46" s="21" t="s">
        <v>39</v>
      </c>
      <c r="C46" s="21" t="s">
        <v>456</v>
      </c>
      <c r="D46" s="22">
        <v>28.2</v>
      </c>
      <c r="I46" s="28">
        <f t="shared" si="0"/>
        <v>28.2</v>
      </c>
    </row>
    <row r="47" spans="1:9" x14ac:dyDescent="0.25">
      <c r="A47" s="21" t="s">
        <v>454</v>
      </c>
      <c r="B47" s="21" t="s">
        <v>37</v>
      </c>
      <c r="C47" s="21" t="s">
        <v>455</v>
      </c>
      <c r="D47" s="22">
        <v>28.2</v>
      </c>
      <c r="I47" s="28">
        <f t="shared" si="0"/>
        <v>28.2</v>
      </c>
    </row>
    <row r="48" spans="1:9" x14ac:dyDescent="0.25">
      <c r="A48" s="21" t="s">
        <v>454</v>
      </c>
      <c r="B48" s="21" t="s">
        <v>34</v>
      </c>
      <c r="C48" s="21" t="s">
        <v>453</v>
      </c>
      <c r="D48" s="22">
        <v>28.2</v>
      </c>
      <c r="I48" s="28">
        <f t="shared" si="0"/>
        <v>28.2</v>
      </c>
    </row>
    <row r="49" spans="1:9" x14ac:dyDescent="0.25">
      <c r="A49" s="21" t="s">
        <v>441</v>
      </c>
      <c r="B49" s="21" t="s">
        <v>57</v>
      </c>
      <c r="C49" s="21" t="s">
        <v>452</v>
      </c>
      <c r="D49" s="22">
        <v>28.2</v>
      </c>
      <c r="I49" s="28">
        <f t="shared" si="0"/>
        <v>28.2</v>
      </c>
    </row>
    <row r="50" spans="1:9" x14ac:dyDescent="0.25">
      <c r="A50" s="21" t="s">
        <v>441</v>
      </c>
      <c r="B50" s="21" t="s">
        <v>55</v>
      </c>
      <c r="C50" s="21" t="s">
        <v>451</v>
      </c>
      <c r="D50" s="22">
        <v>28.5</v>
      </c>
      <c r="I50" s="28">
        <f t="shared" si="0"/>
        <v>28.5</v>
      </c>
    </row>
    <row r="51" spans="1:9" x14ac:dyDescent="0.25">
      <c r="A51" s="21" t="s">
        <v>441</v>
      </c>
      <c r="B51" s="21" t="s">
        <v>53</v>
      </c>
      <c r="C51" s="21" t="s">
        <v>450</v>
      </c>
      <c r="D51" s="22">
        <v>28.8</v>
      </c>
      <c r="I51" s="28">
        <f t="shared" si="0"/>
        <v>28.8</v>
      </c>
    </row>
    <row r="52" spans="1:9" x14ac:dyDescent="0.25">
      <c r="A52" s="21" t="s">
        <v>441</v>
      </c>
      <c r="B52" s="21" t="s">
        <v>51</v>
      </c>
      <c r="C52" s="21" t="s">
        <v>449</v>
      </c>
      <c r="D52" s="22">
        <v>28.8</v>
      </c>
      <c r="I52" s="28">
        <f t="shared" si="0"/>
        <v>28.8</v>
      </c>
    </row>
    <row r="53" spans="1:9" x14ac:dyDescent="0.25">
      <c r="A53" s="21" t="s">
        <v>441</v>
      </c>
      <c r="B53" s="21" t="s">
        <v>49</v>
      </c>
      <c r="C53" s="21" t="s">
        <v>448</v>
      </c>
      <c r="D53" s="22">
        <v>28.8</v>
      </c>
      <c r="I53" s="28">
        <f t="shared" si="0"/>
        <v>28.8</v>
      </c>
    </row>
    <row r="54" spans="1:9" x14ac:dyDescent="0.25">
      <c r="A54" s="21" t="s">
        <v>441</v>
      </c>
      <c r="B54" s="21" t="s">
        <v>47</v>
      </c>
      <c r="C54" s="21" t="s">
        <v>447</v>
      </c>
      <c r="D54" s="22">
        <v>28.8</v>
      </c>
      <c r="I54" s="28">
        <f t="shared" si="0"/>
        <v>28.8</v>
      </c>
    </row>
    <row r="55" spans="1:9" x14ac:dyDescent="0.25">
      <c r="A55" s="21" t="s">
        <v>441</v>
      </c>
      <c r="B55" s="21" t="s">
        <v>45</v>
      </c>
      <c r="C55" s="21" t="s">
        <v>446</v>
      </c>
      <c r="D55" s="22">
        <v>28.8</v>
      </c>
      <c r="I55" s="28">
        <f t="shared" si="0"/>
        <v>28.8</v>
      </c>
    </row>
    <row r="56" spans="1:9" x14ac:dyDescent="0.25">
      <c r="A56" s="21" t="s">
        <v>441</v>
      </c>
      <c r="B56" s="21" t="s">
        <v>43</v>
      </c>
      <c r="C56" s="21" t="s">
        <v>445</v>
      </c>
      <c r="D56" s="22">
        <v>28.8</v>
      </c>
      <c r="I56" s="28">
        <f t="shared" si="0"/>
        <v>28.8</v>
      </c>
    </row>
    <row r="57" spans="1:9" x14ac:dyDescent="0.25">
      <c r="A57" s="21" t="s">
        <v>441</v>
      </c>
      <c r="B57" s="21" t="s">
        <v>41</v>
      </c>
      <c r="C57" s="21" t="s">
        <v>444</v>
      </c>
      <c r="D57" s="22">
        <v>29.8</v>
      </c>
      <c r="I57" s="28">
        <f t="shared" si="0"/>
        <v>29.8</v>
      </c>
    </row>
    <row r="58" spans="1:9" x14ac:dyDescent="0.25">
      <c r="A58" s="21" t="s">
        <v>441</v>
      </c>
      <c r="B58" s="21" t="s">
        <v>39</v>
      </c>
      <c r="C58" s="21" t="s">
        <v>443</v>
      </c>
      <c r="D58" s="22">
        <v>29.8</v>
      </c>
      <c r="I58" s="28">
        <f t="shared" si="0"/>
        <v>29.8</v>
      </c>
    </row>
    <row r="59" spans="1:9" x14ac:dyDescent="0.25">
      <c r="A59" s="21" t="s">
        <v>441</v>
      </c>
      <c r="B59" s="21" t="s">
        <v>37</v>
      </c>
      <c r="C59" s="21" t="s">
        <v>442</v>
      </c>
      <c r="D59" s="22">
        <v>29.8</v>
      </c>
      <c r="I59" s="28">
        <f t="shared" si="0"/>
        <v>29.8</v>
      </c>
    </row>
    <row r="60" spans="1:9" x14ac:dyDescent="0.25">
      <c r="A60" s="21" t="s">
        <v>441</v>
      </c>
      <c r="B60" s="21" t="s">
        <v>34</v>
      </c>
      <c r="C60" s="21" t="s">
        <v>440</v>
      </c>
      <c r="D60" s="22">
        <v>29.8</v>
      </c>
      <c r="I60" s="28">
        <f t="shared" si="0"/>
        <v>29.8</v>
      </c>
    </row>
    <row r="61" spans="1:9" x14ac:dyDescent="0.25">
      <c r="A61" s="21" t="s">
        <v>428</v>
      </c>
      <c r="B61" s="21" t="s">
        <v>57</v>
      </c>
      <c r="C61" s="21" t="s">
        <v>439</v>
      </c>
      <c r="D61" s="22">
        <v>31.9</v>
      </c>
      <c r="I61" s="28">
        <f t="shared" si="0"/>
        <v>31.9</v>
      </c>
    </row>
    <row r="62" spans="1:9" x14ac:dyDescent="0.25">
      <c r="A62" s="21" t="s">
        <v>428</v>
      </c>
      <c r="B62" s="21" t="s">
        <v>55</v>
      </c>
      <c r="C62" s="21" t="s">
        <v>438</v>
      </c>
      <c r="D62" s="22">
        <v>31.9</v>
      </c>
      <c r="I62" s="28">
        <f t="shared" si="0"/>
        <v>31.9</v>
      </c>
    </row>
    <row r="63" spans="1:9" x14ac:dyDescent="0.25">
      <c r="A63" s="21" t="s">
        <v>428</v>
      </c>
      <c r="B63" s="21" t="s">
        <v>53</v>
      </c>
      <c r="C63" s="21" t="s">
        <v>437</v>
      </c>
      <c r="D63" s="22">
        <v>31.9</v>
      </c>
      <c r="I63" s="28">
        <f t="shared" si="0"/>
        <v>31.9</v>
      </c>
    </row>
    <row r="64" spans="1:9" x14ac:dyDescent="0.25">
      <c r="A64" s="21" t="s">
        <v>428</v>
      </c>
      <c r="B64" s="21" t="s">
        <v>51</v>
      </c>
      <c r="C64" s="21" t="s">
        <v>436</v>
      </c>
      <c r="D64" s="22">
        <v>31.9</v>
      </c>
      <c r="I64" s="28">
        <f t="shared" si="0"/>
        <v>31.9</v>
      </c>
    </row>
    <row r="65" spans="1:9" x14ac:dyDescent="0.25">
      <c r="A65" s="21" t="s">
        <v>428</v>
      </c>
      <c r="B65" s="21" t="s">
        <v>49</v>
      </c>
      <c r="C65" s="21" t="s">
        <v>435</v>
      </c>
      <c r="D65" s="22">
        <v>31.9</v>
      </c>
      <c r="I65" s="28">
        <f t="shared" si="0"/>
        <v>31.9</v>
      </c>
    </row>
    <row r="66" spans="1:9" x14ac:dyDescent="0.25">
      <c r="A66" s="21" t="s">
        <v>428</v>
      </c>
      <c r="B66" s="21" t="s">
        <v>47</v>
      </c>
      <c r="C66" s="21" t="s">
        <v>434</v>
      </c>
      <c r="D66" s="22">
        <v>29.8</v>
      </c>
      <c r="I66" s="28">
        <f t="shared" si="0"/>
        <v>29.8</v>
      </c>
    </row>
    <row r="67" spans="1:9" x14ac:dyDescent="0.25">
      <c r="A67" s="21" t="s">
        <v>428</v>
      </c>
      <c r="B67" s="21" t="s">
        <v>45</v>
      </c>
      <c r="C67" s="21" t="s">
        <v>433</v>
      </c>
      <c r="D67" s="22">
        <v>29.3</v>
      </c>
      <c r="I67" s="28">
        <f t="shared" si="0"/>
        <v>29.3</v>
      </c>
    </row>
    <row r="68" spans="1:9" x14ac:dyDescent="0.25">
      <c r="A68" s="21" t="s">
        <v>428</v>
      </c>
      <c r="B68" s="21" t="s">
        <v>43</v>
      </c>
      <c r="C68" s="21" t="s">
        <v>432</v>
      </c>
      <c r="D68" s="22">
        <v>29.8</v>
      </c>
      <c r="I68" s="28">
        <f t="shared" si="0"/>
        <v>29.8</v>
      </c>
    </row>
    <row r="69" spans="1:9" x14ac:dyDescent="0.25">
      <c r="A69" s="21" t="s">
        <v>428</v>
      </c>
      <c r="B69" s="21" t="s">
        <v>41</v>
      </c>
      <c r="C69" s="21" t="s">
        <v>431</v>
      </c>
      <c r="D69" s="22">
        <v>29.8</v>
      </c>
      <c r="I69" s="28">
        <f t="shared" si="0"/>
        <v>29.8</v>
      </c>
    </row>
    <row r="70" spans="1:9" x14ac:dyDescent="0.25">
      <c r="A70" s="21" t="s">
        <v>428</v>
      </c>
      <c r="B70" s="21" t="s">
        <v>39</v>
      </c>
      <c r="C70" s="21" t="s">
        <v>430</v>
      </c>
      <c r="D70" s="22">
        <v>29</v>
      </c>
      <c r="I70" s="28">
        <f t="shared" si="0"/>
        <v>29</v>
      </c>
    </row>
    <row r="71" spans="1:9" x14ac:dyDescent="0.25">
      <c r="A71" s="21" t="s">
        <v>428</v>
      </c>
      <c r="B71" s="21" t="s">
        <v>37</v>
      </c>
      <c r="C71" s="21" t="s">
        <v>429</v>
      </c>
      <c r="D71" s="22">
        <v>29</v>
      </c>
      <c r="I71" s="28">
        <f t="shared" si="0"/>
        <v>29</v>
      </c>
    </row>
    <row r="72" spans="1:9" x14ac:dyDescent="0.25">
      <c r="A72" s="21" t="s">
        <v>428</v>
      </c>
      <c r="B72" s="21" t="s">
        <v>34</v>
      </c>
      <c r="C72" s="21" t="s">
        <v>427</v>
      </c>
      <c r="D72" s="22">
        <v>29</v>
      </c>
      <c r="I72" s="28">
        <f t="shared" si="0"/>
        <v>29</v>
      </c>
    </row>
    <row r="73" spans="1:9" x14ac:dyDescent="0.25">
      <c r="A73" s="21" t="s">
        <v>415</v>
      </c>
      <c r="B73" s="21" t="s">
        <v>57</v>
      </c>
      <c r="C73" s="21" t="s">
        <v>426</v>
      </c>
      <c r="D73" s="22">
        <v>29</v>
      </c>
      <c r="I73" s="28">
        <f t="shared" si="0"/>
        <v>29</v>
      </c>
    </row>
    <row r="74" spans="1:9" x14ac:dyDescent="0.25">
      <c r="A74" s="21" t="s">
        <v>415</v>
      </c>
      <c r="B74" s="21" t="s">
        <v>55</v>
      </c>
      <c r="C74" s="21" t="s">
        <v>425</v>
      </c>
      <c r="D74" s="22">
        <v>29</v>
      </c>
      <c r="I74" s="28">
        <f t="shared" si="0"/>
        <v>29</v>
      </c>
    </row>
    <row r="75" spans="1:9" x14ac:dyDescent="0.25">
      <c r="A75" s="21" t="s">
        <v>415</v>
      </c>
      <c r="B75" s="21" t="s">
        <v>53</v>
      </c>
      <c r="C75" s="21" t="s">
        <v>424</v>
      </c>
      <c r="D75" s="22">
        <v>29</v>
      </c>
      <c r="I75" s="28">
        <f t="shared" si="0"/>
        <v>29</v>
      </c>
    </row>
    <row r="76" spans="1:9" x14ac:dyDescent="0.25">
      <c r="A76" s="21" t="s">
        <v>415</v>
      </c>
      <c r="B76" s="21" t="s">
        <v>51</v>
      </c>
      <c r="C76" s="21" t="s">
        <v>423</v>
      </c>
      <c r="D76" s="22">
        <v>28.6</v>
      </c>
      <c r="I76" s="28">
        <f t="shared" si="0"/>
        <v>28.6</v>
      </c>
    </row>
    <row r="77" spans="1:9" x14ac:dyDescent="0.25">
      <c r="A77" s="21" t="s">
        <v>415</v>
      </c>
      <c r="B77" s="21" t="s">
        <v>49</v>
      </c>
      <c r="C77" s="21" t="s">
        <v>422</v>
      </c>
      <c r="D77" s="22">
        <v>28.1</v>
      </c>
      <c r="I77" s="28">
        <f t="shared" ref="I77:I140" si="1">D77</f>
        <v>28.1</v>
      </c>
    </row>
    <row r="78" spans="1:9" x14ac:dyDescent="0.25">
      <c r="A78" s="21" t="s">
        <v>415</v>
      </c>
      <c r="B78" s="21" t="s">
        <v>47</v>
      </c>
      <c r="C78" s="21" t="s">
        <v>421</v>
      </c>
      <c r="D78" s="22">
        <v>28.1</v>
      </c>
      <c r="I78" s="28">
        <f t="shared" si="1"/>
        <v>28.1</v>
      </c>
    </row>
    <row r="79" spans="1:9" x14ac:dyDescent="0.25">
      <c r="A79" s="21" t="s">
        <v>415</v>
      </c>
      <c r="B79" s="21" t="s">
        <v>45</v>
      </c>
      <c r="C79" s="21" t="s">
        <v>420</v>
      </c>
      <c r="D79" s="22">
        <v>28.8</v>
      </c>
      <c r="I79" s="28">
        <f t="shared" si="1"/>
        <v>28.8</v>
      </c>
    </row>
    <row r="80" spans="1:9" x14ac:dyDescent="0.25">
      <c r="A80" s="21" t="s">
        <v>415</v>
      </c>
      <c r="B80" s="21" t="s">
        <v>43</v>
      </c>
      <c r="C80" s="21" t="s">
        <v>419</v>
      </c>
      <c r="D80" s="22">
        <v>28.8</v>
      </c>
      <c r="I80" s="28">
        <f t="shared" si="1"/>
        <v>28.8</v>
      </c>
    </row>
    <row r="81" spans="1:9" x14ac:dyDescent="0.25">
      <c r="A81" s="21" t="s">
        <v>415</v>
      </c>
      <c r="B81" s="21" t="s">
        <v>41</v>
      </c>
      <c r="C81" s="21" t="s">
        <v>418</v>
      </c>
      <c r="D81" s="22">
        <v>28.8</v>
      </c>
      <c r="I81" s="28">
        <f t="shared" si="1"/>
        <v>28.8</v>
      </c>
    </row>
    <row r="82" spans="1:9" x14ac:dyDescent="0.25">
      <c r="A82" s="21" t="s">
        <v>415</v>
      </c>
      <c r="B82" s="21" t="s">
        <v>39</v>
      </c>
      <c r="C82" s="21" t="s">
        <v>417</v>
      </c>
      <c r="D82" s="22">
        <v>28.8</v>
      </c>
      <c r="I82" s="28">
        <f t="shared" si="1"/>
        <v>28.8</v>
      </c>
    </row>
    <row r="83" spans="1:9" x14ac:dyDescent="0.25">
      <c r="A83" s="21" t="s">
        <v>415</v>
      </c>
      <c r="B83" s="21" t="s">
        <v>37</v>
      </c>
      <c r="C83" s="21" t="s">
        <v>416</v>
      </c>
      <c r="D83" s="22">
        <v>28.3</v>
      </c>
      <c r="I83" s="28">
        <f t="shared" si="1"/>
        <v>28.3</v>
      </c>
    </row>
    <row r="84" spans="1:9" x14ac:dyDescent="0.25">
      <c r="A84" s="21" t="s">
        <v>415</v>
      </c>
      <c r="B84" s="21" t="s">
        <v>34</v>
      </c>
      <c r="C84" s="21" t="s">
        <v>414</v>
      </c>
      <c r="D84" s="22">
        <v>26.5</v>
      </c>
      <c r="I84" s="28">
        <f t="shared" si="1"/>
        <v>26.5</v>
      </c>
    </row>
    <row r="85" spans="1:9" x14ac:dyDescent="0.25">
      <c r="A85" s="21" t="s">
        <v>402</v>
      </c>
      <c r="B85" s="21" t="s">
        <v>57</v>
      </c>
      <c r="C85" s="21" t="s">
        <v>413</v>
      </c>
      <c r="D85" s="22">
        <v>26.5</v>
      </c>
      <c r="I85" s="28">
        <f t="shared" si="1"/>
        <v>26.5</v>
      </c>
    </row>
    <row r="86" spans="1:9" x14ac:dyDescent="0.25">
      <c r="A86" s="21" t="s">
        <v>402</v>
      </c>
      <c r="B86" s="21" t="s">
        <v>55</v>
      </c>
      <c r="C86" s="21" t="s">
        <v>412</v>
      </c>
      <c r="D86" s="22">
        <v>26.5</v>
      </c>
      <c r="I86" s="28">
        <f t="shared" si="1"/>
        <v>26.5</v>
      </c>
    </row>
    <row r="87" spans="1:9" x14ac:dyDescent="0.25">
      <c r="A87" s="21" t="s">
        <v>402</v>
      </c>
      <c r="B87" s="21" t="s">
        <v>53</v>
      </c>
      <c r="C87" s="21" t="s">
        <v>411</v>
      </c>
      <c r="D87" s="22">
        <v>26.5</v>
      </c>
      <c r="I87" s="28">
        <f t="shared" si="1"/>
        <v>26.5</v>
      </c>
    </row>
    <row r="88" spans="1:9" x14ac:dyDescent="0.25">
      <c r="A88" s="21" t="s">
        <v>402</v>
      </c>
      <c r="B88" s="21" t="s">
        <v>51</v>
      </c>
      <c r="C88" s="21" t="s">
        <v>410</v>
      </c>
      <c r="D88" s="22">
        <v>24.1</v>
      </c>
      <c r="I88" s="28">
        <f t="shared" si="1"/>
        <v>24.1</v>
      </c>
    </row>
    <row r="89" spans="1:9" x14ac:dyDescent="0.25">
      <c r="A89" s="21" t="s">
        <v>402</v>
      </c>
      <c r="B89" s="21" t="s">
        <v>49</v>
      </c>
      <c r="C89" s="21" t="s">
        <v>409</v>
      </c>
      <c r="D89" s="22">
        <v>23.8</v>
      </c>
      <c r="I89" s="28">
        <f t="shared" si="1"/>
        <v>23.8</v>
      </c>
    </row>
    <row r="90" spans="1:9" x14ac:dyDescent="0.25">
      <c r="A90" s="21" t="s">
        <v>402</v>
      </c>
      <c r="B90" s="21" t="s">
        <v>47</v>
      </c>
      <c r="C90" s="21" t="s">
        <v>408</v>
      </c>
      <c r="D90" s="22">
        <v>23.8</v>
      </c>
      <c r="I90" s="28">
        <f t="shared" si="1"/>
        <v>23.8</v>
      </c>
    </row>
    <row r="91" spans="1:9" x14ac:dyDescent="0.25">
      <c r="A91" s="21" t="s">
        <v>402</v>
      </c>
      <c r="B91" s="21" t="s">
        <v>45</v>
      </c>
      <c r="C91" s="21" t="s">
        <v>407</v>
      </c>
      <c r="D91" s="22">
        <v>23.8</v>
      </c>
      <c r="I91" s="28">
        <f t="shared" si="1"/>
        <v>23.8</v>
      </c>
    </row>
    <row r="92" spans="1:9" x14ac:dyDescent="0.25">
      <c r="A92" s="21" t="s">
        <v>402</v>
      </c>
      <c r="B92" s="21" t="s">
        <v>43</v>
      </c>
      <c r="C92" s="21" t="s">
        <v>406</v>
      </c>
      <c r="D92" s="22">
        <v>23.8</v>
      </c>
      <c r="I92" s="28">
        <f t="shared" si="1"/>
        <v>23.8</v>
      </c>
    </row>
    <row r="93" spans="1:9" x14ac:dyDescent="0.25">
      <c r="A93" s="21" t="s">
        <v>402</v>
      </c>
      <c r="B93" s="21" t="s">
        <v>41</v>
      </c>
      <c r="C93" s="21" t="s">
        <v>405</v>
      </c>
      <c r="D93" s="22">
        <v>23.8</v>
      </c>
      <c r="I93" s="28">
        <f t="shared" si="1"/>
        <v>23.8</v>
      </c>
    </row>
    <row r="94" spans="1:9" x14ac:dyDescent="0.25">
      <c r="A94" s="21" t="s">
        <v>402</v>
      </c>
      <c r="B94" s="21" t="s">
        <v>39</v>
      </c>
      <c r="C94" s="21" t="s">
        <v>404</v>
      </c>
      <c r="D94" s="22">
        <v>24.4</v>
      </c>
      <c r="I94" s="28">
        <f t="shared" si="1"/>
        <v>24.4</v>
      </c>
    </row>
    <row r="95" spans="1:9" x14ac:dyDescent="0.25">
      <c r="A95" s="21" t="s">
        <v>402</v>
      </c>
      <c r="B95" s="21" t="s">
        <v>37</v>
      </c>
      <c r="C95" s="21" t="s">
        <v>403</v>
      </c>
      <c r="D95" s="22">
        <v>25.2</v>
      </c>
      <c r="I95" s="28">
        <f t="shared" si="1"/>
        <v>25.2</v>
      </c>
    </row>
    <row r="96" spans="1:9" x14ac:dyDescent="0.25">
      <c r="A96" s="21" t="s">
        <v>402</v>
      </c>
      <c r="B96" s="21" t="s">
        <v>34</v>
      </c>
      <c r="C96" s="21" t="s">
        <v>401</v>
      </c>
      <c r="D96" s="22">
        <v>25.2</v>
      </c>
      <c r="I96" s="28">
        <f t="shared" si="1"/>
        <v>25.2</v>
      </c>
    </row>
    <row r="97" spans="1:9" x14ac:dyDescent="0.25">
      <c r="A97" s="21" t="s">
        <v>389</v>
      </c>
      <c r="B97" s="21" t="s">
        <v>57</v>
      </c>
      <c r="C97" s="21" t="s">
        <v>400</v>
      </c>
      <c r="D97" s="22">
        <v>25.2</v>
      </c>
      <c r="I97" s="28">
        <f t="shared" si="1"/>
        <v>25.2</v>
      </c>
    </row>
    <row r="98" spans="1:9" x14ac:dyDescent="0.25">
      <c r="A98" s="21" t="s">
        <v>389</v>
      </c>
      <c r="B98" s="21" t="s">
        <v>55</v>
      </c>
      <c r="C98" s="21" t="s">
        <v>399</v>
      </c>
      <c r="D98" s="22">
        <v>25.2</v>
      </c>
      <c r="I98" s="28">
        <f t="shared" si="1"/>
        <v>25.2</v>
      </c>
    </row>
    <row r="99" spans="1:9" x14ac:dyDescent="0.25">
      <c r="A99" s="21" t="s">
        <v>389</v>
      </c>
      <c r="B99" s="21" t="s">
        <v>53</v>
      </c>
      <c r="C99" s="21" t="s">
        <v>398</v>
      </c>
      <c r="D99" s="22">
        <v>25.2</v>
      </c>
      <c r="I99" s="28">
        <f t="shared" si="1"/>
        <v>25.2</v>
      </c>
    </row>
    <row r="100" spans="1:9" x14ac:dyDescent="0.25">
      <c r="A100" s="21" t="s">
        <v>389</v>
      </c>
      <c r="B100" s="21" t="s">
        <v>51</v>
      </c>
      <c r="C100" s="21" t="s">
        <v>397</v>
      </c>
      <c r="D100" s="22">
        <v>25.2</v>
      </c>
      <c r="I100" s="28">
        <f t="shared" si="1"/>
        <v>25.2</v>
      </c>
    </row>
    <row r="101" spans="1:9" x14ac:dyDescent="0.25">
      <c r="A101" s="21" t="s">
        <v>389</v>
      </c>
      <c r="B101" s="21" t="s">
        <v>49</v>
      </c>
      <c r="C101" s="21" t="s">
        <v>396</v>
      </c>
      <c r="D101" s="22">
        <v>25.2</v>
      </c>
      <c r="I101" s="28">
        <f t="shared" si="1"/>
        <v>25.2</v>
      </c>
    </row>
    <row r="102" spans="1:9" x14ac:dyDescent="0.25">
      <c r="A102" s="21" t="s">
        <v>389</v>
      </c>
      <c r="B102" s="21" t="s">
        <v>47</v>
      </c>
      <c r="C102" s="21" t="s">
        <v>395</v>
      </c>
      <c r="D102" s="22">
        <v>25.2</v>
      </c>
      <c r="I102" s="28">
        <f t="shared" si="1"/>
        <v>25.2</v>
      </c>
    </row>
    <row r="103" spans="1:9" x14ac:dyDescent="0.25">
      <c r="A103" s="21" t="s">
        <v>389</v>
      </c>
      <c r="B103" s="21" t="s">
        <v>45</v>
      </c>
      <c r="C103" s="21" t="s">
        <v>394</v>
      </c>
      <c r="D103" s="22">
        <v>25.2</v>
      </c>
      <c r="I103" s="28">
        <f t="shared" si="1"/>
        <v>25.2</v>
      </c>
    </row>
    <row r="104" spans="1:9" x14ac:dyDescent="0.25">
      <c r="A104" s="21" t="s">
        <v>389</v>
      </c>
      <c r="B104" s="21" t="s">
        <v>43</v>
      </c>
      <c r="C104" s="21" t="s">
        <v>393</v>
      </c>
      <c r="D104" s="22">
        <v>25.2</v>
      </c>
      <c r="I104" s="28">
        <f t="shared" si="1"/>
        <v>25.2</v>
      </c>
    </row>
    <row r="105" spans="1:9" x14ac:dyDescent="0.25">
      <c r="A105" s="21" t="s">
        <v>389</v>
      </c>
      <c r="B105" s="21" t="s">
        <v>41</v>
      </c>
      <c r="C105" s="21" t="s">
        <v>392</v>
      </c>
      <c r="D105" s="22">
        <v>25.2</v>
      </c>
      <c r="I105" s="28">
        <f t="shared" si="1"/>
        <v>25.2</v>
      </c>
    </row>
    <row r="106" spans="1:9" x14ac:dyDescent="0.25">
      <c r="A106" s="21" t="s">
        <v>389</v>
      </c>
      <c r="B106" s="21" t="s">
        <v>39</v>
      </c>
      <c r="C106" s="21" t="s">
        <v>391</v>
      </c>
      <c r="D106" s="22">
        <v>25.8</v>
      </c>
      <c r="I106" s="28">
        <f t="shared" si="1"/>
        <v>25.8</v>
      </c>
    </row>
    <row r="107" spans="1:9" x14ac:dyDescent="0.25">
      <c r="A107" s="21" t="s">
        <v>389</v>
      </c>
      <c r="B107" s="21" t="s">
        <v>37</v>
      </c>
      <c r="C107" s="21" t="s">
        <v>390</v>
      </c>
      <c r="D107" s="22">
        <v>25.8</v>
      </c>
      <c r="I107" s="28">
        <f t="shared" si="1"/>
        <v>25.8</v>
      </c>
    </row>
    <row r="108" spans="1:9" x14ac:dyDescent="0.25">
      <c r="A108" s="21" t="s">
        <v>389</v>
      </c>
      <c r="B108" s="21" t="s">
        <v>34</v>
      </c>
      <c r="C108" s="21" t="s">
        <v>388</v>
      </c>
      <c r="D108" s="22">
        <v>25.8</v>
      </c>
      <c r="I108" s="28">
        <f t="shared" si="1"/>
        <v>25.8</v>
      </c>
    </row>
    <row r="109" spans="1:9" x14ac:dyDescent="0.25">
      <c r="A109" s="21" t="s">
        <v>376</v>
      </c>
      <c r="B109" s="21" t="s">
        <v>57</v>
      </c>
      <c r="C109" s="21" t="s">
        <v>387</v>
      </c>
      <c r="D109" s="22">
        <v>25.5</v>
      </c>
      <c r="I109" s="28">
        <f t="shared" si="1"/>
        <v>25.5</v>
      </c>
    </row>
    <row r="110" spans="1:9" x14ac:dyDescent="0.25">
      <c r="A110" s="21" t="s">
        <v>376</v>
      </c>
      <c r="B110" s="21" t="s">
        <v>55</v>
      </c>
      <c r="C110" s="21" t="s">
        <v>386</v>
      </c>
      <c r="D110" s="22">
        <v>25.5</v>
      </c>
      <c r="I110" s="28">
        <f t="shared" si="1"/>
        <v>25.5</v>
      </c>
    </row>
    <row r="111" spans="1:9" x14ac:dyDescent="0.25">
      <c r="A111" s="21" t="s">
        <v>376</v>
      </c>
      <c r="B111" s="21" t="s">
        <v>53</v>
      </c>
      <c r="C111" s="21" t="s">
        <v>385</v>
      </c>
      <c r="D111" s="22">
        <v>25.8</v>
      </c>
      <c r="I111" s="28">
        <f t="shared" si="1"/>
        <v>25.8</v>
      </c>
    </row>
    <row r="112" spans="1:9" x14ac:dyDescent="0.25">
      <c r="A112" s="21" t="s">
        <v>376</v>
      </c>
      <c r="B112" s="21" t="s">
        <v>51</v>
      </c>
      <c r="C112" s="21" t="s">
        <v>384</v>
      </c>
      <c r="D112" s="22">
        <v>26.2</v>
      </c>
      <c r="I112" s="28">
        <f t="shared" si="1"/>
        <v>26.2</v>
      </c>
    </row>
    <row r="113" spans="1:9" x14ac:dyDescent="0.25">
      <c r="A113" s="21" t="s">
        <v>376</v>
      </c>
      <c r="B113" s="21" t="s">
        <v>49</v>
      </c>
      <c r="C113" s="21" t="s">
        <v>383</v>
      </c>
      <c r="D113" s="22">
        <v>26.2</v>
      </c>
      <c r="I113" s="28">
        <f t="shared" si="1"/>
        <v>26.2</v>
      </c>
    </row>
    <row r="114" spans="1:9" x14ac:dyDescent="0.25">
      <c r="A114" s="21" t="s">
        <v>376</v>
      </c>
      <c r="B114" s="21" t="s">
        <v>47</v>
      </c>
      <c r="C114" s="21" t="s">
        <v>382</v>
      </c>
      <c r="D114" s="22">
        <v>26.2</v>
      </c>
      <c r="I114" s="28">
        <f t="shared" si="1"/>
        <v>26.2</v>
      </c>
    </row>
    <row r="115" spans="1:9" x14ac:dyDescent="0.25">
      <c r="A115" s="21" t="s">
        <v>376</v>
      </c>
      <c r="B115" s="21" t="s">
        <v>45</v>
      </c>
      <c r="C115" s="21" t="s">
        <v>381</v>
      </c>
      <c r="D115" s="22">
        <v>26.2</v>
      </c>
      <c r="I115" s="28">
        <f t="shared" si="1"/>
        <v>26.2</v>
      </c>
    </row>
    <row r="116" spans="1:9" x14ac:dyDescent="0.25">
      <c r="A116" s="21" t="s">
        <v>376</v>
      </c>
      <c r="B116" s="21" t="s">
        <v>43</v>
      </c>
      <c r="C116" s="21" t="s">
        <v>380</v>
      </c>
      <c r="D116" s="22">
        <v>26.9</v>
      </c>
      <c r="I116" s="28">
        <f t="shared" si="1"/>
        <v>26.9</v>
      </c>
    </row>
    <row r="117" spans="1:9" x14ac:dyDescent="0.25">
      <c r="A117" s="21" t="s">
        <v>376</v>
      </c>
      <c r="B117" s="21" t="s">
        <v>41</v>
      </c>
      <c r="C117" s="21" t="s">
        <v>379</v>
      </c>
      <c r="D117" s="22">
        <v>26.9</v>
      </c>
      <c r="I117" s="28">
        <f t="shared" si="1"/>
        <v>26.9</v>
      </c>
    </row>
    <row r="118" spans="1:9" x14ac:dyDescent="0.25">
      <c r="A118" s="21" t="s">
        <v>376</v>
      </c>
      <c r="B118" s="21" t="s">
        <v>39</v>
      </c>
      <c r="C118" s="21" t="s">
        <v>378</v>
      </c>
      <c r="D118" s="22">
        <v>26.9</v>
      </c>
      <c r="I118" s="28">
        <f t="shared" si="1"/>
        <v>26.9</v>
      </c>
    </row>
    <row r="119" spans="1:9" x14ac:dyDescent="0.25">
      <c r="A119" s="21" t="s">
        <v>376</v>
      </c>
      <c r="B119" s="21" t="s">
        <v>37</v>
      </c>
      <c r="C119" s="21" t="s">
        <v>377</v>
      </c>
      <c r="D119" s="22">
        <v>26.9</v>
      </c>
      <c r="I119" s="28">
        <f t="shared" si="1"/>
        <v>26.9</v>
      </c>
    </row>
    <row r="120" spans="1:9" x14ac:dyDescent="0.25">
      <c r="A120" s="21" t="s">
        <v>376</v>
      </c>
      <c r="B120" s="21" t="s">
        <v>34</v>
      </c>
      <c r="C120" s="21" t="s">
        <v>375</v>
      </c>
      <c r="D120" s="22">
        <v>24.7</v>
      </c>
      <c r="I120" s="28">
        <f t="shared" si="1"/>
        <v>24.7</v>
      </c>
    </row>
    <row r="121" spans="1:9" x14ac:dyDescent="0.25">
      <c r="A121" s="21" t="s">
        <v>363</v>
      </c>
      <c r="B121" s="21" t="s">
        <v>57</v>
      </c>
      <c r="C121" s="21" t="s">
        <v>374</v>
      </c>
      <c r="D121" s="22">
        <v>24.7</v>
      </c>
      <c r="I121" s="28">
        <f t="shared" si="1"/>
        <v>24.7</v>
      </c>
    </row>
    <row r="122" spans="1:9" x14ac:dyDescent="0.25">
      <c r="A122" s="21" t="s">
        <v>363</v>
      </c>
      <c r="B122" s="21" t="s">
        <v>55</v>
      </c>
      <c r="C122" s="21" t="s">
        <v>373</v>
      </c>
      <c r="D122" s="22">
        <v>24.7</v>
      </c>
      <c r="I122" s="28">
        <f t="shared" si="1"/>
        <v>24.7</v>
      </c>
    </row>
    <row r="123" spans="1:9" x14ac:dyDescent="0.25">
      <c r="A123" s="21" t="s">
        <v>363</v>
      </c>
      <c r="B123" s="21" t="s">
        <v>53</v>
      </c>
      <c r="C123" s="21" t="s">
        <v>372</v>
      </c>
      <c r="D123" s="22">
        <v>24.7</v>
      </c>
      <c r="I123" s="28">
        <f t="shared" si="1"/>
        <v>24.7</v>
      </c>
    </row>
    <row r="124" spans="1:9" x14ac:dyDescent="0.25">
      <c r="A124" s="21" t="s">
        <v>363</v>
      </c>
      <c r="B124" s="21" t="s">
        <v>51</v>
      </c>
      <c r="C124" s="21" t="s">
        <v>371</v>
      </c>
      <c r="D124" s="22">
        <v>24.7</v>
      </c>
      <c r="I124" s="28">
        <f t="shared" si="1"/>
        <v>24.7</v>
      </c>
    </row>
    <row r="125" spans="1:9" x14ac:dyDescent="0.25">
      <c r="A125" s="21" t="s">
        <v>363</v>
      </c>
      <c r="B125" s="21" t="s">
        <v>49</v>
      </c>
      <c r="C125" s="21" t="s">
        <v>370</v>
      </c>
      <c r="D125" s="22">
        <v>24.3</v>
      </c>
      <c r="I125" s="28">
        <f t="shared" si="1"/>
        <v>24.3</v>
      </c>
    </row>
    <row r="126" spans="1:9" x14ac:dyDescent="0.25">
      <c r="A126" s="21" t="s">
        <v>363</v>
      </c>
      <c r="B126" s="21" t="s">
        <v>47</v>
      </c>
      <c r="C126" s="21" t="s">
        <v>369</v>
      </c>
      <c r="D126" s="22">
        <v>24.3</v>
      </c>
      <c r="I126" s="28">
        <f t="shared" si="1"/>
        <v>24.3</v>
      </c>
    </row>
    <row r="127" spans="1:9" x14ac:dyDescent="0.25">
      <c r="A127" s="21" t="s">
        <v>363</v>
      </c>
      <c r="B127" s="21" t="s">
        <v>45</v>
      </c>
      <c r="C127" s="21" t="s">
        <v>368</v>
      </c>
      <c r="D127" s="22">
        <v>24.3</v>
      </c>
      <c r="I127" s="28">
        <f t="shared" si="1"/>
        <v>24.3</v>
      </c>
    </row>
    <row r="128" spans="1:9" x14ac:dyDescent="0.25">
      <c r="A128" s="21" t="s">
        <v>363</v>
      </c>
      <c r="B128" s="21" t="s">
        <v>43</v>
      </c>
      <c r="C128" s="21" t="s">
        <v>367</v>
      </c>
      <c r="D128" s="22">
        <v>24.3</v>
      </c>
      <c r="I128" s="28">
        <f t="shared" si="1"/>
        <v>24.3</v>
      </c>
    </row>
    <row r="129" spans="1:9" x14ac:dyDescent="0.25">
      <c r="A129" s="21" t="s">
        <v>363</v>
      </c>
      <c r="B129" s="21" t="s">
        <v>41</v>
      </c>
      <c r="C129" s="21" t="s">
        <v>366</v>
      </c>
      <c r="D129" s="22">
        <v>24.3</v>
      </c>
      <c r="I129" s="28">
        <f t="shared" si="1"/>
        <v>24.3</v>
      </c>
    </row>
    <row r="130" spans="1:9" x14ac:dyDescent="0.25">
      <c r="A130" s="21" t="s">
        <v>363</v>
      </c>
      <c r="B130" s="21" t="s">
        <v>39</v>
      </c>
      <c r="C130" s="21" t="s">
        <v>365</v>
      </c>
      <c r="D130" s="22">
        <v>24.3</v>
      </c>
      <c r="I130" s="28">
        <f t="shared" si="1"/>
        <v>24.3</v>
      </c>
    </row>
    <row r="131" spans="1:9" x14ac:dyDescent="0.25">
      <c r="A131" s="21" t="s">
        <v>363</v>
      </c>
      <c r="B131" s="21" t="s">
        <v>37</v>
      </c>
      <c r="C131" s="21" t="s">
        <v>364</v>
      </c>
      <c r="D131" s="22">
        <v>24.3</v>
      </c>
      <c r="I131" s="28">
        <f t="shared" si="1"/>
        <v>24.3</v>
      </c>
    </row>
    <row r="132" spans="1:9" x14ac:dyDescent="0.25">
      <c r="A132" s="21" t="s">
        <v>363</v>
      </c>
      <c r="B132" s="21" t="s">
        <v>34</v>
      </c>
      <c r="C132" s="21" t="s">
        <v>362</v>
      </c>
      <c r="D132" s="22">
        <v>24.3</v>
      </c>
      <c r="I132" s="28">
        <f t="shared" si="1"/>
        <v>24.3</v>
      </c>
    </row>
    <row r="133" spans="1:9" x14ac:dyDescent="0.25">
      <c r="A133" s="21" t="s">
        <v>350</v>
      </c>
      <c r="B133" s="21" t="s">
        <v>57</v>
      </c>
      <c r="C133" s="21" t="s">
        <v>361</v>
      </c>
      <c r="D133" s="22">
        <v>24.3</v>
      </c>
      <c r="I133" s="28">
        <f t="shared" si="1"/>
        <v>24.3</v>
      </c>
    </row>
    <row r="134" spans="1:9" x14ac:dyDescent="0.25">
      <c r="A134" s="21" t="s">
        <v>350</v>
      </c>
      <c r="B134" s="21" t="s">
        <v>55</v>
      </c>
      <c r="C134" s="21" t="s">
        <v>360</v>
      </c>
      <c r="D134" s="22">
        <v>24.3</v>
      </c>
      <c r="I134" s="28">
        <f t="shared" si="1"/>
        <v>24.3</v>
      </c>
    </row>
    <row r="135" spans="1:9" x14ac:dyDescent="0.25">
      <c r="A135" s="21" t="s">
        <v>350</v>
      </c>
      <c r="B135" s="21" t="s">
        <v>53</v>
      </c>
      <c r="C135" s="21" t="s">
        <v>359</v>
      </c>
      <c r="D135" s="22">
        <v>24.3</v>
      </c>
      <c r="I135" s="28">
        <f t="shared" si="1"/>
        <v>24.3</v>
      </c>
    </row>
    <row r="136" spans="1:9" x14ac:dyDescent="0.25">
      <c r="A136" s="21" t="s">
        <v>350</v>
      </c>
      <c r="B136" s="21" t="s">
        <v>51</v>
      </c>
      <c r="C136" s="21" t="s">
        <v>358</v>
      </c>
      <c r="D136" s="22">
        <v>24.9</v>
      </c>
      <c r="I136" s="28">
        <f t="shared" si="1"/>
        <v>24.9</v>
      </c>
    </row>
    <row r="137" spans="1:9" x14ac:dyDescent="0.25">
      <c r="A137" s="21" t="s">
        <v>350</v>
      </c>
      <c r="B137" s="21" t="s">
        <v>49</v>
      </c>
      <c r="C137" s="21" t="s">
        <v>357</v>
      </c>
      <c r="D137" s="22">
        <v>24.9</v>
      </c>
      <c r="I137" s="28">
        <f t="shared" si="1"/>
        <v>24.9</v>
      </c>
    </row>
    <row r="138" spans="1:9" x14ac:dyDescent="0.25">
      <c r="A138" s="21" t="s">
        <v>350</v>
      </c>
      <c r="B138" s="21" t="s">
        <v>47</v>
      </c>
      <c r="C138" s="21" t="s">
        <v>356</v>
      </c>
      <c r="D138" s="22">
        <v>24.9</v>
      </c>
      <c r="I138" s="28">
        <f t="shared" si="1"/>
        <v>24.9</v>
      </c>
    </row>
    <row r="139" spans="1:9" x14ac:dyDescent="0.25">
      <c r="A139" s="21" t="s">
        <v>350</v>
      </c>
      <c r="B139" s="21" t="s">
        <v>45</v>
      </c>
      <c r="C139" s="21" t="s">
        <v>355</v>
      </c>
      <c r="D139" s="22">
        <v>24.9</v>
      </c>
      <c r="I139" s="28">
        <f t="shared" si="1"/>
        <v>24.9</v>
      </c>
    </row>
    <row r="140" spans="1:9" x14ac:dyDescent="0.25">
      <c r="A140" s="21" t="s">
        <v>350</v>
      </c>
      <c r="B140" s="21" t="s">
        <v>43</v>
      </c>
      <c r="C140" s="21" t="s">
        <v>354</v>
      </c>
      <c r="D140" s="22">
        <v>24.9</v>
      </c>
      <c r="I140" s="28">
        <f t="shared" si="1"/>
        <v>24.9</v>
      </c>
    </row>
    <row r="141" spans="1:9" x14ac:dyDescent="0.25">
      <c r="A141" s="21" t="s">
        <v>350</v>
      </c>
      <c r="B141" s="21" t="s">
        <v>41</v>
      </c>
      <c r="C141" s="21" t="s">
        <v>353</v>
      </c>
      <c r="D141" s="22">
        <v>24.9</v>
      </c>
      <c r="I141" s="28">
        <f t="shared" ref="I141:I204" si="2">D141</f>
        <v>24.9</v>
      </c>
    </row>
    <row r="142" spans="1:9" x14ac:dyDescent="0.25">
      <c r="A142" s="21" t="s">
        <v>350</v>
      </c>
      <c r="B142" s="21" t="s">
        <v>39</v>
      </c>
      <c r="C142" s="21" t="s">
        <v>352</v>
      </c>
      <c r="D142" s="22">
        <v>24.9</v>
      </c>
      <c r="I142" s="28">
        <f t="shared" si="2"/>
        <v>24.9</v>
      </c>
    </row>
    <row r="143" spans="1:9" x14ac:dyDescent="0.25">
      <c r="A143" s="21" t="s">
        <v>350</v>
      </c>
      <c r="B143" s="21" t="s">
        <v>37</v>
      </c>
      <c r="C143" s="21" t="s">
        <v>351</v>
      </c>
      <c r="D143" s="22">
        <v>24.9</v>
      </c>
      <c r="I143" s="28">
        <f t="shared" si="2"/>
        <v>24.9</v>
      </c>
    </row>
    <row r="144" spans="1:9" x14ac:dyDescent="0.25">
      <c r="A144" s="21" t="s">
        <v>350</v>
      </c>
      <c r="B144" s="21" t="s">
        <v>34</v>
      </c>
      <c r="C144" s="21" t="s">
        <v>349</v>
      </c>
      <c r="D144" s="22">
        <v>24.7</v>
      </c>
      <c r="I144" s="28">
        <f t="shared" si="2"/>
        <v>24.7</v>
      </c>
    </row>
    <row r="145" spans="1:9" x14ac:dyDescent="0.25">
      <c r="A145" s="21" t="s">
        <v>337</v>
      </c>
      <c r="B145" s="21" t="s">
        <v>57</v>
      </c>
      <c r="C145" s="21" t="s">
        <v>348</v>
      </c>
      <c r="D145" s="22">
        <v>24.7</v>
      </c>
      <c r="I145" s="28">
        <f t="shared" si="2"/>
        <v>24.7</v>
      </c>
    </row>
    <row r="146" spans="1:9" x14ac:dyDescent="0.25">
      <c r="A146" s="21" t="s">
        <v>337</v>
      </c>
      <c r="B146" s="21" t="s">
        <v>55</v>
      </c>
      <c r="C146" s="21" t="s">
        <v>347</v>
      </c>
      <c r="D146" s="22">
        <v>24.7</v>
      </c>
      <c r="I146" s="28">
        <f t="shared" si="2"/>
        <v>24.7</v>
      </c>
    </row>
    <row r="147" spans="1:9" x14ac:dyDescent="0.25">
      <c r="A147" s="21" t="s">
        <v>337</v>
      </c>
      <c r="B147" s="21" t="s">
        <v>53</v>
      </c>
      <c r="C147" s="21" t="s">
        <v>346</v>
      </c>
      <c r="D147" s="22">
        <v>24.7</v>
      </c>
      <c r="I147" s="28">
        <f t="shared" si="2"/>
        <v>24.7</v>
      </c>
    </row>
    <row r="148" spans="1:9" x14ac:dyDescent="0.25">
      <c r="A148" s="21" t="s">
        <v>337</v>
      </c>
      <c r="B148" s="21" t="s">
        <v>51</v>
      </c>
      <c r="C148" s="21" t="s">
        <v>345</v>
      </c>
      <c r="D148" s="22">
        <v>24.7</v>
      </c>
      <c r="I148" s="28">
        <f t="shared" si="2"/>
        <v>24.7</v>
      </c>
    </row>
    <row r="149" spans="1:9" x14ac:dyDescent="0.25">
      <c r="A149" s="21" t="s">
        <v>337</v>
      </c>
      <c r="B149" s="21" t="s">
        <v>49</v>
      </c>
      <c r="C149" s="21" t="s">
        <v>344</v>
      </c>
      <c r="D149" s="22">
        <v>24.7</v>
      </c>
      <c r="I149" s="28">
        <f t="shared" si="2"/>
        <v>24.7</v>
      </c>
    </row>
    <row r="150" spans="1:9" x14ac:dyDescent="0.25">
      <c r="A150" s="21" t="s">
        <v>337</v>
      </c>
      <c r="B150" s="21" t="s">
        <v>47</v>
      </c>
      <c r="C150" s="21" t="s">
        <v>343</v>
      </c>
      <c r="D150" s="22">
        <v>24.7</v>
      </c>
      <c r="I150" s="28">
        <f t="shared" si="2"/>
        <v>24.7</v>
      </c>
    </row>
    <row r="151" spans="1:9" x14ac:dyDescent="0.25">
      <c r="A151" s="21" t="s">
        <v>337</v>
      </c>
      <c r="B151" s="21" t="s">
        <v>45</v>
      </c>
      <c r="C151" s="21" t="s">
        <v>342</v>
      </c>
      <c r="D151" s="22">
        <v>24.7</v>
      </c>
      <c r="I151" s="28">
        <f t="shared" si="2"/>
        <v>24.7</v>
      </c>
    </row>
    <row r="152" spans="1:9" x14ac:dyDescent="0.25">
      <c r="A152" s="21" t="s">
        <v>337</v>
      </c>
      <c r="B152" s="21" t="s">
        <v>43</v>
      </c>
      <c r="C152" s="21" t="s">
        <v>341</v>
      </c>
      <c r="D152" s="22">
        <v>24.7</v>
      </c>
      <c r="I152" s="28">
        <f t="shared" si="2"/>
        <v>24.7</v>
      </c>
    </row>
    <row r="153" spans="1:9" x14ac:dyDescent="0.25">
      <c r="A153" s="21" t="s">
        <v>337</v>
      </c>
      <c r="B153" s="21" t="s">
        <v>41</v>
      </c>
      <c r="C153" s="21" t="s">
        <v>340</v>
      </c>
      <c r="D153" s="22">
        <v>25.8</v>
      </c>
      <c r="I153" s="28">
        <f t="shared" si="2"/>
        <v>25.8</v>
      </c>
    </row>
    <row r="154" spans="1:9" x14ac:dyDescent="0.25">
      <c r="A154" s="21" t="s">
        <v>337</v>
      </c>
      <c r="B154" s="21" t="s">
        <v>39</v>
      </c>
      <c r="C154" s="21" t="s">
        <v>339</v>
      </c>
      <c r="D154" s="22">
        <v>26.2</v>
      </c>
      <c r="I154" s="28">
        <f t="shared" si="2"/>
        <v>26.2</v>
      </c>
    </row>
    <row r="155" spans="1:9" x14ac:dyDescent="0.25">
      <c r="A155" s="21" t="s">
        <v>337</v>
      </c>
      <c r="B155" s="21" t="s">
        <v>37</v>
      </c>
      <c r="C155" s="21" t="s">
        <v>338</v>
      </c>
      <c r="D155" s="22">
        <v>27.3</v>
      </c>
      <c r="I155" s="28">
        <f t="shared" si="2"/>
        <v>27.3</v>
      </c>
    </row>
    <row r="156" spans="1:9" x14ac:dyDescent="0.25">
      <c r="A156" s="21" t="s">
        <v>337</v>
      </c>
      <c r="B156" s="21" t="s">
        <v>34</v>
      </c>
      <c r="C156" s="21" t="s">
        <v>336</v>
      </c>
      <c r="D156" s="22">
        <v>27.3</v>
      </c>
      <c r="I156" s="28">
        <f t="shared" si="2"/>
        <v>27.3</v>
      </c>
    </row>
    <row r="157" spans="1:9" x14ac:dyDescent="0.25">
      <c r="A157" s="21" t="s">
        <v>324</v>
      </c>
      <c r="B157" s="21" t="s">
        <v>57</v>
      </c>
      <c r="C157" s="21" t="s">
        <v>335</v>
      </c>
      <c r="D157" s="22">
        <v>27.3</v>
      </c>
      <c r="I157" s="28">
        <f t="shared" si="2"/>
        <v>27.3</v>
      </c>
    </row>
    <row r="158" spans="1:9" x14ac:dyDescent="0.25">
      <c r="A158" s="21" t="s">
        <v>324</v>
      </c>
      <c r="B158" s="21" t="s">
        <v>55</v>
      </c>
      <c r="C158" s="21" t="s">
        <v>334</v>
      </c>
      <c r="D158" s="22">
        <v>27.3</v>
      </c>
      <c r="I158" s="28">
        <f t="shared" si="2"/>
        <v>27.3</v>
      </c>
    </row>
    <row r="159" spans="1:9" x14ac:dyDescent="0.25">
      <c r="A159" s="21" t="s">
        <v>324</v>
      </c>
      <c r="B159" s="21" t="s">
        <v>53</v>
      </c>
      <c r="C159" s="21" t="s">
        <v>333</v>
      </c>
      <c r="D159" s="22">
        <v>27.3</v>
      </c>
      <c r="I159" s="28">
        <f t="shared" si="2"/>
        <v>27.3</v>
      </c>
    </row>
    <row r="160" spans="1:9" x14ac:dyDescent="0.25">
      <c r="A160" s="21" t="s">
        <v>324</v>
      </c>
      <c r="B160" s="21" t="s">
        <v>51</v>
      </c>
      <c r="C160" s="21" t="s">
        <v>332</v>
      </c>
      <c r="D160" s="22">
        <v>27.3</v>
      </c>
      <c r="I160" s="28">
        <f t="shared" si="2"/>
        <v>27.3</v>
      </c>
    </row>
    <row r="161" spans="1:9" x14ac:dyDescent="0.25">
      <c r="A161" s="21" t="s">
        <v>324</v>
      </c>
      <c r="B161" s="21" t="s">
        <v>49</v>
      </c>
      <c r="C161" s="21" t="s">
        <v>331</v>
      </c>
      <c r="D161" s="22">
        <v>27.3</v>
      </c>
      <c r="I161" s="28">
        <f t="shared" si="2"/>
        <v>27.3</v>
      </c>
    </row>
    <row r="162" spans="1:9" x14ac:dyDescent="0.25">
      <c r="A162" s="21" t="s">
        <v>324</v>
      </c>
      <c r="B162" s="21" t="s">
        <v>47</v>
      </c>
      <c r="C162" s="21" t="s">
        <v>330</v>
      </c>
      <c r="D162" s="22">
        <v>27.3</v>
      </c>
      <c r="I162" s="28">
        <f t="shared" si="2"/>
        <v>27.3</v>
      </c>
    </row>
    <row r="163" spans="1:9" x14ac:dyDescent="0.25">
      <c r="A163" s="21" t="s">
        <v>324</v>
      </c>
      <c r="B163" s="21" t="s">
        <v>45</v>
      </c>
      <c r="C163" s="21" t="s">
        <v>329</v>
      </c>
      <c r="D163" s="22">
        <v>27.3</v>
      </c>
      <c r="I163" s="28">
        <f t="shared" si="2"/>
        <v>27.3</v>
      </c>
    </row>
    <row r="164" spans="1:9" x14ac:dyDescent="0.25">
      <c r="A164" s="21" t="s">
        <v>324</v>
      </c>
      <c r="B164" s="21" t="s">
        <v>43</v>
      </c>
      <c r="C164" s="21" t="s">
        <v>328</v>
      </c>
      <c r="D164" s="22">
        <v>27.3</v>
      </c>
      <c r="I164" s="28">
        <f t="shared" si="2"/>
        <v>27.3</v>
      </c>
    </row>
    <row r="165" spans="1:9" x14ac:dyDescent="0.25">
      <c r="A165" s="21" t="s">
        <v>324</v>
      </c>
      <c r="B165" s="21" t="s">
        <v>41</v>
      </c>
      <c r="C165" s="21" t="s">
        <v>327</v>
      </c>
      <c r="D165" s="22">
        <v>26.4</v>
      </c>
      <c r="I165" s="28">
        <f t="shared" si="2"/>
        <v>26.4</v>
      </c>
    </row>
    <row r="166" spans="1:9" x14ac:dyDescent="0.25">
      <c r="A166" s="21" t="s">
        <v>324</v>
      </c>
      <c r="B166" s="21" t="s">
        <v>39</v>
      </c>
      <c r="C166" s="21" t="s">
        <v>326</v>
      </c>
      <c r="D166" s="22">
        <v>26.4</v>
      </c>
      <c r="I166" s="28">
        <f t="shared" si="2"/>
        <v>26.4</v>
      </c>
    </row>
    <row r="167" spans="1:9" x14ac:dyDescent="0.25">
      <c r="A167" s="21" t="s">
        <v>324</v>
      </c>
      <c r="B167" s="21" t="s">
        <v>37</v>
      </c>
      <c r="C167" s="21" t="s">
        <v>325</v>
      </c>
      <c r="D167" s="22">
        <v>26.4</v>
      </c>
      <c r="I167" s="28">
        <f t="shared" si="2"/>
        <v>26.4</v>
      </c>
    </row>
    <row r="168" spans="1:9" x14ac:dyDescent="0.25">
      <c r="A168" s="21" t="s">
        <v>324</v>
      </c>
      <c r="B168" s="21" t="s">
        <v>34</v>
      </c>
      <c r="C168" s="21" t="s">
        <v>323</v>
      </c>
      <c r="D168" s="22">
        <v>26.4</v>
      </c>
      <c r="I168" s="28">
        <f t="shared" si="2"/>
        <v>26.4</v>
      </c>
    </row>
    <row r="169" spans="1:9" x14ac:dyDescent="0.25">
      <c r="A169" s="21" t="s">
        <v>311</v>
      </c>
      <c r="B169" s="21" t="s">
        <v>57</v>
      </c>
      <c r="C169" s="21" t="s">
        <v>322</v>
      </c>
      <c r="D169" s="22">
        <v>26.4</v>
      </c>
      <c r="I169" s="28">
        <f t="shared" si="2"/>
        <v>26.4</v>
      </c>
    </row>
    <row r="170" spans="1:9" x14ac:dyDescent="0.25">
      <c r="A170" s="21" t="s">
        <v>311</v>
      </c>
      <c r="B170" s="21" t="s">
        <v>55</v>
      </c>
      <c r="C170" s="21" t="s">
        <v>321</v>
      </c>
      <c r="D170" s="22">
        <v>26.4</v>
      </c>
      <c r="I170" s="28">
        <f t="shared" si="2"/>
        <v>26.4</v>
      </c>
    </row>
    <row r="171" spans="1:9" x14ac:dyDescent="0.25">
      <c r="A171" s="21" t="s">
        <v>311</v>
      </c>
      <c r="B171" s="21" t="s">
        <v>53</v>
      </c>
      <c r="C171" s="21" t="s">
        <v>320</v>
      </c>
      <c r="D171" s="22">
        <v>26.4</v>
      </c>
      <c r="I171" s="28">
        <f t="shared" si="2"/>
        <v>26.4</v>
      </c>
    </row>
    <row r="172" spans="1:9" x14ac:dyDescent="0.25">
      <c r="A172" s="21" t="s">
        <v>311</v>
      </c>
      <c r="B172" s="21" t="s">
        <v>51</v>
      </c>
      <c r="C172" s="21" t="s">
        <v>319</v>
      </c>
      <c r="D172" s="22">
        <v>26.4</v>
      </c>
      <c r="I172" s="28">
        <f t="shared" si="2"/>
        <v>26.4</v>
      </c>
    </row>
    <row r="173" spans="1:9" x14ac:dyDescent="0.25">
      <c r="A173" s="21" t="s">
        <v>311</v>
      </c>
      <c r="B173" s="21" t="s">
        <v>49</v>
      </c>
      <c r="C173" s="21" t="s">
        <v>318</v>
      </c>
      <c r="D173" s="22">
        <v>25.1</v>
      </c>
      <c r="I173" s="28">
        <f t="shared" si="2"/>
        <v>25.1</v>
      </c>
    </row>
    <row r="174" spans="1:9" x14ac:dyDescent="0.25">
      <c r="A174" s="21" t="s">
        <v>311</v>
      </c>
      <c r="B174" s="21" t="s">
        <v>47</v>
      </c>
      <c r="C174" s="21" t="s">
        <v>317</v>
      </c>
      <c r="D174" s="22">
        <v>25.1</v>
      </c>
      <c r="I174" s="28">
        <f t="shared" si="2"/>
        <v>25.1</v>
      </c>
    </row>
    <row r="175" spans="1:9" x14ac:dyDescent="0.25">
      <c r="A175" s="21" t="s">
        <v>311</v>
      </c>
      <c r="B175" s="21" t="s">
        <v>45</v>
      </c>
      <c r="C175" s="21" t="s">
        <v>316</v>
      </c>
      <c r="D175" s="22">
        <v>25.1</v>
      </c>
      <c r="I175" s="28">
        <f t="shared" si="2"/>
        <v>25.1</v>
      </c>
    </row>
    <row r="176" spans="1:9" x14ac:dyDescent="0.25">
      <c r="A176" s="21" t="s">
        <v>311</v>
      </c>
      <c r="B176" s="21" t="s">
        <v>43</v>
      </c>
      <c r="C176" s="21" t="s">
        <v>315</v>
      </c>
      <c r="D176" s="22">
        <v>24.4</v>
      </c>
      <c r="I176" s="28">
        <f t="shared" si="2"/>
        <v>24.4</v>
      </c>
    </row>
    <row r="177" spans="1:9" x14ac:dyDescent="0.25">
      <c r="A177" s="21" t="s">
        <v>311</v>
      </c>
      <c r="B177" s="21" t="s">
        <v>41</v>
      </c>
      <c r="C177" s="21" t="s">
        <v>314</v>
      </c>
      <c r="D177" s="22">
        <v>24.4</v>
      </c>
      <c r="I177" s="28">
        <f t="shared" si="2"/>
        <v>24.4</v>
      </c>
    </row>
    <row r="178" spans="1:9" x14ac:dyDescent="0.25">
      <c r="A178" s="21" t="s">
        <v>311</v>
      </c>
      <c r="B178" s="21" t="s">
        <v>39</v>
      </c>
      <c r="C178" s="21" t="s">
        <v>313</v>
      </c>
      <c r="D178" s="22">
        <v>24.4</v>
      </c>
      <c r="I178" s="28">
        <f t="shared" si="2"/>
        <v>24.4</v>
      </c>
    </row>
    <row r="179" spans="1:9" x14ac:dyDescent="0.25">
      <c r="A179" s="21" t="s">
        <v>311</v>
      </c>
      <c r="B179" s="21" t="s">
        <v>37</v>
      </c>
      <c r="C179" s="21" t="s">
        <v>312</v>
      </c>
      <c r="D179" s="22">
        <v>24.4</v>
      </c>
      <c r="I179" s="28">
        <f t="shared" si="2"/>
        <v>24.4</v>
      </c>
    </row>
    <row r="180" spans="1:9" x14ac:dyDescent="0.25">
      <c r="A180" s="21" t="s">
        <v>311</v>
      </c>
      <c r="B180" s="21" t="s">
        <v>34</v>
      </c>
      <c r="C180" s="21" t="s">
        <v>310</v>
      </c>
      <c r="D180" s="22">
        <v>24.8</v>
      </c>
      <c r="I180" s="28">
        <f t="shared" si="2"/>
        <v>24.8</v>
      </c>
    </row>
    <row r="181" spans="1:9" x14ac:dyDescent="0.25">
      <c r="A181" s="21" t="s">
        <v>298</v>
      </c>
      <c r="B181" s="21" t="s">
        <v>57</v>
      </c>
      <c r="C181" s="21" t="s">
        <v>309</v>
      </c>
      <c r="D181" s="22">
        <v>26.1</v>
      </c>
      <c r="I181" s="28">
        <f t="shared" si="2"/>
        <v>26.1</v>
      </c>
    </row>
    <row r="182" spans="1:9" x14ac:dyDescent="0.25">
      <c r="A182" s="21" t="s">
        <v>298</v>
      </c>
      <c r="B182" s="21" t="s">
        <v>55</v>
      </c>
      <c r="C182" s="21" t="s">
        <v>308</v>
      </c>
      <c r="D182" s="22">
        <v>26.1</v>
      </c>
      <c r="I182" s="28">
        <f t="shared" si="2"/>
        <v>26.1</v>
      </c>
    </row>
    <row r="183" spans="1:9" x14ac:dyDescent="0.25">
      <c r="A183" s="21" t="s">
        <v>298</v>
      </c>
      <c r="B183" s="21" t="s">
        <v>53</v>
      </c>
      <c r="C183" s="21" t="s">
        <v>307</v>
      </c>
      <c r="D183" s="22">
        <v>26.1</v>
      </c>
      <c r="I183" s="28">
        <f t="shared" si="2"/>
        <v>26.1</v>
      </c>
    </row>
    <row r="184" spans="1:9" x14ac:dyDescent="0.25">
      <c r="A184" s="21" t="s">
        <v>298</v>
      </c>
      <c r="B184" s="21" t="s">
        <v>51</v>
      </c>
      <c r="C184" s="21" t="s">
        <v>306</v>
      </c>
      <c r="D184" s="22">
        <v>26.1</v>
      </c>
      <c r="I184" s="28">
        <f t="shared" si="2"/>
        <v>26.1</v>
      </c>
    </row>
    <row r="185" spans="1:9" x14ac:dyDescent="0.25">
      <c r="A185" s="21" t="s">
        <v>298</v>
      </c>
      <c r="B185" s="21" t="s">
        <v>49</v>
      </c>
      <c r="C185" s="21" t="s">
        <v>305</v>
      </c>
      <c r="D185" s="22">
        <v>25.8</v>
      </c>
      <c r="I185" s="28">
        <f t="shared" si="2"/>
        <v>25.8</v>
      </c>
    </row>
    <row r="186" spans="1:9" x14ac:dyDescent="0.25">
      <c r="A186" s="21" t="s">
        <v>298</v>
      </c>
      <c r="B186" s="21" t="s">
        <v>47</v>
      </c>
      <c r="C186" s="21" t="s">
        <v>304</v>
      </c>
      <c r="D186" s="22">
        <v>25.8</v>
      </c>
      <c r="I186" s="28">
        <f t="shared" si="2"/>
        <v>25.8</v>
      </c>
    </row>
    <row r="187" spans="1:9" x14ac:dyDescent="0.25">
      <c r="A187" s="21" t="s">
        <v>298</v>
      </c>
      <c r="B187" s="21" t="s">
        <v>45</v>
      </c>
      <c r="C187" s="21" t="s">
        <v>303</v>
      </c>
      <c r="D187" s="22">
        <v>25.8</v>
      </c>
      <c r="I187" s="28">
        <f t="shared" si="2"/>
        <v>25.8</v>
      </c>
    </row>
    <row r="188" spans="1:9" x14ac:dyDescent="0.25">
      <c r="A188" s="21" t="s">
        <v>298</v>
      </c>
      <c r="B188" s="21" t="s">
        <v>43</v>
      </c>
      <c r="C188" s="21" t="s">
        <v>302</v>
      </c>
      <c r="D188" s="22">
        <v>26</v>
      </c>
      <c r="I188" s="28">
        <f t="shared" si="2"/>
        <v>26</v>
      </c>
    </row>
    <row r="189" spans="1:9" x14ac:dyDescent="0.25">
      <c r="A189" s="21" t="s">
        <v>298</v>
      </c>
      <c r="B189" s="21" t="s">
        <v>41</v>
      </c>
      <c r="C189" s="21" t="s">
        <v>301</v>
      </c>
      <c r="D189" s="22">
        <v>26</v>
      </c>
      <c r="I189" s="28">
        <f t="shared" si="2"/>
        <v>26</v>
      </c>
    </row>
    <row r="190" spans="1:9" x14ac:dyDescent="0.25">
      <c r="A190" s="21" t="s">
        <v>298</v>
      </c>
      <c r="B190" s="21" t="s">
        <v>39</v>
      </c>
      <c r="C190" s="21" t="s">
        <v>300</v>
      </c>
      <c r="D190" s="22">
        <v>26</v>
      </c>
      <c r="I190" s="28">
        <f t="shared" si="2"/>
        <v>26</v>
      </c>
    </row>
    <row r="191" spans="1:9" x14ac:dyDescent="0.25">
      <c r="A191" s="21" t="s">
        <v>298</v>
      </c>
      <c r="B191" s="21" t="s">
        <v>37</v>
      </c>
      <c r="C191" s="21" t="s">
        <v>299</v>
      </c>
      <c r="D191" s="22">
        <v>26</v>
      </c>
      <c r="I191" s="28">
        <f t="shared" si="2"/>
        <v>26</v>
      </c>
    </row>
    <row r="192" spans="1:9" x14ac:dyDescent="0.25">
      <c r="A192" s="21" t="s">
        <v>298</v>
      </c>
      <c r="B192" s="21" t="s">
        <v>34</v>
      </c>
      <c r="C192" s="21" t="s">
        <v>297</v>
      </c>
      <c r="D192" s="22">
        <v>26</v>
      </c>
      <c r="I192" s="28">
        <f t="shared" si="2"/>
        <v>26</v>
      </c>
    </row>
    <row r="193" spans="1:9" x14ac:dyDescent="0.25">
      <c r="A193" s="21" t="s">
        <v>285</v>
      </c>
      <c r="B193" s="21" t="s">
        <v>57</v>
      </c>
      <c r="C193" s="21" t="s">
        <v>296</v>
      </c>
      <c r="D193" s="22">
        <v>26</v>
      </c>
      <c r="I193" s="28">
        <f t="shared" si="2"/>
        <v>26</v>
      </c>
    </row>
    <row r="194" spans="1:9" x14ac:dyDescent="0.25">
      <c r="A194" s="21" t="s">
        <v>285</v>
      </c>
      <c r="B194" s="21" t="s">
        <v>55</v>
      </c>
      <c r="C194" s="21" t="s">
        <v>295</v>
      </c>
      <c r="D194" s="22">
        <v>26</v>
      </c>
      <c r="I194" s="28">
        <f t="shared" si="2"/>
        <v>26</v>
      </c>
    </row>
    <row r="195" spans="1:9" x14ac:dyDescent="0.25">
      <c r="A195" s="21" t="s">
        <v>285</v>
      </c>
      <c r="B195" s="21" t="s">
        <v>53</v>
      </c>
      <c r="C195" s="21" t="s">
        <v>294</v>
      </c>
      <c r="D195" s="22">
        <v>25.7</v>
      </c>
      <c r="I195" s="28">
        <f t="shared" si="2"/>
        <v>25.7</v>
      </c>
    </row>
    <row r="196" spans="1:9" x14ac:dyDescent="0.25">
      <c r="A196" s="21" t="s">
        <v>285</v>
      </c>
      <c r="B196" s="21" t="s">
        <v>51</v>
      </c>
      <c r="C196" s="21" t="s">
        <v>293</v>
      </c>
      <c r="D196" s="22">
        <v>25.7</v>
      </c>
      <c r="I196" s="28">
        <f t="shared" si="2"/>
        <v>25.7</v>
      </c>
    </row>
    <row r="197" spans="1:9" x14ac:dyDescent="0.25">
      <c r="A197" s="21" t="s">
        <v>285</v>
      </c>
      <c r="B197" s="21" t="s">
        <v>49</v>
      </c>
      <c r="C197" s="21" t="s">
        <v>292</v>
      </c>
      <c r="D197" s="22">
        <v>26</v>
      </c>
      <c r="I197" s="28">
        <f t="shared" si="2"/>
        <v>26</v>
      </c>
    </row>
    <row r="198" spans="1:9" x14ac:dyDescent="0.25">
      <c r="A198" s="21" t="s">
        <v>285</v>
      </c>
      <c r="B198" s="21" t="s">
        <v>47</v>
      </c>
      <c r="C198" s="21" t="s">
        <v>291</v>
      </c>
      <c r="D198" s="22">
        <v>26</v>
      </c>
      <c r="I198" s="28">
        <f t="shared" si="2"/>
        <v>26</v>
      </c>
    </row>
    <row r="199" spans="1:9" x14ac:dyDescent="0.25">
      <c r="A199" s="21" t="s">
        <v>285</v>
      </c>
      <c r="B199" s="21" t="s">
        <v>45</v>
      </c>
      <c r="C199" s="21" t="s">
        <v>290</v>
      </c>
      <c r="D199" s="22">
        <v>26</v>
      </c>
      <c r="I199" s="28">
        <f t="shared" si="2"/>
        <v>26</v>
      </c>
    </row>
    <row r="200" spans="1:9" x14ac:dyDescent="0.25">
      <c r="A200" s="21" t="s">
        <v>285</v>
      </c>
      <c r="B200" s="21" t="s">
        <v>43</v>
      </c>
      <c r="C200" s="21" t="s">
        <v>289</v>
      </c>
      <c r="D200" s="22">
        <v>26</v>
      </c>
      <c r="I200" s="28">
        <f t="shared" si="2"/>
        <v>26</v>
      </c>
    </row>
    <row r="201" spans="1:9" x14ac:dyDescent="0.25">
      <c r="A201" s="21" t="s">
        <v>285</v>
      </c>
      <c r="B201" s="21" t="s">
        <v>41</v>
      </c>
      <c r="C201" s="21" t="s">
        <v>288</v>
      </c>
      <c r="D201" s="22">
        <v>26</v>
      </c>
      <c r="I201" s="28">
        <f t="shared" si="2"/>
        <v>26</v>
      </c>
    </row>
    <row r="202" spans="1:9" x14ac:dyDescent="0.25">
      <c r="A202" s="21" t="s">
        <v>285</v>
      </c>
      <c r="B202" s="21" t="s">
        <v>39</v>
      </c>
      <c r="C202" s="21" t="s">
        <v>287</v>
      </c>
      <c r="D202" s="22">
        <v>26</v>
      </c>
      <c r="I202" s="28">
        <f t="shared" si="2"/>
        <v>26</v>
      </c>
    </row>
    <row r="203" spans="1:9" x14ac:dyDescent="0.25">
      <c r="A203" s="21" t="s">
        <v>285</v>
      </c>
      <c r="B203" s="21" t="s">
        <v>37</v>
      </c>
      <c r="C203" s="21" t="s">
        <v>286</v>
      </c>
      <c r="D203" s="22">
        <v>26</v>
      </c>
      <c r="I203" s="28">
        <f t="shared" si="2"/>
        <v>26</v>
      </c>
    </row>
    <row r="204" spans="1:9" x14ac:dyDescent="0.25">
      <c r="A204" s="21" t="s">
        <v>285</v>
      </c>
      <c r="B204" s="21" t="s">
        <v>34</v>
      </c>
      <c r="C204" s="21" t="s">
        <v>284</v>
      </c>
      <c r="D204" s="22">
        <v>27.5</v>
      </c>
      <c r="I204" s="28">
        <f t="shared" si="2"/>
        <v>27.5</v>
      </c>
    </row>
    <row r="205" spans="1:9" x14ac:dyDescent="0.25">
      <c r="A205" s="21" t="s">
        <v>272</v>
      </c>
      <c r="B205" s="21" t="s">
        <v>57</v>
      </c>
      <c r="C205" s="21" t="s">
        <v>283</v>
      </c>
      <c r="D205" s="22">
        <v>28.1</v>
      </c>
      <c r="I205" s="28">
        <f t="shared" ref="I205:I268" si="3">D205</f>
        <v>28.1</v>
      </c>
    </row>
    <row r="206" spans="1:9" x14ac:dyDescent="0.25">
      <c r="A206" s="21" t="s">
        <v>272</v>
      </c>
      <c r="B206" s="21" t="s">
        <v>55</v>
      </c>
      <c r="C206" s="21" t="s">
        <v>282</v>
      </c>
      <c r="D206" s="22">
        <v>28.4</v>
      </c>
      <c r="I206" s="28">
        <f t="shared" si="3"/>
        <v>28.4</v>
      </c>
    </row>
    <row r="207" spans="1:9" x14ac:dyDescent="0.25">
      <c r="A207" s="21" t="s">
        <v>272</v>
      </c>
      <c r="B207" s="21" t="s">
        <v>53</v>
      </c>
      <c r="C207" s="21" t="s">
        <v>281</v>
      </c>
      <c r="D207" s="22">
        <v>33.4</v>
      </c>
      <c r="I207" s="28">
        <f t="shared" si="3"/>
        <v>33.4</v>
      </c>
    </row>
    <row r="208" spans="1:9" x14ac:dyDescent="0.25">
      <c r="A208" s="21" t="s">
        <v>272</v>
      </c>
      <c r="B208" s="21" t="s">
        <v>51</v>
      </c>
      <c r="C208" s="21" t="s">
        <v>280</v>
      </c>
      <c r="D208" s="22">
        <v>33.4</v>
      </c>
      <c r="I208" s="28">
        <f t="shared" si="3"/>
        <v>33.4</v>
      </c>
    </row>
    <row r="209" spans="1:15" x14ac:dyDescent="0.25">
      <c r="A209" s="21" t="s">
        <v>272</v>
      </c>
      <c r="B209" s="21" t="s">
        <v>49</v>
      </c>
      <c r="C209" s="21" t="s">
        <v>279</v>
      </c>
      <c r="D209" s="22">
        <v>30.8</v>
      </c>
      <c r="I209" s="28">
        <f t="shared" si="3"/>
        <v>30.8</v>
      </c>
    </row>
    <row r="210" spans="1:15" x14ac:dyDescent="0.25">
      <c r="A210" s="21" t="s">
        <v>272</v>
      </c>
      <c r="B210" s="21" t="s">
        <v>47</v>
      </c>
      <c r="C210" s="21" t="s">
        <v>278</v>
      </c>
      <c r="D210" s="22">
        <v>30.8</v>
      </c>
      <c r="I210" s="28">
        <f t="shared" si="3"/>
        <v>30.8</v>
      </c>
    </row>
    <row r="211" spans="1:15" x14ac:dyDescent="0.25">
      <c r="A211" s="21" t="s">
        <v>272</v>
      </c>
      <c r="B211" s="21" t="s">
        <v>45</v>
      </c>
      <c r="C211" s="21" t="s">
        <v>277</v>
      </c>
      <c r="D211" s="22">
        <v>29.7</v>
      </c>
      <c r="I211" s="28">
        <f t="shared" si="3"/>
        <v>29.7</v>
      </c>
    </row>
    <row r="212" spans="1:15" x14ac:dyDescent="0.25">
      <c r="A212" s="21" t="s">
        <v>272</v>
      </c>
      <c r="B212" s="21" t="s">
        <v>43</v>
      </c>
      <c r="C212" s="21" t="s">
        <v>276</v>
      </c>
      <c r="D212" s="22">
        <v>29.1</v>
      </c>
      <c r="I212" s="28">
        <f t="shared" si="3"/>
        <v>29.1</v>
      </c>
    </row>
    <row r="213" spans="1:15" x14ac:dyDescent="0.25">
      <c r="A213" s="21" t="s">
        <v>272</v>
      </c>
      <c r="B213" s="21" t="s">
        <v>41</v>
      </c>
      <c r="C213" s="21" t="s">
        <v>275</v>
      </c>
      <c r="D213" s="22">
        <v>29.1</v>
      </c>
      <c r="I213" s="28">
        <f t="shared" si="3"/>
        <v>29.1</v>
      </c>
    </row>
    <row r="214" spans="1:15" x14ac:dyDescent="0.25">
      <c r="A214" s="21" t="s">
        <v>272</v>
      </c>
      <c r="B214" s="21" t="s">
        <v>39</v>
      </c>
      <c r="C214" s="21" t="s">
        <v>274</v>
      </c>
      <c r="D214" s="22">
        <v>29.1</v>
      </c>
      <c r="I214" s="28">
        <f t="shared" si="3"/>
        <v>29.1</v>
      </c>
    </row>
    <row r="215" spans="1:15" x14ac:dyDescent="0.25">
      <c r="A215" s="21" t="s">
        <v>272</v>
      </c>
      <c r="B215" s="21" t="s">
        <v>37</v>
      </c>
      <c r="C215" s="21" t="s">
        <v>273</v>
      </c>
      <c r="D215" s="22">
        <v>29.1</v>
      </c>
      <c r="I215" s="28">
        <f t="shared" si="3"/>
        <v>29.1</v>
      </c>
    </row>
    <row r="216" spans="1:15" x14ac:dyDescent="0.25">
      <c r="A216" s="21" t="s">
        <v>272</v>
      </c>
      <c r="B216" s="21" t="s">
        <v>34</v>
      </c>
      <c r="C216" s="21" t="s">
        <v>271</v>
      </c>
      <c r="D216" s="22">
        <v>29.4</v>
      </c>
      <c r="I216" s="28">
        <f t="shared" si="3"/>
        <v>29.4</v>
      </c>
    </row>
    <row r="217" spans="1:15" x14ac:dyDescent="0.25">
      <c r="A217" s="21" t="s">
        <v>259</v>
      </c>
      <c r="B217" s="21" t="s">
        <v>57</v>
      </c>
      <c r="C217" s="21" t="s">
        <v>270</v>
      </c>
      <c r="D217" s="22">
        <v>29.4</v>
      </c>
      <c r="I217" s="28">
        <f t="shared" si="3"/>
        <v>29.4</v>
      </c>
      <c r="J217" s="29">
        <f>'FRED Graph'!A12</f>
        <v>24473</v>
      </c>
      <c r="K217" s="21">
        <f>'FRED Graph'!B12</f>
        <v>38.1</v>
      </c>
      <c r="L217" s="28">
        <f>I217/$I$217</f>
        <v>1</v>
      </c>
      <c r="M217" s="21">
        <f>K217/$K$217</f>
        <v>1</v>
      </c>
      <c r="N217" s="29">
        <f>J217</f>
        <v>24473</v>
      </c>
      <c r="O217" s="21">
        <f t="shared" ref="O217:O280" si="4">L217/M217</f>
        <v>1</v>
      </c>
    </row>
    <row r="218" spans="1:15" x14ac:dyDescent="0.25">
      <c r="A218" s="21" t="s">
        <v>259</v>
      </c>
      <c r="B218" s="21" t="s">
        <v>55</v>
      </c>
      <c r="C218" s="21" t="s">
        <v>269</v>
      </c>
      <c r="D218" s="22">
        <v>29.4</v>
      </c>
      <c r="I218" s="28">
        <f t="shared" si="3"/>
        <v>29.4</v>
      </c>
      <c r="J218" s="29">
        <f>'FRED Graph'!A13</f>
        <v>24504</v>
      </c>
      <c r="K218" s="21">
        <f>'FRED Graph'!B13</f>
        <v>38</v>
      </c>
      <c r="L218" s="28">
        <f t="shared" ref="L218:L281" si="5">I218/$I$217</f>
        <v>1</v>
      </c>
      <c r="M218" s="21">
        <f t="shared" ref="M218:M281" si="6">K218/$K$217</f>
        <v>0.99737532808398943</v>
      </c>
      <c r="N218" s="29">
        <f t="shared" ref="N218:N281" si="7">J218</f>
        <v>24504</v>
      </c>
      <c r="O218" s="21">
        <f t="shared" si="4"/>
        <v>1.0026315789473685</v>
      </c>
    </row>
    <row r="219" spans="1:15" x14ac:dyDescent="0.25">
      <c r="A219" s="21" t="s">
        <v>259</v>
      </c>
      <c r="B219" s="21" t="s">
        <v>53</v>
      </c>
      <c r="C219" s="21" t="s">
        <v>268</v>
      </c>
      <c r="D219" s="22">
        <v>29.3</v>
      </c>
      <c r="I219" s="28">
        <f t="shared" si="3"/>
        <v>29.3</v>
      </c>
      <c r="J219" s="29">
        <f>'FRED Graph'!A14</f>
        <v>24532</v>
      </c>
      <c r="K219" s="21">
        <f>'FRED Graph'!B14</f>
        <v>37.799999999999997</v>
      </c>
      <c r="L219" s="28">
        <f t="shared" si="5"/>
        <v>0.99659863945578242</v>
      </c>
      <c r="M219" s="21">
        <f t="shared" si="6"/>
        <v>0.99212598425196841</v>
      </c>
      <c r="N219" s="29">
        <f t="shared" si="7"/>
        <v>24532</v>
      </c>
      <c r="O219" s="21">
        <f t="shared" si="4"/>
        <v>1.0045081524673363</v>
      </c>
    </row>
    <row r="220" spans="1:15" x14ac:dyDescent="0.25">
      <c r="A220" s="21" t="s">
        <v>259</v>
      </c>
      <c r="B220" s="21" t="s">
        <v>51</v>
      </c>
      <c r="C220" s="21" t="s">
        <v>267</v>
      </c>
      <c r="D220" s="22">
        <v>29.3</v>
      </c>
      <c r="I220" s="28">
        <f t="shared" si="3"/>
        <v>29.3</v>
      </c>
      <c r="J220" s="29">
        <f>'FRED Graph'!A15</f>
        <v>24563</v>
      </c>
      <c r="K220" s="21">
        <f>'FRED Graph'!B15</f>
        <v>37.5</v>
      </c>
      <c r="L220" s="28">
        <f t="shared" si="5"/>
        <v>0.99659863945578242</v>
      </c>
      <c r="M220" s="21">
        <f t="shared" si="6"/>
        <v>0.98425196850393692</v>
      </c>
      <c r="N220" s="29">
        <f t="shared" si="7"/>
        <v>24563</v>
      </c>
      <c r="O220" s="21">
        <f t="shared" si="4"/>
        <v>1.0125442176870749</v>
      </c>
    </row>
    <row r="221" spans="1:15" x14ac:dyDescent="0.25">
      <c r="A221" s="21" t="s">
        <v>259</v>
      </c>
      <c r="B221" s="21" t="s">
        <v>49</v>
      </c>
      <c r="C221" s="21" t="s">
        <v>266</v>
      </c>
      <c r="D221" s="22">
        <v>27.9</v>
      </c>
      <c r="I221" s="28">
        <f t="shared" si="3"/>
        <v>27.9</v>
      </c>
      <c r="J221" s="29">
        <f>'FRED Graph'!A16</f>
        <v>24593</v>
      </c>
      <c r="K221" s="21">
        <f>'FRED Graph'!B16</f>
        <v>37.4</v>
      </c>
      <c r="L221" s="28">
        <f t="shared" si="5"/>
        <v>0.94897959183673464</v>
      </c>
      <c r="M221" s="21">
        <f t="shared" si="6"/>
        <v>0.98162729658792647</v>
      </c>
      <c r="N221" s="29">
        <f t="shared" si="7"/>
        <v>24593</v>
      </c>
      <c r="O221" s="21">
        <f t="shared" si="4"/>
        <v>0.96674124195132594</v>
      </c>
    </row>
    <row r="222" spans="1:15" x14ac:dyDescent="0.25">
      <c r="A222" s="21" t="s">
        <v>259</v>
      </c>
      <c r="B222" s="21" t="s">
        <v>47</v>
      </c>
      <c r="C222" s="21" t="s">
        <v>265</v>
      </c>
      <c r="D222" s="22">
        <v>27.9</v>
      </c>
      <c r="I222" s="28">
        <f t="shared" si="3"/>
        <v>27.9</v>
      </c>
      <c r="J222" s="29">
        <f>'FRED Graph'!A17</f>
        <v>24624</v>
      </c>
      <c r="K222" s="21">
        <f>'FRED Graph'!B17</f>
        <v>38.1</v>
      </c>
      <c r="L222" s="28">
        <f t="shared" si="5"/>
        <v>0.94897959183673464</v>
      </c>
      <c r="M222" s="21">
        <f t="shared" si="6"/>
        <v>1</v>
      </c>
      <c r="N222" s="29">
        <f t="shared" si="7"/>
        <v>24624</v>
      </c>
      <c r="O222" s="21">
        <f t="shared" si="4"/>
        <v>0.94897959183673464</v>
      </c>
    </row>
    <row r="223" spans="1:15" x14ac:dyDescent="0.25">
      <c r="A223" s="21" t="s">
        <v>259</v>
      </c>
      <c r="B223" s="21" t="s">
        <v>45</v>
      </c>
      <c r="C223" s="21" t="s">
        <v>264</v>
      </c>
      <c r="D223" s="22">
        <v>27.9</v>
      </c>
      <c r="I223" s="28">
        <f t="shared" si="3"/>
        <v>27.9</v>
      </c>
      <c r="J223" s="29">
        <f>'FRED Graph'!A18</f>
        <v>24654</v>
      </c>
      <c r="K223" s="21">
        <f>'FRED Graph'!B18</f>
        <v>38</v>
      </c>
      <c r="L223" s="28">
        <f t="shared" si="5"/>
        <v>0.94897959183673464</v>
      </c>
      <c r="M223" s="21">
        <f t="shared" si="6"/>
        <v>0.99737532808398943</v>
      </c>
      <c r="N223" s="29">
        <f t="shared" si="7"/>
        <v>24654</v>
      </c>
      <c r="O223" s="21">
        <f t="shared" si="4"/>
        <v>0.95147690655209449</v>
      </c>
    </row>
    <row r="224" spans="1:15" x14ac:dyDescent="0.25">
      <c r="A224" s="21" t="s">
        <v>259</v>
      </c>
      <c r="B224" s="21" t="s">
        <v>43</v>
      </c>
      <c r="C224" s="21" t="s">
        <v>263</v>
      </c>
      <c r="D224" s="22">
        <v>27.9</v>
      </c>
      <c r="I224" s="28">
        <f t="shared" si="3"/>
        <v>27.9</v>
      </c>
      <c r="J224" s="29">
        <f>'FRED Graph'!A19</f>
        <v>24685</v>
      </c>
      <c r="K224" s="21">
        <f>'FRED Graph'!B19</f>
        <v>38.200000000000003</v>
      </c>
      <c r="L224" s="28">
        <f t="shared" si="5"/>
        <v>0.94897959183673464</v>
      </c>
      <c r="M224" s="21">
        <f t="shared" si="6"/>
        <v>1.0026246719160106</v>
      </c>
      <c r="N224" s="29">
        <f t="shared" si="7"/>
        <v>24685</v>
      </c>
      <c r="O224" s="21">
        <f t="shared" si="4"/>
        <v>0.94649535206752844</v>
      </c>
    </row>
    <row r="225" spans="1:15" x14ac:dyDescent="0.25">
      <c r="A225" s="21" t="s">
        <v>259</v>
      </c>
      <c r="B225" s="21" t="s">
        <v>41</v>
      </c>
      <c r="C225" s="21" t="s">
        <v>262</v>
      </c>
      <c r="D225" s="22">
        <v>27.9</v>
      </c>
      <c r="I225" s="28">
        <f t="shared" si="3"/>
        <v>27.9</v>
      </c>
      <c r="J225" s="29">
        <f>'FRED Graph'!A20</f>
        <v>24716</v>
      </c>
      <c r="K225" s="21">
        <f>'FRED Graph'!B20</f>
        <v>38.299999999999997</v>
      </c>
      <c r="L225" s="28">
        <f t="shared" si="5"/>
        <v>0.94897959183673464</v>
      </c>
      <c r="M225" s="21">
        <f t="shared" si="6"/>
        <v>1.0052493438320209</v>
      </c>
      <c r="N225" s="29">
        <f t="shared" si="7"/>
        <v>24716</v>
      </c>
      <c r="O225" s="21">
        <f t="shared" si="4"/>
        <v>0.94402408482975442</v>
      </c>
    </row>
    <row r="226" spans="1:15" x14ac:dyDescent="0.25">
      <c r="A226" s="21" t="s">
        <v>259</v>
      </c>
      <c r="B226" s="21" t="s">
        <v>39</v>
      </c>
      <c r="C226" s="21" t="s">
        <v>261</v>
      </c>
      <c r="D226" s="22">
        <v>27.9</v>
      </c>
      <c r="I226" s="28">
        <f t="shared" si="3"/>
        <v>27.9</v>
      </c>
      <c r="J226" s="29">
        <f>'FRED Graph'!A21</f>
        <v>24746</v>
      </c>
      <c r="K226" s="21">
        <f>'FRED Graph'!B21</f>
        <v>38.200000000000003</v>
      </c>
      <c r="L226" s="28">
        <f t="shared" si="5"/>
        <v>0.94897959183673464</v>
      </c>
      <c r="M226" s="21">
        <f t="shared" si="6"/>
        <v>1.0026246719160106</v>
      </c>
      <c r="N226" s="29">
        <f t="shared" si="7"/>
        <v>24746</v>
      </c>
      <c r="O226" s="21">
        <f t="shared" si="4"/>
        <v>0.94649535206752844</v>
      </c>
    </row>
    <row r="227" spans="1:15" x14ac:dyDescent="0.25">
      <c r="A227" s="21" t="s">
        <v>259</v>
      </c>
      <c r="B227" s="21" t="s">
        <v>37</v>
      </c>
      <c r="C227" s="21" t="s">
        <v>260</v>
      </c>
      <c r="D227" s="22">
        <v>27.5</v>
      </c>
      <c r="I227" s="28">
        <f t="shared" si="3"/>
        <v>27.5</v>
      </c>
      <c r="J227" s="29">
        <f>'FRED Graph'!A22</f>
        <v>24777</v>
      </c>
      <c r="K227" s="21">
        <f>'FRED Graph'!B22</f>
        <v>38.1</v>
      </c>
      <c r="L227" s="28">
        <f t="shared" si="5"/>
        <v>0.93537414965986398</v>
      </c>
      <c r="M227" s="21">
        <f t="shared" si="6"/>
        <v>1</v>
      </c>
      <c r="N227" s="29">
        <f t="shared" si="7"/>
        <v>24777</v>
      </c>
      <c r="O227" s="21">
        <f t="shared" si="4"/>
        <v>0.93537414965986398</v>
      </c>
    </row>
    <row r="228" spans="1:15" x14ac:dyDescent="0.25">
      <c r="A228" s="21" t="s">
        <v>259</v>
      </c>
      <c r="B228" s="21" t="s">
        <v>34</v>
      </c>
      <c r="C228" s="21" t="s">
        <v>258</v>
      </c>
      <c r="D228" s="22">
        <v>27.3</v>
      </c>
      <c r="I228" s="28">
        <f t="shared" si="3"/>
        <v>27.3</v>
      </c>
      <c r="J228" s="29">
        <f>'FRED Graph'!A23</f>
        <v>24807</v>
      </c>
      <c r="K228" s="21">
        <f>'FRED Graph'!B23</f>
        <v>38.200000000000003</v>
      </c>
      <c r="L228" s="28">
        <f t="shared" si="5"/>
        <v>0.9285714285714286</v>
      </c>
      <c r="M228" s="21">
        <f t="shared" si="6"/>
        <v>1.0026246719160106</v>
      </c>
      <c r="N228" s="29">
        <f t="shared" si="7"/>
        <v>24807</v>
      </c>
      <c r="O228" s="21">
        <f t="shared" si="4"/>
        <v>0.92614061331338815</v>
      </c>
    </row>
    <row r="229" spans="1:15" x14ac:dyDescent="0.25">
      <c r="A229" s="21" t="s">
        <v>246</v>
      </c>
      <c r="B229" s="21" t="s">
        <v>57</v>
      </c>
      <c r="C229" s="21" t="s">
        <v>257</v>
      </c>
      <c r="D229" s="22">
        <v>27.3</v>
      </c>
      <c r="I229" s="28">
        <f t="shared" si="3"/>
        <v>27.3</v>
      </c>
      <c r="J229" s="29">
        <f>'FRED Graph'!A24</f>
        <v>24838</v>
      </c>
      <c r="K229" s="21">
        <f>'FRED Graph'!B24</f>
        <v>37.9</v>
      </c>
      <c r="L229" s="28">
        <f t="shared" si="5"/>
        <v>0.9285714285714286</v>
      </c>
      <c r="M229" s="21">
        <f t="shared" si="6"/>
        <v>0.99475065616797897</v>
      </c>
      <c r="N229" s="29">
        <f t="shared" si="7"/>
        <v>24838</v>
      </c>
      <c r="O229" s="21">
        <f t="shared" si="4"/>
        <v>0.93347154165096125</v>
      </c>
    </row>
    <row r="230" spans="1:15" x14ac:dyDescent="0.25">
      <c r="A230" s="21" t="s">
        <v>246</v>
      </c>
      <c r="B230" s="21" t="s">
        <v>55</v>
      </c>
      <c r="C230" s="21" t="s">
        <v>256</v>
      </c>
      <c r="D230" s="22">
        <v>27.3</v>
      </c>
      <c r="I230" s="28">
        <f t="shared" si="3"/>
        <v>27.3</v>
      </c>
      <c r="J230" s="29">
        <f>'FRED Graph'!A25</f>
        <v>24869</v>
      </c>
      <c r="K230" s="21">
        <f>'FRED Graph'!B25</f>
        <v>38.299999999999997</v>
      </c>
      <c r="L230" s="28">
        <f t="shared" si="5"/>
        <v>0.9285714285714286</v>
      </c>
      <c r="M230" s="21">
        <f t="shared" si="6"/>
        <v>1.0052493438320209</v>
      </c>
      <c r="N230" s="29">
        <f t="shared" si="7"/>
        <v>24869</v>
      </c>
      <c r="O230" s="21">
        <f t="shared" si="4"/>
        <v>0.92372249160760922</v>
      </c>
    </row>
    <row r="231" spans="1:15" x14ac:dyDescent="0.25">
      <c r="A231" s="21" t="s">
        <v>246</v>
      </c>
      <c r="B231" s="21" t="s">
        <v>53</v>
      </c>
      <c r="C231" s="21" t="s">
        <v>255</v>
      </c>
      <c r="D231" s="22">
        <v>29.3</v>
      </c>
      <c r="I231" s="28">
        <f t="shared" si="3"/>
        <v>29.3</v>
      </c>
      <c r="J231" s="29">
        <f>'FRED Graph'!A26</f>
        <v>24898</v>
      </c>
      <c r="K231" s="21">
        <f>'FRED Graph'!B26</f>
        <v>38.5</v>
      </c>
      <c r="L231" s="28">
        <f t="shared" si="5"/>
        <v>0.99659863945578242</v>
      </c>
      <c r="M231" s="21">
        <f t="shared" si="6"/>
        <v>1.0104986876640421</v>
      </c>
      <c r="N231" s="29">
        <f t="shared" si="7"/>
        <v>24898</v>
      </c>
      <c r="O231" s="21">
        <f t="shared" si="4"/>
        <v>0.98624436787702097</v>
      </c>
    </row>
    <row r="232" spans="1:15" x14ac:dyDescent="0.25">
      <c r="A232" s="21" t="s">
        <v>246</v>
      </c>
      <c r="B232" s="21" t="s">
        <v>51</v>
      </c>
      <c r="C232" s="21" t="s">
        <v>254</v>
      </c>
      <c r="D232" s="22">
        <v>29.3</v>
      </c>
      <c r="I232" s="28">
        <f t="shared" si="3"/>
        <v>29.3</v>
      </c>
      <c r="J232" s="29">
        <f>'FRED Graph'!A27</f>
        <v>24929</v>
      </c>
      <c r="K232" s="21">
        <f>'FRED Graph'!B27</f>
        <v>38.700000000000003</v>
      </c>
      <c r="L232" s="28">
        <f t="shared" si="5"/>
        <v>0.99659863945578242</v>
      </c>
      <c r="M232" s="21">
        <f t="shared" si="6"/>
        <v>1.015748031496063</v>
      </c>
      <c r="N232" s="29">
        <f t="shared" si="7"/>
        <v>24929</v>
      </c>
      <c r="O232" s="21">
        <f t="shared" si="4"/>
        <v>0.98114749775879362</v>
      </c>
    </row>
    <row r="233" spans="1:15" x14ac:dyDescent="0.25">
      <c r="A233" s="21" t="s">
        <v>246</v>
      </c>
      <c r="B233" s="21" t="s">
        <v>49</v>
      </c>
      <c r="C233" s="21" t="s">
        <v>253</v>
      </c>
      <c r="D233" s="22">
        <v>29.3</v>
      </c>
      <c r="I233" s="28">
        <f t="shared" si="3"/>
        <v>29.3</v>
      </c>
      <c r="J233" s="29">
        <f>'FRED Graph'!A28</f>
        <v>24959</v>
      </c>
      <c r="K233" s="21">
        <f>'FRED Graph'!B28</f>
        <v>38.799999999999997</v>
      </c>
      <c r="L233" s="28">
        <f t="shared" si="5"/>
        <v>0.99659863945578242</v>
      </c>
      <c r="M233" s="21">
        <f t="shared" si="6"/>
        <v>1.0183727034120733</v>
      </c>
      <c r="N233" s="29">
        <f t="shared" si="7"/>
        <v>24959</v>
      </c>
      <c r="O233" s="21">
        <f t="shared" si="4"/>
        <v>0.97861876709446693</v>
      </c>
    </row>
    <row r="234" spans="1:15" x14ac:dyDescent="0.25">
      <c r="A234" s="21" t="s">
        <v>246</v>
      </c>
      <c r="B234" s="21" t="s">
        <v>47</v>
      </c>
      <c r="C234" s="21" t="s">
        <v>252</v>
      </c>
      <c r="D234" s="22">
        <v>29.3</v>
      </c>
      <c r="I234" s="28">
        <f t="shared" si="3"/>
        <v>29.3</v>
      </c>
      <c r="J234" s="29">
        <f>'FRED Graph'!A29</f>
        <v>24990</v>
      </c>
      <c r="K234" s="21">
        <f>'FRED Graph'!B29</f>
        <v>38.9</v>
      </c>
      <c r="L234" s="28">
        <f t="shared" si="5"/>
        <v>0.99659863945578242</v>
      </c>
      <c r="M234" s="21">
        <f t="shared" si="6"/>
        <v>1.0209973753280839</v>
      </c>
      <c r="N234" s="29">
        <f t="shared" si="7"/>
        <v>24990</v>
      </c>
      <c r="O234" s="21">
        <f t="shared" si="4"/>
        <v>0.97610303761607486</v>
      </c>
    </row>
    <row r="235" spans="1:15" x14ac:dyDescent="0.25">
      <c r="A235" s="21" t="s">
        <v>246</v>
      </c>
      <c r="B235" s="21" t="s">
        <v>45</v>
      </c>
      <c r="C235" s="21" t="s">
        <v>251</v>
      </c>
      <c r="D235" s="22">
        <v>29.3</v>
      </c>
      <c r="I235" s="28">
        <f t="shared" si="3"/>
        <v>29.3</v>
      </c>
      <c r="J235" s="29">
        <f>'FRED Graph'!A30</f>
        <v>25020</v>
      </c>
      <c r="K235" s="21">
        <f>'FRED Graph'!B30</f>
        <v>38.9</v>
      </c>
      <c r="L235" s="28">
        <f t="shared" si="5"/>
        <v>0.99659863945578242</v>
      </c>
      <c r="M235" s="21">
        <f t="shared" si="6"/>
        <v>1.0209973753280839</v>
      </c>
      <c r="N235" s="29">
        <f t="shared" si="7"/>
        <v>25020</v>
      </c>
      <c r="O235" s="21">
        <f t="shared" si="4"/>
        <v>0.97610303761607486</v>
      </c>
    </row>
    <row r="236" spans="1:15" x14ac:dyDescent="0.25">
      <c r="A236" s="21" t="s">
        <v>246</v>
      </c>
      <c r="B236" s="21" t="s">
        <v>43</v>
      </c>
      <c r="C236" s="21" t="s">
        <v>250</v>
      </c>
      <c r="D236" s="22">
        <v>29.3</v>
      </c>
      <c r="I236" s="28">
        <f t="shared" si="3"/>
        <v>29.3</v>
      </c>
      <c r="J236" s="29">
        <f>'FRED Graph'!A31</f>
        <v>25051</v>
      </c>
      <c r="K236" s="21">
        <f>'FRED Graph'!B31</f>
        <v>39.1</v>
      </c>
      <c r="L236" s="28">
        <f t="shared" si="5"/>
        <v>0.99659863945578242</v>
      </c>
      <c r="M236" s="21">
        <f t="shared" si="6"/>
        <v>1.026246719160105</v>
      </c>
      <c r="N236" s="29">
        <f t="shared" si="7"/>
        <v>25051</v>
      </c>
      <c r="O236" s="21">
        <f t="shared" si="4"/>
        <v>0.97111018320371634</v>
      </c>
    </row>
    <row r="237" spans="1:15" x14ac:dyDescent="0.25">
      <c r="A237" s="21" t="s">
        <v>246</v>
      </c>
      <c r="B237" s="21" t="s">
        <v>41</v>
      </c>
      <c r="C237" s="21" t="s">
        <v>249</v>
      </c>
      <c r="D237" s="22">
        <v>29.3</v>
      </c>
      <c r="I237" s="28">
        <f t="shared" si="3"/>
        <v>29.3</v>
      </c>
      <c r="J237" s="29">
        <f>'FRED Graph'!A32</f>
        <v>25082</v>
      </c>
      <c r="K237" s="21">
        <f>'FRED Graph'!B32</f>
        <v>39.6</v>
      </c>
      <c r="L237" s="28">
        <f t="shared" si="5"/>
        <v>0.99659863945578242</v>
      </c>
      <c r="M237" s="21">
        <f t="shared" si="6"/>
        <v>1.0393700787401574</v>
      </c>
      <c r="N237" s="29">
        <f t="shared" si="7"/>
        <v>25082</v>
      </c>
      <c r="O237" s="21">
        <f t="shared" si="4"/>
        <v>0.95884869099154835</v>
      </c>
    </row>
    <row r="238" spans="1:15" x14ac:dyDescent="0.25">
      <c r="A238" s="21" t="s">
        <v>246</v>
      </c>
      <c r="B238" s="21" t="s">
        <v>39</v>
      </c>
      <c r="C238" s="21" t="s">
        <v>248</v>
      </c>
      <c r="D238" s="22">
        <v>29.3</v>
      </c>
      <c r="I238" s="28">
        <f t="shared" si="3"/>
        <v>29.3</v>
      </c>
      <c r="J238" s="29">
        <f>'FRED Graph'!A33</f>
        <v>25112</v>
      </c>
      <c r="K238" s="21">
        <f>'FRED Graph'!B33</f>
        <v>40.1</v>
      </c>
      <c r="L238" s="28">
        <f t="shared" si="5"/>
        <v>0.99659863945578242</v>
      </c>
      <c r="M238" s="21">
        <f t="shared" si="6"/>
        <v>1.05249343832021</v>
      </c>
      <c r="N238" s="29">
        <f t="shared" si="7"/>
        <v>25112</v>
      </c>
      <c r="O238" s="21">
        <f t="shared" si="4"/>
        <v>0.94689297165250141</v>
      </c>
    </row>
    <row r="239" spans="1:15" x14ac:dyDescent="0.25">
      <c r="A239" s="21" t="s">
        <v>246</v>
      </c>
      <c r="B239" s="21" t="s">
        <v>37</v>
      </c>
      <c r="C239" s="21" t="s">
        <v>247</v>
      </c>
      <c r="D239" s="22">
        <v>29.3</v>
      </c>
      <c r="I239" s="28">
        <f t="shared" si="3"/>
        <v>29.3</v>
      </c>
      <c r="J239" s="29">
        <f>'FRED Graph'!A34</f>
        <v>25143</v>
      </c>
      <c r="K239" s="21">
        <f>'FRED Graph'!B34</f>
        <v>39.9</v>
      </c>
      <c r="L239" s="28">
        <f t="shared" si="5"/>
        <v>0.99659863945578242</v>
      </c>
      <c r="M239" s="21">
        <f t="shared" si="6"/>
        <v>1.0472440944881889</v>
      </c>
      <c r="N239" s="29">
        <f t="shared" si="7"/>
        <v>25143</v>
      </c>
      <c r="O239" s="21">
        <f t="shared" si="4"/>
        <v>0.95163930233747651</v>
      </c>
    </row>
    <row r="240" spans="1:15" x14ac:dyDescent="0.25">
      <c r="A240" s="21" t="s">
        <v>246</v>
      </c>
      <c r="B240" s="21" t="s">
        <v>34</v>
      </c>
      <c r="C240" s="21" t="s">
        <v>245</v>
      </c>
      <c r="D240" s="22">
        <v>29.9</v>
      </c>
      <c r="I240" s="28">
        <f t="shared" si="3"/>
        <v>29.9</v>
      </c>
      <c r="J240" s="29">
        <f>'FRED Graph'!A35</f>
        <v>25173</v>
      </c>
      <c r="K240" s="21">
        <f>'FRED Graph'!B35</f>
        <v>40</v>
      </c>
      <c r="L240" s="28">
        <f t="shared" si="5"/>
        <v>1.0170068027210883</v>
      </c>
      <c r="M240" s="21">
        <f t="shared" si="6"/>
        <v>1.0498687664041995</v>
      </c>
      <c r="N240" s="29">
        <f t="shared" si="7"/>
        <v>25173</v>
      </c>
      <c r="O240" s="21">
        <f t="shared" si="4"/>
        <v>0.96869897959183671</v>
      </c>
    </row>
    <row r="241" spans="1:15" x14ac:dyDescent="0.25">
      <c r="A241" s="21" t="s">
        <v>233</v>
      </c>
      <c r="B241" s="21" t="s">
        <v>57</v>
      </c>
      <c r="C241" s="21" t="s">
        <v>244</v>
      </c>
      <c r="D241" s="22">
        <v>29.9</v>
      </c>
      <c r="I241" s="28">
        <f t="shared" si="3"/>
        <v>29.9</v>
      </c>
      <c r="J241" s="29">
        <f>'FRED Graph'!A36</f>
        <v>25204</v>
      </c>
      <c r="K241" s="21">
        <f>'FRED Graph'!B36</f>
        <v>40.299999999999997</v>
      </c>
      <c r="L241" s="28">
        <f t="shared" si="5"/>
        <v>1.0170068027210883</v>
      </c>
      <c r="M241" s="21">
        <f t="shared" si="6"/>
        <v>1.0577427821522309</v>
      </c>
      <c r="N241" s="29">
        <f t="shared" si="7"/>
        <v>25204</v>
      </c>
      <c r="O241" s="21">
        <f t="shared" si="4"/>
        <v>0.96148782093482543</v>
      </c>
    </row>
    <row r="242" spans="1:15" x14ac:dyDescent="0.25">
      <c r="A242" s="21" t="s">
        <v>233</v>
      </c>
      <c r="B242" s="21" t="s">
        <v>55</v>
      </c>
      <c r="C242" s="21" t="s">
        <v>243</v>
      </c>
      <c r="D242" s="22">
        <v>29.9</v>
      </c>
      <c r="I242" s="28">
        <f t="shared" si="3"/>
        <v>29.9</v>
      </c>
      <c r="J242" s="29">
        <f>'FRED Graph'!A37</f>
        <v>25235</v>
      </c>
      <c r="K242" s="21">
        <f>'FRED Graph'!B37</f>
        <v>40.5</v>
      </c>
      <c r="L242" s="28">
        <f t="shared" si="5"/>
        <v>1.0170068027210883</v>
      </c>
      <c r="M242" s="21">
        <f t="shared" si="6"/>
        <v>1.0629921259842519</v>
      </c>
      <c r="N242" s="29">
        <f t="shared" si="7"/>
        <v>25235</v>
      </c>
      <c r="O242" s="21">
        <f t="shared" si="4"/>
        <v>0.95673973293020909</v>
      </c>
    </row>
    <row r="243" spans="1:15" x14ac:dyDescent="0.25">
      <c r="A243" s="21" t="s">
        <v>233</v>
      </c>
      <c r="B243" s="21" t="s">
        <v>53</v>
      </c>
      <c r="C243" s="21" t="s">
        <v>242</v>
      </c>
      <c r="D243" s="22">
        <v>29.9</v>
      </c>
      <c r="I243" s="28">
        <f t="shared" si="3"/>
        <v>29.9</v>
      </c>
      <c r="J243" s="29">
        <f>'FRED Graph'!A38</f>
        <v>25263</v>
      </c>
      <c r="K243" s="21">
        <f>'FRED Graph'!B38</f>
        <v>40.299999999999997</v>
      </c>
      <c r="L243" s="28">
        <f t="shared" si="5"/>
        <v>1.0170068027210883</v>
      </c>
      <c r="M243" s="21">
        <f t="shared" si="6"/>
        <v>1.0577427821522309</v>
      </c>
      <c r="N243" s="29">
        <f t="shared" si="7"/>
        <v>25263</v>
      </c>
      <c r="O243" s="21">
        <f t="shared" si="4"/>
        <v>0.96148782093482543</v>
      </c>
    </row>
    <row r="244" spans="1:15" x14ac:dyDescent="0.25">
      <c r="A244" s="21" t="s">
        <v>233</v>
      </c>
      <c r="B244" s="21" t="s">
        <v>51</v>
      </c>
      <c r="C244" s="21" t="s">
        <v>241</v>
      </c>
      <c r="D244" s="22">
        <v>29.9</v>
      </c>
      <c r="I244" s="28">
        <f t="shared" si="3"/>
        <v>29.9</v>
      </c>
      <c r="J244" s="29">
        <f>'FRED Graph'!A39</f>
        <v>25294</v>
      </c>
      <c r="K244" s="21">
        <f>'FRED Graph'!B39</f>
        <v>41.1</v>
      </c>
      <c r="L244" s="28">
        <f t="shared" si="5"/>
        <v>1.0170068027210883</v>
      </c>
      <c r="M244" s="21">
        <f t="shared" si="6"/>
        <v>1.078740157480315</v>
      </c>
      <c r="N244" s="29">
        <f t="shared" si="7"/>
        <v>25294</v>
      </c>
      <c r="O244" s="21">
        <f t="shared" si="4"/>
        <v>0.94277272952976798</v>
      </c>
    </row>
    <row r="245" spans="1:15" x14ac:dyDescent="0.25">
      <c r="A245" s="21" t="s">
        <v>233</v>
      </c>
      <c r="B245" s="21" t="s">
        <v>49</v>
      </c>
      <c r="C245" s="21" t="s">
        <v>240</v>
      </c>
      <c r="D245" s="22">
        <v>29.9</v>
      </c>
      <c r="I245" s="28">
        <f t="shared" si="3"/>
        <v>29.9</v>
      </c>
      <c r="J245" s="29">
        <f>'FRED Graph'!A40</f>
        <v>25324</v>
      </c>
      <c r="K245" s="21">
        <f>'FRED Graph'!B40</f>
        <v>41.5</v>
      </c>
      <c r="L245" s="28">
        <f t="shared" si="5"/>
        <v>1.0170068027210883</v>
      </c>
      <c r="M245" s="21">
        <f t="shared" si="6"/>
        <v>1.0892388451443569</v>
      </c>
      <c r="N245" s="29">
        <f t="shared" si="7"/>
        <v>25324</v>
      </c>
      <c r="O245" s="21">
        <f t="shared" si="4"/>
        <v>0.93368576346201126</v>
      </c>
    </row>
    <row r="246" spans="1:15" x14ac:dyDescent="0.25">
      <c r="A246" s="21" t="s">
        <v>233</v>
      </c>
      <c r="B246" s="21" t="s">
        <v>47</v>
      </c>
      <c r="C246" s="21" t="s">
        <v>239</v>
      </c>
      <c r="D246" s="22">
        <v>29.9</v>
      </c>
      <c r="I246" s="28">
        <f t="shared" si="3"/>
        <v>29.9</v>
      </c>
      <c r="J246" s="29">
        <f>'FRED Graph'!A41</f>
        <v>25355</v>
      </c>
      <c r="K246" s="21">
        <f>'FRED Graph'!B41</f>
        <v>43</v>
      </c>
      <c r="L246" s="28">
        <f t="shared" si="5"/>
        <v>1.0170068027210883</v>
      </c>
      <c r="M246" s="21">
        <f t="shared" si="6"/>
        <v>1.1286089238845145</v>
      </c>
      <c r="N246" s="29">
        <f t="shared" si="7"/>
        <v>25355</v>
      </c>
      <c r="O246" s="21">
        <f t="shared" si="4"/>
        <v>0.90111532985287124</v>
      </c>
    </row>
    <row r="247" spans="1:15" x14ac:dyDescent="0.25">
      <c r="A247" s="21" t="s">
        <v>233</v>
      </c>
      <c r="B247" s="21" t="s">
        <v>45</v>
      </c>
      <c r="C247" s="21" t="s">
        <v>238</v>
      </c>
      <c r="D247" s="22">
        <v>29.9</v>
      </c>
      <c r="I247" s="28">
        <f t="shared" si="3"/>
        <v>29.9</v>
      </c>
      <c r="J247" s="29">
        <f>'FRED Graph'!A42</f>
        <v>25385</v>
      </c>
      <c r="K247" s="21">
        <f>'FRED Graph'!B42</f>
        <v>43.3</v>
      </c>
      <c r="L247" s="28">
        <f t="shared" si="5"/>
        <v>1.0170068027210883</v>
      </c>
      <c r="M247" s="21">
        <f t="shared" si="6"/>
        <v>1.1364829396325458</v>
      </c>
      <c r="N247" s="29">
        <f t="shared" si="7"/>
        <v>25385</v>
      </c>
      <c r="O247" s="21">
        <f t="shared" si="4"/>
        <v>0.89487203657444503</v>
      </c>
    </row>
    <row r="248" spans="1:15" x14ac:dyDescent="0.25">
      <c r="A248" s="21" t="s">
        <v>233</v>
      </c>
      <c r="B248" s="21" t="s">
        <v>43</v>
      </c>
      <c r="C248" s="21" t="s">
        <v>237</v>
      </c>
      <c r="D248" s="22">
        <v>30.3</v>
      </c>
      <c r="I248" s="28">
        <f t="shared" si="3"/>
        <v>30.3</v>
      </c>
      <c r="J248" s="29">
        <f>'FRED Graph'!A43</f>
        <v>25416</v>
      </c>
      <c r="K248" s="21">
        <f>'FRED Graph'!B43</f>
        <v>43.6</v>
      </c>
      <c r="L248" s="28">
        <f t="shared" si="5"/>
        <v>1.0306122448979593</v>
      </c>
      <c r="M248" s="21">
        <f t="shared" si="6"/>
        <v>1.1443569553805775</v>
      </c>
      <c r="N248" s="29">
        <f t="shared" si="7"/>
        <v>25416</v>
      </c>
      <c r="O248" s="21">
        <f t="shared" si="4"/>
        <v>0.90060381950945523</v>
      </c>
    </row>
    <row r="249" spans="1:15" x14ac:dyDescent="0.25">
      <c r="A249" s="21" t="s">
        <v>233</v>
      </c>
      <c r="B249" s="21" t="s">
        <v>41</v>
      </c>
      <c r="C249" s="21" t="s">
        <v>236</v>
      </c>
      <c r="D249" s="22">
        <v>30.3</v>
      </c>
      <c r="I249" s="28">
        <f t="shared" si="3"/>
        <v>30.3</v>
      </c>
      <c r="J249" s="29">
        <f>'FRED Graph'!A44</f>
        <v>25447</v>
      </c>
      <c r="K249" s="21">
        <f>'FRED Graph'!B44</f>
        <v>43.9</v>
      </c>
      <c r="L249" s="28">
        <f t="shared" si="5"/>
        <v>1.0306122448979593</v>
      </c>
      <c r="M249" s="21">
        <f t="shared" si="6"/>
        <v>1.1522309711286089</v>
      </c>
      <c r="N249" s="29">
        <f t="shared" si="7"/>
        <v>25447</v>
      </c>
      <c r="O249" s="21">
        <f t="shared" si="4"/>
        <v>0.89444935149458427</v>
      </c>
    </row>
    <row r="250" spans="1:15" x14ac:dyDescent="0.25">
      <c r="A250" s="21" t="s">
        <v>233</v>
      </c>
      <c r="B250" s="21" t="s">
        <v>39</v>
      </c>
      <c r="C250" s="21" t="s">
        <v>235</v>
      </c>
      <c r="D250" s="22">
        <v>31.9</v>
      </c>
      <c r="I250" s="28">
        <f t="shared" si="3"/>
        <v>31.9</v>
      </c>
      <c r="J250" s="29">
        <f>'FRED Graph'!A45</f>
        <v>25477</v>
      </c>
      <c r="K250" s="21">
        <f>'FRED Graph'!B45</f>
        <v>43.9</v>
      </c>
      <c r="L250" s="28">
        <f t="shared" si="5"/>
        <v>1.0850340136054422</v>
      </c>
      <c r="M250" s="21">
        <f t="shared" si="6"/>
        <v>1.1522309711286089</v>
      </c>
      <c r="N250" s="29">
        <f t="shared" si="7"/>
        <v>25477</v>
      </c>
      <c r="O250" s="21">
        <f t="shared" si="4"/>
        <v>0.94168100041839053</v>
      </c>
    </row>
    <row r="251" spans="1:15" x14ac:dyDescent="0.25">
      <c r="A251" s="21" t="s">
        <v>233</v>
      </c>
      <c r="B251" s="21" t="s">
        <v>37</v>
      </c>
      <c r="C251" s="21" t="s">
        <v>234</v>
      </c>
      <c r="D251" s="22">
        <v>31.9</v>
      </c>
      <c r="I251" s="28">
        <f t="shared" si="3"/>
        <v>31.9</v>
      </c>
      <c r="J251" s="29">
        <f>'FRED Graph'!A46</f>
        <v>25508</v>
      </c>
      <c r="K251" s="21">
        <f>'FRED Graph'!B46</f>
        <v>44.6</v>
      </c>
      <c r="L251" s="28">
        <f t="shared" si="5"/>
        <v>1.0850340136054422</v>
      </c>
      <c r="M251" s="21">
        <f t="shared" si="6"/>
        <v>1.1706036745406825</v>
      </c>
      <c r="N251" s="29">
        <f t="shared" si="7"/>
        <v>25508</v>
      </c>
      <c r="O251" s="21">
        <f t="shared" si="4"/>
        <v>0.9269012537750525</v>
      </c>
    </row>
    <row r="252" spans="1:15" x14ac:dyDescent="0.25">
      <c r="A252" s="21" t="s">
        <v>233</v>
      </c>
      <c r="B252" s="21" t="s">
        <v>34</v>
      </c>
      <c r="C252" s="21" t="s">
        <v>232</v>
      </c>
      <c r="D252" s="22">
        <v>32.799999999999997</v>
      </c>
      <c r="I252" s="28">
        <f t="shared" si="3"/>
        <v>32.799999999999997</v>
      </c>
      <c r="J252" s="29">
        <f>'FRED Graph'!A47</f>
        <v>25538</v>
      </c>
      <c r="K252" s="21">
        <f>'FRED Graph'!B47</f>
        <v>45.1</v>
      </c>
      <c r="L252" s="28">
        <f t="shared" si="5"/>
        <v>1.1156462585034013</v>
      </c>
      <c r="M252" s="21">
        <f t="shared" si="6"/>
        <v>1.1837270341207349</v>
      </c>
      <c r="N252" s="29">
        <f t="shared" si="7"/>
        <v>25538</v>
      </c>
      <c r="O252" s="21">
        <f t="shared" si="4"/>
        <v>0.9424860853432282</v>
      </c>
    </row>
    <row r="253" spans="1:15" x14ac:dyDescent="0.25">
      <c r="A253" s="21" t="s">
        <v>220</v>
      </c>
      <c r="B253" s="21" t="s">
        <v>57</v>
      </c>
      <c r="C253" s="21" t="s">
        <v>231</v>
      </c>
      <c r="D253" s="22">
        <v>32.799999999999997</v>
      </c>
      <c r="I253" s="28">
        <f t="shared" si="3"/>
        <v>32.799999999999997</v>
      </c>
      <c r="J253" s="29">
        <f>'FRED Graph'!A48</f>
        <v>25569</v>
      </c>
      <c r="K253" s="21">
        <f>'FRED Graph'!B48</f>
        <v>45.3</v>
      </c>
      <c r="L253" s="28">
        <f t="shared" si="5"/>
        <v>1.1156462585034013</v>
      </c>
      <c r="M253" s="21">
        <f t="shared" si="6"/>
        <v>1.1889763779527558</v>
      </c>
      <c r="N253" s="29">
        <f t="shared" si="7"/>
        <v>25569</v>
      </c>
      <c r="O253" s="21">
        <f t="shared" si="4"/>
        <v>0.93832499887372167</v>
      </c>
    </row>
    <row r="254" spans="1:15" x14ac:dyDescent="0.25">
      <c r="A254" s="21" t="s">
        <v>220</v>
      </c>
      <c r="B254" s="21" t="s">
        <v>55</v>
      </c>
      <c r="C254" s="21" t="s">
        <v>230</v>
      </c>
      <c r="D254" s="22">
        <v>32.799999999999997</v>
      </c>
      <c r="I254" s="28">
        <f t="shared" si="3"/>
        <v>32.799999999999997</v>
      </c>
      <c r="J254" s="29">
        <f>'FRED Graph'!A49</f>
        <v>25600</v>
      </c>
      <c r="K254" s="21">
        <f>'FRED Graph'!B49</f>
        <v>45.6</v>
      </c>
      <c r="L254" s="28">
        <f t="shared" si="5"/>
        <v>1.1156462585034013</v>
      </c>
      <c r="M254" s="21">
        <f t="shared" si="6"/>
        <v>1.1968503937007875</v>
      </c>
      <c r="N254" s="29">
        <f t="shared" si="7"/>
        <v>25600</v>
      </c>
      <c r="O254" s="21">
        <f t="shared" si="4"/>
        <v>0.93215180809165754</v>
      </c>
    </row>
    <row r="255" spans="1:15" x14ac:dyDescent="0.25">
      <c r="A255" s="21" t="s">
        <v>220</v>
      </c>
      <c r="B255" s="21" t="s">
        <v>53</v>
      </c>
      <c r="C255" s="21" t="s">
        <v>229</v>
      </c>
      <c r="D255" s="22">
        <v>32.799999999999997</v>
      </c>
      <c r="I255" s="28">
        <f t="shared" si="3"/>
        <v>32.799999999999997</v>
      </c>
      <c r="J255" s="29">
        <f>'FRED Graph'!A50</f>
        <v>25628</v>
      </c>
      <c r="K255" s="21">
        <f>'FRED Graph'!B50</f>
        <v>45</v>
      </c>
      <c r="L255" s="28">
        <f t="shared" si="5"/>
        <v>1.1156462585034013</v>
      </c>
      <c r="M255" s="21">
        <f t="shared" si="6"/>
        <v>1.1811023622047243</v>
      </c>
      <c r="N255" s="29">
        <f t="shared" si="7"/>
        <v>25628</v>
      </c>
      <c r="O255" s="21">
        <f t="shared" si="4"/>
        <v>0.9445804988662132</v>
      </c>
    </row>
    <row r="256" spans="1:15" x14ac:dyDescent="0.25">
      <c r="A256" s="21" t="s">
        <v>220</v>
      </c>
      <c r="B256" s="21" t="s">
        <v>51</v>
      </c>
      <c r="C256" s="21" t="s">
        <v>228</v>
      </c>
      <c r="D256" s="22">
        <v>33.4</v>
      </c>
      <c r="I256" s="28">
        <f t="shared" si="3"/>
        <v>33.4</v>
      </c>
      <c r="J256" s="29">
        <f>'FRED Graph'!A51</f>
        <v>25659</v>
      </c>
      <c r="K256" s="21">
        <f>'FRED Graph'!B51</f>
        <v>44.8</v>
      </c>
      <c r="L256" s="28">
        <f t="shared" si="5"/>
        <v>1.1360544217687074</v>
      </c>
      <c r="M256" s="21">
        <f t="shared" si="6"/>
        <v>1.1758530183727034</v>
      </c>
      <c r="N256" s="29">
        <f t="shared" si="7"/>
        <v>25659</v>
      </c>
      <c r="O256" s="21">
        <f t="shared" si="4"/>
        <v>0.96615342565597662</v>
      </c>
    </row>
    <row r="257" spans="1:15" x14ac:dyDescent="0.25">
      <c r="A257" s="21" t="s">
        <v>220</v>
      </c>
      <c r="B257" s="21" t="s">
        <v>49</v>
      </c>
      <c r="C257" s="21" t="s">
        <v>227</v>
      </c>
      <c r="D257" s="22">
        <v>33.4</v>
      </c>
      <c r="I257" s="28">
        <f t="shared" si="3"/>
        <v>33.4</v>
      </c>
      <c r="J257" s="29">
        <f>'FRED Graph'!A52</f>
        <v>25689</v>
      </c>
      <c r="K257" s="21">
        <f>'FRED Graph'!B52</f>
        <v>44.9</v>
      </c>
      <c r="L257" s="28">
        <f t="shared" si="5"/>
        <v>1.1360544217687074</v>
      </c>
      <c r="M257" s="21">
        <f t="shared" si="6"/>
        <v>1.1784776902887137</v>
      </c>
      <c r="N257" s="29">
        <f t="shared" si="7"/>
        <v>25689</v>
      </c>
      <c r="O257" s="21">
        <f t="shared" si="4"/>
        <v>0.96400163628925961</v>
      </c>
    </row>
    <row r="258" spans="1:15" x14ac:dyDescent="0.25">
      <c r="A258" s="21" t="s">
        <v>220</v>
      </c>
      <c r="B258" s="21" t="s">
        <v>47</v>
      </c>
      <c r="C258" s="21" t="s">
        <v>226</v>
      </c>
      <c r="D258" s="22">
        <v>33.4</v>
      </c>
      <c r="I258" s="28">
        <f t="shared" si="3"/>
        <v>33.4</v>
      </c>
      <c r="J258" s="29">
        <f>'FRED Graph'!A53</f>
        <v>25720</v>
      </c>
      <c r="K258" s="21">
        <f>'FRED Graph'!B53</f>
        <v>44.5</v>
      </c>
      <c r="L258" s="28">
        <f t="shared" si="5"/>
        <v>1.1360544217687074</v>
      </c>
      <c r="M258" s="21">
        <f t="shared" si="6"/>
        <v>1.1679790026246719</v>
      </c>
      <c r="N258" s="29">
        <f t="shared" si="7"/>
        <v>25720</v>
      </c>
      <c r="O258" s="21">
        <f t="shared" si="4"/>
        <v>0.97266681953680345</v>
      </c>
    </row>
    <row r="259" spans="1:15" x14ac:dyDescent="0.25">
      <c r="A259" s="21" t="s">
        <v>220</v>
      </c>
      <c r="B259" s="21" t="s">
        <v>45</v>
      </c>
      <c r="C259" s="21" t="s">
        <v>225</v>
      </c>
      <c r="D259" s="22">
        <v>35.1</v>
      </c>
      <c r="I259" s="28">
        <f t="shared" si="3"/>
        <v>35.1</v>
      </c>
      <c r="J259" s="29">
        <f>'FRED Graph'!A54</f>
        <v>25750</v>
      </c>
      <c r="K259" s="21">
        <f>'FRED Graph'!B54</f>
        <v>44.7</v>
      </c>
      <c r="L259" s="28">
        <f t="shared" si="5"/>
        <v>1.1938775510204083</v>
      </c>
      <c r="M259" s="21">
        <f t="shared" si="6"/>
        <v>1.173228346456693</v>
      </c>
      <c r="N259" s="29">
        <f t="shared" si="7"/>
        <v>25750</v>
      </c>
      <c r="O259" s="21">
        <f t="shared" si="4"/>
        <v>1.0176003287220929</v>
      </c>
    </row>
    <row r="260" spans="1:15" x14ac:dyDescent="0.25">
      <c r="A260" s="21" t="s">
        <v>220</v>
      </c>
      <c r="B260" s="21" t="s">
        <v>43</v>
      </c>
      <c r="C260" s="21" t="s">
        <v>224</v>
      </c>
      <c r="D260" s="22">
        <v>35.1</v>
      </c>
      <c r="I260" s="28">
        <f t="shared" si="3"/>
        <v>35.1</v>
      </c>
      <c r="J260" s="29">
        <f>'FRED Graph'!A55</f>
        <v>25781</v>
      </c>
      <c r="K260" s="21">
        <f>'FRED Graph'!B55</f>
        <v>44.2</v>
      </c>
      <c r="L260" s="28">
        <f t="shared" si="5"/>
        <v>1.1938775510204083</v>
      </c>
      <c r="M260" s="21">
        <f t="shared" si="6"/>
        <v>1.1601049868766404</v>
      </c>
      <c r="N260" s="29">
        <f t="shared" si="7"/>
        <v>25781</v>
      </c>
      <c r="O260" s="21">
        <f t="shared" si="4"/>
        <v>1.0291116446578632</v>
      </c>
    </row>
    <row r="261" spans="1:15" x14ac:dyDescent="0.25">
      <c r="A261" s="21" t="s">
        <v>220</v>
      </c>
      <c r="B261" s="21" t="s">
        <v>41</v>
      </c>
      <c r="C261" s="21" t="s">
        <v>223</v>
      </c>
      <c r="D261" s="22">
        <v>35.6</v>
      </c>
      <c r="I261" s="28">
        <f t="shared" si="3"/>
        <v>35.6</v>
      </c>
      <c r="J261" s="29">
        <f>'FRED Graph'!A56</f>
        <v>25812</v>
      </c>
      <c r="K261" s="21">
        <f>'FRED Graph'!B56</f>
        <v>44.2</v>
      </c>
      <c r="L261" s="28">
        <f t="shared" si="5"/>
        <v>1.2108843537414966</v>
      </c>
      <c r="M261" s="21">
        <f t="shared" si="6"/>
        <v>1.1601049868766404</v>
      </c>
      <c r="N261" s="29">
        <f t="shared" si="7"/>
        <v>25812</v>
      </c>
      <c r="O261" s="21">
        <f t="shared" si="4"/>
        <v>1.0437713546957244</v>
      </c>
    </row>
    <row r="262" spans="1:15" x14ac:dyDescent="0.25">
      <c r="A262" s="21" t="s">
        <v>220</v>
      </c>
      <c r="B262" s="21" t="s">
        <v>39</v>
      </c>
      <c r="C262" s="21" t="s">
        <v>222</v>
      </c>
      <c r="D262" s="22">
        <v>36.799999999999997</v>
      </c>
      <c r="I262" s="28">
        <f t="shared" si="3"/>
        <v>36.799999999999997</v>
      </c>
      <c r="J262" s="29">
        <f>'FRED Graph'!A57</f>
        <v>25842</v>
      </c>
      <c r="K262" s="21">
        <f>'FRED Graph'!B57</f>
        <v>44.1</v>
      </c>
      <c r="L262" s="28">
        <f t="shared" si="5"/>
        <v>1.2517006802721089</v>
      </c>
      <c r="M262" s="21">
        <f t="shared" si="6"/>
        <v>1.1574803149606299</v>
      </c>
      <c r="N262" s="29">
        <f t="shared" si="7"/>
        <v>25842</v>
      </c>
      <c r="O262" s="21">
        <f t="shared" si="4"/>
        <v>1.0814012679901894</v>
      </c>
    </row>
    <row r="263" spans="1:15" x14ac:dyDescent="0.25">
      <c r="A263" s="21" t="s">
        <v>220</v>
      </c>
      <c r="B263" s="21" t="s">
        <v>37</v>
      </c>
      <c r="C263" s="21" t="s">
        <v>221</v>
      </c>
      <c r="D263" s="22">
        <v>36.799999999999997</v>
      </c>
      <c r="I263" s="28">
        <f t="shared" si="3"/>
        <v>36.799999999999997</v>
      </c>
      <c r="J263" s="29">
        <f>'FRED Graph'!A58</f>
        <v>25873</v>
      </c>
      <c r="K263" s="21">
        <f>'FRED Graph'!B58</f>
        <v>43.8</v>
      </c>
      <c r="L263" s="28">
        <f t="shared" si="5"/>
        <v>1.2517006802721089</v>
      </c>
      <c r="M263" s="21">
        <f t="shared" si="6"/>
        <v>1.1496062992125984</v>
      </c>
      <c r="N263" s="29">
        <f t="shared" si="7"/>
        <v>25873</v>
      </c>
      <c r="O263" s="21">
        <f t="shared" si="4"/>
        <v>1.0888081259901221</v>
      </c>
    </row>
    <row r="264" spans="1:15" x14ac:dyDescent="0.25">
      <c r="A264" s="21" t="s">
        <v>220</v>
      </c>
      <c r="B264" s="21" t="s">
        <v>34</v>
      </c>
      <c r="C264" s="21" t="s">
        <v>219</v>
      </c>
      <c r="D264" s="22">
        <v>36.799999999999997</v>
      </c>
      <c r="I264" s="28">
        <f t="shared" si="3"/>
        <v>36.799999999999997</v>
      </c>
      <c r="J264" s="29">
        <f>'FRED Graph'!A59</f>
        <v>25903</v>
      </c>
      <c r="K264" s="21">
        <f>'FRED Graph'!B59</f>
        <v>43.7</v>
      </c>
      <c r="L264" s="28">
        <f t="shared" si="5"/>
        <v>1.2517006802721089</v>
      </c>
      <c r="M264" s="21">
        <f t="shared" si="6"/>
        <v>1.146981627296588</v>
      </c>
      <c r="N264" s="29">
        <f t="shared" si="7"/>
        <v>25903</v>
      </c>
      <c r="O264" s="21">
        <f t="shared" si="4"/>
        <v>1.091299677765843</v>
      </c>
    </row>
    <row r="265" spans="1:15" x14ac:dyDescent="0.25">
      <c r="A265" s="21" t="s">
        <v>207</v>
      </c>
      <c r="B265" s="21" t="s">
        <v>57</v>
      </c>
      <c r="C265" s="21" t="s">
        <v>218</v>
      </c>
      <c r="D265" s="22">
        <v>36.700000000000003</v>
      </c>
      <c r="I265" s="28">
        <f t="shared" si="3"/>
        <v>36.700000000000003</v>
      </c>
      <c r="J265" s="29">
        <f>'FRED Graph'!A60</f>
        <v>25934</v>
      </c>
      <c r="K265" s="21">
        <f>'FRED Graph'!B60</f>
        <v>43.3</v>
      </c>
      <c r="L265" s="28">
        <f t="shared" si="5"/>
        <v>1.2482993197278913</v>
      </c>
      <c r="M265" s="21">
        <f t="shared" si="6"/>
        <v>1.1364829396325458</v>
      </c>
      <c r="N265" s="29">
        <f t="shared" si="7"/>
        <v>25934</v>
      </c>
      <c r="O265" s="21">
        <f t="shared" si="4"/>
        <v>1.0983880850261585</v>
      </c>
    </row>
    <row r="266" spans="1:15" x14ac:dyDescent="0.25">
      <c r="A266" s="21" t="s">
        <v>207</v>
      </c>
      <c r="B266" s="21" t="s">
        <v>55</v>
      </c>
      <c r="C266" s="21" t="s">
        <v>217</v>
      </c>
      <c r="D266" s="22">
        <v>38.4</v>
      </c>
      <c r="I266" s="28">
        <f t="shared" si="3"/>
        <v>38.4</v>
      </c>
      <c r="J266" s="29">
        <f>'FRED Graph'!A61</f>
        <v>25965</v>
      </c>
      <c r="K266" s="21">
        <f>'FRED Graph'!B61</f>
        <v>43</v>
      </c>
      <c r="L266" s="28">
        <f t="shared" si="5"/>
        <v>1.306122448979592</v>
      </c>
      <c r="M266" s="21">
        <f t="shared" si="6"/>
        <v>1.1286089238845145</v>
      </c>
      <c r="N266" s="29">
        <f t="shared" si="7"/>
        <v>25965</v>
      </c>
      <c r="O266" s="21">
        <f t="shared" si="4"/>
        <v>1.1572852396772664</v>
      </c>
    </row>
    <row r="267" spans="1:15" x14ac:dyDescent="0.25">
      <c r="A267" s="21" t="s">
        <v>207</v>
      </c>
      <c r="B267" s="21" t="s">
        <v>53</v>
      </c>
      <c r="C267" s="21" t="s">
        <v>216</v>
      </c>
      <c r="D267" s="22">
        <v>38.4</v>
      </c>
      <c r="I267" s="28">
        <f t="shared" si="3"/>
        <v>38.4</v>
      </c>
      <c r="J267" s="29">
        <f>'FRED Graph'!A62</f>
        <v>25993</v>
      </c>
      <c r="K267" s="21">
        <f>'FRED Graph'!B62</f>
        <v>43.5</v>
      </c>
      <c r="L267" s="28">
        <f t="shared" si="5"/>
        <v>1.306122448979592</v>
      </c>
      <c r="M267" s="21">
        <f t="shared" si="6"/>
        <v>1.1417322834645669</v>
      </c>
      <c r="N267" s="29">
        <f t="shared" si="7"/>
        <v>25993</v>
      </c>
      <c r="O267" s="21">
        <f t="shared" si="4"/>
        <v>1.1439831104855738</v>
      </c>
    </row>
    <row r="268" spans="1:15" x14ac:dyDescent="0.25">
      <c r="A268" s="21" t="s">
        <v>207</v>
      </c>
      <c r="B268" s="21" t="s">
        <v>51</v>
      </c>
      <c r="C268" s="21" t="s">
        <v>215</v>
      </c>
      <c r="D268" s="22">
        <v>38.4</v>
      </c>
      <c r="I268" s="28">
        <f t="shared" si="3"/>
        <v>38.4</v>
      </c>
      <c r="J268" s="29">
        <f>'FRED Graph'!A63</f>
        <v>26024</v>
      </c>
      <c r="K268" s="21">
        <f>'FRED Graph'!B63</f>
        <v>43.8</v>
      </c>
      <c r="L268" s="28">
        <f t="shared" si="5"/>
        <v>1.306122448979592</v>
      </c>
      <c r="M268" s="21">
        <f t="shared" si="6"/>
        <v>1.1496062992125984</v>
      </c>
      <c r="N268" s="29">
        <f t="shared" si="7"/>
        <v>26024</v>
      </c>
      <c r="O268" s="21">
        <f t="shared" si="4"/>
        <v>1.1361476097288232</v>
      </c>
    </row>
    <row r="269" spans="1:15" x14ac:dyDescent="0.25">
      <c r="A269" s="21" t="s">
        <v>207</v>
      </c>
      <c r="B269" s="21" t="s">
        <v>49</v>
      </c>
      <c r="C269" s="21" t="s">
        <v>214</v>
      </c>
      <c r="D269" s="22">
        <v>38.4</v>
      </c>
      <c r="I269" s="28">
        <f t="shared" ref="I269:I332" si="8">D269</f>
        <v>38.4</v>
      </c>
      <c r="J269" s="29">
        <f>'FRED Graph'!A64</f>
        <v>26054</v>
      </c>
      <c r="K269" s="21">
        <f>'FRED Graph'!B64</f>
        <v>44.2</v>
      </c>
      <c r="L269" s="28">
        <f t="shared" si="5"/>
        <v>1.306122448979592</v>
      </c>
      <c r="M269" s="21">
        <f t="shared" si="6"/>
        <v>1.1601049868766404</v>
      </c>
      <c r="N269" s="29">
        <f t="shared" si="7"/>
        <v>26054</v>
      </c>
      <c r="O269" s="21">
        <f t="shared" si="4"/>
        <v>1.1258657309077478</v>
      </c>
    </row>
    <row r="270" spans="1:15" x14ac:dyDescent="0.25">
      <c r="A270" s="21" t="s">
        <v>207</v>
      </c>
      <c r="B270" s="21" t="s">
        <v>47</v>
      </c>
      <c r="C270" s="21" t="s">
        <v>213</v>
      </c>
      <c r="D270" s="22">
        <v>38.4</v>
      </c>
      <c r="I270" s="28">
        <f t="shared" si="8"/>
        <v>38.4</v>
      </c>
      <c r="J270" s="29">
        <f>'FRED Graph'!A65</f>
        <v>26085</v>
      </c>
      <c r="K270" s="21">
        <f>'FRED Graph'!B65</f>
        <v>44.5</v>
      </c>
      <c r="L270" s="28">
        <f t="shared" si="5"/>
        <v>1.306122448979592</v>
      </c>
      <c r="M270" s="21">
        <f t="shared" si="6"/>
        <v>1.1679790026246719</v>
      </c>
      <c r="N270" s="29">
        <f t="shared" si="7"/>
        <v>26085</v>
      </c>
      <c r="O270" s="21">
        <f t="shared" si="4"/>
        <v>1.1182756248566843</v>
      </c>
    </row>
    <row r="271" spans="1:15" x14ac:dyDescent="0.25">
      <c r="A271" s="21" t="s">
        <v>207</v>
      </c>
      <c r="B271" s="21" t="s">
        <v>45</v>
      </c>
      <c r="C271" s="21" t="s">
        <v>212</v>
      </c>
      <c r="D271" s="22">
        <v>38.4</v>
      </c>
      <c r="I271" s="28">
        <f t="shared" si="8"/>
        <v>38.4</v>
      </c>
      <c r="J271" s="29">
        <f>'FRED Graph'!A66</f>
        <v>26115</v>
      </c>
      <c r="K271" s="21">
        <f>'FRED Graph'!B66</f>
        <v>44.3</v>
      </c>
      <c r="L271" s="28">
        <f t="shared" si="5"/>
        <v>1.306122448979592</v>
      </c>
      <c r="M271" s="21">
        <f t="shared" si="6"/>
        <v>1.1627296587926508</v>
      </c>
      <c r="N271" s="29">
        <f t="shared" si="7"/>
        <v>26115</v>
      </c>
      <c r="O271" s="21">
        <f t="shared" si="4"/>
        <v>1.1233242732759021</v>
      </c>
    </row>
    <row r="272" spans="1:15" x14ac:dyDescent="0.25">
      <c r="A272" s="21" t="s">
        <v>207</v>
      </c>
      <c r="B272" s="21" t="s">
        <v>43</v>
      </c>
      <c r="C272" s="21" t="s">
        <v>211</v>
      </c>
      <c r="D272" s="22">
        <v>38.4</v>
      </c>
      <c r="I272" s="28">
        <f t="shared" si="8"/>
        <v>38.4</v>
      </c>
      <c r="J272" s="29">
        <f>'FRED Graph'!A67</f>
        <v>26146</v>
      </c>
      <c r="K272" s="21">
        <f>'FRED Graph'!B67</f>
        <v>44.3</v>
      </c>
      <c r="L272" s="28">
        <f t="shared" si="5"/>
        <v>1.306122448979592</v>
      </c>
      <c r="M272" s="21">
        <f t="shared" si="6"/>
        <v>1.1627296587926508</v>
      </c>
      <c r="N272" s="29">
        <f t="shared" si="7"/>
        <v>26146</v>
      </c>
      <c r="O272" s="21">
        <f t="shared" si="4"/>
        <v>1.1233242732759021</v>
      </c>
    </row>
    <row r="273" spans="1:15" x14ac:dyDescent="0.25">
      <c r="A273" s="21" t="s">
        <v>207</v>
      </c>
      <c r="B273" s="21" t="s">
        <v>41</v>
      </c>
      <c r="C273" s="21" t="s">
        <v>210</v>
      </c>
      <c r="D273" s="22">
        <v>38.4</v>
      </c>
      <c r="I273" s="28">
        <f t="shared" si="8"/>
        <v>38.4</v>
      </c>
      <c r="J273" s="29">
        <f>'FRED Graph'!A68</f>
        <v>26177</v>
      </c>
      <c r="K273" s="21">
        <f>'FRED Graph'!B68</f>
        <v>44.1</v>
      </c>
      <c r="L273" s="28">
        <f t="shared" si="5"/>
        <v>1.306122448979592</v>
      </c>
      <c r="M273" s="21">
        <f t="shared" si="6"/>
        <v>1.1574803149606299</v>
      </c>
      <c r="N273" s="29">
        <f t="shared" si="7"/>
        <v>26177</v>
      </c>
      <c r="O273" s="21">
        <f t="shared" si="4"/>
        <v>1.1284187144245454</v>
      </c>
    </row>
    <row r="274" spans="1:15" x14ac:dyDescent="0.25">
      <c r="A274" s="21" t="s">
        <v>207</v>
      </c>
      <c r="B274" s="21" t="s">
        <v>39</v>
      </c>
      <c r="C274" s="21" t="s">
        <v>209</v>
      </c>
      <c r="D274" s="22">
        <v>38.4</v>
      </c>
      <c r="I274" s="28">
        <f t="shared" si="8"/>
        <v>38.4</v>
      </c>
      <c r="J274" s="29">
        <f>'FRED Graph'!A69</f>
        <v>26207</v>
      </c>
      <c r="K274" s="21">
        <f>'FRED Graph'!B69</f>
        <v>44.6</v>
      </c>
      <c r="L274" s="28">
        <f t="shared" si="5"/>
        <v>1.306122448979592</v>
      </c>
      <c r="M274" s="21">
        <f t="shared" si="6"/>
        <v>1.1706036745406825</v>
      </c>
      <c r="N274" s="29">
        <f t="shared" si="7"/>
        <v>26207</v>
      </c>
      <c r="O274" s="21">
        <f t="shared" si="4"/>
        <v>1.1157682804063329</v>
      </c>
    </row>
    <row r="275" spans="1:15" x14ac:dyDescent="0.25">
      <c r="A275" s="21" t="s">
        <v>207</v>
      </c>
      <c r="B275" s="21" t="s">
        <v>37</v>
      </c>
      <c r="C275" s="21" t="s">
        <v>208</v>
      </c>
      <c r="D275" s="22">
        <v>38.4</v>
      </c>
      <c r="I275" s="28">
        <f t="shared" si="8"/>
        <v>38.4</v>
      </c>
      <c r="J275" s="29">
        <f>'FRED Graph'!A70</f>
        <v>26238</v>
      </c>
      <c r="K275" s="21">
        <f>'FRED Graph'!B70</f>
        <v>44.8</v>
      </c>
      <c r="L275" s="28">
        <f t="shared" si="5"/>
        <v>1.306122448979592</v>
      </c>
      <c r="M275" s="21">
        <f t="shared" si="6"/>
        <v>1.1758530183727034</v>
      </c>
      <c r="N275" s="29">
        <f t="shared" si="7"/>
        <v>26238</v>
      </c>
      <c r="O275" s="21">
        <f t="shared" si="4"/>
        <v>1.110787172011662</v>
      </c>
    </row>
    <row r="276" spans="1:15" x14ac:dyDescent="0.25">
      <c r="A276" s="21" t="s">
        <v>207</v>
      </c>
      <c r="B276" s="21" t="s">
        <v>34</v>
      </c>
      <c r="C276" s="21" t="s">
        <v>206</v>
      </c>
      <c r="D276" s="22">
        <v>38.4</v>
      </c>
      <c r="I276" s="28">
        <f t="shared" si="8"/>
        <v>38.4</v>
      </c>
      <c r="J276" s="29">
        <f>'FRED Graph'!A71</f>
        <v>26268</v>
      </c>
      <c r="K276" s="21">
        <f>'FRED Graph'!B71</f>
        <v>45.4</v>
      </c>
      <c r="L276" s="28">
        <f t="shared" si="5"/>
        <v>1.306122448979592</v>
      </c>
      <c r="M276" s="21">
        <f t="shared" si="6"/>
        <v>1.1916010498687664</v>
      </c>
      <c r="N276" s="29">
        <f t="shared" si="7"/>
        <v>26268</v>
      </c>
      <c r="O276" s="21">
        <f t="shared" si="4"/>
        <v>1.0961071653330938</v>
      </c>
    </row>
    <row r="277" spans="1:15" x14ac:dyDescent="0.25">
      <c r="A277" s="21" t="s">
        <v>194</v>
      </c>
      <c r="B277" s="21" t="s">
        <v>57</v>
      </c>
      <c r="C277" s="21" t="s">
        <v>205</v>
      </c>
      <c r="D277" s="22">
        <v>38.4</v>
      </c>
      <c r="I277" s="28">
        <f t="shared" si="8"/>
        <v>38.4</v>
      </c>
      <c r="J277" s="29">
        <f>'FRED Graph'!A72</f>
        <v>26299</v>
      </c>
      <c r="K277" s="21">
        <f>'FRED Graph'!B72</f>
        <v>45.6</v>
      </c>
      <c r="L277" s="28">
        <f t="shared" si="5"/>
        <v>1.306122448979592</v>
      </c>
      <c r="M277" s="21">
        <f t="shared" si="6"/>
        <v>1.1968503937007875</v>
      </c>
      <c r="N277" s="29">
        <f t="shared" si="7"/>
        <v>26299</v>
      </c>
      <c r="O277" s="21">
        <f t="shared" si="4"/>
        <v>1.0912996777658432</v>
      </c>
    </row>
    <row r="278" spans="1:15" x14ac:dyDescent="0.25">
      <c r="A278" s="21" t="s">
        <v>194</v>
      </c>
      <c r="B278" s="21" t="s">
        <v>55</v>
      </c>
      <c r="C278" s="21" t="s">
        <v>204</v>
      </c>
      <c r="D278" s="22">
        <v>38.4</v>
      </c>
      <c r="I278" s="28">
        <f t="shared" si="8"/>
        <v>38.4</v>
      </c>
      <c r="J278" s="29">
        <f>'FRED Graph'!A73</f>
        <v>26330</v>
      </c>
      <c r="K278" s="21">
        <f>'FRED Graph'!B73</f>
        <v>47</v>
      </c>
      <c r="L278" s="28">
        <f t="shared" si="5"/>
        <v>1.306122448979592</v>
      </c>
      <c r="M278" s="21">
        <f t="shared" si="6"/>
        <v>1.2335958005249343</v>
      </c>
      <c r="N278" s="29">
        <f t="shared" si="7"/>
        <v>26330</v>
      </c>
      <c r="O278" s="21">
        <f t="shared" si="4"/>
        <v>1.0587928788536694</v>
      </c>
    </row>
    <row r="279" spans="1:15" x14ac:dyDescent="0.25">
      <c r="A279" s="21" t="s">
        <v>194</v>
      </c>
      <c r="B279" s="21" t="s">
        <v>53</v>
      </c>
      <c r="C279" s="21" t="s">
        <v>203</v>
      </c>
      <c r="D279" s="22">
        <v>39.6</v>
      </c>
      <c r="I279" s="28">
        <f t="shared" si="8"/>
        <v>39.6</v>
      </c>
      <c r="J279" s="29">
        <f>'FRED Graph'!A74</f>
        <v>26359</v>
      </c>
      <c r="K279" s="21">
        <f>'FRED Graph'!B74</f>
        <v>47.2</v>
      </c>
      <c r="L279" s="28">
        <f t="shared" si="5"/>
        <v>1.3469387755102042</v>
      </c>
      <c r="M279" s="21">
        <f t="shared" si="6"/>
        <v>1.2388451443569555</v>
      </c>
      <c r="N279" s="29">
        <f t="shared" si="7"/>
        <v>26359</v>
      </c>
      <c r="O279" s="21">
        <f t="shared" si="4"/>
        <v>1.0872535454859911</v>
      </c>
    </row>
    <row r="280" spans="1:15" x14ac:dyDescent="0.25">
      <c r="A280" s="21" t="s">
        <v>194</v>
      </c>
      <c r="B280" s="21" t="s">
        <v>51</v>
      </c>
      <c r="C280" s="21" t="s">
        <v>202</v>
      </c>
      <c r="D280" s="22">
        <v>39.6</v>
      </c>
      <c r="I280" s="28">
        <f t="shared" si="8"/>
        <v>39.6</v>
      </c>
      <c r="J280" s="29">
        <f>'FRED Graph'!A75</f>
        <v>26390</v>
      </c>
      <c r="K280" s="21">
        <f>'FRED Graph'!B75</f>
        <v>47.2</v>
      </c>
      <c r="L280" s="28">
        <f t="shared" si="5"/>
        <v>1.3469387755102042</v>
      </c>
      <c r="M280" s="21">
        <f t="shared" si="6"/>
        <v>1.2388451443569555</v>
      </c>
      <c r="N280" s="29">
        <f t="shared" si="7"/>
        <v>26390</v>
      </c>
      <c r="O280" s="21">
        <f t="shared" si="4"/>
        <v>1.0872535454859911</v>
      </c>
    </row>
    <row r="281" spans="1:15" x14ac:dyDescent="0.25">
      <c r="A281" s="21" t="s">
        <v>194</v>
      </c>
      <c r="B281" s="21" t="s">
        <v>49</v>
      </c>
      <c r="C281" s="21" t="s">
        <v>201</v>
      </c>
      <c r="D281" s="22">
        <v>39.6</v>
      </c>
      <c r="I281" s="28">
        <f t="shared" si="8"/>
        <v>39.6</v>
      </c>
      <c r="J281" s="29">
        <f>'FRED Graph'!A76</f>
        <v>26420</v>
      </c>
      <c r="K281" s="21">
        <f>'FRED Graph'!B76</f>
        <v>47.3</v>
      </c>
      <c r="L281" s="28">
        <f t="shared" si="5"/>
        <v>1.3469387755102042</v>
      </c>
      <c r="M281" s="21">
        <f t="shared" si="6"/>
        <v>1.2414698162729658</v>
      </c>
      <c r="N281" s="29">
        <f t="shared" si="7"/>
        <v>26420</v>
      </c>
      <c r="O281" s="21">
        <f t="shared" ref="O281:O344" si="9">L281/M281</f>
        <v>1.0849549121974373</v>
      </c>
    </row>
    <row r="282" spans="1:15" x14ac:dyDescent="0.25">
      <c r="A282" s="21" t="s">
        <v>194</v>
      </c>
      <c r="B282" s="21" t="s">
        <v>47</v>
      </c>
      <c r="C282" s="21" t="s">
        <v>200</v>
      </c>
      <c r="D282" s="22">
        <v>39.799999999999997</v>
      </c>
      <c r="I282" s="28">
        <f t="shared" si="8"/>
        <v>39.799999999999997</v>
      </c>
      <c r="J282" s="29">
        <f>'FRED Graph'!A77</f>
        <v>26451</v>
      </c>
      <c r="K282" s="21">
        <f>'FRED Graph'!B77</f>
        <v>47.6</v>
      </c>
      <c r="L282" s="28">
        <f t="shared" ref="L282:L345" si="10">I282/$I$217</f>
        <v>1.3537414965986394</v>
      </c>
      <c r="M282" s="21">
        <f t="shared" ref="M282:M345" si="11">K282/$K$217</f>
        <v>1.2493438320209973</v>
      </c>
      <c r="N282" s="29">
        <f t="shared" ref="N282:N345" si="12">J282</f>
        <v>26451</v>
      </c>
      <c r="O282" s="21">
        <f t="shared" si="9"/>
        <v>1.0835619962270622</v>
      </c>
    </row>
    <row r="283" spans="1:15" x14ac:dyDescent="0.25">
      <c r="A283" s="21" t="s">
        <v>194</v>
      </c>
      <c r="B283" s="21" t="s">
        <v>45</v>
      </c>
      <c r="C283" s="21" t="s">
        <v>199</v>
      </c>
      <c r="D283" s="22">
        <v>41</v>
      </c>
      <c r="I283" s="28">
        <f t="shared" si="8"/>
        <v>41</v>
      </c>
      <c r="J283" s="29">
        <f>'FRED Graph'!A78</f>
        <v>26481</v>
      </c>
      <c r="K283" s="21">
        <f>'FRED Graph'!B78</f>
        <v>48.4</v>
      </c>
      <c r="L283" s="28">
        <f t="shared" si="10"/>
        <v>1.3945578231292517</v>
      </c>
      <c r="M283" s="21">
        <f t="shared" si="11"/>
        <v>1.2703412073490812</v>
      </c>
      <c r="N283" s="29">
        <f t="shared" si="12"/>
        <v>26481</v>
      </c>
      <c r="O283" s="21">
        <f t="shared" si="9"/>
        <v>1.0977820880418285</v>
      </c>
    </row>
    <row r="284" spans="1:15" x14ac:dyDescent="0.25">
      <c r="A284" s="21" t="s">
        <v>194</v>
      </c>
      <c r="B284" s="21" t="s">
        <v>43</v>
      </c>
      <c r="C284" s="21" t="s">
        <v>198</v>
      </c>
      <c r="D284" s="22">
        <v>41.2</v>
      </c>
      <c r="I284" s="28">
        <f t="shared" si="8"/>
        <v>41.2</v>
      </c>
      <c r="J284" s="29">
        <f>'FRED Graph'!A79</f>
        <v>26512</v>
      </c>
      <c r="K284" s="21">
        <f>'FRED Graph'!B79</f>
        <v>48.2</v>
      </c>
      <c r="L284" s="28">
        <f t="shared" si="10"/>
        <v>1.4013605442176873</v>
      </c>
      <c r="M284" s="21">
        <f t="shared" si="11"/>
        <v>1.2650918635170605</v>
      </c>
      <c r="N284" s="29">
        <f t="shared" si="12"/>
        <v>26512</v>
      </c>
      <c r="O284" s="21">
        <f t="shared" si="9"/>
        <v>1.1077144550766365</v>
      </c>
    </row>
    <row r="285" spans="1:15" x14ac:dyDescent="0.25">
      <c r="A285" s="21" t="s">
        <v>194</v>
      </c>
      <c r="B285" s="21" t="s">
        <v>41</v>
      </c>
      <c r="C285" s="21" t="s">
        <v>197</v>
      </c>
      <c r="D285" s="22">
        <v>41.2</v>
      </c>
      <c r="I285" s="28">
        <f t="shared" si="8"/>
        <v>41.2</v>
      </c>
      <c r="J285" s="29">
        <f>'FRED Graph'!A80</f>
        <v>26543</v>
      </c>
      <c r="K285" s="21">
        <f>'FRED Graph'!B80</f>
        <v>48.5</v>
      </c>
      <c r="L285" s="28">
        <f t="shared" si="10"/>
        <v>1.4013605442176873</v>
      </c>
      <c r="M285" s="21">
        <f t="shared" si="11"/>
        <v>1.2729658792650917</v>
      </c>
      <c r="N285" s="29">
        <f t="shared" si="12"/>
        <v>26543</v>
      </c>
      <c r="O285" s="21">
        <f t="shared" si="9"/>
        <v>1.100862613086472</v>
      </c>
    </row>
    <row r="286" spans="1:15" x14ac:dyDescent="0.25">
      <c r="A286" s="21" t="s">
        <v>194</v>
      </c>
      <c r="B286" s="21" t="s">
        <v>39</v>
      </c>
      <c r="C286" s="21" t="s">
        <v>196</v>
      </c>
      <c r="D286" s="22">
        <v>41.8</v>
      </c>
      <c r="I286" s="28">
        <f t="shared" si="8"/>
        <v>41.8</v>
      </c>
      <c r="J286" s="29">
        <f>'FRED Graph'!A81</f>
        <v>26573</v>
      </c>
      <c r="K286" s="21">
        <f>'FRED Graph'!B81</f>
        <v>49.2</v>
      </c>
      <c r="L286" s="28">
        <f t="shared" si="10"/>
        <v>1.4217687074829932</v>
      </c>
      <c r="M286" s="21">
        <f t="shared" si="11"/>
        <v>1.2913385826771653</v>
      </c>
      <c r="N286" s="29">
        <f t="shared" si="12"/>
        <v>26573</v>
      </c>
      <c r="O286" s="21">
        <f t="shared" si="9"/>
        <v>1.1010038161606106</v>
      </c>
    </row>
    <row r="287" spans="1:15" x14ac:dyDescent="0.25">
      <c r="A287" s="21" t="s">
        <v>194</v>
      </c>
      <c r="B287" s="21" t="s">
        <v>37</v>
      </c>
      <c r="C287" s="21" t="s">
        <v>195</v>
      </c>
      <c r="D287" s="22">
        <v>41.8</v>
      </c>
      <c r="I287" s="28">
        <f t="shared" si="8"/>
        <v>41.8</v>
      </c>
      <c r="J287" s="29">
        <f>'FRED Graph'!A82</f>
        <v>26604</v>
      </c>
      <c r="K287" s="21">
        <f>'FRED Graph'!B82</f>
        <v>49.7</v>
      </c>
      <c r="L287" s="28">
        <f t="shared" si="10"/>
        <v>1.4217687074829932</v>
      </c>
      <c r="M287" s="21">
        <f t="shared" si="11"/>
        <v>1.3044619422572179</v>
      </c>
      <c r="N287" s="29">
        <f t="shared" si="12"/>
        <v>26604</v>
      </c>
      <c r="O287" s="21">
        <f t="shared" si="9"/>
        <v>1.0899273190161376</v>
      </c>
    </row>
    <row r="288" spans="1:15" x14ac:dyDescent="0.25">
      <c r="A288" s="21" t="s">
        <v>194</v>
      </c>
      <c r="B288" s="21" t="s">
        <v>34</v>
      </c>
      <c r="C288" s="21" t="s">
        <v>193</v>
      </c>
      <c r="D288" s="22">
        <v>41.8</v>
      </c>
      <c r="I288" s="28">
        <f t="shared" si="8"/>
        <v>41.8</v>
      </c>
      <c r="J288" s="29">
        <f>'FRED Graph'!A83</f>
        <v>26634</v>
      </c>
      <c r="K288" s="21">
        <f>'FRED Graph'!B83</f>
        <v>50.2</v>
      </c>
      <c r="L288" s="28">
        <f t="shared" si="10"/>
        <v>1.4217687074829932</v>
      </c>
      <c r="M288" s="21">
        <f t="shared" si="11"/>
        <v>1.3175853018372703</v>
      </c>
      <c r="N288" s="29">
        <f t="shared" si="12"/>
        <v>26634</v>
      </c>
      <c r="O288" s="21">
        <f t="shared" si="9"/>
        <v>1.0790714692251404</v>
      </c>
    </row>
    <row r="289" spans="1:15" x14ac:dyDescent="0.25">
      <c r="A289" s="21" t="s">
        <v>181</v>
      </c>
      <c r="B289" s="21" t="s">
        <v>57</v>
      </c>
      <c r="C289" s="21" t="s">
        <v>192</v>
      </c>
      <c r="D289" s="22">
        <v>41.8</v>
      </c>
      <c r="I289" s="28">
        <f t="shared" si="8"/>
        <v>41.8</v>
      </c>
      <c r="J289" s="29">
        <f>'FRED Graph'!A84</f>
        <v>26665</v>
      </c>
      <c r="K289" s="21">
        <f>'FRED Graph'!B84</f>
        <v>52.2</v>
      </c>
      <c r="L289" s="28">
        <f t="shared" si="10"/>
        <v>1.4217687074829932</v>
      </c>
      <c r="M289" s="21">
        <f t="shared" si="11"/>
        <v>1.3700787401574803</v>
      </c>
      <c r="N289" s="29">
        <f t="shared" si="12"/>
        <v>26665</v>
      </c>
      <c r="O289" s="21">
        <f t="shared" si="9"/>
        <v>1.0377277347720697</v>
      </c>
    </row>
    <row r="290" spans="1:15" x14ac:dyDescent="0.25">
      <c r="A290" s="21" t="s">
        <v>181</v>
      </c>
      <c r="B290" s="21" t="s">
        <v>55</v>
      </c>
      <c r="C290" s="21" t="s">
        <v>191</v>
      </c>
      <c r="D290" s="22">
        <v>47.5</v>
      </c>
      <c r="I290" s="28">
        <f t="shared" si="8"/>
        <v>47.5</v>
      </c>
      <c r="J290" s="29">
        <f>'FRED Graph'!A85</f>
        <v>26696</v>
      </c>
      <c r="K290" s="21">
        <f>'FRED Graph'!B85</f>
        <v>53.9</v>
      </c>
      <c r="L290" s="28">
        <f t="shared" si="10"/>
        <v>1.6156462585034015</v>
      </c>
      <c r="M290" s="21">
        <f t="shared" si="11"/>
        <v>1.4146981627296586</v>
      </c>
      <c r="N290" s="29">
        <f t="shared" si="12"/>
        <v>26696</v>
      </c>
      <c r="O290" s="21">
        <f t="shared" si="9"/>
        <v>1.1420430881072283</v>
      </c>
    </row>
    <row r="291" spans="1:15" x14ac:dyDescent="0.25">
      <c r="A291" s="21" t="s">
        <v>181</v>
      </c>
      <c r="B291" s="21" t="s">
        <v>53</v>
      </c>
      <c r="C291" s="21" t="s">
        <v>190</v>
      </c>
      <c r="D291" s="22">
        <v>47.5</v>
      </c>
      <c r="I291" s="28">
        <f t="shared" si="8"/>
        <v>47.5</v>
      </c>
      <c r="J291" s="29">
        <f>'FRED Graph'!A86</f>
        <v>26724</v>
      </c>
      <c r="K291" s="21">
        <f>'FRED Graph'!B86</f>
        <v>57.1</v>
      </c>
      <c r="L291" s="28">
        <f t="shared" si="10"/>
        <v>1.6156462585034015</v>
      </c>
      <c r="M291" s="21">
        <f t="shared" si="11"/>
        <v>1.4986876640419948</v>
      </c>
      <c r="N291" s="29">
        <f t="shared" si="12"/>
        <v>26724</v>
      </c>
      <c r="O291" s="21">
        <f t="shared" si="9"/>
        <v>1.0780406733621646</v>
      </c>
    </row>
    <row r="292" spans="1:15" x14ac:dyDescent="0.25">
      <c r="A292" s="21" t="s">
        <v>181</v>
      </c>
      <c r="B292" s="21" t="s">
        <v>51</v>
      </c>
      <c r="C292" s="21" t="s">
        <v>189</v>
      </c>
      <c r="D292" s="22">
        <v>43.8</v>
      </c>
      <c r="I292" s="28">
        <f t="shared" si="8"/>
        <v>43.8</v>
      </c>
      <c r="J292" s="29">
        <f>'FRED Graph'!A87</f>
        <v>26755</v>
      </c>
      <c r="K292" s="21">
        <f>'FRED Graph'!B87</f>
        <v>58.9</v>
      </c>
      <c r="L292" s="28">
        <f t="shared" si="10"/>
        <v>1.4897959183673468</v>
      </c>
      <c r="M292" s="21">
        <f t="shared" si="11"/>
        <v>1.5459317585301837</v>
      </c>
      <c r="N292" s="29">
        <f t="shared" si="12"/>
        <v>26755</v>
      </c>
      <c r="O292" s="21">
        <f t="shared" si="9"/>
        <v>0.96368802189806302</v>
      </c>
    </row>
    <row r="293" spans="1:15" x14ac:dyDescent="0.25">
      <c r="A293" s="21" t="s">
        <v>181</v>
      </c>
      <c r="B293" s="21" t="s">
        <v>49</v>
      </c>
      <c r="C293" s="21" t="s">
        <v>188</v>
      </c>
      <c r="D293" s="22">
        <v>44.3</v>
      </c>
      <c r="I293" s="28">
        <f t="shared" si="8"/>
        <v>44.3</v>
      </c>
      <c r="J293" s="29">
        <f>'FRED Graph'!A88</f>
        <v>26785</v>
      </c>
      <c r="K293" s="21">
        <f>'FRED Graph'!B88</f>
        <v>59.6</v>
      </c>
      <c r="L293" s="28">
        <f t="shared" si="10"/>
        <v>1.5068027210884354</v>
      </c>
      <c r="M293" s="21">
        <f t="shared" si="11"/>
        <v>1.5643044619422573</v>
      </c>
      <c r="N293" s="29">
        <f t="shared" si="12"/>
        <v>26785</v>
      </c>
      <c r="O293" s="21">
        <f t="shared" si="9"/>
        <v>0.96324133680317758</v>
      </c>
    </row>
    <row r="294" spans="1:15" x14ac:dyDescent="0.25">
      <c r="A294" s="21" t="s">
        <v>181</v>
      </c>
      <c r="B294" s="21" t="s">
        <v>47</v>
      </c>
      <c r="C294" s="21" t="s">
        <v>187</v>
      </c>
      <c r="D294" s="22">
        <v>44.9</v>
      </c>
      <c r="I294" s="28">
        <f t="shared" si="8"/>
        <v>44.9</v>
      </c>
      <c r="J294" s="29">
        <f>'FRED Graph'!A89</f>
        <v>26816</v>
      </c>
      <c r="K294" s="21">
        <f>'FRED Graph'!B89</f>
        <v>60.1</v>
      </c>
      <c r="L294" s="28">
        <f t="shared" si="10"/>
        <v>1.5272108843537415</v>
      </c>
      <c r="M294" s="21">
        <f t="shared" si="11"/>
        <v>1.5774278215223096</v>
      </c>
      <c r="N294" s="29">
        <f t="shared" si="12"/>
        <v>26816</v>
      </c>
      <c r="O294" s="21">
        <f t="shared" si="9"/>
        <v>0.96816530272674794</v>
      </c>
    </row>
    <row r="295" spans="1:15" x14ac:dyDescent="0.25">
      <c r="A295" s="21" t="s">
        <v>181</v>
      </c>
      <c r="B295" s="21" t="s">
        <v>45</v>
      </c>
      <c r="C295" s="21" t="s">
        <v>186</v>
      </c>
      <c r="D295" s="22">
        <v>44.9</v>
      </c>
      <c r="I295" s="28">
        <f t="shared" si="8"/>
        <v>44.9</v>
      </c>
      <c r="J295" s="29">
        <f>'FRED Graph'!A90</f>
        <v>26846</v>
      </c>
      <c r="K295" s="21">
        <f>'FRED Graph'!B90</f>
        <v>59.7</v>
      </c>
      <c r="L295" s="28">
        <f t="shared" si="10"/>
        <v>1.5272108843537415</v>
      </c>
      <c r="M295" s="21">
        <f t="shared" si="11"/>
        <v>1.5669291338582678</v>
      </c>
      <c r="N295" s="29">
        <f t="shared" si="12"/>
        <v>26846</v>
      </c>
      <c r="O295" s="21">
        <f t="shared" si="9"/>
        <v>0.97465217242675961</v>
      </c>
    </row>
    <row r="296" spans="1:15" x14ac:dyDescent="0.25">
      <c r="A296" s="21" t="s">
        <v>181</v>
      </c>
      <c r="B296" s="21" t="s">
        <v>43</v>
      </c>
      <c r="C296" s="21" t="s">
        <v>185</v>
      </c>
      <c r="D296" s="22">
        <v>44.9</v>
      </c>
      <c r="I296" s="28">
        <f t="shared" si="8"/>
        <v>44.9</v>
      </c>
      <c r="J296" s="29">
        <f>'FRED Graph'!A91</f>
        <v>26877</v>
      </c>
      <c r="K296" s="21">
        <f>'FRED Graph'!B91</f>
        <v>69.5</v>
      </c>
      <c r="L296" s="28">
        <f t="shared" si="10"/>
        <v>1.5272108843537415</v>
      </c>
      <c r="M296" s="21">
        <f t="shared" si="11"/>
        <v>1.8241469816272966</v>
      </c>
      <c r="N296" s="29">
        <f t="shared" si="12"/>
        <v>26877</v>
      </c>
      <c r="O296" s="21">
        <f t="shared" si="9"/>
        <v>0.83721920422845397</v>
      </c>
    </row>
    <row r="297" spans="1:15" x14ac:dyDescent="0.25">
      <c r="A297" s="21" t="s">
        <v>181</v>
      </c>
      <c r="B297" s="21" t="s">
        <v>41</v>
      </c>
      <c r="C297" s="21" t="s">
        <v>184</v>
      </c>
      <c r="D297" s="22">
        <v>44.9</v>
      </c>
      <c r="I297" s="28">
        <f t="shared" si="8"/>
        <v>44.9</v>
      </c>
      <c r="J297" s="29">
        <f>'FRED Graph'!A92</f>
        <v>26908</v>
      </c>
      <c r="K297" s="21">
        <f>'FRED Graph'!B92</f>
        <v>67.599999999999994</v>
      </c>
      <c r="L297" s="28">
        <f t="shared" si="10"/>
        <v>1.5272108843537415</v>
      </c>
      <c r="M297" s="21">
        <f t="shared" si="11"/>
        <v>1.7742782152230969</v>
      </c>
      <c r="N297" s="29">
        <f t="shared" si="12"/>
        <v>26908</v>
      </c>
      <c r="O297" s="21">
        <f t="shared" si="9"/>
        <v>0.86075051322304086</v>
      </c>
    </row>
    <row r="298" spans="1:15" x14ac:dyDescent="0.25">
      <c r="A298" s="21" t="s">
        <v>181</v>
      </c>
      <c r="B298" s="21" t="s">
        <v>39</v>
      </c>
      <c r="C298" s="21" t="s">
        <v>183</v>
      </c>
      <c r="D298" s="22">
        <v>45.3</v>
      </c>
      <c r="I298" s="28">
        <f t="shared" si="8"/>
        <v>45.3</v>
      </c>
      <c r="J298" s="29">
        <f>'FRED Graph'!A93</f>
        <v>26938</v>
      </c>
      <c r="K298" s="21">
        <f>'FRED Graph'!B93</f>
        <v>64.7</v>
      </c>
      <c r="L298" s="28">
        <f t="shared" si="10"/>
        <v>1.5408163265306123</v>
      </c>
      <c r="M298" s="21">
        <f t="shared" si="11"/>
        <v>1.6981627296587927</v>
      </c>
      <c r="N298" s="29">
        <f t="shared" si="12"/>
        <v>26938</v>
      </c>
      <c r="O298" s="21">
        <f t="shared" si="9"/>
        <v>0.90734315364476548</v>
      </c>
    </row>
    <row r="299" spans="1:15" x14ac:dyDescent="0.25">
      <c r="A299" s="21" t="s">
        <v>181</v>
      </c>
      <c r="B299" s="21" t="s">
        <v>37</v>
      </c>
      <c r="C299" s="21" t="s">
        <v>182</v>
      </c>
      <c r="D299" s="22">
        <v>45.2</v>
      </c>
      <c r="I299" s="28">
        <f t="shared" si="8"/>
        <v>45.2</v>
      </c>
      <c r="J299" s="29">
        <f>'FRED Graph'!A94</f>
        <v>26969</v>
      </c>
      <c r="K299" s="21">
        <f>'FRED Graph'!B94</f>
        <v>63.9</v>
      </c>
      <c r="L299" s="28">
        <f t="shared" si="10"/>
        <v>1.5374149659863947</v>
      </c>
      <c r="M299" s="21">
        <f t="shared" si="11"/>
        <v>1.6771653543307086</v>
      </c>
      <c r="N299" s="29">
        <f t="shared" si="12"/>
        <v>26969</v>
      </c>
      <c r="O299" s="21">
        <f t="shared" si="9"/>
        <v>0.91667465108108981</v>
      </c>
    </row>
    <row r="300" spans="1:15" x14ac:dyDescent="0.25">
      <c r="A300" s="21" t="s">
        <v>181</v>
      </c>
      <c r="B300" s="21" t="s">
        <v>34</v>
      </c>
      <c r="C300" s="21" t="s">
        <v>180</v>
      </c>
      <c r="D300" s="22">
        <v>45.4</v>
      </c>
      <c r="I300" s="28">
        <f t="shared" si="8"/>
        <v>45.4</v>
      </c>
      <c r="J300" s="29">
        <f>'FRED Graph'!A95</f>
        <v>26999</v>
      </c>
      <c r="K300" s="21">
        <f>'FRED Graph'!B95</f>
        <v>63.9</v>
      </c>
      <c r="L300" s="28">
        <f t="shared" si="10"/>
        <v>1.5442176870748299</v>
      </c>
      <c r="M300" s="21">
        <f t="shared" si="11"/>
        <v>1.6771653543307086</v>
      </c>
      <c r="N300" s="29">
        <f t="shared" si="12"/>
        <v>26999</v>
      </c>
      <c r="O300" s="21">
        <f t="shared" si="9"/>
        <v>0.92073073360799718</v>
      </c>
    </row>
    <row r="301" spans="1:15" x14ac:dyDescent="0.25">
      <c r="A301" s="21" t="s">
        <v>168</v>
      </c>
      <c r="B301" s="21" t="s">
        <v>57</v>
      </c>
      <c r="C301" s="21" t="s">
        <v>179</v>
      </c>
      <c r="D301" s="22">
        <v>47.4</v>
      </c>
      <c r="I301" s="28">
        <f t="shared" si="8"/>
        <v>47.4</v>
      </c>
      <c r="J301" s="29">
        <f>'FRED Graph'!A96</f>
        <v>27030</v>
      </c>
      <c r="K301" s="21">
        <f>'FRED Graph'!B96</f>
        <v>65</v>
      </c>
      <c r="L301" s="28">
        <f t="shared" si="10"/>
        <v>1.6122448979591837</v>
      </c>
      <c r="M301" s="21">
        <f t="shared" si="11"/>
        <v>1.7060367454068242</v>
      </c>
      <c r="N301" s="29">
        <f t="shared" si="12"/>
        <v>27030</v>
      </c>
      <c r="O301" s="21">
        <f t="shared" si="9"/>
        <v>0.94502354788069076</v>
      </c>
    </row>
    <row r="302" spans="1:15" x14ac:dyDescent="0.25">
      <c r="A302" s="21" t="s">
        <v>168</v>
      </c>
      <c r="B302" s="21" t="s">
        <v>55</v>
      </c>
      <c r="C302" s="21" t="s">
        <v>178</v>
      </c>
      <c r="D302" s="22">
        <v>51.6</v>
      </c>
      <c r="I302" s="28">
        <f t="shared" si="8"/>
        <v>51.6</v>
      </c>
      <c r="J302" s="29">
        <f>'FRED Graph'!A97</f>
        <v>27061</v>
      </c>
      <c r="K302" s="21">
        <f>'FRED Graph'!B97</f>
        <v>66.400000000000006</v>
      </c>
      <c r="L302" s="28">
        <f t="shared" si="10"/>
        <v>1.7551020408163267</v>
      </c>
      <c r="M302" s="21">
        <f t="shared" si="11"/>
        <v>1.7427821522309712</v>
      </c>
      <c r="N302" s="29">
        <f t="shared" si="12"/>
        <v>27061</v>
      </c>
      <c r="O302" s="21">
        <f t="shared" si="9"/>
        <v>1.00706909269732</v>
      </c>
    </row>
    <row r="303" spans="1:15" x14ac:dyDescent="0.25">
      <c r="A303" s="21" t="s">
        <v>168</v>
      </c>
      <c r="B303" s="21" t="s">
        <v>53</v>
      </c>
      <c r="C303" s="21" t="s">
        <v>177</v>
      </c>
      <c r="D303" s="22">
        <v>51.6</v>
      </c>
      <c r="I303" s="28">
        <f t="shared" si="8"/>
        <v>51.6</v>
      </c>
      <c r="J303" s="29">
        <f>'FRED Graph'!A98</f>
        <v>27089</v>
      </c>
      <c r="K303" s="21">
        <f>'FRED Graph'!B98</f>
        <v>65.2</v>
      </c>
      <c r="L303" s="28">
        <f t="shared" si="10"/>
        <v>1.7551020408163267</v>
      </c>
      <c r="M303" s="21">
        <f t="shared" si="11"/>
        <v>1.7112860892388451</v>
      </c>
      <c r="N303" s="29">
        <f t="shared" si="12"/>
        <v>27089</v>
      </c>
      <c r="O303" s="21">
        <f t="shared" si="9"/>
        <v>1.0256041066733443</v>
      </c>
    </row>
    <row r="304" spans="1:15" x14ac:dyDescent="0.25">
      <c r="A304" s="21" t="s">
        <v>168</v>
      </c>
      <c r="B304" s="21" t="s">
        <v>51</v>
      </c>
      <c r="C304" s="21" t="s">
        <v>176</v>
      </c>
      <c r="D304" s="22">
        <v>51.6</v>
      </c>
      <c r="I304" s="28">
        <f t="shared" si="8"/>
        <v>51.6</v>
      </c>
      <c r="J304" s="29">
        <f>'FRED Graph'!A99</f>
        <v>27120</v>
      </c>
      <c r="K304" s="21">
        <f>'FRED Graph'!B99</f>
        <v>62.9</v>
      </c>
      <c r="L304" s="28">
        <f t="shared" si="10"/>
        <v>1.7551020408163267</v>
      </c>
      <c r="M304" s="21">
        <f t="shared" si="11"/>
        <v>1.6509186351706036</v>
      </c>
      <c r="N304" s="29">
        <f t="shared" si="12"/>
        <v>27120</v>
      </c>
      <c r="O304" s="21">
        <f t="shared" si="9"/>
        <v>1.0631063236105254</v>
      </c>
    </row>
    <row r="305" spans="1:15" x14ac:dyDescent="0.25">
      <c r="A305" s="21" t="s">
        <v>168</v>
      </c>
      <c r="B305" s="21" t="s">
        <v>49</v>
      </c>
      <c r="C305" s="21" t="s">
        <v>175</v>
      </c>
      <c r="D305" s="22">
        <v>51.6</v>
      </c>
      <c r="I305" s="28">
        <f t="shared" si="8"/>
        <v>51.6</v>
      </c>
      <c r="J305" s="29">
        <f>'FRED Graph'!A100</f>
        <v>27150</v>
      </c>
      <c r="K305" s="21">
        <f>'FRED Graph'!B100</f>
        <v>60.5</v>
      </c>
      <c r="L305" s="28">
        <f t="shared" si="10"/>
        <v>1.7551020408163267</v>
      </c>
      <c r="M305" s="21">
        <f t="shared" si="11"/>
        <v>1.5879265091863517</v>
      </c>
      <c r="N305" s="29">
        <f t="shared" si="12"/>
        <v>27150</v>
      </c>
      <c r="O305" s="21">
        <f t="shared" si="9"/>
        <v>1.1052791364479677</v>
      </c>
    </row>
    <row r="306" spans="1:15" x14ac:dyDescent="0.25">
      <c r="A306" s="21" t="s">
        <v>168</v>
      </c>
      <c r="B306" s="21" t="s">
        <v>47</v>
      </c>
      <c r="C306" s="21" t="s">
        <v>174</v>
      </c>
      <c r="D306" s="22">
        <v>51.6</v>
      </c>
      <c r="I306" s="28">
        <f t="shared" si="8"/>
        <v>51.6</v>
      </c>
      <c r="J306" s="29">
        <f>'FRED Graph'!A101</f>
        <v>27181</v>
      </c>
      <c r="K306" s="21">
        <f>'FRED Graph'!B101</f>
        <v>58.8</v>
      </c>
      <c r="L306" s="28">
        <f t="shared" si="10"/>
        <v>1.7551020408163267</v>
      </c>
      <c r="M306" s="21">
        <f t="shared" si="11"/>
        <v>1.5433070866141732</v>
      </c>
      <c r="N306" s="29">
        <f t="shared" si="12"/>
        <v>27181</v>
      </c>
      <c r="O306" s="21">
        <f t="shared" si="9"/>
        <v>1.1372344856309873</v>
      </c>
    </row>
    <row r="307" spans="1:15" x14ac:dyDescent="0.25">
      <c r="A307" s="21" t="s">
        <v>168</v>
      </c>
      <c r="B307" s="21" t="s">
        <v>45</v>
      </c>
      <c r="C307" s="21" t="s">
        <v>173</v>
      </c>
      <c r="D307" s="22">
        <v>51.6</v>
      </c>
      <c r="I307" s="28">
        <f t="shared" si="8"/>
        <v>51.6</v>
      </c>
      <c r="J307" s="29">
        <f>'FRED Graph'!A102</f>
        <v>27211</v>
      </c>
      <c r="K307" s="21">
        <f>'FRED Graph'!B102</f>
        <v>57.6</v>
      </c>
      <c r="L307" s="28">
        <f t="shared" si="10"/>
        <v>1.7551020408163267</v>
      </c>
      <c r="M307" s="21">
        <f t="shared" si="11"/>
        <v>1.5118110236220472</v>
      </c>
      <c r="N307" s="29">
        <f t="shared" si="12"/>
        <v>27211</v>
      </c>
      <c r="O307" s="21">
        <f t="shared" si="9"/>
        <v>1.1609268707482994</v>
      </c>
    </row>
    <row r="308" spans="1:15" x14ac:dyDescent="0.25">
      <c r="A308" s="21" t="s">
        <v>168</v>
      </c>
      <c r="B308" s="21" t="s">
        <v>43</v>
      </c>
      <c r="C308" s="21" t="s">
        <v>172</v>
      </c>
      <c r="D308" s="22">
        <v>51.6</v>
      </c>
      <c r="I308" s="28">
        <f t="shared" si="8"/>
        <v>51.6</v>
      </c>
      <c r="J308" s="29">
        <f>'FRED Graph'!A103</f>
        <v>27242</v>
      </c>
      <c r="K308" s="21">
        <f>'FRED Graph'!B103</f>
        <v>60.2</v>
      </c>
      <c r="L308" s="28">
        <f t="shared" si="10"/>
        <v>1.7551020408163267</v>
      </c>
      <c r="M308" s="21">
        <f t="shared" si="11"/>
        <v>1.5800524934383202</v>
      </c>
      <c r="N308" s="29">
        <f t="shared" si="12"/>
        <v>27242</v>
      </c>
      <c r="O308" s="21">
        <f t="shared" si="9"/>
        <v>1.110787172011662</v>
      </c>
    </row>
    <row r="309" spans="1:15" x14ac:dyDescent="0.25">
      <c r="A309" s="21" t="s">
        <v>168</v>
      </c>
      <c r="B309" s="21" t="s">
        <v>41</v>
      </c>
      <c r="C309" s="21" t="s">
        <v>171</v>
      </c>
      <c r="D309" s="22">
        <v>51.6</v>
      </c>
      <c r="I309" s="28">
        <f t="shared" si="8"/>
        <v>51.6</v>
      </c>
      <c r="J309" s="29">
        <f>'FRED Graph'!A104</f>
        <v>27273</v>
      </c>
      <c r="K309" s="21">
        <f>'FRED Graph'!B104</f>
        <v>62</v>
      </c>
      <c r="L309" s="28">
        <f t="shared" si="10"/>
        <v>1.7551020408163267</v>
      </c>
      <c r="M309" s="21">
        <f t="shared" si="11"/>
        <v>1.6272965879265091</v>
      </c>
      <c r="N309" s="29">
        <f t="shared" si="12"/>
        <v>27273</v>
      </c>
      <c r="O309" s="21">
        <f t="shared" si="9"/>
        <v>1.0785385121790654</v>
      </c>
    </row>
    <row r="310" spans="1:15" x14ac:dyDescent="0.25">
      <c r="A310" s="21" t="s">
        <v>168</v>
      </c>
      <c r="B310" s="21" t="s">
        <v>39</v>
      </c>
      <c r="C310" s="21" t="s">
        <v>170</v>
      </c>
      <c r="D310" s="22">
        <v>52.2</v>
      </c>
      <c r="I310" s="28">
        <f t="shared" si="8"/>
        <v>52.2</v>
      </c>
      <c r="J310" s="29">
        <f>'FRED Graph'!A105</f>
        <v>27303</v>
      </c>
      <c r="K310" s="21">
        <f>'FRED Graph'!B105</f>
        <v>62.1</v>
      </c>
      <c r="L310" s="28">
        <f t="shared" si="10"/>
        <v>1.7755102040816328</v>
      </c>
      <c r="M310" s="21">
        <f t="shared" si="11"/>
        <v>1.6299212598425197</v>
      </c>
      <c r="N310" s="29">
        <f t="shared" si="12"/>
        <v>27303</v>
      </c>
      <c r="O310" s="21">
        <f t="shared" si="9"/>
        <v>1.0893226855959777</v>
      </c>
    </row>
    <row r="311" spans="1:15" x14ac:dyDescent="0.25">
      <c r="A311" s="21" t="s">
        <v>168</v>
      </c>
      <c r="B311" s="21" t="s">
        <v>37</v>
      </c>
      <c r="C311" s="21" t="s">
        <v>169</v>
      </c>
      <c r="D311" s="22">
        <v>52.2</v>
      </c>
      <c r="I311" s="28">
        <f t="shared" si="8"/>
        <v>52.2</v>
      </c>
      <c r="J311" s="29">
        <f>'FRED Graph'!A106</f>
        <v>27334</v>
      </c>
      <c r="K311" s="21">
        <f>'FRED Graph'!B106</f>
        <v>62.6</v>
      </c>
      <c r="L311" s="28">
        <f t="shared" si="10"/>
        <v>1.7755102040816328</v>
      </c>
      <c r="M311" s="21">
        <f t="shared" si="11"/>
        <v>1.6430446194225721</v>
      </c>
      <c r="N311" s="29">
        <f t="shared" si="12"/>
        <v>27334</v>
      </c>
      <c r="O311" s="21">
        <f t="shared" si="9"/>
        <v>1.0806220251678949</v>
      </c>
    </row>
    <row r="312" spans="1:15" x14ac:dyDescent="0.25">
      <c r="A312" s="21" t="s">
        <v>168</v>
      </c>
      <c r="B312" s="21" t="s">
        <v>34</v>
      </c>
      <c r="C312" s="21" t="s">
        <v>167</v>
      </c>
      <c r="D312" s="22">
        <v>52.2</v>
      </c>
      <c r="I312" s="28">
        <f t="shared" si="8"/>
        <v>52.2</v>
      </c>
      <c r="J312" s="29">
        <f>'FRED Graph'!A107</f>
        <v>27364</v>
      </c>
      <c r="K312" s="21">
        <f>'FRED Graph'!B107</f>
        <v>62.7</v>
      </c>
      <c r="L312" s="28">
        <f t="shared" si="10"/>
        <v>1.7755102040816328</v>
      </c>
      <c r="M312" s="21">
        <f t="shared" si="11"/>
        <v>1.6456692913385826</v>
      </c>
      <c r="N312" s="29">
        <f t="shared" si="12"/>
        <v>27364</v>
      </c>
      <c r="O312" s="21">
        <f t="shared" si="9"/>
        <v>1.0788985450639588</v>
      </c>
    </row>
    <row r="313" spans="1:15" x14ac:dyDescent="0.25">
      <c r="A313" s="21" t="s">
        <v>155</v>
      </c>
      <c r="B313" s="21" t="s">
        <v>57</v>
      </c>
      <c r="C313" s="21" t="s">
        <v>166</v>
      </c>
      <c r="D313" s="22">
        <v>52.2</v>
      </c>
      <c r="I313" s="28">
        <f t="shared" si="8"/>
        <v>52.2</v>
      </c>
      <c r="J313" s="29">
        <f>'FRED Graph'!A108</f>
        <v>27395</v>
      </c>
      <c r="K313" s="21">
        <f>'FRED Graph'!B108</f>
        <v>62.3</v>
      </c>
      <c r="L313" s="28">
        <f t="shared" si="10"/>
        <v>1.7755102040816328</v>
      </c>
      <c r="M313" s="21">
        <f t="shared" si="11"/>
        <v>1.6351706036745406</v>
      </c>
      <c r="N313" s="29">
        <f t="shared" si="12"/>
        <v>27395</v>
      </c>
      <c r="O313" s="21">
        <f t="shared" si="9"/>
        <v>1.0858256625282539</v>
      </c>
    </row>
    <row r="314" spans="1:15" x14ac:dyDescent="0.25">
      <c r="A314" s="21" t="s">
        <v>155</v>
      </c>
      <c r="B314" s="21" t="s">
        <v>55</v>
      </c>
      <c r="C314" s="21" t="s">
        <v>165</v>
      </c>
      <c r="D314" s="22">
        <v>54.5</v>
      </c>
      <c r="I314" s="28">
        <f t="shared" si="8"/>
        <v>54.5</v>
      </c>
      <c r="J314" s="29">
        <f>'FRED Graph'!A109</f>
        <v>27426</v>
      </c>
      <c r="K314" s="21">
        <f>'FRED Graph'!B109</f>
        <v>62</v>
      </c>
      <c r="L314" s="28">
        <f t="shared" si="10"/>
        <v>1.8537414965986396</v>
      </c>
      <c r="M314" s="21">
        <f t="shared" si="11"/>
        <v>1.6272965879265091</v>
      </c>
      <c r="N314" s="29">
        <f t="shared" si="12"/>
        <v>27426</v>
      </c>
      <c r="O314" s="21">
        <f t="shared" si="9"/>
        <v>1.1391540487162608</v>
      </c>
    </row>
    <row r="315" spans="1:15" x14ac:dyDescent="0.25">
      <c r="A315" s="21" t="s">
        <v>155</v>
      </c>
      <c r="B315" s="21" t="s">
        <v>53</v>
      </c>
      <c r="C315" s="21" t="s">
        <v>164</v>
      </c>
      <c r="D315" s="22">
        <v>52.2</v>
      </c>
      <c r="I315" s="28">
        <f t="shared" si="8"/>
        <v>52.2</v>
      </c>
      <c r="J315" s="29">
        <f>'FRED Graph'!A110</f>
        <v>27454</v>
      </c>
      <c r="K315" s="21">
        <f>'FRED Graph'!B110</f>
        <v>61.6</v>
      </c>
      <c r="L315" s="28">
        <f t="shared" si="10"/>
        <v>1.7755102040816328</v>
      </c>
      <c r="M315" s="21">
        <f t="shared" si="11"/>
        <v>1.6167979002624671</v>
      </c>
      <c r="N315" s="29">
        <f t="shared" si="12"/>
        <v>27454</v>
      </c>
      <c r="O315" s="21">
        <f t="shared" si="9"/>
        <v>1.0981645905115296</v>
      </c>
    </row>
    <row r="316" spans="1:15" x14ac:dyDescent="0.25">
      <c r="A316" s="21" t="s">
        <v>155</v>
      </c>
      <c r="B316" s="21" t="s">
        <v>51</v>
      </c>
      <c r="C316" s="21" t="s">
        <v>163</v>
      </c>
      <c r="D316" s="22">
        <v>52.2</v>
      </c>
      <c r="I316" s="28">
        <f t="shared" si="8"/>
        <v>52.2</v>
      </c>
      <c r="J316" s="29">
        <f>'FRED Graph'!A111</f>
        <v>27485</v>
      </c>
      <c r="K316" s="21">
        <f>'FRED Graph'!B111</f>
        <v>62.1</v>
      </c>
      <c r="L316" s="28">
        <f t="shared" si="10"/>
        <v>1.7755102040816328</v>
      </c>
      <c r="M316" s="21">
        <f t="shared" si="11"/>
        <v>1.6299212598425197</v>
      </c>
      <c r="N316" s="29">
        <f t="shared" si="12"/>
        <v>27485</v>
      </c>
      <c r="O316" s="21">
        <f t="shared" si="9"/>
        <v>1.0893226855959777</v>
      </c>
    </row>
    <row r="317" spans="1:15" x14ac:dyDescent="0.25">
      <c r="A317" s="21" t="s">
        <v>155</v>
      </c>
      <c r="B317" s="21" t="s">
        <v>49</v>
      </c>
      <c r="C317" s="21" t="s">
        <v>162</v>
      </c>
      <c r="D317" s="22">
        <v>52.2</v>
      </c>
      <c r="I317" s="28">
        <f t="shared" si="8"/>
        <v>52.2</v>
      </c>
      <c r="J317" s="29">
        <f>'FRED Graph'!A112</f>
        <v>27515</v>
      </c>
      <c r="K317" s="21">
        <f>'FRED Graph'!B112</f>
        <v>64</v>
      </c>
      <c r="L317" s="28">
        <f t="shared" si="10"/>
        <v>1.7755102040816328</v>
      </c>
      <c r="M317" s="21">
        <f t="shared" si="11"/>
        <v>1.6797900262467191</v>
      </c>
      <c r="N317" s="29">
        <f t="shared" si="12"/>
        <v>27515</v>
      </c>
      <c r="O317" s="21">
        <f t="shared" si="9"/>
        <v>1.056983418367347</v>
      </c>
    </row>
    <row r="318" spans="1:15" x14ac:dyDescent="0.25">
      <c r="A318" s="21" t="s">
        <v>155</v>
      </c>
      <c r="B318" s="21" t="s">
        <v>47</v>
      </c>
      <c r="C318" s="21" t="s">
        <v>161</v>
      </c>
      <c r="D318" s="22">
        <v>52.2</v>
      </c>
      <c r="I318" s="28">
        <f t="shared" si="8"/>
        <v>52.2</v>
      </c>
      <c r="J318" s="29">
        <f>'FRED Graph'!A113</f>
        <v>27546</v>
      </c>
      <c r="K318" s="21">
        <f>'FRED Graph'!B113</f>
        <v>66.400000000000006</v>
      </c>
      <c r="L318" s="28">
        <f t="shared" si="10"/>
        <v>1.7755102040816328</v>
      </c>
      <c r="M318" s="21">
        <f t="shared" si="11"/>
        <v>1.7427821522309712</v>
      </c>
      <c r="N318" s="29">
        <f t="shared" si="12"/>
        <v>27546</v>
      </c>
      <c r="O318" s="21">
        <f t="shared" si="9"/>
        <v>1.0187791984263586</v>
      </c>
    </row>
    <row r="319" spans="1:15" x14ac:dyDescent="0.25">
      <c r="A319" s="21" t="s">
        <v>155</v>
      </c>
      <c r="B319" s="21" t="s">
        <v>45</v>
      </c>
      <c r="C319" s="21" t="s">
        <v>160</v>
      </c>
      <c r="D319" s="22">
        <v>52.2</v>
      </c>
      <c r="I319" s="28">
        <f t="shared" si="8"/>
        <v>52.2</v>
      </c>
      <c r="J319" s="29">
        <f>'FRED Graph'!A114</f>
        <v>27576</v>
      </c>
      <c r="K319" s="21">
        <f>'FRED Graph'!B114</f>
        <v>69.3</v>
      </c>
      <c r="L319" s="28">
        <f t="shared" si="10"/>
        <v>1.7755102040816328</v>
      </c>
      <c r="M319" s="21">
        <f t="shared" si="11"/>
        <v>1.8188976377952755</v>
      </c>
      <c r="N319" s="29">
        <f t="shared" si="12"/>
        <v>27576</v>
      </c>
      <c r="O319" s="21">
        <f t="shared" si="9"/>
        <v>0.97614630267691505</v>
      </c>
    </row>
    <row r="320" spans="1:15" x14ac:dyDescent="0.25">
      <c r="A320" s="21" t="s">
        <v>155</v>
      </c>
      <c r="B320" s="21" t="s">
        <v>43</v>
      </c>
      <c r="C320" s="21" t="s">
        <v>159</v>
      </c>
      <c r="D320" s="22">
        <v>50</v>
      </c>
      <c r="I320" s="28">
        <f t="shared" si="8"/>
        <v>50</v>
      </c>
      <c r="J320" s="29">
        <f>'FRED Graph'!A115</f>
        <v>27607</v>
      </c>
      <c r="K320" s="21">
        <f>'FRED Graph'!B115</f>
        <v>69.8</v>
      </c>
      <c r="L320" s="28">
        <f t="shared" si="10"/>
        <v>1.7006802721088436</v>
      </c>
      <c r="M320" s="21">
        <f t="shared" si="11"/>
        <v>1.8320209973753279</v>
      </c>
      <c r="N320" s="29">
        <f t="shared" si="12"/>
        <v>27607</v>
      </c>
      <c r="O320" s="21">
        <f t="shared" si="9"/>
        <v>0.9283082860651426</v>
      </c>
    </row>
    <row r="321" spans="1:15" x14ac:dyDescent="0.25">
      <c r="A321" s="21" t="s">
        <v>155</v>
      </c>
      <c r="B321" s="21" t="s">
        <v>41</v>
      </c>
      <c r="C321" s="21" t="s">
        <v>158</v>
      </c>
      <c r="D321" s="22">
        <v>50</v>
      </c>
      <c r="I321" s="28">
        <f t="shared" si="8"/>
        <v>50</v>
      </c>
      <c r="J321" s="29">
        <f>'FRED Graph'!A116</f>
        <v>27638</v>
      </c>
      <c r="K321" s="21">
        <f>'FRED Graph'!B116</f>
        <v>70.7</v>
      </c>
      <c r="L321" s="28">
        <f t="shared" si="10"/>
        <v>1.7006802721088436</v>
      </c>
      <c r="M321" s="21">
        <f t="shared" si="11"/>
        <v>1.8556430446194225</v>
      </c>
      <c r="N321" s="29">
        <f t="shared" si="12"/>
        <v>27638</v>
      </c>
      <c r="O321" s="21">
        <f t="shared" si="9"/>
        <v>0.91649106601622266</v>
      </c>
    </row>
    <row r="322" spans="1:15" x14ac:dyDescent="0.25">
      <c r="A322" s="21" t="s">
        <v>155</v>
      </c>
      <c r="B322" s="21" t="s">
        <v>39</v>
      </c>
      <c r="C322" s="21" t="s">
        <v>157</v>
      </c>
      <c r="D322" s="22">
        <v>50</v>
      </c>
      <c r="I322" s="28">
        <f t="shared" si="8"/>
        <v>50</v>
      </c>
      <c r="J322" s="29">
        <f>'FRED Graph'!A117</f>
        <v>27668</v>
      </c>
      <c r="K322" s="21">
        <f>'FRED Graph'!B117</f>
        <v>72</v>
      </c>
      <c r="L322" s="28">
        <f t="shared" si="10"/>
        <v>1.7006802721088436</v>
      </c>
      <c r="M322" s="21">
        <f t="shared" si="11"/>
        <v>1.889763779527559</v>
      </c>
      <c r="N322" s="29">
        <f t="shared" si="12"/>
        <v>27668</v>
      </c>
      <c r="O322" s="21">
        <f t="shared" si="9"/>
        <v>0.89994331065759647</v>
      </c>
    </row>
    <row r="323" spans="1:15" x14ac:dyDescent="0.25">
      <c r="A323" s="21" t="s">
        <v>155</v>
      </c>
      <c r="B323" s="21" t="s">
        <v>37</v>
      </c>
      <c r="C323" s="21" t="s">
        <v>156</v>
      </c>
      <c r="D323" s="22">
        <v>50</v>
      </c>
      <c r="I323" s="28">
        <f t="shared" si="8"/>
        <v>50</v>
      </c>
      <c r="J323" s="29">
        <f>'FRED Graph'!A118</f>
        <v>27699</v>
      </c>
      <c r="K323" s="21">
        <f>'FRED Graph'!B118</f>
        <v>72</v>
      </c>
      <c r="L323" s="28">
        <f t="shared" si="10"/>
        <v>1.7006802721088436</v>
      </c>
      <c r="M323" s="21">
        <f t="shared" si="11"/>
        <v>1.889763779527559</v>
      </c>
      <c r="N323" s="29">
        <f t="shared" si="12"/>
        <v>27699</v>
      </c>
      <c r="O323" s="21">
        <f t="shared" si="9"/>
        <v>0.89994331065759647</v>
      </c>
    </row>
    <row r="324" spans="1:15" x14ac:dyDescent="0.25">
      <c r="A324" s="21" t="s">
        <v>155</v>
      </c>
      <c r="B324" s="21" t="s">
        <v>34</v>
      </c>
      <c r="C324" s="21" t="s">
        <v>154</v>
      </c>
      <c r="D324" s="22">
        <v>50.9</v>
      </c>
      <c r="I324" s="28">
        <f t="shared" si="8"/>
        <v>50.9</v>
      </c>
      <c r="J324" s="29">
        <f>'FRED Graph'!A119</f>
        <v>27729</v>
      </c>
      <c r="K324" s="21">
        <f>'FRED Graph'!B119</f>
        <v>71.8</v>
      </c>
      <c r="L324" s="28">
        <f t="shared" si="10"/>
        <v>1.7312925170068028</v>
      </c>
      <c r="M324" s="21">
        <f t="shared" si="11"/>
        <v>1.8845144356955379</v>
      </c>
      <c r="N324" s="29">
        <f t="shared" si="12"/>
        <v>27729</v>
      </c>
      <c r="O324" s="21">
        <f t="shared" si="9"/>
        <v>0.91869421863452916</v>
      </c>
    </row>
    <row r="325" spans="1:15" x14ac:dyDescent="0.25">
      <c r="A325" s="21" t="s">
        <v>142</v>
      </c>
      <c r="B325" s="21" t="s">
        <v>57</v>
      </c>
      <c r="C325" s="21" t="s">
        <v>153</v>
      </c>
      <c r="D325" s="22">
        <v>50.9</v>
      </c>
      <c r="I325" s="28">
        <f t="shared" si="8"/>
        <v>50.9</v>
      </c>
      <c r="J325" s="29">
        <f>'FRED Graph'!A120</f>
        <v>27760</v>
      </c>
      <c r="K325" s="21">
        <f>'FRED Graph'!B120</f>
        <v>70.8</v>
      </c>
      <c r="L325" s="28">
        <f t="shared" si="10"/>
        <v>1.7312925170068028</v>
      </c>
      <c r="M325" s="21">
        <f t="shared" si="11"/>
        <v>1.8582677165354329</v>
      </c>
      <c r="N325" s="29">
        <f t="shared" si="12"/>
        <v>27760</v>
      </c>
      <c r="O325" s="21">
        <f t="shared" si="9"/>
        <v>0.93167012567738972</v>
      </c>
    </row>
    <row r="326" spans="1:15" x14ac:dyDescent="0.25">
      <c r="A326" s="21" t="s">
        <v>142</v>
      </c>
      <c r="B326" s="21" t="s">
        <v>55</v>
      </c>
      <c r="C326" s="21" t="s">
        <v>152</v>
      </c>
      <c r="D326" s="22">
        <v>50.9</v>
      </c>
      <c r="I326" s="28">
        <f t="shared" si="8"/>
        <v>50.9</v>
      </c>
      <c r="J326" s="29">
        <f>'FRED Graph'!A121</f>
        <v>27791</v>
      </c>
      <c r="K326" s="21">
        <f>'FRED Graph'!B121</f>
        <v>69.099999999999994</v>
      </c>
      <c r="L326" s="28">
        <f t="shared" si="10"/>
        <v>1.7312925170068028</v>
      </c>
      <c r="M326" s="21">
        <f t="shared" si="11"/>
        <v>1.8136482939632543</v>
      </c>
      <c r="N326" s="29">
        <f t="shared" si="12"/>
        <v>27791</v>
      </c>
      <c r="O326" s="21">
        <f t="shared" si="9"/>
        <v>0.95459109837857015</v>
      </c>
    </row>
    <row r="327" spans="1:15" x14ac:dyDescent="0.25">
      <c r="A327" s="21" t="s">
        <v>142</v>
      </c>
      <c r="B327" s="21" t="s">
        <v>53</v>
      </c>
      <c r="C327" s="21" t="s">
        <v>151</v>
      </c>
      <c r="D327" s="22">
        <v>53.9</v>
      </c>
      <c r="I327" s="28">
        <f t="shared" si="8"/>
        <v>53.9</v>
      </c>
      <c r="J327" s="29">
        <f>'FRED Graph'!A122</f>
        <v>27820</v>
      </c>
      <c r="K327" s="21">
        <f>'FRED Graph'!B122</f>
        <v>68</v>
      </c>
      <c r="L327" s="28">
        <f t="shared" si="10"/>
        <v>1.8333333333333335</v>
      </c>
      <c r="M327" s="21">
        <f t="shared" si="11"/>
        <v>1.784776902887139</v>
      </c>
      <c r="N327" s="29">
        <f t="shared" si="12"/>
        <v>27820</v>
      </c>
      <c r="O327" s="21">
        <f t="shared" si="9"/>
        <v>1.0272058823529413</v>
      </c>
    </row>
    <row r="328" spans="1:15" x14ac:dyDescent="0.25">
      <c r="A328" s="21" t="s">
        <v>142</v>
      </c>
      <c r="B328" s="21" t="s">
        <v>51</v>
      </c>
      <c r="C328" s="21" t="s">
        <v>150</v>
      </c>
      <c r="D328" s="22">
        <v>53.9</v>
      </c>
      <c r="I328" s="28">
        <f t="shared" si="8"/>
        <v>53.9</v>
      </c>
      <c r="J328" s="29">
        <f>'FRED Graph'!A123</f>
        <v>27851</v>
      </c>
      <c r="K328" s="21">
        <f>'FRED Graph'!B123</f>
        <v>67.2</v>
      </c>
      <c r="L328" s="28">
        <f t="shared" si="10"/>
        <v>1.8333333333333335</v>
      </c>
      <c r="M328" s="21">
        <f t="shared" si="11"/>
        <v>1.7637795275590551</v>
      </c>
      <c r="N328" s="29">
        <f t="shared" si="12"/>
        <v>27851</v>
      </c>
      <c r="O328" s="21">
        <f t="shared" si="9"/>
        <v>1.0394345238095239</v>
      </c>
    </row>
    <row r="329" spans="1:15" x14ac:dyDescent="0.25">
      <c r="A329" s="21" t="s">
        <v>142</v>
      </c>
      <c r="B329" s="21" t="s">
        <v>49</v>
      </c>
      <c r="C329" s="21" t="s">
        <v>149</v>
      </c>
      <c r="D329" s="22">
        <v>53.9</v>
      </c>
      <c r="I329" s="28">
        <f t="shared" si="8"/>
        <v>53.9</v>
      </c>
      <c r="J329" s="29">
        <f>'FRED Graph'!A124</f>
        <v>27881</v>
      </c>
      <c r="K329" s="21">
        <f>'FRED Graph'!B124</f>
        <v>68.2</v>
      </c>
      <c r="L329" s="28">
        <f t="shared" si="10"/>
        <v>1.8333333333333335</v>
      </c>
      <c r="M329" s="21">
        <f t="shared" si="11"/>
        <v>1.7900262467191601</v>
      </c>
      <c r="N329" s="29">
        <f t="shared" si="12"/>
        <v>27881</v>
      </c>
      <c r="O329" s="21">
        <f t="shared" si="9"/>
        <v>1.0241935483870968</v>
      </c>
    </row>
    <row r="330" spans="1:15" x14ac:dyDescent="0.25">
      <c r="A330" s="21" t="s">
        <v>142</v>
      </c>
      <c r="B330" s="21" t="s">
        <v>47</v>
      </c>
      <c r="C330" s="21" t="s">
        <v>148</v>
      </c>
      <c r="D330" s="22">
        <v>54.4</v>
      </c>
      <c r="I330" s="28">
        <f t="shared" si="8"/>
        <v>54.4</v>
      </c>
      <c r="J330" s="29">
        <f>'FRED Graph'!A125</f>
        <v>27912</v>
      </c>
      <c r="K330" s="21">
        <f>'FRED Graph'!B125</f>
        <v>68.5</v>
      </c>
      <c r="L330" s="28">
        <f t="shared" si="10"/>
        <v>1.8503401360544218</v>
      </c>
      <c r="M330" s="21">
        <f t="shared" si="11"/>
        <v>1.7979002624671916</v>
      </c>
      <c r="N330" s="29">
        <f t="shared" si="12"/>
        <v>27912</v>
      </c>
      <c r="O330" s="21">
        <f t="shared" si="9"/>
        <v>1.0291672873528974</v>
      </c>
    </row>
    <row r="331" spans="1:15" x14ac:dyDescent="0.25">
      <c r="A331" s="21" t="s">
        <v>142</v>
      </c>
      <c r="B331" s="21" t="s">
        <v>45</v>
      </c>
      <c r="C331" s="21" t="s">
        <v>147</v>
      </c>
      <c r="D331" s="22">
        <v>56.7</v>
      </c>
      <c r="I331" s="28">
        <f t="shared" si="8"/>
        <v>56.7</v>
      </c>
      <c r="J331" s="29">
        <f>'FRED Graph'!A126</f>
        <v>27942</v>
      </c>
      <c r="K331" s="21">
        <f>'FRED Graph'!B126</f>
        <v>68.7</v>
      </c>
      <c r="L331" s="28">
        <f t="shared" si="10"/>
        <v>1.9285714285714288</v>
      </c>
      <c r="M331" s="21">
        <f t="shared" si="11"/>
        <v>1.8031496062992125</v>
      </c>
      <c r="N331" s="29">
        <f t="shared" si="12"/>
        <v>27942</v>
      </c>
      <c r="O331" s="21">
        <f t="shared" si="9"/>
        <v>1.0695570804741112</v>
      </c>
    </row>
    <row r="332" spans="1:15" x14ac:dyDescent="0.25">
      <c r="A332" s="21" t="s">
        <v>142</v>
      </c>
      <c r="B332" s="21" t="s">
        <v>43</v>
      </c>
      <c r="C332" s="21" t="s">
        <v>146</v>
      </c>
      <c r="D332" s="22">
        <v>56.7</v>
      </c>
      <c r="I332" s="28">
        <f t="shared" si="8"/>
        <v>56.7</v>
      </c>
      <c r="J332" s="29">
        <f>'FRED Graph'!A127</f>
        <v>27973</v>
      </c>
      <c r="K332" s="21">
        <f>'FRED Graph'!B127</f>
        <v>68.099999999999994</v>
      </c>
      <c r="L332" s="28">
        <f t="shared" si="10"/>
        <v>1.9285714285714288</v>
      </c>
      <c r="M332" s="21">
        <f t="shared" si="11"/>
        <v>1.7874015748031493</v>
      </c>
      <c r="N332" s="29">
        <f t="shared" si="12"/>
        <v>27973</v>
      </c>
      <c r="O332" s="21">
        <f t="shared" si="9"/>
        <v>1.0789804908747642</v>
      </c>
    </row>
    <row r="333" spans="1:15" x14ac:dyDescent="0.25">
      <c r="A333" s="21" t="s">
        <v>142</v>
      </c>
      <c r="B333" s="21" t="s">
        <v>41</v>
      </c>
      <c r="C333" s="21" t="s">
        <v>145</v>
      </c>
      <c r="D333" s="22">
        <v>57.6</v>
      </c>
      <c r="I333" s="28">
        <f t="shared" ref="I333:I371" si="13">D333</f>
        <v>57.6</v>
      </c>
      <c r="J333" s="29">
        <f>'FRED Graph'!A128</f>
        <v>28004</v>
      </c>
      <c r="K333" s="21">
        <f>'FRED Graph'!B128</f>
        <v>67.900000000000006</v>
      </c>
      <c r="L333" s="28">
        <f t="shared" si="10"/>
        <v>1.9591836734693879</v>
      </c>
      <c r="M333" s="21">
        <f t="shared" si="11"/>
        <v>1.7821522309711286</v>
      </c>
      <c r="N333" s="29">
        <f t="shared" si="12"/>
        <v>28004</v>
      </c>
      <c r="O333" s="21">
        <f t="shared" si="9"/>
        <v>1.0993357578672118</v>
      </c>
    </row>
    <row r="334" spans="1:15" x14ac:dyDescent="0.25">
      <c r="A334" s="21" t="s">
        <v>142</v>
      </c>
      <c r="B334" s="21" t="s">
        <v>39</v>
      </c>
      <c r="C334" s="21" t="s">
        <v>144</v>
      </c>
      <c r="D334" s="22">
        <v>57.6</v>
      </c>
      <c r="I334" s="28">
        <f t="shared" si="13"/>
        <v>57.6</v>
      </c>
      <c r="J334" s="29">
        <f>'FRED Graph'!A129</f>
        <v>28034</v>
      </c>
      <c r="K334" s="21">
        <f>'FRED Graph'!B129</f>
        <v>67.099999999999994</v>
      </c>
      <c r="L334" s="28">
        <f t="shared" si="10"/>
        <v>1.9591836734693879</v>
      </c>
      <c r="M334" s="21">
        <f t="shared" si="11"/>
        <v>1.7611548556430443</v>
      </c>
      <c r="N334" s="29">
        <f t="shared" si="12"/>
        <v>28034</v>
      </c>
      <c r="O334" s="21">
        <f t="shared" si="9"/>
        <v>1.1124425925362698</v>
      </c>
    </row>
    <row r="335" spans="1:15" x14ac:dyDescent="0.25">
      <c r="A335" s="21" t="s">
        <v>142</v>
      </c>
      <c r="B335" s="21" t="s">
        <v>37</v>
      </c>
      <c r="C335" s="21" t="s">
        <v>143</v>
      </c>
      <c r="D335" s="22">
        <v>57.9</v>
      </c>
      <c r="I335" s="28">
        <f t="shared" si="13"/>
        <v>57.9</v>
      </c>
      <c r="J335" s="29">
        <f>'FRED Graph'!A130</f>
        <v>28065</v>
      </c>
      <c r="K335" s="21">
        <f>'FRED Graph'!B130</f>
        <v>66.3</v>
      </c>
      <c r="L335" s="28">
        <f t="shared" si="10"/>
        <v>1.9693877551020409</v>
      </c>
      <c r="M335" s="21">
        <f t="shared" si="11"/>
        <v>1.7401574803149604</v>
      </c>
      <c r="N335" s="29">
        <f t="shared" si="12"/>
        <v>28065</v>
      </c>
      <c r="O335" s="21">
        <f t="shared" si="9"/>
        <v>1.1317296149228924</v>
      </c>
    </row>
    <row r="336" spans="1:15" x14ac:dyDescent="0.25">
      <c r="A336" s="21" t="s">
        <v>142</v>
      </c>
      <c r="B336" s="21" t="s">
        <v>34</v>
      </c>
      <c r="C336" s="21" t="s">
        <v>141</v>
      </c>
      <c r="D336" s="22">
        <v>57.9</v>
      </c>
      <c r="I336" s="28">
        <f t="shared" si="13"/>
        <v>57.9</v>
      </c>
      <c r="J336" s="29">
        <f>'FRED Graph'!A131</f>
        <v>28095</v>
      </c>
      <c r="K336" s="21">
        <f>'FRED Graph'!B131</f>
        <v>66</v>
      </c>
      <c r="L336" s="28">
        <f t="shared" si="10"/>
        <v>1.9693877551020409</v>
      </c>
      <c r="M336" s="21">
        <f t="shared" si="11"/>
        <v>1.7322834645669292</v>
      </c>
      <c r="N336" s="29">
        <f t="shared" si="12"/>
        <v>28095</v>
      </c>
      <c r="O336" s="21">
        <f t="shared" si="9"/>
        <v>1.136873840445269</v>
      </c>
    </row>
    <row r="337" spans="1:15" x14ac:dyDescent="0.25">
      <c r="A337" s="21" t="s">
        <v>129</v>
      </c>
      <c r="B337" s="21" t="s">
        <v>57</v>
      </c>
      <c r="C337" s="21" t="s">
        <v>140</v>
      </c>
      <c r="D337" s="22">
        <v>58.4</v>
      </c>
      <c r="I337" s="28">
        <f t="shared" si="13"/>
        <v>58.4</v>
      </c>
      <c r="J337" s="29">
        <f>'FRED Graph'!A132</f>
        <v>28126</v>
      </c>
      <c r="K337" s="21">
        <f>'FRED Graph'!B132</f>
        <v>66.2</v>
      </c>
      <c r="L337" s="28">
        <f t="shared" si="10"/>
        <v>1.9863945578231292</v>
      </c>
      <c r="M337" s="21">
        <f t="shared" si="11"/>
        <v>1.7375328083989501</v>
      </c>
      <c r="N337" s="29">
        <f t="shared" si="12"/>
        <v>28126</v>
      </c>
      <c r="O337" s="21">
        <f t="shared" si="9"/>
        <v>1.1432270793513781</v>
      </c>
    </row>
    <row r="338" spans="1:15" x14ac:dyDescent="0.25">
      <c r="A338" s="21" t="s">
        <v>129</v>
      </c>
      <c r="B338" s="21" t="s">
        <v>55</v>
      </c>
      <c r="C338" s="21" t="s">
        <v>139</v>
      </c>
      <c r="D338" s="22">
        <v>58.4</v>
      </c>
      <c r="I338" s="28">
        <f t="shared" si="13"/>
        <v>58.4</v>
      </c>
      <c r="J338" s="29">
        <f>'FRED Graph'!A133</f>
        <v>28157</v>
      </c>
      <c r="K338" s="21">
        <f>'FRED Graph'!B133</f>
        <v>67.099999999999994</v>
      </c>
      <c r="L338" s="28">
        <f t="shared" si="10"/>
        <v>1.9863945578231292</v>
      </c>
      <c r="M338" s="21">
        <f t="shared" si="11"/>
        <v>1.7611548556430443</v>
      </c>
      <c r="N338" s="29">
        <f t="shared" si="12"/>
        <v>28157</v>
      </c>
      <c r="O338" s="21">
        <f t="shared" si="9"/>
        <v>1.1278931840992732</v>
      </c>
    </row>
    <row r="339" spans="1:15" x14ac:dyDescent="0.25">
      <c r="A339" s="21" t="s">
        <v>129</v>
      </c>
      <c r="B339" s="21" t="s">
        <v>53</v>
      </c>
      <c r="C339" s="21" t="s">
        <v>138</v>
      </c>
      <c r="D339" s="22">
        <v>58.4</v>
      </c>
      <c r="I339" s="28">
        <f t="shared" si="13"/>
        <v>58.4</v>
      </c>
      <c r="J339" s="29">
        <f>'FRED Graph'!A134</f>
        <v>28185</v>
      </c>
      <c r="K339" s="21">
        <f>'FRED Graph'!B134</f>
        <v>66.8</v>
      </c>
      <c r="L339" s="28">
        <f t="shared" si="10"/>
        <v>1.9863945578231292</v>
      </c>
      <c r="M339" s="21">
        <f t="shared" si="11"/>
        <v>1.753280839895013</v>
      </c>
      <c r="N339" s="29">
        <f t="shared" si="12"/>
        <v>28185</v>
      </c>
      <c r="O339" s="21">
        <f t="shared" si="9"/>
        <v>1.1329585726506173</v>
      </c>
    </row>
    <row r="340" spans="1:15" x14ac:dyDescent="0.25">
      <c r="A340" s="21" t="s">
        <v>129</v>
      </c>
      <c r="B340" s="21" t="s">
        <v>51</v>
      </c>
      <c r="C340" s="21" t="s">
        <v>137</v>
      </c>
      <c r="D340" s="22">
        <v>62.9</v>
      </c>
      <c r="I340" s="28">
        <f t="shared" si="13"/>
        <v>62.9</v>
      </c>
      <c r="J340" s="29">
        <f>'FRED Graph'!A135</f>
        <v>28216</v>
      </c>
      <c r="K340" s="21">
        <f>'FRED Graph'!B135</f>
        <v>66.599999999999994</v>
      </c>
      <c r="L340" s="28">
        <f t="shared" si="10"/>
        <v>2.1394557823129254</v>
      </c>
      <c r="M340" s="21">
        <f t="shared" si="11"/>
        <v>1.7480314960629919</v>
      </c>
      <c r="N340" s="29">
        <f t="shared" si="12"/>
        <v>28216</v>
      </c>
      <c r="O340" s="21">
        <f t="shared" si="9"/>
        <v>1.2239229024943314</v>
      </c>
    </row>
    <row r="341" spans="1:15" x14ac:dyDescent="0.25">
      <c r="A341" s="21" t="s">
        <v>129</v>
      </c>
      <c r="B341" s="21" t="s">
        <v>49</v>
      </c>
      <c r="C341" s="21" t="s">
        <v>136</v>
      </c>
      <c r="D341" s="22">
        <v>64</v>
      </c>
      <c r="I341" s="28">
        <f t="shared" si="13"/>
        <v>64</v>
      </c>
      <c r="J341" s="29">
        <f>'FRED Graph'!A136</f>
        <v>28246</v>
      </c>
      <c r="K341" s="21">
        <f>'FRED Graph'!B136</f>
        <v>66.7</v>
      </c>
      <c r="L341" s="28">
        <f t="shared" si="10"/>
        <v>2.1768707482993199</v>
      </c>
      <c r="M341" s="21">
        <f t="shared" si="11"/>
        <v>1.7506561679790027</v>
      </c>
      <c r="N341" s="29">
        <f t="shared" si="12"/>
        <v>28246</v>
      </c>
      <c r="O341" s="21">
        <f t="shared" si="9"/>
        <v>1.2434599027017104</v>
      </c>
    </row>
    <row r="342" spans="1:15" x14ac:dyDescent="0.25">
      <c r="A342" s="21" t="s">
        <v>129</v>
      </c>
      <c r="B342" s="21" t="s">
        <v>47</v>
      </c>
      <c r="C342" s="21" t="s">
        <v>135</v>
      </c>
      <c r="D342" s="22">
        <v>70.2</v>
      </c>
      <c r="I342" s="28">
        <f t="shared" si="13"/>
        <v>70.2</v>
      </c>
      <c r="J342" s="29">
        <f>'FRED Graph'!A137</f>
        <v>28277</v>
      </c>
      <c r="K342" s="21">
        <f>'FRED Graph'!B137</f>
        <v>66.900000000000006</v>
      </c>
      <c r="L342" s="28">
        <f t="shared" si="10"/>
        <v>2.3877551020408165</v>
      </c>
      <c r="M342" s="21">
        <f t="shared" si="11"/>
        <v>1.7559055118110236</v>
      </c>
      <c r="N342" s="29">
        <f t="shared" si="12"/>
        <v>28277</v>
      </c>
      <c r="O342" s="21">
        <f t="shared" si="9"/>
        <v>1.3598425917452184</v>
      </c>
    </row>
    <row r="343" spans="1:15" x14ac:dyDescent="0.25">
      <c r="A343" s="21" t="s">
        <v>129</v>
      </c>
      <c r="B343" s="21" t="s">
        <v>45</v>
      </c>
      <c r="C343" s="21" t="s">
        <v>134</v>
      </c>
      <c r="D343" s="22">
        <v>70.2</v>
      </c>
      <c r="I343" s="28">
        <f t="shared" si="13"/>
        <v>70.2</v>
      </c>
      <c r="J343" s="29">
        <f>'FRED Graph'!A138</f>
        <v>28307</v>
      </c>
      <c r="K343" s="21">
        <f>'FRED Graph'!B138</f>
        <v>67.7</v>
      </c>
      <c r="L343" s="28">
        <f t="shared" si="10"/>
        <v>2.3877551020408165</v>
      </c>
      <c r="M343" s="21">
        <f t="shared" si="11"/>
        <v>1.7769028871391077</v>
      </c>
      <c r="N343" s="29">
        <f t="shared" si="12"/>
        <v>28307</v>
      </c>
      <c r="O343" s="21">
        <f t="shared" si="9"/>
        <v>1.3437735507792483</v>
      </c>
    </row>
    <row r="344" spans="1:15" x14ac:dyDescent="0.25">
      <c r="A344" s="21" t="s">
        <v>129</v>
      </c>
      <c r="B344" s="21" t="s">
        <v>43</v>
      </c>
      <c r="C344" s="21" t="s">
        <v>133</v>
      </c>
      <c r="D344" s="22">
        <v>70.2</v>
      </c>
      <c r="I344" s="28">
        <f t="shared" si="13"/>
        <v>70.2</v>
      </c>
      <c r="J344" s="29">
        <f>'FRED Graph'!A139</f>
        <v>28338</v>
      </c>
      <c r="K344" s="21">
        <f>'FRED Graph'!B139</f>
        <v>68</v>
      </c>
      <c r="L344" s="28">
        <f t="shared" si="10"/>
        <v>2.3877551020408165</v>
      </c>
      <c r="M344" s="21">
        <f t="shared" si="11"/>
        <v>1.784776902887139</v>
      </c>
      <c r="N344" s="29">
        <f t="shared" si="12"/>
        <v>28338</v>
      </c>
      <c r="O344" s="21">
        <f t="shared" si="9"/>
        <v>1.3378451380552223</v>
      </c>
    </row>
    <row r="345" spans="1:15" x14ac:dyDescent="0.25">
      <c r="A345" s="21" t="s">
        <v>129</v>
      </c>
      <c r="B345" s="21" t="s">
        <v>41</v>
      </c>
      <c r="C345" s="21" t="s">
        <v>132</v>
      </c>
      <c r="D345" s="22">
        <v>70.2</v>
      </c>
      <c r="I345" s="28">
        <f t="shared" si="13"/>
        <v>70.2</v>
      </c>
      <c r="J345" s="29">
        <f>'FRED Graph'!A140</f>
        <v>28369</v>
      </c>
      <c r="K345" s="21">
        <f>'FRED Graph'!B140</f>
        <v>68.2</v>
      </c>
      <c r="L345" s="28">
        <f t="shared" si="10"/>
        <v>2.3877551020408165</v>
      </c>
      <c r="M345" s="21">
        <f t="shared" si="11"/>
        <v>1.7900262467191601</v>
      </c>
      <c r="N345" s="29">
        <f t="shared" si="12"/>
        <v>28369</v>
      </c>
      <c r="O345" s="21">
        <f t="shared" ref="O345:O408" si="14">L345/M345</f>
        <v>1.3339218385301337</v>
      </c>
    </row>
    <row r="346" spans="1:15" x14ac:dyDescent="0.25">
      <c r="A346" s="21" t="s">
        <v>129</v>
      </c>
      <c r="B346" s="21" t="s">
        <v>39</v>
      </c>
      <c r="C346" s="21" t="s">
        <v>131</v>
      </c>
      <c r="D346" s="22">
        <v>70.2</v>
      </c>
      <c r="I346" s="28">
        <f t="shared" si="13"/>
        <v>70.2</v>
      </c>
      <c r="J346" s="29">
        <f>'FRED Graph'!A141</f>
        <v>28399</v>
      </c>
      <c r="K346" s="21">
        <f>'FRED Graph'!B141</f>
        <v>68</v>
      </c>
      <c r="L346" s="28">
        <f t="shared" ref="L346:L409" si="15">I346/$I$217</f>
        <v>2.3877551020408165</v>
      </c>
      <c r="M346" s="21">
        <f t="shared" ref="M346:M409" si="16">K346/$K$217</f>
        <v>1.784776902887139</v>
      </c>
      <c r="N346" s="29">
        <f t="shared" ref="N346:N409" si="17">J346</f>
        <v>28399</v>
      </c>
      <c r="O346" s="21">
        <f t="shared" si="14"/>
        <v>1.3378451380552223</v>
      </c>
    </row>
    <row r="347" spans="1:15" x14ac:dyDescent="0.25">
      <c r="A347" s="21" t="s">
        <v>129</v>
      </c>
      <c r="B347" s="21" t="s">
        <v>37</v>
      </c>
      <c r="C347" s="21" t="s">
        <v>130</v>
      </c>
      <c r="D347" s="22">
        <v>71.3</v>
      </c>
      <c r="I347" s="28">
        <f t="shared" si="13"/>
        <v>71.3</v>
      </c>
      <c r="J347" s="29">
        <f>'FRED Graph'!A142</f>
        <v>28430</v>
      </c>
      <c r="K347" s="21">
        <f>'FRED Graph'!B142</f>
        <v>68.7</v>
      </c>
      <c r="L347" s="28">
        <f t="shared" si="15"/>
        <v>2.425170068027211</v>
      </c>
      <c r="M347" s="21">
        <f t="shared" si="16"/>
        <v>1.8031496062992125</v>
      </c>
      <c r="N347" s="29">
        <f t="shared" si="17"/>
        <v>28430</v>
      </c>
      <c r="O347" s="21">
        <f t="shared" si="14"/>
        <v>1.3449633128360516</v>
      </c>
    </row>
    <row r="348" spans="1:15" x14ac:dyDescent="0.25">
      <c r="A348" s="21" t="s">
        <v>129</v>
      </c>
      <c r="B348" s="21" t="s">
        <v>34</v>
      </c>
      <c r="C348" s="21" t="s">
        <v>128</v>
      </c>
      <c r="D348" s="22">
        <v>71.3</v>
      </c>
      <c r="I348" s="28">
        <f t="shared" si="13"/>
        <v>71.3</v>
      </c>
      <c r="J348" s="29">
        <f>'FRED Graph'!A143</f>
        <v>28460</v>
      </c>
      <c r="K348" s="21">
        <f>'FRED Graph'!B143</f>
        <v>68.3</v>
      </c>
      <c r="L348" s="28">
        <f t="shared" si="15"/>
        <v>2.425170068027211</v>
      </c>
      <c r="M348" s="21">
        <f t="shared" si="16"/>
        <v>1.7926509186351705</v>
      </c>
      <c r="N348" s="29">
        <f t="shared" si="17"/>
        <v>28460</v>
      </c>
      <c r="O348" s="21">
        <f t="shared" si="14"/>
        <v>1.3528401111542716</v>
      </c>
    </row>
    <row r="349" spans="1:15" x14ac:dyDescent="0.25">
      <c r="A349" s="21" t="s">
        <v>116</v>
      </c>
      <c r="B349" s="21" t="s">
        <v>57</v>
      </c>
      <c r="C349" s="21" t="s">
        <v>127</v>
      </c>
      <c r="D349" s="22">
        <v>71.3</v>
      </c>
      <c r="I349" s="28">
        <f t="shared" si="13"/>
        <v>71.3</v>
      </c>
      <c r="J349" s="29">
        <f>'FRED Graph'!A144</f>
        <v>28491</v>
      </c>
      <c r="K349" s="21">
        <f>'FRED Graph'!B144</f>
        <v>69.599999999999994</v>
      </c>
      <c r="L349" s="28">
        <f t="shared" si="15"/>
        <v>2.425170068027211</v>
      </c>
      <c r="M349" s="21">
        <f t="shared" si="16"/>
        <v>1.826771653543307</v>
      </c>
      <c r="N349" s="29">
        <f t="shared" si="17"/>
        <v>28491</v>
      </c>
      <c r="O349" s="21">
        <f t="shared" si="14"/>
        <v>1.3275715458597235</v>
      </c>
    </row>
    <row r="350" spans="1:15" x14ac:dyDescent="0.25">
      <c r="A350" s="21" t="s">
        <v>116</v>
      </c>
      <c r="B350" s="21" t="s">
        <v>55</v>
      </c>
      <c r="C350" s="21" t="s">
        <v>126</v>
      </c>
      <c r="D350" s="22">
        <v>71.3</v>
      </c>
      <c r="I350" s="28">
        <f t="shared" si="13"/>
        <v>71.3</v>
      </c>
      <c r="J350" s="29">
        <f>'FRED Graph'!A145</f>
        <v>28522</v>
      </c>
      <c r="K350" s="21">
        <f>'FRED Graph'!B145</f>
        <v>71.3</v>
      </c>
      <c r="L350" s="28">
        <f t="shared" si="15"/>
        <v>2.425170068027211</v>
      </c>
      <c r="M350" s="21">
        <f t="shared" si="16"/>
        <v>1.8713910761154855</v>
      </c>
      <c r="N350" s="29">
        <f t="shared" si="17"/>
        <v>28522</v>
      </c>
      <c r="O350" s="21">
        <f t="shared" si="14"/>
        <v>1.295918367346939</v>
      </c>
    </row>
    <row r="351" spans="1:15" x14ac:dyDescent="0.25">
      <c r="A351" s="21" t="s">
        <v>116</v>
      </c>
      <c r="B351" s="21" t="s">
        <v>53</v>
      </c>
      <c r="C351" s="21" t="s">
        <v>125</v>
      </c>
      <c r="D351" s="22">
        <v>70.2</v>
      </c>
      <c r="I351" s="28">
        <f t="shared" si="13"/>
        <v>70.2</v>
      </c>
      <c r="J351" s="29">
        <f>'FRED Graph'!A146</f>
        <v>28550</v>
      </c>
      <c r="K351" s="21">
        <f>'FRED Graph'!B146</f>
        <v>73</v>
      </c>
      <c r="L351" s="28">
        <f t="shared" si="15"/>
        <v>2.3877551020408165</v>
      </c>
      <c r="M351" s="21">
        <f t="shared" si="16"/>
        <v>1.916010498687664</v>
      </c>
      <c r="N351" s="29">
        <f t="shared" si="17"/>
        <v>28550</v>
      </c>
      <c r="O351" s="21">
        <f t="shared" si="14"/>
        <v>1.2462119094213029</v>
      </c>
    </row>
    <row r="352" spans="1:15" x14ac:dyDescent="0.25">
      <c r="A352" s="21" t="s">
        <v>116</v>
      </c>
      <c r="B352" s="21" t="s">
        <v>51</v>
      </c>
      <c r="C352" s="21" t="s">
        <v>124</v>
      </c>
      <c r="D352" s="22">
        <v>70.2</v>
      </c>
      <c r="I352" s="28">
        <f t="shared" si="13"/>
        <v>70.2</v>
      </c>
      <c r="J352" s="29">
        <f>'FRED Graph'!A147</f>
        <v>28581</v>
      </c>
      <c r="K352" s="21">
        <f>'FRED Graph'!B147</f>
        <v>75.5</v>
      </c>
      <c r="L352" s="28">
        <f t="shared" si="15"/>
        <v>2.3877551020408165</v>
      </c>
      <c r="M352" s="21">
        <f t="shared" si="16"/>
        <v>1.9816272965879265</v>
      </c>
      <c r="N352" s="29">
        <f t="shared" si="17"/>
        <v>28581</v>
      </c>
      <c r="O352" s="21">
        <f t="shared" si="14"/>
        <v>1.2049466144073524</v>
      </c>
    </row>
    <row r="353" spans="1:15" x14ac:dyDescent="0.25">
      <c r="A353" s="21" t="s">
        <v>116</v>
      </c>
      <c r="B353" s="21" t="s">
        <v>49</v>
      </c>
      <c r="C353" s="21" t="s">
        <v>123</v>
      </c>
      <c r="D353" s="22">
        <v>70.2</v>
      </c>
      <c r="I353" s="28">
        <f t="shared" si="13"/>
        <v>70.2</v>
      </c>
      <c r="J353" s="29">
        <f>'FRED Graph'!A148</f>
        <v>28611</v>
      </c>
      <c r="K353" s="21">
        <f>'FRED Graph'!B148</f>
        <v>77.400000000000006</v>
      </c>
      <c r="L353" s="28">
        <f t="shared" si="15"/>
        <v>2.3877551020408165</v>
      </c>
      <c r="M353" s="21">
        <f t="shared" si="16"/>
        <v>2.0314960629921259</v>
      </c>
      <c r="N353" s="29">
        <f t="shared" si="17"/>
        <v>28611</v>
      </c>
      <c r="O353" s="21">
        <f t="shared" si="14"/>
        <v>1.1753678215472236</v>
      </c>
    </row>
    <row r="354" spans="1:15" x14ac:dyDescent="0.25">
      <c r="A354" s="21" t="s">
        <v>116</v>
      </c>
      <c r="B354" s="21" t="s">
        <v>47</v>
      </c>
      <c r="C354" s="21" t="s">
        <v>122</v>
      </c>
      <c r="D354" s="22">
        <v>70.8</v>
      </c>
      <c r="I354" s="28">
        <f t="shared" si="13"/>
        <v>70.8</v>
      </c>
      <c r="J354" s="29">
        <f>'FRED Graph'!A149</f>
        <v>28642</v>
      </c>
      <c r="K354" s="21">
        <f>'FRED Graph'!B149</f>
        <v>80.2</v>
      </c>
      <c r="L354" s="28">
        <f t="shared" si="15"/>
        <v>2.4081632653061225</v>
      </c>
      <c r="M354" s="21">
        <f t="shared" si="16"/>
        <v>2.1049868766404201</v>
      </c>
      <c r="N354" s="29">
        <f t="shared" si="17"/>
        <v>28642</v>
      </c>
      <c r="O354" s="21">
        <f t="shared" si="14"/>
        <v>1.1440276858873224</v>
      </c>
    </row>
    <row r="355" spans="1:15" x14ac:dyDescent="0.25">
      <c r="A355" s="21" t="s">
        <v>116</v>
      </c>
      <c r="B355" s="21" t="s">
        <v>45</v>
      </c>
      <c r="C355" s="21" t="s">
        <v>121</v>
      </c>
      <c r="D355" s="22">
        <v>70.8</v>
      </c>
      <c r="I355" s="28">
        <f t="shared" si="13"/>
        <v>70.8</v>
      </c>
      <c r="J355" s="29">
        <f>'FRED Graph'!A150</f>
        <v>28672</v>
      </c>
      <c r="K355" s="21">
        <f>'FRED Graph'!B150</f>
        <v>79.7</v>
      </c>
      <c r="L355" s="28">
        <f t="shared" si="15"/>
        <v>2.4081632653061225</v>
      </c>
      <c r="M355" s="21">
        <f t="shared" si="16"/>
        <v>2.0918635170603674</v>
      </c>
      <c r="N355" s="29">
        <f t="shared" si="17"/>
        <v>28672</v>
      </c>
      <c r="O355" s="21">
        <f t="shared" si="14"/>
        <v>1.1512047730007937</v>
      </c>
    </row>
    <row r="356" spans="1:15" x14ac:dyDescent="0.25">
      <c r="A356" s="21" t="s">
        <v>116</v>
      </c>
      <c r="B356" s="21" t="s">
        <v>43</v>
      </c>
      <c r="C356" s="21" t="s">
        <v>120</v>
      </c>
      <c r="D356" s="22">
        <v>70.8</v>
      </c>
      <c r="I356" s="28">
        <f t="shared" si="13"/>
        <v>70.8</v>
      </c>
      <c r="J356" s="29">
        <f>'FRED Graph'!A151</f>
        <v>28703</v>
      </c>
      <c r="K356" s="21">
        <f>'FRED Graph'!B151</f>
        <v>79.8</v>
      </c>
      <c r="L356" s="28">
        <f t="shared" si="15"/>
        <v>2.4081632653061225</v>
      </c>
      <c r="M356" s="21">
        <f t="shared" si="16"/>
        <v>2.0944881889763778</v>
      </c>
      <c r="N356" s="29">
        <f t="shared" si="17"/>
        <v>28703</v>
      </c>
      <c r="O356" s="21">
        <f t="shared" si="14"/>
        <v>1.1497621605032993</v>
      </c>
    </row>
    <row r="357" spans="1:15" x14ac:dyDescent="0.25">
      <c r="A357" s="21" t="s">
        <v>116</v>
      </c>
      <c r="B357" s="21" t="s">
        <v>41</v>
      </c>
      <c r="C357" s="21" t="s">
        <v>119</v>
      </c>
      <c r="D357" s="22">
        <v>70.8</v>
      </c>
      <c r="I357" s="28">
        <f t="shared" si="13"/>
        <v>70.8</v>
      </c>
      <c r="J357" s="29">
        <f>'FRED Graph'!A152</f>
        <v>28734</v>
      </c>
      <c r="K357" s="21">
        <f>'FRED Graph'!B152</f>
        <v>79.599999999999994</v>
      </c>
      <c r="L357" s="28">
        <f t="shared" si="15"/>
        <v>2.4081632653061225</v>
      </c>
      <c r="M357" s="21">
        <f t="shared" si="16"/>
        <v>2.0892388451443566</v>
      </c>
      <c r="N357" s="29">
        <f t="shared" si="17"/>
        <v>28734</v>
      </c>
      <c r="O357" s="21">
        <f t="shared" si="14"/>
        <v>1.1526510101528049</v>
      </c>
    </row>
    <row r="358" spans="1:15" x14ac:dyDescent="0.25">
      <c r="A358" s="21" t="s">
        <v>116</v>
      </c>
      <c r="B358" s="21" t="s">
        <v>39</v>
      </c>
      <c r="C358" s="21" t="s">
        <v>118</v>
      </c>
      <c r="D358" s="22">
        <v>71.3</v>
      </c>
      <c r="I358" s="28">
        <f t="shared" si="13"/>
        <v>71.3</v>
      </c>
      <c r="J358" s="29">
        <f>'FRED Graph'!A153</f>
        <v>28764</v>
      </c>
      <c r="K358" s="21">
        <f>'FRED Graph'!B153</f>
        <v>80.5</v>
      </c>
      <c r="L358" s="28">
        <f t="shared" si="15"/>
        <v>2.425170068027211</v>
      </c>
      <c r="M358" s="21">
        <f t="shared" si="16"/>
        <v>2.1128608923884515</v>
      </c>
      <c r="N358" s="29">
        <f t="shared" si="17"/>
        <v>28764</v>
      </c>
      <c r="O358" s="21">
        <f t="shared" si="14"/>
        <v>1.1478134110787173</v>
      </c>
    </row>
    <row r="359" spans="1:15" x14ac:dyDescent="0.25">
      <c r="A359" s="21" t="s">
        <v>116</v>
      </c>
      <c r="B359" s="21" t="s">
        <v>37</v>
      </c>
      <c r="C359" s="21" t="s">
        <v>117</v>
      </c>
      <c r="D359" s="22">
        <v>71.3</v>
      </c>
      <c r="I359" s="28">
        <f t="shared" si="13"/>
        <v>71.3</v>
      </c>
      <c r="J359" s="29">
        <f>'FRED Graph'!A154</f>
        <v>28795</v>
      </c>
      <c r="K359" s="21">
        <f>'FRED Graph'!B154</f>
        <v>81.599999999999994</v>
      </c>
      <c r="L359" s="28">
        <f t="shared" si="15"/>
        <v>2.425170068027211</v>
      </c>
      <c r="M359" s="21">
        <f t="shared" si="16"/>
        <v>2.1417322834645667</v>
      </c>
      <c r="N359" s="29">
        <f t="shared" si="17"/>
        <v>28795</v>
      </c>
      <c r="O359" s="21">
        <f t="shared" si="14"/>
        <v>1.13234043617447</v>
      </c>
    </row>
    <row r="360" spans="1:15" x14ac:dyDescent="0.25">
      <c r="A360" s="21" t="s">
        <v>116</v>
      </c>
      <c r="B360" s="21" t="s">
        <v>34</v>
      </c>
      <c r="C360" s="21" t="s">
        <v>115</v>
      </c>
      <c r="D360" s="22">
        <v>71.3</v>
      </c>
      <c r="I360" s="28">
        <f t="shared" si="13"/>
        <v>71.3</v>
      </c>
      <c r="J360" s="29">
        <f>'FRED Graph'!A155</f>
        <v>28825</v>
      </c>
      <c r="K360" s="21">
        <f>'FRED Graph'!B155</f>
        <v>82.1</v>
      </c>
      <c r="L360" s="28">
        <f t="shared" si="15"/>
        <v>2.425170068027211</v>
      </c>
      <c r="M360" s="21">
        <f t="shared" si="16"/>
        <v>2.1548556430446193</v>
      </c>
      <c r="N360" s="29">
        <f t="shared" si="17"/>
        <v>28825</v>
      </c>
      <c r="O360" s="21">
        <f t="shared" si="14"/>
        <v>1.125444331203858</v>
      </c>
    </row>
    <row r="361" spans="1:15" x14ac:dyDescent="0.25">
      <c r="A361" s="21" t="s">
        <v>103</v>
      </c>
      <c r="B361" s="21" t="s">
        <v>57</v>
      </c>
      <c r="C361" s="21" t="s">
        <v>114</v>
      </c>
      <c r="D361" s="22">
        <v>71.3</v>
      </c>
      <c r="I361" s="28">
        <f t="shared" si="13"/>
        <v>71.3</v>
      </c>
      <c r="J361" s="29">
        <f>'FRED Graph'!A156</f>
        <v>28856</v>
      </c>
      <c r="K361" s="21">
        <f>'FRED Graph'!B156</f>
        <v>84.7</v>
      </c>
      <c r="L361" s="28">
        <f t="shared" si="15"/>
        <v>2.425170068027211</v>
      </c>
      <c r="M361" s="21">
        <f t="shared" si="16"/>
        <v>2.2230971128608923</v>
      </c>
      <c r="N361" s="29">
        <f t="shared" si="17"/>
        <v>28856</v>
      </c>
      <c r="O361" s="21">
        <f t="shared" si="14"/>
        <v>1.0908970435872107</v>
      </c>
    </row>
    <row r="362" spans="1:15" x14ac:dyDescent="0.25">
      <c r="A362" s="21" t="s">
        <v>103</v>
      </c>
      <c r="B362" s="21" t="s">
        <v>55</v>
      </c>
      <c r="C362" s="21" t="s">
        <v>113</v>
      </c>
      <c r="D362" s="22">
        <v>71.3</v>
      </c>
      <c r="I362" s="28">
        <f t="shared" si="13"/>
        <v>71.3</v>
      </c>
      <c r="J362" s="29">
        <f>'FRED Graph'!A157</f>
        <v>28887</v>
      </c>
      <c r="K362" s="21">
        <f>'FRED Graph'!B157</f>
        <v>87.9</v>
      </c>
      <c r="L362" s="28">
        <f t="shared" si="15"/>
        <v>2.425170068027211</v>
      </c>
      <c r="M362" s="21">
        <f t="shared" si="16"/>
        <v>2.3070866141732282</v>
      </c>
      <c r="N362" s="29">
        <f t="shared" si="17"/>
        <v>28887</v>
      </c>
      <c r="O362" s="21">
        <f t="shared" si="14"/>
        <v>1.0511829305100882</v>
      </c>
    </row>
    <row r="363" spans="1:15" x14ac:dyDescent="0.25">
      <c r="A363" s="21" t="s">
        <v>103</v>
      </c>
      <c r="B363" s="21" t="s">
        <v>53</v>
      </c>
      <c r="C363" s="21" t="s">
        <v>112</v>
      </c>
      <c r="D363" s="22">
        <v>71.900000000000006</v>
      </c>
      <c r="I363" s="28">
        <f t="shared" si="13"/>
        <v>71.900000000000006</v>
      </c>
      <c r="J363" s="29">
        <f>'FRED Graph'!A158</f>
        <v>28915</v>
      </c>
      <c r="K363" s="21">
        <f>'FRED Graph'!B158</f>
        <v>89.6</v>
      </c>
      <c r="L363" s="28">
        <f t="shared" si="15"/>
        <v>2.4455782312925174</v>
      </c>
      <c r="M363" s="21">
        <f t="shared" si="16"/>
        <v>2.3517060367454068</v>
      </c>
      <c r="N363" s="29">
        <f t="shared" si="17"/>
        <v>28915</v>
      </c>
      <c r="O363" s="21">
        <f t="shared" si="14"/>
        <v>1.0399166362973762</v>
      </c>
    </row>
    <row r="364" spans="1:15" x14ac:dyDescent="0.25">
      <c r="A364" s="21" t="s">
        <v>103</v>
      </c>
      <c r="B364" s="21" t="s">
        <v>51</v>
      </c>
      <c r="C364" s="21" t="s">
        <v>111</v>
      </c>
      <c r="D364" s="22">
        <v>71.900000000000006</v>
      </c>
      <c r="I364" s="28">
        <f t="shared" si="13"/>
        <v>71.900000000000006</v>
      </c>
      <c r="J364" s="29">
        <f>'FRED Graph'!A159</f>
        <v>28946</v>
      </c>
      <c r="K364" s="21">
        <f>'FRED Graph'!B159</f>
        <v>91.1</v>
      </c>
      <c r="L364" s="28">
        <f t="shared" si="15"/>
        <v>2.4455782312925174</v>
      </c>
      <c r="M364" s="21">
        <f t="shared" si="16"/>
        <v>2.3910761154855642</v>
      </c>
      <c r="N364" s="29">
        <f t="shared" si="17"/>
        <v>28946</v>
      </c>
      <c r="O364" s="21">
        <f t="shared" si="14"/>
        <v>1.0227939693989563</v>
      </c>
    </row>
    <row r="365" spans="1:15" x14ac:dyDescent="0.25">
      <c r="A365" s="21" t="s">
        <v>103</v>
      </c>
      <c r="B365" s="21" t="s">
        <v>49</v>
      </c>
      <c r="C365" s="21" t="s">
        <v>110</v>
      </c>
      <c r="D365" s="22">
        <v>73</v>
      </c>
      <c r="I365" s="28">
        <f t="shared" si="13"/>
        <v>73</v>
      </c>
      <c r="J365" s="29">
        <f>'FRED Graph'!A160</f>
        <v>28976</v>
      </c>
      <c r="K365" s="21">
        <f>'FRED Graph'!B160</f>
        <v>92.1</v>
      </c>
      <c r="L365" s="28">
        <f t="shared" si="15"/>
        <v>2.4829931972789119</v>
      </c>
      <c r="M365" s="21">
        <f t="shared" si="16"/>
        <v>2.417322834645669</v>
      </c>
      <c r="N365" s="29">
        <f t="shared" si="17"/>
        <v>28976</v>
      </c>
      <c r="O365" s="21">
        <f t="shared" si="14"/>
        <v>1.0271665669525141</v>
      </c>
    </row>
    <row r="366" spans="1:15" x14ac:dyDescent="0.25">
      <c r="A366" s="21" t="s">
        <v>103</v>
      </c>
      <c r="B366" s="21" t="s">
        <v>47</v>
      </c>
      <c r="C366" s="21" t="s">
        <v>109</v>
      </c>
      <c r="D366" s="22">
        <v>73.599999999999994</v>
      </c>
      <c r="I366" s="28">
        <f t="shared" si="13"/>
        <v>73.599999999999994</v>
      </c>
      <c r="J366" s="29">
        <f>'FRED Graph'!A161</f>
        <v>29007</v>
      </c>
      <c r="K366" s="21">
        <f>'FRED Graph'!B161</f>
        <v>91</v>
      </c>
      <c r="L366" s="28">
        <f t="shared" si="15"/>
        <v>2.5034013605442178</v>
      </c>
      <c r="M366" s="21">
        <f t="shared" si="16"/>
        <v>2.3884514435695539</v>
      </c>
      <c r="N366" s="29">
        <f t="shared" si="17"/>
        <v>29007</v>
      </c>
      <c r="O366" s="21">
        <f t="shared" si="14"/>
        <v>1.0481273828212605</v>
      </c>
    </row>
    <row r="367" spans="1:15" x14ac:dyDescent="0.25">
      <c r="A367" s="21" t="s">
        <v>103</v>
      </c>
      <c r="B367" s="21" t="s">
        <v>45</v>
      </c>
      <c r="C367" s="21" t="s">
        <v>108</v>
      </c>
      <c r="D367" s="22">
        <v>76.400000000000006</v>
      </c>
      <c r="I367" s="28">
        <f t="shared" si="13"/>
        <v>76.400000000000006</v>
      </c>
      <c r="J367" s="29">
        <f>'FRED Graph'!A162</f>
        <v>29037</v>
      </c>
      <c r="K367" s="21">
        <f>'FRED Graph'!B162</f>
        <v>90.2</v>
      </c>
      <c r="L367" s="28">
        <f t="shared" si="15"/>
        <v>2.5986394557823131</v>
      </c>
      <c r="M367" s="21">
        <f t="shared" si="16"/>
        <v>2.3674540682414698</v>
      </c>
      <c r="N367" s="29">
        <f t="shared" si="17"/>
        <v>29037</v>
      </c>
      <c r="O367" s="21">
        <f t="shared" si="14"/>
        <v>1.0976514774424184</v>
      </c>
    </row>
    <row r="368" spans="1:15" x14ac:dyDescent="0.25">
      <c r="A368" s="21" t="s">
        <v>103</v>
      </c>
      <c r="B368" s="21" t="s">
        <v>43</v>
      </c>
      <c r="C368" s="21" t="s">
        <v>107</v>
      </c>
      <c r="D368" s="22">
        <v>76.400000000000006</v>
      </c>
      <c r="F368" s="28">
        <f>SUM(D373:D432)</f>
        <v>4866.7999999999993</v>
      </c>
      <c r="G368" s="21">
        <f>SUM(H373:H399)+SUM(H408:H432)</f>
        <v>121.98899999999999</v>
      </c>
      <c r="H368" s="21">
        <f>F368/G368</f>
        <v>39.895400404954543</v>
      </c>
      <c r="I368" s="28">
        <f t="shared" si="13"/>
        <v>76.400000000000006</v>
      </c>
      <c r="J368" s="29">
        <f>'FRED Graph'!A163</f>
        <v>29068</v>
      </c>
      <c r="K368" s="21">
        <f>'FRED Graph'!B163</f>
        <v>87.2</v>
      </c>
      <c r="L368" s="28">
        <f t="shared" si="15"/>
        <v>2.5986394557823131</v>
      </c>
      <c r="M368" s="21">
        <f t="shared" si="16"/>
        <v>2.2887139107611549</v>
      </c>
      <c r="N368" s="29">
        <f t="shared" si="17"/>
        <v>29068</v>
      </c>
      <c r="O368" s="21">
        <f t="shared" si="14"/>
        <v>1.1354147163452537</v>
      </c>
    </row>
    <row r="369" spans="1:15" x14ac:dyDescent="0.25">
      <c r="A369" s="21" t="s">
        <v>103</v>
      </c>
      <c r="B369" s="21" t="s">
        <v>41</v>
      </c>
      <c r="C369" s="21" t="s">
        <v>106</v>
      </c>
      <c r="D369" s="22">
        <v>79.8</v>
      </c>
      <c r="I369" s="28">
        <f t="shared" si="13"/>
        <v>79.8</v>
      </c>
      <c r="J369" s="29">
        <f>'FRED Graph'!A164</f>
        <v>29099</v>
      </c>
      <c r="K369" s="21">
        <f>'FRED Graph'!B164</f>
        <v>87.3</v>
      </c>
      <c r="L369" s="28">
        <f t="shared" si="15"/>
        <v>2.7142857142857144</v>
      </c>
      <c r="M369" s="21">
        <f t="shared" si="16"/>
        <v>2.2913385826771653</v>
      </c>
      <c r="N369" s="29">
        <f t="shared" si="17"/>
        <v>29099</v>
      </c>
      <c r="O369" s="21">
        <f t="shared" si="14"/>
        <v>1.1845851742758959</v>
      </c>
    </row>
    <row r="370" spans="1:15" x14ac:dyDescent="0.25">
      <c r="A370" s="21" t="s">
        <v>103</v>
      </c>
      <c r="B370" s="21" t="s">
        <v>39</v>
      </c>
      <c r="C370" s="21" t="s">
        <v>105</v>
      </c>
      <c r="D370" s="22">
        <v>79.8</v>
      </c>
      <c r="I370" s="28">
        <f t="shared" si="13"/>
        <v>79.8</v>
      </c>
      <c r="J370" s="29">
        <f>'FRED Graph'!A165</f>
        <v>29129</v>
      </c>
      <c r="K370" s="21">
        <f>'FRED Graph'!B165</f>
        <v>87.7</v>
      </c>
      <c r="L370" s="28">
        <f t="shared" si="15"/>
        <v>2.7142857142857144</v>
      </c>
      <c r="M370" s="21">
        <f t="shared" si="16"/>
        <v>2.3018372703412076</v>
      </c>
      <c r="N370" s="29">
        <f t="shared" si="17"/>
        <v>29129</v>
      </c>
      <c r="O370" s="21">
        <f t="shared" si="14"/>
        <v>1.1791822772438507</v>
      </c>
    </row>
    <row r="371" spans="1:15" x14ac:dyDescent="0.25">
      <c r="A371" s="21" t="s">
        <v>103</v>
      </c>
      <c r="B371" s="21" t="s">
        <v>37</v>
      </c>
      <c r="C371" s="21" t="s">
        <v>104</v>
      </c>
      <c r="D371" s="22">
        <v>80.900000000000006</v>
      </c>
      <c r="I371" s="28">
        <f t="shared" si="13"/>
        <v>80.900000000000006</v>
      </c>
      <c r="J371" s="29">
        <f>'FRED Graph'!A166</f>
        <v>29160</v>
      </c>
      <c r="K371" s="21">
        <f>'FRED Graph'!B166</f>
        <v>87.9</v>
      </c>
      <c r="L371" s="28">
        <f t="shared" si="15"/>
        <v>2.7517006802721093</v>
      </c>
      <c r="M371" s="21">
        <f t="shared" si="16"/>
        <v>2.3070866141732282</v>
      </c>
      <c r="N371" s="29">
        <f t="shared" si="17"/>
        <v>29160</v>
      </c>
      <c r="O371" s="21">
        <f t="shared" si="14"/>
        <v>1.1927166771145321</v>
      </c>
    </row>
    <row r="372" spans="1:15" x14ac:dyDescent="0.25">
      <c r="A372" s="21" t="s">
        <v>103</v>
      </c>
      <c r="B372" s="21" t="s">
        <v>34</v>
      </c>
      <c r="C372" s="21" t="s">
        <v>102</v>
      </c>
      <c r="D372" s="22">
        <v>83.1</v>
      </c>
      <c r="E372" s="27" t="s">
        <v>495</v>
      </c>
      <c r="F372" s="21" t="s">
        <v>494</v>
      </c>
      <c r="G372" s="21" t="s">
        <v>493</v>
      </c>
      <c r="H372" s="21" t="s">
        <v>492</v>
      </c>
      <c r="I372" s="28">
        <f>D372</f>
        <v>83.1</v>
      </c>
      <c r="J372" s="29">
        <f>'FRED Graph'!A167</f>
        <v>29190</v>
      </c>
      <c r="K372" s="21">
        <f>'FRED Graph'!B167</f>
        <v>89.2</v>
      </c>
      <c r="L372" s="28">
        <f t="shared" si="15"/>
        <v>2.8265306122448979</v>
      </c>
      <c r="M372" s="21">
        <f t="shared" si="16"/>
        <v>2.341207349081365</v>
      </c>
      <c r="N372" s="29">
        <f t="shared" si="17"/>
        <v>29190</v>
      </c>
      <c r="O372" s="21">
        <f t="shared" si="14"/>
        <v>1.2072961471584149</v>
      </c>
    </row>
    <row r="373" spans="1:15" x14ac:dyDescent="0.25">
      <c r="A373" s="21" t="s">
        <v>90</v>
      </c>
      <c r="B373" s="21" t="s">
        <v>57</v>
      </c>
      <c r="C373" s="21" t="s">
        <v>101</v>
      </c>
      <c r="D373" s="22">
        <v>84.3</v>
      </c>
      <c r="E373" s="21" t="s">
        <v>90</v>
      </c>
      <c r="F373" s="21" t="s">
        <v>57</v>
      </c>
      <c r="G373" s="21" t="s">
        <v>101</v>
      </c>
      <c r="H373" s="21">
        <v>2.161</v>
      </c>
      <c r="I373" s="21">
        <f>H373*$H$368</f>
        <v>86.213960275106771</v>
      </c>
      <c r="J373" s="29">
        <f>'FRED Graph'!A168</f>
        <v>29221</v>
      </c>
      <c r="K373" s="21">
        <f>'FRED Graph'!B168</f>
        <v>90.5</v>
      </c>
      <c r="L373" s="28">
        <f t="shared" si="15"/>
        <v>2.9324476284049923</v>
      </c>
      <c r="M373" s="21">
        <f t="shared" si="16"/>
        <v>2.3753280839895012</v>
      </c>
      <c r="N373" s="29">
        <f t="shared" si="17"/>
        <v>29221</v>
      </c>
      <c r="O373" s="21">
        <f t="shared" si="14"/>
        <v>1.2345442501903892</v>
      </c>
    </row>
    <row r="374" spans="1:15" x14ac:dyDescent="0.25">
      <c r="A374" s="21" t="s">
        <v>90</v>
      </c>
      <c r="B374" s="21" t="s">
        <v>55</v>
      </c>
      <c r="C374" s="21" t="s">
        <v>100</v>
      </c>
      <c r="D374" s="22">
        <v>86.5</v>
      </c>
      <c r="E374" s="21" t="s">
        <v>90</v>
      </c>
      <c r="F374" s="21" t="s">
        <v>55</v>
      </c>
      <c r="G374" s="21" t="s">
        <v>100</v>
      </c>
      <c r="H374" s="21">
        <v>2.1909999999999998</v>
      </c>
      <c r="I374" s="21">
        <f t="shared" ref="I374:I437" si="18">H374*$H$368</f>
        <v>87.410822287255399</v>
      </c>
      <c r="J374" s="29">
        <f>'FRED Graph'!A169</f>
        <v>29252</v>
      </c>
      <c r="K374" s="21">
        <f>'FRED Graph'!B169</f>
        <v>89.4</v>
      </c>
      <c r="L374" s="28">
        <f t="shared" si="15"/>
        <v>2.9731572206549459</v>
      </c>
      <c r="M374" s="21">
        <f t="shared" si="16"/>
        <v>2.3464566929133861</v>
      </c>
      <c r="N374" s="29">
        <f t="shared" si="17"/>
        <v>29252</v>
      </c>
      <c r="O374" s="21">
        <f t="shared" si="14"/>
        <v>1.2670837819569734</v>
      </c>
    </row>
    <row r="375" spans="1:15" x14ac:dyDescent="0.25">
      <c r="A375" s="21" t="s">
        <v>90</v>
      </c>
      <c r="B375" s="21" t="s">
        <v>53</v>
      </c>
      <c r="C375" s="21" t="s">
        <v>99</v>
      </c>
      <c r="D375" s="22">
        <v>87.6</v>
      </c>
      <c r="E375" s="21" t="s">
        <v>90</v>
      </c>
      <c r="F375" s="21" t="s">
        <v>53</v>
      </c>
      <c r="G375" s="21" t="s">
        <v>99</v>
      </c>
      <c r="H375" s="21">
        <v>2.2029999999999998</v>
      </c>
      <c r="I375" s="21">
        <f t="shared" si="18"/>
        <v>87.889567092114859</v>
      </c>
      <c r="J375" s="29">
        <f>'FRED Graph'!A170</f>
        <v>29281</v>
      </c>
      <c r="K375" s="21">
        <f>'FRED Graph'!B170</f>
        <v>90</v>
      </c>
      <c r="L375" s="28">
        <f t="shared" si="15"/>
        <v>2.9894410575549273</v>
      </c>
      <c r="M375" s="21">
        <f t="shared" si="16"/>
        <v>2.3622047244094486</v>
      </c>
      <c r="N375" s="29">
        <f t="shared" si="17"/>
        <v>29281</v>
      </c>
      <c r="O375" s="21">
        <f t="shared" si="14"/>
        <v>1.2655300476982527</v>
      </c>
    </row>
    <row r="376" spans="1:15" x14ac:dyDescent="0.25">
      <c r="A376" s="21" t="s">
        <v>90</v>
      </c>
      <c r="B376" s="21" t="s">
        <v>51</v>
      </c>
      <c r="C376" s="21" t="s">
        <v>98</v>
      </c>
      <c r="D376" s="22">
        <v>91</v>
      </c>
      <c r="E376" s="21" t="s">
        <v>90</v>
      </c>
      <c r="F376" s="21" t="s">
        <v>51</v>
      </c>
      <c r="G376" s="21" t="s">
        <v>98</v>
      </c>
      <c r="H376" s="21">
        <v>2.2330000000000001</v>
      </c>
      <c r="I376" s="21">
        <f t="shared" si="18"/>
        <v>89.086429104263502</v>
      </c>
      <c r="J376" s="29">
        <f>'FRED Graph'!A171</f>
        <v>29312</v>
      </c>
      <c r="K376" s="21">
        <f>'FRED Graph'!B171</f>
        <v>88.9</v>
      </c>
      <c r="L376" s="28">
        <f t="shared" si="15"/>
        <v>3.0301506498048814</v>
      </c>
      <c r="M376" s="21">
        <f t="shared" si="16"/>
        <v>2.3333333333333335</v>
      </c>
      <c r="N376" s="29">
        <f t="shared" si="17"/>
        <v>29312</v>
      </c>
      <c r="O376" s="21">
        <f t="shared" si="14"/>
        <v>1.2986359927735205</v>
      </c>
    </row>
    <row r="377" spans="1:15" x14ac:dyDescent="0.25">
      <c r="A377" s="21" t="s">
        <v>90</v>
      </c>
      <c r="B377" s="21" t="s">
        <v>49</v>
      </c>
      <c r="C377" s="21" t="s">
        <v>97</v>
      </c>
      <c r="D377" s="22">
        <v>93.3</v>
      </c>
      <c r="E377" s="21" t="s">
        <v>90</v>
      </c>
      <c r="F377" s="21" t="s">
        <v>49</v>
      </c>
      <c r="G377" s="21" t="s">
        <v>97</v>
      </c>
      <c r="H377" s="21">
        <v>2.286</v>
      </c>
      <c r="I377" s="21">
        <f t="shared" si="18"/>
        <v>91.200885325726091</v>
      </c>
      <c r="J377" s="29">
        <f>'FRED Graph'!A172</f>
        <v>29342</v>
      </c>
      <c r="K377" s="21">
        <f>'FRED Graph'!B172</f>
        <v>87.9</v>
      </c>
      <c r="L377" s="28">
        <f t="shared" si="15"/>
        <v>3.1020709294464659</v>
      </c>
      <c r="M377" s="21">
        <f t="shared" si="16"/>
        <v>2.3070866141732282</v>
      </c>
      <c r="N377" s="29">
        <f t="shared" si="17"/>
        <v>29342</v>
      </c>
      <c r="O377" s="21">
        <f t="shared" si="14"/>
        <v>1.3445836451866935</v>
      </c>
    </row>
    <row r="378" spans="1:15" x14ac:dyDescent="0.25">
      <c r="A378" s="21" t="s">
        <v>90</v>
      </c>
      <c r="B378" s="21" t="s">
        <v>47</v>
      </c>
      <c r="C378" s="21" t="s">
        <v>96</v>
      </c>
      <c r="D378" s="22">
        <v>94.4</v>
      </c>
      <c r="E378" s="21" t="s">
        <v>90</v>
      </c>
      <c r="F378" s="21" t="s">
        <v>47</v>
      </c>
      <c r="G378" s="21" t="s">
        <v>96</v>
      </c>
      <c r="H378" s="21">
        <v>2.3330000000000002</v>
      </c>
      <c r="I378" s="21">
        <f t="shared" si="18"/>
        <v>93.075969144758957</v>
      </c>
      <c r="J378" s="29">
        <f>'FRED Graph'!A173</f>
        <v>29373</v>
      </c>
      <c r="K378" s="21">
        <f>'FRED Graph'!B173</f>
        <v>87.7</v>
      </c>
      <c r="L378" s="28">
        <f t="shared" si="15"/>
        <v>3.16584929063806</v>
      </c>
      <c r="M378" s="21">
        <f t="shared" si="16"/>
        <v>2.3018372703412076</v>
      </c>
      <c r="N378" s="29">
        <f t="shared" si="17"/>
        <v>29373</v>
      </c>
      <c r="O378" s="21">
        <f t="shared" si="14"/>
        <v>1.3753575595588379</v>
      </c>
    </row>
    <row r="379" spans="1:15" x14ac:dyDescent="0.25">
      <c r="A379" s="21" t="s">
        <v>90</v>
      </c>
      <c r="B379" s="21" t="s">
        <v>45</v>
      </c>
      <c r="C379" s="21" t="s">
        <v>95</v>
      </c>
      <c r="D379" s="22">
        <v>94.4</v>
      </c>
      <c r="E379" s="21" t="s">
        <v>90</v>
      </c>
      <c r="F379" s="21" t="s">
        <v>45</v>
      </c>
      <c r="G379" s="21" t="s">
        <v>95</v>
      </c>
      <c r="H379" s="21">
        <v>2.38</v>
      </c>
      <c r="I379" s="21">
        <f t="shared" si="18"/>
        <v>94.95105296379181</v>
      </c>
      <c r="J379" s="29">
        <f>'FRED Graph'!A174</f>
        <v>29403</v>
      </c>
      <c r="K379" s="21">
        <f>'FRED Graph'!B174</f>
        <v>89.5</v>
      </c>
      <c r="L379" s="28">
        <f t="shared" si="15"/>
        <v>3.2296276518296536</v>
      </c>
      <c r="M379" s="21">
        <f t="shared" si="16"/>
        <v>2.3490813648293964</v>
      </c>
      <c r="N379" s="29">
        <f t="shared" si="17"/>
        <v>29403</v>
      </c>
      <c r="O379" s="21">
        <f t="shared" si="14"/>
        <v>1.3748470786001095</v>
      </c>
    </row>
    <row r="380" spans="1:15" x14ac:dyDescent="0.25">
      <c r="A380" s="21" t="s">
        <v>90</v>
      </c>
      <c r="B380" s="21" t="s">
        <v>43</v>
      </c>
      <c r="C380" s="21" t="s">
        <v>94</v>
      </c>
      <c r="D380" s="22">
        <v>95.5</v>
      </c>
      <c r="E380" s="21" t="s">
        <v>90</v>
      </c>
      <c r="F380" s="21" t="s">
        <v>43</v>
      </c>
      <c r="G380" s="21" t="s">
        <v>94</v>
      </c>
      <c r="H380" s="21">
        <v>2.448</v>
      </c>
      <c r="I380" s="21">
        <f t="shared" si="18"/>
        <v>97.66394019132872</v>
      </c>
      <c r="J380" s="29">
        <f>'FRED Graph'!A175</f>
        <v>29434</v>
      </c>
      <c r="K380" s="21">
        <f>'FRED Graph'!B175</f>
        <v>93</v>
      </c>
      <c r="L380" s="28">
        <f t="shared" si="15"/>
        <v>3.321902727596215</v>
      </c>
      <c r="M380" s="21">
        <f t="shared" si="16"/>
        <v>2.4409448818897639</v>
      </c>
      <c r="N380" s="29">
        <f t="shared" si="17"/>
        <v>29434</v>
      </c>
      <c r="O380" s="21">
        <f t="shared" si="14"/>
        <v>1.3609085367894171</v>
      </c>
    </row>
    <row r="381" spans="1:15" x14ac:dyDescent="0.25">
      <c r="A381" s="21" t="s">
        <v>90</v>
      </c>
      <c r="B381" s="21" t="s">
        <v>41</v>
      </c>
      <c r="C381" s="21" t="s">
        <v>93</v>
      </c>
      <c r="D381" s="22">
        <v>96.6</v>
      </c>
      <c r="E381" s="21" t="s">
        <v>90</v>
      </c>
      <c r="F381" s="21" t="s">
        <v>41</v>
      </c>
      <c r="G381" s="21" t="s">
        <v>93</v>
      </c>
      <c r="H381" s="21">
        <v>2.4649999999999999</v>
      </c>
      <c r="I381" s="21">
        <f t="shared" si="18"/>
        <v>98.342161998212944</v>
      </c>
      <c r="J381" s="29">
        <f>'FRED Graph'!A176</f>
        <v>29465</v>
      </c>
      <c r="K381" s="21">
        <f>'FRED Graph'!B176</f>
        <v>95.2</v>
      </c>
      <c r="L381" s="28">
        <f t="shared" si="15"/>
        <v>3.3449714965378554</v>
      </c>
      <c r="M381" s="21">
        <f t="shared" si="16"/>
        <v>2.4986876640419946</v>
      </c>
      <c r="N381" s="29">
        <f t="shared" si="17"/>
        <v>29465</v>
      </c>
      <c r="O381" s="21">
        <f t="shared" si="14"/>
        <v>1.3386913237194569</v>
      </c>
    </row>
    <row r="382" spans="1:15" x14ac:dyDescent="0.25">
      <c r="A382" s="21" t="s">
        <v>90</v>
      </c>
      <c r="B382" s="21" t="s">
        <v>39</v>
      </c>
      <c r="C382" s="21" t="s">
        <v>92</v>
      </c>
      <c r="D382" s="22">
        <v>97.2</v>
      </c>
      <c r="E382" s="21" t="s">
        <v>90</v>
      </c>
      <c r="F382" s="21" t="s">
        <v>39</v>
      </c>
      <c r="G382" s="21" t="s">
        <v>92</v>
      </c>
      <c r="H382" s="21">
        <v>2.46</v>
      </c>
      <c r="I382" s="21">
        <f t="shared" si="18"/>
        <v>98.14268499618818</v>
      </c>
      <c r="J382" s="29">
        <f>'FRED Graph'!A177</f>
        <v>29495</v>
      </c>
      <c r="K382" s="21">
        <f>'FRED Graph'!B177</f>
        <v>96.2</v>
      </c>
      <c r="L382" s="28">
        <f t="shared" si="15"/>
        <v>3.3381865644961968</v>
      </c>
      <c r="M382" s="21">
        <f t="shared" si="16"/>
        <v>2.5249343832020998</v>
      </c>
      <c r="N382" s="29">
        <f t="shared" si="17"/>
        <v>29495</v>
      </c>
      <c r="O382" s="21">
        <f t="shared" si="14"/>
        <v>1.3220884418638783</v>
      </c>
    </row>
    <row r="383" spans="1:15" x14ac:dyDescent="0.25">
      <c r="A383" s="21" t="s">
        <v>90</v>
      </c>
      <c r="B383" s="21" t="s">
        <v>37</v>
      </c>
      <c r="C383" s="21" t="s">
        <v>91</v>
      </c>
      <c r="D383" s="22">
        <v>99.4</v>
      </c>
      <c r="E383" s="21" t="s">
        <v>90</v>
      </c>
      <c r="F383" s="21" t="s">
        <v>37</v>
      </c>
      <c r="G383" s="21" t="s">
        <v>91</v>
      </c>
      <c r="H383" s="21">
        <v>2.552</v>
      </c>
      <c r="I383" s="21">
        <f t="shared" si="18"/>
        <v>101.813061833444</v>
      </c>
      <c r="J383" s="29">
        <f>'FRED Graph'!A178</f>
        <v>29526</v>
      </c>
      <c r="K383" s="21">
        <f>'FRED Graph'!B178</f>
        <v>97.3</v>
      </c>
      <c r="L383" s="28">
        <f t="shared" si="15"/>
        <v>3.4630293140627213</v>
      </c>
      <c r="M383" s="21">
        <f t="shared" si="16"/>
        <v>2.553805774278215</v>
      </c>
      <c r="N383" s="29">
        <f t="shared" si="17"/>
        <v>29526</v>
      </c>
      <c r="O383" s="21">
        <f t="shared" si="14"/>
        <v>1.3560268948179826</v>
      </c>
    </row>
    <row r="384" spans="1:15" x14ac:dyDescent="0.25">
      <c r="A384" s="21" t="s">
        <v>90</v>
      </c>
      <c r="B384" s="21" t="s">
        <v>34</v>
      </c>
      <c r="C384" s="21" t="s">
        <v>89</v>
      </c>
      <c r="D384" s="22">
        <v>99.4</v>
      </c>
      <c r="E384" s="21" t="s">
        <v>90</v>
      </c>
      <c r="F384" s="21" t="s">
        <v>34</v>
      </c>
      <c r="G384" s="21" t="s">
        <v>89</v>
      </c>
      <c r="H384" s="21">
        <v>2.5510000000000002</v>
      </c>
      <c r="I384" s="21">
        <f t="shared" si="18"/>
        <v>101.77316643303905</v>
      </c>
      <c r="J384" s="29">
        <f>'FRED Graph'!A179</f>
        <v>29556</v>
      </c>
      <c r="K384" s="21">
        <f>'FRED Graph'!B179</f>
        <v>97.3</v>
      </c>
      <c r="L384" s="28">
        <f t="shared" si="15"/>
        <v>3.4616723276543895</v>
      </c>
      <c r="M384" s="21">
        <f t="shared" si="16"/>
        <v>2.553805774278215</v>
      </c>
      <c r="N384" s="29">
        <f t="shared" si="17"/>
        <v>29556</v>
      </c>
      <c r="O384" s="21">
        <f t="shared" si="14"/>
        <v>1.3554955363168781</v>
      </c>
    </row>
    <row r="385" spans="1:15" x14ac:dyDescent="0.25">
      <c r="A385" s="21" t="s">
        <v>77</v>
      </c>
      <c r="B385" s="21" t="s">
        <v>57</v>
      </c>
      <c r="C385" s="21" t="s">
        <v>88</v>
      </c>
      <c r="D385" s="22">
        <v>100.6</v>
      </c>
      <c r="E385" s="21" t="s">
        <v>77</v>
      </c>
      <c r="F385" s="21" t="s">
        <v>57</v>
      </c>
      <c r="G385" s="21" t="s">
        <v>88</v>
      </c>
      <c r="H385" s="21">
        <v>2.5910000000000002</v>
      </c>
      <c r="I385" s="21">
        <f t="shared" si="18"/>
        <v>103.36898244923722</v>
      </c>
      <c r="J385" s="29">
        <f>'FRED Graph'!A180</f>
        <v>29587</v>
      </c>
      <c r="K385" s="21">
        <f>'FRED Graph'!B180</f>
        <v>96.4</v>
      </c>
      <c r="L385" s="28">
        <f t="shared" si="15"/>
        <v>3.5159517839876608</v>
      </c>
      <c r="M385" s="21">
        <f t="shared" si="16"/>
        <v>2.530183727034121</v>
      </c>
      <c r="N385" s="29">
        <f t="shared" si="17"/>
        <v>29587</v>
      </c>
      <c r="O385" s="21">
        <f t="shared" si="14"/>
        <v>1.3896033503104759</v>
      </c>
    </row>
    <row r="386" spans="1:15" x14ac:dyDescent="0.25">
      <c r="A386" s="21" t="s">
        <v>77</v>
      </c>
      <c r="B386" s="21" t="s">
        <v>55</v>
      </c>
      <c r="C386" s="21" t="s">
        <v>87</v>
      </c>
      <c r="D386" s="22">
        <v>100.6</v>
      </c>
      <c r="E386" s="21" t="s">
        <v>77</v>
      </c>
      <c r="F386" s="21" t="s">
        <v>55</v>
      </c>
      <c r="G386" s="21" t="s">
        <v>87</v>
      </c>
      <c r="H386" s="21">
        <v>2.5859999999999999</v>
      </c>
      <c r="I386" s="21">
        <f t="shared" si="18"/>
        <v>103.16950544721244</v>
      </c>
      <c r="J386" s="29">
        <f>'FRED Graph'!A181</f>
        <v>29618</v>
      </c>
      <c r="K386" s="21">
        <f>'FRED Graph'!B181</f>
        <v>95.3</v>
      </c>
      <c r="L386" s="28">
        <f t="shared" si="15"/>
        <v>3.5091668519460018</v>
      </c>
      <c r="M386" s="21">
        <f t="shared" si="16"/>
        <v>2.501312335958005</v>
      </c>
      <c r="N386" s="29">
        <f t="shared" si="17"/>
        <v>29618</v>
      </c>
      <c r="O386" s="21">
        <f t="shared" si="14"/>
        <v>1.4029302944296189</v>
      </c>
    </row>
    <row r="387" spans="1:15" x14ac:dyDescent="0.25">
      <c r="A387" s="21" t="s">
        <v>77</v>
      </c>
      <c r="B387" s="21" t="s">
        <v>53</v>
      </c>
      <c r="C387" s="21" t="s">
        <v>86</v>
      </c>
      <c r="D387" s="22">
        <v>100.6</v>
      </c>
      <c r="E387" s="21" t="s">
        <v>77</v>
      </c>
      <c r="F387" s="21" t="s">
        <v>53</v>
      </c>
      <c r="G387" s="21" t="s">
        <v>86</v>
      </c>
      <c r="H387" s="21">
        <v>2.5289999999999999</v>
      </c>
      <c r="I387" s="21">
        <f t="shared" si="18"/>
        <v>100.89546762413003</v>
      </c>
      <c r="J387" s="29">
        <f>'FRED Graph'!A182</f>
        <v>29646</v>
      </c>
      <c r="K387" s="21">
        <f>'FRED Graph'!B182</f>
        <v>94.6</v>
      </c>
      <c r="L387" s="28">
        <f t="shared" si="15"/>
        <v>3.4318186266710899</v>
      </c>
      <c r="M387" s="21">
        <f t="shared" si="16"/>
        <v>2.4829396325459316</v>
      </c>
      <c r="N387" s="29">
        <f t="shared" si="17"/>
        <v>29646</v>
      </c>
      <c r="O387" s="21">
        <f t="shared" si="14"/>
        <v>1.3821595103189062</v>
      </c>
    </row>
    <row r="388" spans="1:15" x14ac:dyDescent="0.25">
      <c r="A388" s="21" t="s">
        <v>77</v>
      </c>
      <c r="B388" s="21" t="s">
        <v>51</v>
      </c>
      <c r="C388" s="21" t="s">
        <v>85</v>
      </c>
      <c r="D388" s="22">
        <v>100.6</v>
      </c>
      <c r="E388" s="21" t="s">
        <v>77</v>
      </c>
      <c r="F388" s="21" t="s">
        <v>51</v>
      </c>
      <c r="G388" s="21" t="s">
        <v>85</v>
      </c>
      <c r="H388" s="21">
        <v>2.5819999999999999</v>
      </c>
      <c r="I388" s="21">
        <f t="shared" si="18"/>
        <v>103.00992384559262</v>
      </c>
      <c r="J388" s="29">
        <f>'FRED Graph'!A183</f>
        <v>29677</v>
      </c>
      <c r="K388" s="21">
        <f>'FRED Graph'!B183</f>
        <v>93.9</v>
      </c>
      <c r="L388" s="28">
        <f t="shared" si="15"/>
        <v>3.5037389063126745</v>
      </c>
      <c r="M388" s="21">
        <f t="shared" si="16"/>
        <v>2.4645669291338583</v>
      </c>
      <c r="N388" s="29">
        <f t="shared" si="17"/>
        <v>29677</v>
      </c>
      <c r="O388" s="21">
        <f t="shared" si="14"/>
        <v>1.421644859749871</v>
      </c>
    </row>
    <row r="389" spans="1:15" x14ac:dyDescent="0.25">
      <c r="A389" s="21" t="s">
        <v>77</v>
      </c>
      <c r="B389" s="21" t="s">
        <v>49</v>
      </c>
      <c r="C389" s="21" t="s">
        <v>84</v>
      </c>
      <c r="D389" s="22">
        <v>100.6</v>
      </c>
      <c r="E389" s="21" t="s">
        <v>77</v>
      </c>
      <c r="F389" s="21" t="s">
        <v>49</v>
      </c>
      <c r="G389" s="21" t="s">
        <v>84</v>
      </c>
      <c r="H389" s="21">
        <v>2.556</v>
      </c>
      <c r="I389" s="21">
        <f t="shared" si="18"/>
        <v>101.97264343506382</v>
      </c>
      <c r="J389" s="29">
        <f>'FRED Graph'!A184</f>
        <v>29707</v>
      </c>
      <c r="K389" s="21">
        <f>'FRED Graph'!B184</f>
        <v>94.1</v>
      </c>
      <c r="L389" s="28">
        <f t="shared" si="15"/>
        <v>3.4684572596960481</v>
      </c>
      <c r="M389" s="21">
        <f t="shared" si="16"/>
        <v>2.469816272965879</v>
      </c>
      <c r="N389" s="29">
        <f t="shared" si="17"/>
        <v>29707</v>
      </c>
      <c r="O389" s="21">
        <f t="shared" si="14"/>
        <v>1.404338167847178</v>
      </c>
    </row>
    <row r="390" spans="1:15" x14ac:dyDescent="0.25">
      <c r="A390" s="21" t="s">
        <v>77</v>
      </c>
      <c r="B390" s="21" t="s">
        <v>47</v>
      </c>
      <c r="C390" s="21" t="s">
        <v>83</v>
      </c>
      <c r="D390" s="22">
        <v>100.6</v>
      </c>
      <c r="E390" s="21" t="s">
        <v>77</v>
      </c>
      <c r="F390" s="21" t="s">
        <v>47</v>
      </c>
      <c r="G390" s="21" t="s">
        <v>83</v>
      </c>
      <c r="H390" s="21">
        <v>2.5390000000000001</v>
      </c>
      <c r="I390" s="21">
        <f t="shared" si="18"/>
        <v>101.29442162817959</v>
      </c>
      <c r="J390" s="29">
        <f>'FRED Graph'!A185</f>
        <v>29738</v>
      </c>
      <c r="K390" s="21">
        <f>'FRED Graph'!B185</f>
        <v>94.8</v>
      </c>
      <c r="L390" s="28">
        <f t="shared" si="15"/>
        <v>3.4453884907544081</v>
      </c>
      <c r="M390" s="21">
        <f t="shared" si="16"/>
        <v>2.4881889763779528</v>
      </c>
      <c r="N390" s="29">
        <f t="shared" si="17"/>
        <v>29738</v>
      </c>
      <c r="O390" s="21">
        <f t="shared" si="14"/>
        <v>1.3846972731829426</v>
      </c>
    </row>
    <row r="391" spans="1:15" x14ac:dyDescent="0.25">
      <c r="A391" s="21" t="s">
        <v>77</v>
      </c>
      <c r="B391" s="21" t="s">
        <v>45</v>
      </c>
      <c r="C391" s="21" t="s">
        <v>82</v>
      </c>
      <c r="D391" s="22">
        <v>100.6</v>
      </c>
      <c r="E391" s="21" t="s">
        <v>77</v>
      </c>
      <c r="F391" s="21" t="s">
        <v>45</v>
      </c>
      <c r="G391" s="21" t="s">
        <v>82</v>
      </c>
      <c r="H391" s="21">
        <v>2.5430000000000001</v>
      </c>
      <c r="I391" s="21">
        <f t="shared" si="18"/>
        <v>101.45400322979941</v>
      </c>
      <c r="J391" s="29">
        <f>'FRED Graph'!A186</f>
        <v>29768</v>
      </c>
      <c r="K391" s="21">
        <f>'FRED Graph'!B186</f>
        <v>96.3</v>
      </c>
      <c r="L391" s="28">
        <f t="shared" si="15"/>
        <v>3.4508164363877354</v>
      </c>
      <c r="M391" s="21">
        <f t="shared" si="16"/>
        <v>2.5275590551181102</v>
      </c>
      <c r="N391" s="29">
        <f t="shared" si="17"/>
        <v>29768</v>
      </c>
      <c r="O391" s="21">
        <f t="shared" si="14"/>
        <v>1.3652762848013782</v>
      </c>
    </row>
    <row r="392" spans="1:15" x14ac:dyDescent="0.25">
      <c r="A392" s="21" t="s">
        <v>77</v>
      </c>
      <c r="B392" s="21" t="s">
        <v>43</v>
      </c>
      <c r="C392" s="21" t="s">
        <v>81</v>
      </c>
      <c r="D392" s="22">
        <v>101.7</v>
      </c>
      <c r="E392" s="21" t="s">
        <v>77</v>
      </c>
      <c r="F392" s="21" t="s">
        <v>43</v>
      </c>
      <c r="G392" s="21" t="s">
        <v>81</v>
      </c>
      <c r="H392" s="21">
        <v>2.5</v>
      </c>
      <c r="I392" s="21">
        <f t="shared" si="18"/>
        <v>99.738501012386365</v>
      </c>
      <c r="J392" s="29">
        <f>'FRED Graph'!A187</f>
        <v>29799</v>
      </c>
      <c r="K392" s="21">
        <f>'FRED Graph'!B187</f>
        <v>97.1</v>
      </c>
      <c r="L392" s="28">
        <f t="shared" si="15"/>
        <v>3.3924660208294686</v>
      </c>
      <c r="M392" s="21">
        <f t="shared" si="16"/>
        <v>2.5485564304461938</v>
      </c>
      <c r="N392" s="29">
        <f t="shared" si="17"/>
        <v>29799</v>
      </c>
      <c r="O392" s="21">
        <f t="shared" si="14"/>
        <v>1.331132393342974</v>
      </c>
    </row>
    <row r="393" spans="1:15" x14ac:dyDescent="0.25">
      <c r="A393" s="21" t="s">
        <v>77</v>
      </c>
      <c r="B393" s="21" t="s">
        <v>41</v>
      </c>
      <c r="C393" s="21" t="s">
        <v>80</v>
      </c>
      <c r="D393" s="22">
        <v>101.7</v>
      </c>
      <c r="E393" s="21" t="s">
        <v>77</v>
      </c>
      <c r="F393" s="21" t="s">
        <v>41</v>
      </c>
      <c r="G393" s="21" t="s">
        <v>80</v>
      </c>
      <c r="H393" s="21">
        <v>2.5099999999999998</v>
      </c>
      <c r="I393" s="21">
        <f t="shared" si="18"/>
        <v>100.13745501643589</v>
      </c>
      <c r="J393" s="29">
        <f>'FRED Graph'!A188</f>
        <v>29830</v>
      </c>
      <c r="K393" s="21">
        <f>'FRED Graph'!B188</f>
        <v>97.4</v>
      </c>
      <c r="L393" s="28">
        <f t="shared" si="15"/>
        <v>3.4060358849127859</v>
      </c>
      <c r="M393" s="21">
        <f t="shared" si="16"/>
        <v>2.5564304461942258</v>
      </c>
      <c r="N393" s="29">
        <f t="shared" si="17"/>
        <v>29830</v>
      </c>
      <c r="O393" s="21">
        <f t="shared" si="14"/>
        <v>1.332340525823174</v>
      </c>
    </row>
    <row r="394" spans="1:15" x14ac:dyDescent="0.25">
      <c r="A394" s="21" t="s">
        <v>77</v>
      </c>
      <c r="B394" s="21" t="s">
        <v>39</v>
      </c>
      <c r="C394" s="21" t="s">
        <v>79</v>
      </c>
      <c r="D394" s="22">
        <v>101.7</v>
      </c>
      <c r="E394" s="21" t="s">
        <v>77</v>
      </c>
      <c r="F394" s="21" t="s">
        <v>39</v>
      </c>
      <c r="G394" s="21" t="s">
        <v>79</v>
      </c>
      <c r="H394" s="21">
        <v>2.544</v>
      </c>
      <c r="I394" s="21">
        <f t="shared" si="18"/>
        <v>101.49389863020436</v>
      </c>
      <c r="J394" s="29">
        <f>'FRED Graph'!A189</f>
        <v>29860</v>
      </c>
      <c r="K394" s="21">
        <f>'FRED Graph'!B189</f>
        <v>97.6</v>
      </c>
      <c r="L394" s="28">
        <f t="shared" si="15"/>
        <v>3.4521734227960668</v>
      </c>
      <c r="M394" s="21">
        <f t="shared" si="16"/>
        <v>2.5616797900262465</v>
      </c>
      <c r="N394" s="29">
        <f t="shared" si="17"/>
        <v>29860</v>
      </c>
      <c r="O394" s="21">
        <f t="shared" si="14"/>
        <v>1.3476209775464156</v>
      </c>
    </row>
    <row r="395" spans="1:15" x14ac:dyDescent="0.25">
      <c r="A395" s="21" t="s">
        <v>77</v>
      </c>
      <c r="B395" s="21" t="s">
        <v>37</v>
      </c>
      <c r="C395" s="21" t="s">
        <v>78</v>
      </c>
      <c r="D395" s="22">
        <v>101.7</v>
      </c>
      <c r="E395" s="21" t="s">
        <v>77</v>
      </c>
      <c r="F395" s="21" t="s">
        <v>37</v>
      </c>
      <c r="G395" s="21" t="s">
        <v>78</v>
      </c>
      <c r="H395" s="21">
        <v>2.59</v>
      </c>
      <c r="I395" s="21">
        <f t="shared" si="18"/>
        <v>103.32908704883226</v>
      </c>
      <c r="J395" s="29">
        <f>'FRED Graph'!A190</f>
        <v>29891</v>
      </c>
      <c r="K395" s="21">
        <f>'FRED Graph'!B190</f>
        <v>96.9</v>
      </c>
      <c r="L395" s="28">
        <f t="shared" si="15"/>
        <v>3.514594797579329</v>
      </c>
      <c r="M395" s="21">
        <f t="shared" si="16"/>
        <v>2.5433070866141732</v>
      </c>
      <c r="N395" s="29">
        <f t="shared" si="17"/>
        <v>29891</v>
      </c>
      <c r="O395" s="21">
        <f t="shared" si="14"/>
        <v>1.3818995024537919</v>
      </c>
    </row>
    <row r="396" spans="1:15" x14ac:dyDescent="0.25">
      <c r="A396" s="21" t="s">
        <v>77</v>
      </c>
      <c r="B396" s="21" t="s">
        <v>34</v>
      </c>
      <c r="C396" s="21" t="s">
        <v>76</v>
      </c>
      <c r="D396" s="22">
        <v>101.7</v>
      </c>
      <c r="E396" s="21" t="s">
        <v>77</v>
      </c>
      <c r="F396" s="21" t="s">
        <v>34</v>
      </c>
      <c r="G396" s="21" t="s">
        <v>76</v>
      </c>
      <c r="H396" s="21">
        <v>2.5640000000000001</v>
      </c>
      <c r="I396" s="21">
        <f t="shared" si="18"/>
        <v>102.29180663830346</v>
      </c>
      <c r="J396" s="29">
        <f>'FRED Graph'!A191</f>
        <v>29921</v>
      </c>
      <c r="K396" s="21">
        <f>'FRED Graph'!B191</f>
        <v>96.3</v>
      </c>
      <c r="L396" s="28">
        <f t="shared" si="15"/>
        <v>3.4793131509627027</v>
      </c>
      <c r="M396" s="21">
        <f t="shared" si="16"/>
        <v>2.5275590551181102</v>
      </c>
      <c r="N396" s="29">
        <f t="shared" si="17"/>
        <v>29921</v>
      </c>
      <c r="O396" s="21">
        <f t="shared" si="14"/>
        <v>1.376550685894901</v>
      </c>
    </row>
    <row r="397" spans="1:15" x14ac:dyDescent="0.25">
      <c r="A397" s="21" t="s">
        <v>72</v>
      </c>
      <c r="B397" s="21" t="s">
        <v>57</v>
      </c>
      <c r="C397" s="21" t="s">
        <v>75</v>
      </c>
      <c r="D397" s="22">
        <v>100</v>
      </c>
      <c r="E397" s="21" t="s">
        <v>72</v>
      </c>
      <c r="F397" s="21" t="s">
        <v>57</v>
      </c>
      <c r="G397" s="21" t="s">
        <v>75</v>
      </c>
      <c r="H397" s="21">
        <v>2.5219999999999998</v>
      </c>
      <c r="I397" s="21">
        <f t="shared" si="18"/>
        <v>100.61619982129535</v>
      </c>
      <c r="J397" s="29">
        <f>'FRED Graph'!A192</f>
        <v>29952</v>
      </c>
      <c r="K397" s="21">
        <f>'FRED Graph'!B192</f>
        <v>95.4</v>
      </c>
      <c r="L397" s="28">
        <f t="shared" si="15"/>
        <v>3.4223197218127672</v>
      </c>
      <c r="M397" s="21">
        <f t="shared" si="16"/>
        <v>2.5039370078740157</v>
      </c>
      <c r="N397" s="29">
        <f t="shared" si="17"/>
        <v>29952</v>
      </c>
      <c r="O397" s="21">
        <f t="shared" si="14"/>
        <v>1.3667754863843442</v>
      </c>
    </row>
    <row r="398" spans="1:15" x14ac:dyDescent="0.25">
      <c r="A398" s="21" t="s">
        <v>72</v>
      </c>
      <c r="B398" s="21" t="s">
        <v>55</v>
      </c>
      <c r="C398" s="21" t="s">
        <v>74</v>
      </c>
      <c r="D398" s="22">
        <v>100</v>
      </c>
      <c r="E398" s="21" t="s">
        <v>72</v>
      </c>
      <c r="F398" s="21" t="s">
        <v>55</v>
      </c>
      <c r="G398" s="21" t="s">
        <v>74</v>
      </c>
      <c r="H398" s="21">
        <v>2.5379999999999998</v>
      </c>
      <c r="I398" s="21">
        <f t="shared" si="18"/>
        <v>101.25452622777462</v>
      </c>
      <c r="J398" s="29">
        <f>'FRED Graph'!A193</f>
        <v>29983</v>
      </c>
      <c r="K398" s="21">
        <f>'FRED Graph'!B193</f>
        <v>96.8</v>
      </c>
      <c r="L398" s="28">
        <f t="shared" si="15"/>
        <v>3.4440315043460759</v>
      </c>
      <c r="M398" s="21">
        <f t="shared" si="16"/>
        <v>2.5406824146981624</v>
      </c>
      <c r="N398" s="29">
        <f t="shared" si="17"/>
        <v>29983</v>
      </c>
      <c r="O398" s="21">
        <f t="shared" si="14"/>
        <v>1.3555537222684453</v>
      </c>
    </row>
    <row r="399" spans="1:15" x14ac:dyDescent="0.25">
      <c r="A399" s="21" t="s">
        <v>72</v>
      </c>
      <c r="B399" s="21" t="s">
        <v>53</v>
      </c>
      <c r="C399" s="21" t="s">
        <v>73</v>
      </c>
      <c r="D399" s="22">
        <v>100</v>
      </c>
      <c r="E399" s="21" t="s">
        <v>72</v>
      </c>
      <c r="F399" s="21" t="s">
        <v>53</v>
      </c>
      <c r="G399" s="21" t="s">
        <v>73</v>
      </c>
      <c r="H399" s="21">
        <v>2.4860000000000002</v>
      </c>
      <c r="I399" s="21">
        <f t="shared" si="18"/>
        <v>99.179965406717002</v>
      </c>
      <c r="J399" s="29">
        <f>'FRED Graph'!A194</f>
        <v>30011</v>
      </c>
      <c r="K399" s="21">
        <f>'FRED Graph'!B194</f>
        <v>97.1</v>
      </c>
      <c r="L399" s="28">
        <f t="shared" si="15"/>
        <v>3.3734682111128236</v>
      </c>
      <c r="M399" s="21">
        <f t="shared" si="16"/>
        <v>2.5485564304461938</v>
      </c>
      <c r="N399" s="29">
        <f t="shared" si="17"/>
        <v>30011</v>
      </c>
      <c r="O399" s="21">
        <f t="shared" si="14"/>
        <v>1.3236780519402533</v>
      </c>
    </row>
    <row r="400" spans="1:15" x14ac:dyDescent="0.25">
      <c r="E400" s="21" t="s">
        <v>72</v>
      </c>
      <c r="F400" s="21" t="s">
        <v>51</v>
      </c>
      <c r="G400" s="21" t="s">
        <v>515</v>
      </c>
      <c r="H400" s="21">
        <v>2.528</v>
      </c>
      <c r="I400" s="21">
        <f t="shared" si="18"/>
        <v>100.85557222372509</v>
      </c>
      <c r="J400" s="29">
        <f>'FRED Graph'!A195</f>
        <v>30042</v>
      </c>
      <c r="K400" s="21">
        <f>'FRED Graph'!B195</f>
        <v>97.6</v>
      </c>
      <c r="L400" s="28">
        <f t="shared" si="15"/>
        <v>3.4304616402627581</v>
      </c>
      <c r="M400" s="21">
        <f t="shared" si="16"/>
        <v>2.5616797900262465</v>
      </c>
      <c r="N400" s="29">
        <f t="shared" si="17"/>
        <v>30042</v>
      </c>
      <c r="O400" s="21">
        <f t="shared" si="14"/>
        <v>1.3391453739140482</v>
      </c>
    </row>
    <row r="401" spans="1:15" x14ac:dyDescent="0.25">
      <c r="E401" s="21" t="s">
        <v>72</v>
      </c>
      <c r="F401" s="21" t="s">
        <v>49</v>
      </c>
      <c r="G401" s="21" t="s">
        <v>516</v>
      </c>
      <c r="H401" s="21">
        <v>2.4700000000000002</v>
      </c>
      <c r="I401" s="21">
        <f t="shared" si="18"/>
        <v>98.541639000237723</v>
      </c>
      <c r="J401" s="29">
        <f>'FRED Graph'!A196</f>
        <v>30072</v>
      </c>
      <c r="K401" s="21">
        <f>'FRED Graph'!B196</f>
        <v>99.5</v>
      </c>
      <c r="L401" s="28">
        <f t="shared" si="15"/>
        <v>3.3517564285795145</v>
      </c>
      <c r="M401" s="21">
        <f t="shared" si="16"/>
        <v>2.6115485564304461</v>
      </c>
      <c r="N401" s="29">
        <f t="shared" si="17"/>
        <v>30072</v>
      </c>
      <c r="O401" s="21">
        <f t="shared" si="14"/>
        <v>1.2834363811947689</v>
      </c>
    </row>
    <row r="402" spans="1:15" x14ac:dyDescent="0.25">
      <c r="E402" s="21" t="s">
        <v>72</v>
      </c>
      <c r="F402" s="21" t="s">
        <v>47</v>
      </c>
      <c r="G402" s="21" t="s">
        <v>517</v>
      </c>
      <c r="H402" s="21">
        <v>2.484</v>
      </c>
      <c r="I402" s="21">
        <f t="shared" si="18"/>
        <v>99.100174605907085</v>
      </c>
      <c r="J402" s="29">
        <f>'FRED Graph'!A197</f>
        <v>30103</v>
      </c>
      <c r="K402" s="21">
        <f>'FRED Graph'!B197</f>
        <v>101.6</v>
      </c>
      <c r="L402" s="28">
        <f t="shared" si="15"/>
        <v>3.3707542382961595</v>
      </c>
      <c r="M402" s="21">
        <f t="shared" si="16"/>
        <v>2.6666666666666665</v>
      </c>
      <c r="N402" s="29">
        <f t="shared" si="17"/>
        <v>30103</v>
      </c>
      <c r="O402" s="21">
        <f t="shared" si="14"/>
        <v>1.2640328393610598</v>
      </c>
    </row>
    <row r="403" spans="1:15" x14ac:dyDescent="0.25">
      <c r="E403" s="21" t="s">
        <v>72</v>
      </c>
      <c r="F403" s="21" t="s">
        <v>45</v>
      </c>
      <c r="G403" s="21" t="s">
        <v>518</v>
      </c>
      <c r="H403" s="21">
        <v>2.4700000000000002</v>
      </c>
      <c r="I403" s="21">
        <f t="shared" si="18"/>
        <v>98.541639000237723</v>
      </c>
      <c r="J403" s="29">
        <f>'FRED Graph'!A198</f>
        <v>30133</v>
      </c>
      <c r="K403" s="21">
        <f>'FRED Graph'!B198</f>
        <v>102.1</v>
      </c>
      <c r="L403" s="28">
        <f t="shared" si="15"/>
        <v>3.3517564285795145</v>
      </c>
      <c r="M403" s="21">
        <f t="shared" si="16"/>
        <v>2.6797900262467187</v>
      </c>
      <c r="N403" s="29">
        <f t="shared" si="17"/>
        <v>30133</v>
      </c>
      <c r="O403" s="21">
        <f t="shared" si="14"/>
        <v>1.25075337834358</v>
      </c>
    </row>
    <row r="404" spans="1:15" x14ac:dyDescent="0.25">
      <c r="E404" s="21" t="s">
        <v>72</v>
      </c>
      <c r="F404" s="21" t="s">
        <v>43</v>
      </c>
      <c r="G404" s="21" t="s">
        <v>519</v>
      </c>
      <c r="H404" s="21">
        <v>2.4620000000000002</v>
      </c>
      <c r="I404" s="21">
        <f t="shared" si="18"/>
        <v>98.222475796998097</v>
      </c>
      <c r="J404" s="29">
        <f>'FRED Graph'!A199</f>
        <v>30164</v>
      </c>
      <c r="K404" s="21">
        <f>'FRED Graph'!B199</f>
        <v>101.1</v>
      </c>
      <c r="L404" s="28">
        <f t="shared" si="15"/>
        <v>3.3409005373128604</v>
      </c>
      <c r="M404" s="21">
        <f t="shared" si="16"/>
        <v>2.6535433070866139</v>
      </c>
      <c r="N404" s="29">
        <f t="shared" si="17"/>
        <v>30164</v>
      </c>
      <c r="O404" s="21">
        <f t="shared" si="14"/>
        <v>1.2590337336460928</v>
      </c>
    </row>
    <row r="405" spans="1:15" x14ac:dyDescent="0.25">
      <c r="E405" s="21" t="s">
        <v>72</v>
      </c>
      <c r="F405" s="21" t="s">
        <v>41</v>
      </c>
      <c r="G405" s="21" t="s">
        <v>520</v>
      </c>
      <c r="H405" s="21">
        <v>2.4369999999999998</v>
      </c>
      <c r="I405" s="21">
        <f t="shared" si="18"/>
        <v>97.225090786874219</v>
      </c>
      <c r="J405" s="29">
        <f>'FRED Graph'!A200</f>
        <v>30195</v>
      </c>
      <c r="K405" s="21">
        <f>'FRED Graph'!B200</f>
        <v>101.6</v>
      </c>
      <c r="L405" s="28">
        <f t="shared" si="15"/>
        <v>3.3069758771045654</v>
      </c>
      <c r="M405" s="21">
        <f t="shared" si="16"/>
        <v>2.6666666666666665</v>
      </c>
      <c r="N405" s="29">
        <f t="shared" si="17"/>
        <v>30195</v>
      </c>
      <c r="O405" s="21">
        <f t="shared" si="14"/>
        <v>1.2401159539142121</v>
      </c>
    </row>
    <row r="406" spans="1:15" x14ac:dyDescent="0.25">
      <c r="E406" s="21" t="s">
        <v>72</v>
      </c>
      <c r="F406" s="21" t="s">
        <v>39</v>
      </c>
      <c r="G406" s="21" t="s">
        <v>521</v>
      </c>
      <c r="H406" s="21">
        <v>2.4209999999999998</v>
      </c>
      <c r="I406" s="21">
        <f t="shared" si="18"/>
        <v>96.586764380394939</v>
      </c>
      <c r="J406" s="29">
        <f>'FRED Graph'!A201</f>
        <v>30225</v>
      </c>
      <c r="K406" s="21">
        <f>'FRED Graph'!B201</f>
        <v>101</v>
      </c>
      <c r="L406" s="28">
        <f t="shared" si="15"/>
        <v>3.2852640945712568</v>
      </c>
      <c r="M406" s="21">
        <f t="shared" si="16"/>
        <v>2.6509186351706036</v>
      </c>
      <c r="N406" s="29">
        <f t="shared" si="17"/>
        <v>30225</v>
      </c>
      <c r="O406" s="21">
        <f t="shared" si="14"/>
        <v>1.2392926931006425</v>
      </c>
    </row>
    <row r="407" spans="1:15" x14ac:dyDescent="0.25">
      <c r="E407" s="21" t="s">
        <v>72</v>
      </c>
      <c r="F407" s="21" t="s">
        <v>37</v>
      </c>
      <c r="G407" s="21" t="s">
        <v>522</v>
      </c>
      <c r="H407" s="21">
        <v>2.411</v>
      </c>
      <c r="I407" s="21">
        <f t="shared" si="18"/>
        <v>96.187810376345411</v>
      </c>
      <c r="J407" s="29">
        <f>'FRED Graph'!A202</f>
        <v>30256</v>
      </c>
      <c r="K407" s="21">
        <f>'FRED Graph'!B202</f>
        <v>100.2</v>
      </c>
      <c r="L407" s="28">
        <f t="shared" si="15"/>
        <v>3.2716942304879395</v>
      </c>
      <c r="M407" s="21">
        <f t="shared" si="16"/>
        <v>2.6299212598425195</v>
      </c>
      <c r="N407" s="29">
        <f t="shared" si="17"/>
        <v>30256</v>
      </c>
      <c r="O407" s="21">
        <f t="shared" si="14"/>
        <v>1.2440274469220609</v>
      </c>
    </row>
    <row r="408" spans="1:15" x14ac:dyDescent="0.25">
      <c r="A408" s="21" t="s">
        <v>72</v>
      </c>
      <c r="B408" s="21" t="s">
        <v>34</v>
      </c>
      <c r="C408" s="21" t="s">
        <v>71</v>
      </c>
      <c r="D408" s="22">
        <v>100</v>
      </c>
      <c r="E408" s="21" t="s">
        <v>72</v>
      </c>
      <c r="F408" s="21" t="s">
        <v>34</v>
      </c>
      <c r="G408" s="21" t="s">
        <v>71</v>
      </c>
      <c r="H408" s="21">
        <v>2.399</v>
      </c>
      <c r="I408" s="21">
        <f t="shared" si="18"/>
        <v>95.709065571485951</v>
      </c>
      <c r="J408" s="29">
        <f>'FRED Graph'!A203</f>
        <v>30286</v>
      </c>
      <c r="K408" s="21">
        <f>'FRED Graph'!B203</f>
        <v>99.1</v>
      </c>
      <c r="L408" s="28">
        <f t="shared" si="15"/>
        <v>3.2554103935879577</v>
      </c>
      <c r="M408" s="21">
        <f t="shared" si="16"/>
        <v>2.6010498687664039</v>
      </c>
      <c r="N408" s="29">
        <f t="shared" si="17"/>
        <v>30286</v>
      </c>
      <c r="O408" s="21">
        <f t="shared" si="14"/>
        <v>1.2515755398153501</v>
      </c>
    </row>
    <row r="409" spans="1:15" x14ac:dyDescent="0.25">
      <c r="A409" s="21" t="s">
        <v>59</v>
      </c>
      <c r="B409" s="21" t="s">
        <v>57</v>
      </c>
      <c r="C409" s="21" t="s">
        <v>70</v>
      </c>
      <c r="D409" s="22">
        <v>97.2</v>
      </c>
      <c r="E409" s="21" t="s">
        <v>59</v>
      </c>
      <c r="F409" s="21" t="s">
        <v>57</v>
      </c>
      <c r="G409" s="21" t="s">
        <v>70</v>
      </c>
      <c r="H409" s="21">
        <v>2.3879999999999999</v>
      </c>
      <c r="I409" s="21">
        <f t="shared" si="18"/>
        <v>95.27021616703145</v>
      </c>
      <c r="J409" s="29">
        <f>'FRED Graph'!A204</f>
        <v>30317</v>
      </c>
      <c r="K409" s="21">
        <f>'FRED Graph'!B204</f>
        <v>99</v>
      </c>
      <c r="L409" s="28">
        <f t="shared" si="15"/>
        <v>3.2404835430963081</v>
      </c>
      <c r="M409" s="21">
        <f t="shared" si="16"/>
        <v>2.5984251968503935</v>
      </c>
      <c r="N409" s="29">
        <f t="shared" si="17"/>
        <v>30317</v>
      </c>
      <c r="O409" s="21">
        <f t="shared" ref="O409:O472" si="19">L409/M409</f>
        <v>1.2470951817370641</v>
      </c>
    </row>
    <row r="410" spans="1:15" x14ac:dyDescent="0.25">
      <c r="A410" s="21" t="s">
        <v>59</v>
      </c>
      <c r="B410" s="21" t="s">
        <v>55</v>
      </c>
      <c r="C410" s="21" t="s">
        <v>69</v>
      </c>
      <c r="D410" s="22">
        <v>94.6</v>
      </c>
      <c r="E410" s="21" t="s">
        <v>59</v>
      </c>
      <c r="F410" s="21" t="s">
        <v>55</v>
      </c>
      <c r="G410" s="21" t="s">
        <v>69</v>
      </c>
      <c r="H410" s="21">
        <v>2.39</v>
      </c>
      <c r="I410" s="21">
        <f t="shared" si="18"/>
        <v>95.350006967841367</v>
      </c>
      <c r="J410" s="29">
        <f>'FRED Graph'!A205</f>
        <v>30348</v>
      </c>
      <c r="K410" s="21">
        <f>'FRED Graph'!B205</f>
        <v>99.5</v>
      </c>
      <c r="L410" s="28">
        <f t="shared" ref="L410:L473" si="20">I410/$I$217</f>
        <v>3.2431975159129718</v>
      </c>
      <c r="M410" s="21">
        <f t="shared" ref="M410:M473" si="21">K410/$K$217</f>
        <v>2.6115485564304461</v>
      </c>
      <c r="N410" s="29">
        <f t="shared" ref="N410:N473" si="22">J410</f>
        <v>30348</v>
      </c>
      <c r="O410" s="21">
        <f t="shared" si="19"/>
        <v>1.2418675915204445</v>
      </c>
    </row>
    <row r="411" spans="1:15" x14ac:dyDescent="0.25">
      <c r="A411" s="21" t="s">
        <v>59</v>
      </c>
      <c r="B411" s="21" t="s">
        <v>53</v>
      </c>
      <c r="C411" s="21" t="s">
        <v>68</v>
      </c>
      <c r="D411" s="22">
        <v>94.7</v>
      </c>
      <c r="E411" s="21" t="s">
        <v>59</v>
      </c>
      <c r="F411" s="21" t="s">
        <v>53</v>
      </c>
      <c r="G411" s="21" t="s">
        <v>68</v>
      </c>
      <c r="H411" s="21">
        <v>2.3759999999999999</v>
      </c>
      <c r="I411" s="21">
        <f t="shared" si="18"/>
        <v>94.79147136217199</v>
      </c>
      <c r="J411" s="29">
        <f>'FRED Graph'!A206</f>
        <v>30376</v>
      </c>
      <c r="K411" s="21">
        <f>'FRED Graph'!B206</f>
        <v>99.8</v>
      </c>
      <c r="L411" s="28">
        <f t="shared" si="20"/>
        <v>3.2241997061963263</v>
      </c>
      <c r="M411" s="21">
        <f t="shared" si="21"/>
        <v>2.6194225721784776</v>
      </c>
      <c r="N411" s="29">
        <f t="shared" si="22"/>
        <v>30376</v>
      </c>
      <c r="O411" s="21">
        <f t="shared" si="19"/>
        <v>1.230881851764329</v>
      </c>
    </row>
    <row r="412" spans="1:15" x14ac:dyDescent="0.25">
      <c r="A412" s="21" t="s">
        <v>59</v>
      </c>
      <c r="B412" s="21" t="s">
        <v>51</v>
      </c>
      <c r="C412" s="21" t="s">
        <v>67</v>
      </c>
      <c r="D412" s="22">
        <v>94.6</v>
      </c>
      <c r="E412" s="21" t="s">
        <v>59</v>
      </c>
      <c r="F412" s="21" t="s">
        <v>51</v>
      </c>
      <c r="G412" s="21" t="s">
        <v>67</v>
      </c>
      <c r="H412" s="21">
        <v>2.34</v>
      </c>
      <c r="I412" s="21">
        <f t="shared" si="18"/>
        <v>93.355236947593625</v>
      </c>
      <c r="J412" s="29">
        <f>'FRED Graph'!A207</f>
        <v>30407</v>
      </c>
      <c r="K412" s="21">
        <f>'FRED Graph'!B207</f>
        <v>99.7</v>
      </c>
      <c r="L412" s="28">
        <f t="shared" si="20"/>
        <v>3.1753481954963818</v>
      </c>
      <c r="M412" s="21">
        <f t="shared" si="21"/>
        <v>2.6167979002624673</v>
      </c>
      <c r="N412" s="29">
        <f t="shared" si="22"/>
        <v>30407</v>
      </c>
      <c r="O412" s="21">
        <f t="shared" si="19"/>
        <v>1.2134480065036324</v>
      </c>
    </row>
    <row r="413" spans="1:15" x14ac:dyDescent="0.25">
      <c r="A413" s="21" t="s">
        <v>59</v>
      </c>
      <c r="B413" s="21" t="s">
        <v>49</v>
      </c>
      <c r="C413" s="21" t="s">
        <v>66</v>
      </c>
      <c r="D413" s="22">
        <v>92.7</v>
      </c>
      <c r="E413" s="21" t="s">
        <v>59</v>
      </c>
      <c r="F413" s="21" t="s">
        <v>49</v>
      </c>
      <c r="G413" s="21" t="s">
        <v>66</v>
      </c>
      <c r="H413" s="21">
        <v>2.3820000000000001</v>
      </c>
      <c r="I413" s="21">
        <f t="shared" si="18"/>
        <v>95.030843764601727</v>
      </c>
      <c r="J413" s="29">
        <f>'FRED Graph'!A208</f>
        <v>30437</v>
      </c>
      <c r="K413" s="21">
        <f>'FRED Graph'!B208</f>
        <v>100.3</v>
      </c>
      <c r="L413" s="28">
        <f t="shared" si="20"/>
        <v>3.2323416246463172</v>
      </c>
      <c r="M413" s="21">
        <f t="shared" si="21"/>
        <v>2.6325459317585298</v>
      </c>
      <c r="N413" s="29">
        <f t="shared" si="22"/>
        <v>30437</v>
      </c>
      <c r="O413" s="21">
        <f t="shared" si="19"/>
        <v>1.2278386430610639</v>
      </c>
    </row>
    <row r="414" spans="1:15" x14ac:dyDescent="0.25">
      <c r="A414" s="21" t="s">
        <v>59</v>
      </c>
      <c r="B414" s="21" t="s">
        <v>47</v>
      </c>
      <c r="C414" s="21" t="s">
        <v>65</v>
      </c>
      <c r="D414" s="22">
        <v>90.9</v>
      </c>
      <c r="E414" s="21" t="s">
        <v>59</v>
      </c>
      <c r="F414" s="21" t="s">
        <v>47</v>
      </c>
      <c r="G414" s="21" t="s">
        <v>65</v>
      </c>
      <c r="H414" s="21">
        <v>2.3849999999999998</v>
      </c>
      <c r="I414" s="21">
        <f t="shared" si="18"/>
        <v>95.150529965816574</v>
      </c>
      <c r="J414" s="29">
        <f>'FRED Graph'!A209</f>
        <v>30468</v>
      </c>
      <c r="K414" s="21">
        <f>'FRED Graph'!B209</f>
        <v>99.9</v>
      </c>
      <c r="L414" s="28">
        <f t="shared" si="20"/>
        <v>3.2364125838713123</v>
      </c>
      <c r="M414" s="21">
        <f t="shared" si="21"/>
        <v>2.6220472440944884</v>
      </c>
      <c r="N414" s="29">
        <f t="shared" si="22"/>
        <v>30468</v>
      </c>
      <c r="O414" s="21">
        <f t="shared" si="19"/>
        <v>1.2343075019569267</v>
      </c>
    </row>
    <row r="415" spans="1:15" x14ac:dyDescent="0.25">
      <c r="A415" s="21" t="s">
        <v>59</v>
      </c>
      <c r="B415" s="21" t="s">
        <v>45</v>
      </c>
      <c r="C415" s="21" t="s">
        <v>64</v>
      </c>
      <c r="D415" s="22">
        <v>90.9</v>
      </c>
      <c r="E415" s="21" t="s">
        <v>59</v>
      </c>
      <c r="F415" s="21" t="s">
        <v>45</v>
      </c>
      <c r="G415" s="21" t="s">
        <v>64</v>
      </c>
      <c r="H415" s="21">
        <v>2.3220000000000001</v>
      </c>
      <c r="I415" s="21">
        <f t="shared" si="18"/>
        <v>92.637119740304456</v>
      </c>
      <c r="J415" s="29">
        <f>'FRED Graph'!A210</f>
        <v>30498</v>
      </c>
      <c r="K415" s="21">
        <f>'FRED Graph'!B210</f>
        <v>99.2</v>
      </c>
      <c r="L415" s="28">
        <f t="shared" si="20"/>
        <v>3.1509224401464104</v>
      </c>
      <c r="M415" s="21">
        <f t="shared" si="21"/>
        <v>2.6036745406824147</v>
      </c>
      <c r="N415" s="29">
        <f t="shared" si="22"/>
        <v>30498</v>
      </c>
      <c r="O415" s="21">
        <f t="shared" si="19"/>
        <v>1.2101829129997805</v>
      </c>
    </row>
    <row r="416" spans="1:15" x14ac:dyDescent="0.25">
      <c r="A416" s="21" t="s">
        <v>59</v>
      </c>
      <c r="B416" s="21" t="s">
        <v>43</v>
      </c>
      <c r="C416" s="21" t="s">
        <v>63</v>
      </c>
      <c r="D416" s="22">
        <v>88</v>
      </c>
      <c r="E416" s="21" t="s">
        <v>59</v>
      </c>
      <c r="F416" s="21" t="s">
        <v>43</v>
      </c>
      <c r="G416" s="21" t="s">
        <v>63</v>
      </c>
      <c r="H416" s="21">
        <v>2.3260000000000001</v>
      </c>
      <c r="I416" s="21">
        <f t="shared" si="18"/>
        <v>92.796701341924276</v>
      </c>
      <c r="J416" s="29">
        <f>'FRED Graph'!A211</f>
        <v>30529</v>
      </c>
      <c r="K416" s="21">
        <f>'FRED Graph'!B211</f>
        <v>98.6</v>
      </c>
      <c r="L416" s="28">
        <f t="shared" si="20"/>
        <v>3.1563503857797373</v>
      </c>
      <c r="M416" s="21">
        <f t="shared" si="21"/>
        <v>2.5879265091863513</v>
      </c>
      <c r="N416" s="29">
        <f t="shared" si="22"/>
        <v>30529</v>
      </c>
      <c r="O416" s="21">
        <f t="shared" si="19"/>
        <v>1.2196445202658013</v>
      </c>
    </row>
    <row r="417" spans="1:15" x14ac:dyDescent="0.25">
      <c r="A417" s="21" t="s">
        <v>59</v>
      </c>
      <c r="B417" s="21" t="s">
        <v>41</v>
      </c>
      <c r="C417" s="21" t="s">
        <v>62</v>
      </c>
      <c r="D417" s="22">
        <v>88</v>
      </c>
      <c r="E417" s="21" t="s">
        <v>59</v>
      </c>
      <c r="F417" s="21" t="s">
        <v>41</v>
      </c>
      <c r="G417" s="21" t="s">
        <v>62</v>
      </c>
      <c r="H417" s="21">
        <v>2.2250000000000001</v>
      </c>
      <c r="I417" s="21">
        <f t="shared" si="18"/>
        <v>88.767265901023862</v>
      </c>
      <c r="J417" s="29">
        <f>'FRED Graph'!A212</f>
        <v>30560</v>
      </c>
      <c r="K417" s="21">
        <f>'FRED Graph'!B212</f>
        <v>98.5</v>
      </c>
      <c r="L417" s="28">
        <f t="shared" si="20"/>
        <v>3.0192947585382268</v>
      </c>
      <c r="M417" s="21">
        <f t="shared" si="21"/>
        <v>2.5853018372703409</v>
      </c>
      <c r="N417" s="29">
        <f t="shared" si="22"/>
        <v>30560</v>
      </c>
      <c r="O417" s="21">
        <f t="shared" si="19"/>
        <v>1.1678693431503193</v>
      </c>
    </row>
    <row r="418" spans="1:15" x14ac:dyDescent="0.25">
      <c r="A418" s="21" t="s">
        <v>59</v>
      </c>
      <c r="B418" s="21" t="s">
        <v>39</v>
      </c>
      <c r="C418" s="21" t="s">
        <v>61</v>
      </c>
      <c r="D418" s="22">
        <v>88</v>
      </c>
      <c r="E418" s="21" t="s">
        <v>59</v>
      </c>
      <c r="F418" s="21" t="s">
        <v>39</v>
      </c>
      <c r="G418" s="21" t="s">
        <v>61</v>
      </c>
      <c r="H418" s="21">
        <v>2.2029999999999998</v>
      </c>
      <c r="I418" s="21">
        <f t="shared" si="18"/>
        <v>87.889567092114859</v>
      </c>
      <c r="J418" s="29">
        <f>'FRED Graph'!A213</f>
        <v>30590</v>
      </c>
      <c r="K418" s="21">
        <f>'FRED Graph'!B213</f>
        <v>98.1</v>
      </c>
      <c r="L418" s="28">
        <f t="shared" si="20"/>
        <v>2.9894410575549273</v>
      </c>
      <c r="M418" s="21">
        <f t="shared" si="21"/>
        <v>2.5748031496062991</v>
      </c>
      <c r="N418" s="29">
        <f t="shared" si="22"/>
        <v>30590</v>
      </c>
      <c r="O418" s="21">
        <f t="shared" si="19"/>
        <v>1.1610367410075713</v>
      </c>
    </row>
    <row r="419" spans="1:15" x14ac:dyDescent="0.25">
      <c r="A419" s="21" t="s">
        <v>59</v>
      </c>
      <c r="B419" s="21" t="s">
        <v>37</v>
      </c>
      <c r="C419" s="21" t="s">
        <v>60</v>
      </c>
      <c r="D419" s="22">
        <v>88</v>
      </c>
      <c r="E419" s="21" t="s">
        <v>59</v>
      </c>
      <c r="F419" s="21" t="s">
        <v>37</v>
      </c>
      <c r="G419" s="21" t="s">
        <v>60</v>
      </c>
      <c r="H419" s="21">
        <v>2.1930000000000001</v>
      </c>
      <c r="I419" s="21">
        <f t="shared" si="18"/>
        <v>87.490613088065317</v>
      </c>
      <c r="J419" s="29">
        <f>'FRED Graph'!A214</f>
        <v>30621</v>
      </c>
      <c r="K419" s="21">
        <f>'FRED Graph'!B214</f>
        <v>97.7</v>
      </c>
      <c r="L419" s="28">
        <f t="shared" si="20"/>
        <v>2.9758711934716096</v>
      </c>
      <c r="M419" s="21">
        <f t="shared" si="21"/>
        <v>2.5643044619422573</v>
      </c>
      <c r="N419" s="29">
        <f t="shared" si="22"/>
        <v>30621</v>
      </c>
      <c r="O419" s="21">
        <f t="shared" si="19"/>
        <v>1.1604983876281303</v>
      </c>
    </row>
    <row r="420" spans="1:15" x14ac:dyDescent="0.25">
      <c r="A420" s="21" t="s">
        <v>59</v>
      </c>
      <c r="B420" s="21" t="s">
        <v>34</v>
      </c>
      <c r="C420" s="21" t="s">
        <v>58</v>
      </c>
      <c r="D420" s="22">
        <v>88</v>
      </c>
      <c r="E420" s="21" t="s">
        <v>59</v>
      </c>
      <c r="F420" s="21" t="s">
        <v>34</v>
      </c>
      <c r="G420" s="21" t="s">
        <v>58</v>
      </c>
      <c r="H420" s="21">
        <v>2.173</v>
      </c>
      <c r="I420" s="21">
        <f t="shared" si="18"/>
        <v>86.692705079966231</v>
      </c>
      <c r="J420" s="29">
        <f>'FRED Graph'!A215</f>
        <v>30651</v>
      </c>
      <c r="K420" s="21">
        <f>'FRED Graph'!B215</f>
        <v>98</v>
      </c>
      <c r="L420" s="28">
        <f t="shared" si="20"/>
        <v>2.9487314653049741</v>
      </c>
      <c r="M420" s="21">
        <f t="shared" si="21"/>
        <v>2.5721784776902887</v>
      </c>
      <c r="N420" s="29">
        <f t="shared" si="22"/>
        <v>30651</v>
      </c>
      <c r="O420" s="21">
        <f t="shared" si="19"/>
        <v>1.1463945798787705</v>
      </c>
    </row>
    <row r="421" spans="1:15" x14ac:dyDescent="0.25">
      <c r="A421" s="21" t="s">
        <v>35</v>
      </c>
      <c r="B421" s="21" t="s">
        <v>57</v>
      </c>
      <c r="C421" s="21" t="s">
        <v>56</v>
      </c>
      <c r="D421" s="22">
        <v>87.4</v>
      </c>
      <c r="E421" s="21" t="s">
        <v>35</v>
      </c>
      <c r="F421" s="21" t="s">
        <v>57</v>
      </c>
      <c r="G421" s="21" t="s">
        <v>56</v>
      </c>
      <c r="H421" s="21">
        <v>2.1789999999999998</v>
      </c>
      <c r="I421" s="21">
        <f t="shared" si="18"/>
        <v>86.93207748239594</v>
      </c>
      <c r="J421" s="29">
        <f>'FRED Graph'!A216</f>
        <v>30682</v>
      </c>
      <c r="K421" s="21">
        <f>'FRED Graph'!B216</f>
        <v>101.4</v>
      </c>
      <c r="L421" s="28">
        <f t="shared" si="20"/>
        <v>2.9568733837549641</v>
      </c>
      <c r="M421" s="21">
        <f t="shared" si="21"/>
        <v>2.6614173228346458</v>
      </c>
      <c r="N421" s="29">
        <f t="shared" si="22"/>
        <v>30682</v>
      </c>
      <c r="O421" s="21">
        <f t="shared" si="19"/>
        <v>1.1110145554345574</v>
      </c>
    </row>
    <row r="422" spans="1:15" x14ac:dyDescent="0.25">
      <c r="A422" s="21" t="s">
        <v>35</v>
      </c>
      <c r="B422" s="21" t="s">
        <v>55</v>
      </c>
      <c r="C422" s="21" t="s">
        <v>54</v>
      </c>
      <c r="D422" s="22">
        <v>87.4</v>
      </c>
      <c r="E422" s="21" t="s">
        <v>35</v>
      </c>
      <c r="F422" s="21" t="s">
        <v>55</v>
      </c>
      <c r="G422" s="21" t="s">
        <v>54</v>
      </c>
      <c r="H422" s="21">
        <v>2.1739999999999999</v>
      </c>
      <c r="I422" s="21">
        <f t="shared" si="18"/>
        <v>86.732600480371175</v>
      </c>
      <c r="J422" s="29">
        <f>'FRED Graph'!A217</f>
        <v>30713</v>
      </c>
      <c r="K422" s="21">
        <f>'FRED Graph'!B217</f>
        <v>103.2</v>
      </c>
      <c r="L422" s="28">
        <f t="shared" si="20"/>
        <v>2.9500884517133055</v>
      </c>
      <c r="M422" s="21">
        <f t="shared" si="21"/>
        <v>2.7086614173228347</v>
      </c>
      <c r="N422" s="29">
        <f t="shared" si="22"/>
        <v>30713</v>
      </c>
      <c r="O422" s="21">
        <f t="shared" si="19"/>
        <v>1.0891314923476447</v>
      </c>
    </row>
    <row r="423" spans="1:15" x14ac:dyDescent="0.25">
      <c r="A423" s="21" t="s">
        <v>35</v>
      </c>
      <c r="B423" s="21" t="s">
        <v>53</v>
      </c>
      <c r="C423" s="21" t="s">
        <v>52</v>
      </c>
      <c r="D423" s="22">
        <v>87.4</v>
      </c>
      <c r="E423" s="21" t="s">
        <v>35</v>
      </c>
      <c r="F423" s="21" t="s">
        <v>53</v>
      </c>
      <c r="G423" s="21" t="s">
        <v>52</v>
      </c>
      <c r="H423" s="21">
        <v>2.17</v>
      </c>
      <c r="I423" s="21">
        <f t="shared" si="18"/>
        <v>86.573018878751355</v>
      </c>
      <c r="J423" s="29">
        <f>'FRED Graph'!A218</f>
        <v>30742</v>
      </c>
      <c r="K423" s="21">
        <f>'FRED Graph'!B218</f>
        <v>102.1</v>
      </c>
      <c r="L423" s="28">
        <f t="shared" si="20"/>
        <v>2.9446605060799782</v>
      </c>
      <c r="M423" s="21">
        <f t="shared" si="21"/>
        <v>2.6797900262467187</v>
      </c>
      <c r="N423" s="29">
        <f t="shared" si="22"/>
        <v>30742</v>
      </c>
      <c r="O423" s="21">
        <f t="shared" si="19"/>
        <v>1.0988400125528619</v>
      </c>
    </row>
    <row r="424" spans="1:15" x14ac:dyDescent="0.25">
      <c r="A424" s="21" t="s">
        <v>35</v>
      </c>
      <c r="B424" s="21" t="s">
        <v>51</v>
      </c>
      <c r="C424" s="21" t="s">
        <v>50</v>
      </c>
      <c r="D424" s="22">
        <v>86.5</v>
      </c>
      <c r="E424" s="21" t="s">
        <v>35</v>
      </c>
      <c r="F424" s="21" t="s">
        <v>51</v>
      </c>
      <c r="G424" s="21" t="s">
        <v>50</v>
      </c>
      <c r="H424" s="21">
        <v>2.141</v>
      </c>
      <c r="I424" s="21">
        <f t="shared" si="18"/>
        <v>85.416052267007672</v>
      </c>
      <c r="J424" s="29">
        <f>'FRED Graph'!A219</f>
        <v>30773</v>
      </c>
      <c r="K424" s="21">
        <f>'FRED Graph'!B219</f>
        <v>102.9</v>
      </c>
      <c r="L424" s="28">
        <f t="shared" si="20"/>
        <v>2.9053079002383564</v>
      </c>
      <c r="M424" s="21">
        <f t="shared" si="21"/>
        <v>2.7007874015748032</v>
      </c>
      <c r="N424" s="29">
        <f t="shared" si="22"/>
        <v>30773</v>
      </c>
      <c r="O424" s="21">
        <f t="shared" si="19"/>
        <v>1.0757262487763011</v>
      </c>
    </row>
    <row r="425" spans="1:15" x14ac:dyDescent="0.25">
      <c r="A425" s="21" t="s">
        <v>35</v>
      </c>
      <c r="B425" s="21" t="s">
        <v>49</v>
      </c>
      <c r="C425" s="21" t="s">
        <v>48</v>
      </c>
      <c r="D425" s="22">
        <v>86.5</v>
      </c>
      <c r="E425" s="21" t="s">
        <v>35</v>
      </c>
      <c r="F425" s="21" t="s">
        <v>49</v>
      </c>
      <c r="G425" s="21" t="s">
        <v>48</v>
      </c>
      <c r="H425" s="21">
        <v>2.13</v>
      </c>
      <c r="I425" s="21">
        <f t="shared" si="18"/>
        <v>84.97720286255317</v>
      </c>
      <c r="J425" s="29">
        <f>'FRED Graph'!A220</f>
        <v>30803</v>
      </c>
      <c r="K425" s="21">
        <f>'FRED Graph'!B220</f>
        <v>102.1</v>
      </c>
      <c r="L425" s="28">
        <f t="shared" si="20"/>
        <v>2.8903810497467064</v>
      </c>
      <c r="M425" s="21">
        <f t="shared" si="21"/>
        <v>2.6797900262467187</v>
      </c>
      <c r="N425" s="29">
        <f t="shared" si="22"/>
        <v>30803</v>
      </c>
      <c r="O425" s="21">
        <f t="shared" si="19"/>
        <v>1.0785848971140992</v>
      </c>
    </row>
    <row r="426" spans="1:15" x14ac:dyDescent="0.25">
      <c r="A426" s="21" t="s">
        <v>35</v>
      </c>
      <c r="B426" s="21" t="s">
        <v>47</v>
      </c>
      <c r="C426" s="21" t="s">
        <v>46</v>
      </c>
      <c r="D426" s="22">
        <v>86.5</v>
      </c>
      <c r="E426" s="21" t="s">
        <v>35</v>
      </c>
      <c r="F426" s="21" t="s">
        <v>47</v>
      </c>
      <c r="G426" s="21" t="s">
        <v>46</v>
      </c>
      <c r="H426" s="21">
        <v>2.1280000000000001</v>
      </c>
      <c r="I426" s="21">
        <f t="shared" si="18"/>
        <v>84.897412061743267</v>
      </c>
      <c r="J426" s="29">
        <f>'FRED Graph'!A221</f>
        <v>30834</v>
      </c>
      <c r="K426" s="21">
        <f>'FRED Graph'!B221</f>
        <v>101</v>
      </c>
      <c r="L426" s="28">
        <f t="shared" si="20"/>
        <v>2.8876670769300432</v>
      </c>
      <c r="M426" s="21">
        <f t="shared" si="21"/>
        <v>2.6509186351706036</v>
      </c>
      <c r="N426" s="29">
        <f t="shared" si="22"/>
        <v>30834</v>
      </c>
      <c r="O426" s="21">
        <f t="shared" si="19"/>
        <v>1.0893080755547986</v>
      </c>
    </row>
    <row r="427" spans="1:15" x14ac:dyDescent="0.25">
      <c r="A427" s="21" t="s">
        <v>35</v>
      </c>
      <c r="B427" s="21" t="s">
        <v>45</v>
      </c>
      <c r="C427" s="21" t="s">
        <v>44</v>
      </c>
      <c r="D427" s="22">
        <v>86.5</v>
      </c>
      <c r="E427" s="21" t="s">
        <v>35</v>
      </c>
      <c r="F427" s="21" t="s">
        <v>45</v>
      </c>
      <c r="G427" s="21" t="s">
        <v>44</v>
      </c>
      <c r="H427" s="21">
        <v>2.165</v>
      </c>
      <c r="I427" s="21">
        <f t="shared" si="18"/>
        <v>86.373541876726591</v>
      </c>
      <c r="J427" s="29">
        <f>'FRED Graph'!A222</f>
        <v>30864</v>
      </c>
      <c r="K427" s="21">
        <f>'FRED Graph'!B222</f>
        <v>100.6</v>
      </c>
      <c r="L427" s="28">
        <f t="shared" si="20"/>
        <v>2.9378755740383196</v>
      </c>
      <c r="M427" s="21">
        <f t="shared" si="21"/>
        <v>2.6404199475065613</v>
      </c>
      <c r="N427" s="29">
        <f t="shared" si="22"/>
        <v>30864</v>
      </c>
      <c r="O427" s="21">
        <f t="shared" si="19"/>
        <v>1.1126546657143139</v>
      </c>
    </row>
    <row r="428" spans="1:15" x14ac:dyDescent="0.25">
      <c r="A428" s="21" t="s">
        <v>35</v>
      </c>
      <c r="B428" s="21" t="s">
        <v>43</v>
      </c>
      <c r="C428" s="21" t="s">
        <v>42</v>
      </c>
      <c r="D428" s="22">
        <v>86.5</v>
      </c>
      <c r="E428" s="21" t="s">
        <v>35</v>
      </c>
      <c r="F428" s="21" t="s">
        <v>43</v>
      </c>
      <c r="G428" s="21" t="s">
        <v>42</v>
      </c>
      <c r="H428" s="21">
        <v>2.1240000000000001</v>
      </c>
      <c r="I428" s="21">
        <f t="shared" si="18"/>
        <v>84.737830460123448</v>
      </c>
      <c r="J428" s="29">
        <f>'FRED Graph'!A223</f>
        <v>30895</v>
      </c>
      <c r="K428" s="21">
        <f>'FRED Graph'!B223</f>
        <v>100.8</v>
      </c>
      <c r="L428" s="28">
        <f t="shared" si="20"/>
        <v>2.8822391312967159</v>
      </c>
      <c r="M428" s="21">
        <f t="shared" si="21"/>
        <v>2.6456692913385824</v>
      </c>
      <c r="N428" s="29">
        <f t="shared" si="22"/>
        <v>30895</v>
      </c>
      <c r="O428" s="21">
        <f t="shared" si="19"/>
        <v>1.0894177668889373</v>
      </c>
    </row>
    <row r="429" spans="1:15" x14ac:dyDescent="0.25">
      <c r="A429" s="21" t="s">
        <v>35</v>
      </c>
      <c r="B429" s="21" t="s">
        <v>41</v>
      </c>
      <c r="C429" s="21" t="s">
        <v>40</v>
      </c>
      <c r="D429" s="22">
        <v>86.5</v>
      </c>
      <c r="E429" s="21" t="s">
        <v>35</v>
      </c>
      <c r="F429" s="21" t="s">
        <v>41</v>
      </c>
      <c r="G429" s="21" t="s">
        <v>40</v>
      </c>
      <c r="H429" s="21">
        <v>2.0590000000000002</v>
      </c>
      <c r="I429" s="21">
        <f t="shared" si="18"/>
        <v>82.144629433801413</v>
      </c>
      <c r="J429" s="29">
        <f>'FRED Graph'!A224</f>
        <v>30926</v>
      </c>
      <c r="K429" s="21">
        <f>'FRED Graph'!B224</f>
        <v>100</v>
      </c>
      <c r="L429" s="28">
        <f t="shared" si="20"/>
        <v>2.79403501475515</v>
      </c>
      <c r="M429" s="21">
        <f t="shared" si="21"/>
        <v>2.6246719160104988</v>
      </c>
      <c r="N429" s="29">
        <f t="shared" si="22"/>
        <v>30926</v>
      </c>
      <c r="O429" s="21">
        <f t="shared" si="19"/>
        <v>1.0645273406217122</v>
      </c>
    </row>
    <row r="430" spans="1:15" x14ac:dyDescent="0.25">
      <c r="A430" s="21" t="s">
        <v>35</v>
      </c>
      <c r="B430" s="21" t="s">
        <v>39</v>
      </c>
      <c r="C430" s="21" t="s">
        <v>38</v>
      </c>
      <c r="D430" s="22">
        <v>85.8</v>
      </c>
      <c r="E430" s="21" t="s">
        <v>35</v>
      </c>
      <c r="F430" s="21" t="s">
        <v>39</v>
      </c>
      <c r="G430" s="21" t="s">
        <v>38</v>
      </c>
      <c r="H430" s="21">
        <v>2.0390000000000001</v>
      </c>
      <c r="I430" s="21">
        <f t="shared" si="18"/>
        <v>81.346721425702313</v>
      </c>
      <c r="J430" s="29">
        <f>'FRED Graph'!A225</f>
        <v>30956</v>
      </c>
      <c r="K430" s="21">
        <f>'FRED Graph'!B225</f>
        <v>99.7</v>
      </c>
      <c r="L430" s="28">
        <f t="shared" si="20"/>
        <v>2.7668952865885141</v>
      </c>
      <c r="M430" s="21">
        <f t="shared" si="21"/>
        <v>2.6167979002624673</v>
      </c>
      <c r="N430" s="29">
        <f t="shared" si="22"/>
        <v>30956</v>
      </c>
      <c r="O430" s="21">
        <f t="shared" si="19"/>
        <v>1.0573591817354302</v>
      </c>
    </row>
    <row r="431" spans="1:15" x14ac:dyDescent="0.25">
      <c r="A431" s="21" t="s">
        <v>35</v>
      </c>
      <c r="B431" s="21" t="s">
        <v>37</v>
      </c>
      <c r="C431" s="21" t="s">
        <v>36</v>
      </c>
      <c r="D431" s="22">
        <v>85.8</v>
      </c>
      <c r="E431" s="21" t="s">
        <v>35</v>
      </c>
      <c r="F431" s="21" t="s">
        <v>37</v>
      </c>
      <c r="G431" s="21" t="s">
        <v>36</v>
      </c>
      <c r="H431" s="21">
        <v>2.0870000000000002</v>
      </c>
      <c r="I431" s="21">
        <f t="shared" si="18"/>
        <v>83.261700645140138</v>
      </c>
      <c r="J431" s="29">
        <f>'FRED Graph'!A226</f>
        <v>30987</v>
      </c>
      <c r="K431" s="21">
        <f>'FRED Graph'!B226</f>
        <v>99.4</v>
      </c>
      <c r="L431" s="28">
        <f t="shared" si="20"/>
        <v>2.83203063418844</v>
      </c>
      <c r="M431" s="21">
        <f t="shared" si="21"/>
        <v>2.6089238845144358</v>
      </c>
      <c r="N431" s="29">
        <f t="shared" si="22"/>
        <v>30987</v>
      </c>
      <c r="O431" s="21">
        <f t="shared" si="19"/>
        <v>1.0855167722593517</v>
      </c>
    </row>
    <row r="432" spans="1:15" x14ac:dyDescent="0.25">
      <c r="A432" s="21" t="s">
        <v>35</v>
      </c>
      <c r="B432" s="21" t="s">
        <v>34</v>
      </c>
      <c r="C432" s="21" t="s">
        <v>33</v>
      </c>
      <c r="D432" s="22">
        <v>86.1</v>
      </c>
      <c r="E432" s="21" t="s">
        <v>35</v>
      </c>
      <c r="F432" s="21" t="s">
        <v>34</v>
      </c>
      <c r="G432" s="21" t="s">
        <v>33</v>
      </c>
      <c r="H432" s="21">
        <v>2.048</v>
      </c>
      <c r="I432" s="21">
        <f t="shared" si="18"/>
        <v>81.705780029346911</v>
      </c>
      <c r="J432" s="29">
        <f>'FRED Graph'!A227</f>
        <v>31017</v>
      </c>
      <c r="K432" s="21">
        <f>'FRED Graph'!B227</f>
        <v>100.7</v>
      </c>
      <c r="L432" s="28">
        <f t="shared" si="20"/>
        <v>2.7791081642635005</v>
      </c>
      <c r="M432" s="21">
        <f t="shared" si="21"/>
        <v>2.6430446194225721</v>
      </c>
      <c r="N432" s="29">
        <f t="shared" si="22"/>
        <v>31017</v>
      </c>
      <c r="O432" s="21">
        <f t="shared" si="19"/>
        <v>1.0514798516230326</v>
      </c>
    </row>
    <row r="433" spans="5:15" x14ac:dyDescent="0.25">
      <c r="E433" s="21" t="s">
        <v>523</v>
      </c>
      <c r="F433" s="21" t="s">
        <v>57</v>
      </c>
      <c r="G433" s="21" t="s">
        <v>524</v>
      </c>
      <c r="H433" s="21">
        <v>2.0819999999999999</v>
      </c>
      <c r="I433" s="21">
        <f t="shared" si="18"/>
        <v>83.06222364311536</v>
      </c>
      <c r="J433" s="29">
        <f>'FRED Graph'!A228</f>
        <v>31048</v>
      </c>
      <c r="K433" s="21">
        <f>'FRED Graph'!B228</f>
        <v>100.6</v>
      </c>
      <c r="L433" s="28">
        <f t="shared" si="20"/>
        <v>2.8252457021467809</v>
      </c>
      <c r="M433" s="21">
        <f t="shared" si="21"/>
        <v>2.6404199475065613</v>
      </c>
      <c r="N433" s="29">
        <f t="shared" si="22"/>
        <v>31048</v>
      </c>
      <c r="O433" s="21">
        <f t="shared" si="19"/>
        <v>1.0699986207931647</v>
      </c>
    </row>
    <row r="434" spans="5:15" x14ac:dyDescent="0.25">
      <c r="E434" s="21" t="s">
        <v>523</v>
      </c>
      <c r="F434" s="21" t="s">
        <v>55</v>
      </c>
      <c r="G434" s="21" t="s">
        <v>525</v>
      </c>
      <c r="H434" s="21">
        <v>2.0230000000000001</v>
      </c>
      <c r="I434" s="21">
        <f t="shared" si="18"/>
        <v>80.708395019223047</v>
      </c>
      <c r="J434" s="29">
        <f>'FRED Graph'!A229</f>
        <v>31079</v>
      </c>
      <c r="K434" s="21">
        <f>'FRED Graph'!B229</f>
        <v>100.8</v>
      </c>
      <c r="L434" s="28">
        <f t="shared" si="20"/>
        <v>2.7451835040552059</v>
      </c>
      <c r="M434" s="21">
        <f t="shared" si="21"/>
        <v>2.6456692913385824</v>
      </c>
      <c r="N434" s="29">
        <f t="shared" si="22"/>
        <v>31079</v>
      </c>
      <c r="O434" s="21">
        <f t="shared" si="19"/>
        <v>1.0376140030208667</v>
      </c>
    </row>
    <row r="435" spans="5:15" x14ac:dyDescent="0.25">
      <c r="E435" s="21" t="s">
        <v>523</v>
      </c>
      <c r="F435" s="21" t="s">
        <v>53</v>
      </c>
      <c r="G435" s="21" t="s">
        <v>526</v>
      </c>
      <c r="H435" s="21">
        <v>2.02</v>
      </c>
      <c r="I435" s="21">
        <f t="shared" si="18"/>
        <v>80.588708818008172</v>
      </c>
      <c r="J435" s="29">
        <f>'FRED Graph'!A230</f>
        <v>31107</v>
      </c>
      <c r="K435" s="21">
        <f>'FRED Graph'!B230</f>
        <v>100.8</v>
      </c>
      <c r="L435" s="28">
        <f t="shared" si="20"/>
        <v>2.7411125448302101</v>
      </c>
      <c r="M435" s="21">
        <f t="shared" si="21"/>
        <v>2.6456692913385824</v>
      </c>
      <c r="N435" s="29">
        <f t="shared" si="22"/>
        <v>31107</v>
      </c>
      <c r="O435" s="21">
        <f t="shared" si="19"/>
        <v>1.0360752773614188</v>
      </c>
    </row>
    <row r="436" spans="5:15" x14ac:dyDescent="0.25">
      <c r="E436" s="21" t="s">
        <v>523</v>
      </c>
      <c r="F436" s="21" t="s">
        <v>51</v>
      </c>
      <c r="G436" s="21" t="s">
        <v>527</v>
      </c>
      <c r="H436" s="21">
        <v>2.028</v>
      </c>
      <c r="I436" s="21">
        <f t="shared" si="18"/>
        <v>80.907872021247812</v>
      </c>
      <c r="J436" s="29">
        <f>'FRED Graph'!A231</f>
        <v>31138</v>
      </c>
      <c r="K436" s="21">
        <f>'FRED Graph'!B231</f>
        <v>100.3</v>
      </c>
      <c r="L436" s="28">
        <f t="shared" si="20"/>
        <v>2.7519684360968646</v>
      </c>
      <c r="M436" s="21">
        <f t="shared" si="21"/>
        <v>2.6325459317585298</v>
      </c>
      <c r="N436" s="29">
        <f t="shared" si="22"/>
        <v>31138</v>
      </c>
      <c r="O436" s="21">
        <f t="shared" si="19"/>
        <v>1.0453638825053895</v>
      </c>
    </row>
    <row r="437" spans="5:15" x14ac:dyDescent="0.25">
      <c r="E437" s="21" t="s">
        <v>523</v>
      </c>
      <c r="F437" s="21" t="s">
        <v>49</v>
      </c>
      <c r="G437" s="21" t="s">
        <v>528</v>
      </c>
      <c r="H437" s="21">
        <v>1.9970000000000001</v>
      </c>
      <c r="I437" s="21">
        <f t="shared" si="18"/>
        <v>79.671114608694225</v>
      </c>
      <c r="J437" s="29">
        <f>'FRED Graph'!A232</f>
        <v>31168</v>
      </c>
      <c r="K437" s="21">
        <f>'FRED Graph'!B232</f>
        <v>99.3</v>
      </c>
      <c r="L437" s="28">
        <f t="shared" si="20"/>
        <v>2.7099018574385791</v>
      </c>
      <c r="M437" s="21">
        <f t="shared" si="21"/>
        <v>2.606299212598425</v>
      </c>
      <c r="N437" s="29">
        <f t="shared" si="22"/>
        <v>31168</v>
      </c>
      <c r="O437" s="21">
        <f t="shared" si="19"/>
        <v>1.0397508637302102</v>
      </c>
    </row>
    <row r="438" spans="5:15" x14ac:dyDescent="0.25">
      <c r="E438" s="21" t="s">
        <v>523</v>
      </c>
      <c r="F438" s="21" t="s">
        <v>47</v>
      </c>
      <c r="G438" s="21" t="s">
        <v>529</v>
      </c>
      <c r="H438" s="21">
        <v>1.984</v>
      </c>
      <c r="I438" s="21">
        <f t="shared" ref="I438:I501" si="23">H438*$H$368</f>
        <v>79.152474403429807</v>
      </c>
      <c r="J438" s="29">
        <f>'FRED Graph'!A233</f>
        <v>31199</v>
      </c>
      <c r="K438" s="21">
        <f>'FRED Graph'!B233</f>
        <v>99.3</v>
      </c>
      <c r="L438" s="28">
        <f t="shared" si="20"/>
        <v>2.6922610341302655</v>
      </c>
      <c r="M438" s="21">
        <f t="shared" si="21"/>
        <v>2.606299212598425</v>
      </c>
      <c r="N438" s="29">
        <f t="shared" si="22"/>
        <v>31199</v>
      </c>
      <c r="O438" s="21">
        <f t="shared" si="19"/>
        <v>1.0329823303158421</v>
      </c>
    </row>
    <row r="439" spans="5:15" x14ac:dyDescent="0.25">
      <c r="E439" s="21" t="s">
        <v>523</v>
      </c>
      <c r="F439" s="21" t="s">
        <v>45</v>
      </c>
      <c r="G439" s="21" t="s">
        <v>530</v>
      </c>
      <c r="H439" s="21">
        <v>1.97</v>
      </c>
      <c r="I439" s="21">
        <f t="shared" si="23"/>
        <v>78.593938797760444</v>
      </c>
      <c r="J439" s="29">
        <f>'FRED Graph'!A234</f>
        <v>31229</v>
      </c>
      <c r="K439" s="21">
        <f>'FRED Graph'!B234</f>
        <v>99</v>
      </c>
      <c r="L439" s="28">
        <f t="shared" si="20"/>
        <v>2.6732632244136205</v>
      </c>
      <c r="M439" s="21">
        <f t="shared" si="21"/>
        <v>2.5984251968503935</v>
      </c>
      <c r="N439" s="29">
        <f t="shared" si="22"/>
        <v>31229</v>
      </c>
      <c r="O439" s="21">
        <f t="shared" si="19"/>
        <v>1.028801301516757</v>
      </c>
    </row>
    <row r="440" spans="5:15" x14ac:dyDescent="0.25">
      <c r="E440" s="21" t="s">
        <v>523</v>
      </c>
      <c r="F440" s="21" t="s">
        <v>43</v>
      </c>
      <c r="G440" s="21" t="s">
        <v>531</v>
      </c>
      <c r="H440" s="21">
        <v>1.976</v>
      </c>
      <c r="I440" s="21">
        <f t="shared" si="23"/>
        <v>78.833311200190181</v>
      </c>
      <c r="J440" s="29">
        <f>'FRED Graph'!A235</f>
        <v>31260</v>
      </c>
      <c r="K440" s="21">
        <f>'FRED Graph'!B235</f>
        <v>98.5</v>
      </c>
      <c r="L440" s="28">
        <f t="shared" si="20"/>
        <v>2.6814051428636119</v>
      </c>
      <c r="M440" s="21">
        <f t="shared" si="21"/>
        <v>2.5853018372703409</v>
      </c>
      <c r="N440" s="29">
        <f t="shared" si="22"/>
        <v>31260</v>
      </c>
      <c r="O440" s="21">
        <f t="shared" si="19"/>
        <v>1.0371729537370926</v>
      </c>
    </row>
    <row r="441" spans="5:15" x14ac:dyDescent="0.25">
      <c r="E441" s="21" t="s">
        <v>523</v>
      </c>
      <c r="F441" s="21" t="s">
        <v>41</v>
      </c>
      <c r="G441" s="21" t="s">
        <v>532</v>
      </c>
      <c r="H441" s="21">
        <v>1.984</v>
      </c>
      <c r="I441" s="21">
        <f t="shared" si="23"/>
        <v>79.152474403429807</v>
      </c>
      <c r="J441" s="29">
        <f>'FRED Graph'!A236</f>
        <v>31291</v>
      </c>
      <c r="K441" s="21">
        <f>'FRED Graph'!B236</f>
        <v>98.5</v>
      </c>
      <c r="L441" s="28">
        <f t="shared" si="20"/>
        <v>2.6922610341302655</v>
      </c>
      <c r="M441" s="21">
        <f t="shared" si="21"/>
        <v>2.5853018372703409</v>
      </c>
      <c r="N441" s="29">
        <f t="shared" si="22"/>
        <v>31291</v>
      </c>
      <c r="O441" s="21">
        <f t="shared" si="19"/>
        <v>1.041372034521453</v>
      </c>
    </row>
    <row r="442" spans="5:15" x14ac:dyDescent="0.25">
      <c r="E442" s="21" t="s">
        <v>523</v>
      </c>
      <c r="F442" s="21" t="s">
        <v>39</v>
      </c>
      <c r="G442" s="21" t="s">
        <v>533</v>
      </c>
      <c r="H442" s="21">
        <v>1.9830000000000001</v>
      </c>
      <c r="I442" s="21">
        <f t="shared" si="23"/>
        <v>79.112579003024862</v>
      </c>
      <c r="J442" s="29">
        <f>'FRED Graph'!A237</f>
        <v>31321</v>
      </c>
      <c r="K442" s="21">
        <f>'FRED Graph'!B237</f>
        <v>98.8</v>
      </c>
      <c r="L442" s="28">
        <f t="shared" si="20"/>
        <v>2.6909040477219341</v>
      </c>
      <c r="M442" s="21">
        <f t="shared" si="21"/>
        <v>2.5931758530183724</v>
      </c>
      <c r="N442" s="29">
        <f t="shared" si="22"/>
        <v>31321</v>
      </c>
      <c r="O442" s="21">
        <f t="shared" si="19"/>
        <v>1.0376866823705031</v>
      </c>
    </row>
    <row r="443" spans="5:15" x14ac:dyDescent="0.25">
      <c r="E443" s="21" t="s">
        <v>523</v>
      </c>
      <c r="F443" s="21" t="s">
        <v>37</v>
      </c>
      <c r="G443" s="21" t="s">
        <v>534</v>
      </c>
      <c r="H443" s="21">
        <v>1.98</v>
      </c>
      <c r="I443" s="21">
        <f t="shared" si="23"/>
        <v>78.992892801810001</v>
      </c>
      <c r="J443" s="29">
        <f>'FRED Graph'!A238</f>
        <v>31352</v>
      </c>
      <c r="K443" s="21">
        <f>'FRED Graph'!B238</f>
        <v>101</v>
      </c>
      <c r="L443" s="28">
        <f t="shared" si="20"/>
        <v>2.6868330884969391</v>
      </c>
      <c r="M443" s="21">
        <f t="shared" si="21"/>
        <v>2.6509186351706036</v>
      </c>
      <c r="N443" s="29">
        <f t="shared" si="22"/>
        <v>31352</v>
      </c>
      <c r="O443" s="21">
        <f t="shared" si="19"/>
        <v>1.0135479274429049</v>
      </c>
    </row>
    <row r="444" spans="5:15" x14ac:dyDescent="0.25">
      <c r="E444" s="21" t="s">
        <v>523</v>
      </c>
      <c r="F444" s="21" t="s">
        <v>34</v>
      </c>
      <c r="G444" s="21" t="s">
        <v>535</v>
      </c>
      <c r="H444" s="21">
        <v>2.0390000000000001</v>
      </c>
      <c r="I444" s="21">
        <f t="shared" si="23"/>
        <v>81.346721425702313</v>
      </c>
      <c r="J444" s="29">
        <f>'FRED Graph'!A239</f>
        <v>31382</v>
      </c>
      <c r="K444" s="21">
        <f>'FRED Graph'!B239</f>
        <v>102.2</v>
      </c>
      <c r="L444" s="28">
        <f t="shared" si="20"/>
        <v>2.7668952865885141</v>
      </c>
      <c r="M444" s="21">
        <f t="shared" si="21"/>
        <v>2.6824146981627295</v>
      </c>
      <c r="N444" s="29">
        <f t="shared" si="22"/>
        <v>31382</v>
      </c>
      <c r="O444" s="21">
        <f t="shared" si="19"/>
        <v>1.0314942311058943</v>
      </c>
    </row>
    <row r="445" spans="5:15" x14ac:dyDescent="0.25">
      <c r="E445" s="21" t="s">
        <v>536</v>
      </c>
      <c r="F445" s="21" t="s">
        <v>57</v>
      </c>
      <c r="G445" s="21" t="s">
        <v>537</v>
      </c>
      <c r="H445" s="21">
        <v>2.0760000000000001</v>
      </c>
      <c r="I445" s="21">
        <f t="shared" si="23"/>
        <v>82.822851240685637</v>
      </c>
      <c r="J445" s="29">
        <f>'FRED Graph'!A240</f>
        <v>31413</v>
      </c>
      <c r="K445" s="21">
        <f>'FRED Graph'!B240</f>
        <v>102.5</v>
      </c>
      <c r="L445" s="28">
        <f t="shared" si="20"/>
        <v>2.8171037836967905</v>
      </c>
      <c r="M445" s="21">
        <f t="shared" si="21"/>
        <v>2.690288713910761</v>
      </c>
      <c r="N445" s="29">
        <f t="shared" si="22"/>
        <v>31413</v>
      </c>
      <c r="O445" s="21">
        <f t="shared" si="19"/>
        <v>1.0471380893546121</v>
      </c>
    </row>
    <row r="446" spans="5:15" x14ac:dyDescent="0.25">
      <c r="E446" s="21" t="s">
        <v>536</v>
      </c>
      <c r="F446" s="21" t="s">
        <v>55</v>
      </c>
      <c r="G446" s="21" t="s">
        <v>538</v>
      </c>
      <c r="H446" s="21">
        <v>1.99</v>
      </c>
      <c r="I446" s="21">
        <f t="shared" si="23"/>
        <v>79.391846805859544</v>
      </c>
      <c r="J446" s="29">
        <f>'FRED Graph'!A241</f>
        <v>31444</v>
      </c>
      <c r="K446" s="21">
        <f>'FRED Graph'!B241</f>
        <v>102</v>
      </c>
      <c r="L446" s="28">
        <f t="shared" si="20"/>
        <v>2.7004029525802569</v>
      </c>
      <c r="M446" s="21">
        <f t="shared" si="21"/>
        <v>2.6771653543307083</v>
      </c>
      <c r="N446" s="29">
        <f t="shared" si="22"/>
        <v>31444</v>
      </c>
      <c r="O446" s="21">
        <f t="shared" si="19"/>
        <v>1.0086799264049784</v>
      </c>
    </row>
    <row r="447" spans="5:15" x14ac:dyDescent="0.25">
      <c r="E447" s="21" t="s">
        <v>536</v>
      </c>
      <c r="F447" s="21" t="s">
        <v>53</v>
      </c>
      <c r="G447" s="21" t="s">
        <v>539</v>
      </c>
      <c r="H447" s="21">
        <v>2.012</v>
      </c>
      <c r="I447" s="21">
        <f t="shared" si="23"/>
        <v>80.269545614768546</v>
      </c>
      <c r="J447" s="29">
        <f>'FRED Graph'!A242</f>
        <v>31472</v>
      </c>
      <c r="K447" s="21">
        <f>'FRED Graph'!B242</f>
        <v>101.9</v>
      </c>
      <c r="L447" s="28">
        <f t="shared" si="20"/>
        <v>2.730256653563556</v>
      </c>
      <c r="M447" s="21">
        <f t="shared" si="21"/>
        <v>2.674540682414698</v>
      </c>
      <c r="N447" s="29">
        <f t="shared" si="22"/>
        <v>31472</v>
      </c>
      <c r="O447" s="21">
        <f t="shared" si="19"/>
        <v>1.020831977436423</v>
      </c>
    </row>
    <row r="448" spans="5:15" x14ac:dyDescent="0.25">
      <c r="E448" s="21" t="s">
        <v>536</v>
      </c>
      <c r="F448" s="21" t="s">
        <v>51</v>
      </c>
      <c r="G448" s="21" t="s">
        <v>540</v>
      </c>
      <c r="H448" s="21">
        <v>2.0179999999999998</v>
      </c>
      <c r="I448" s="21">
        <f t="shared" si="23"/>
        <v>80.508918017198255</v>
      </c>
      <c r="J448" s="29">
        <f>'FRED Graph'!A243</f>
        <v>31503</v>
      </c>
      <c r="K448" s="21">
        <f>'FRED Graph'!B243</f>
        <v>101.1</v>
      </c>
      <c r="L448" s="28">
        <f t="shared" si="20"/>
        <v>2.7383985720135464</v>
      </c>
      <c r="M448" s="21">
        <f t="shared" si="21"/>
        <v>2.6535433070866139</v>
      </c>
      <c r="N448" s="29">
        <f t="shared" si="22"/>
        <v>31503</v>
      </c>
      <c r="O448" s="21">
        <f t="shared" si="19"/>
        <v>1.0319780968715739</v>
      </c>
    </row>
    <row r="449" spans="5:15" x14ac:dyDescent="0.25">
      <c r="E449" s="21" t="s">
        <v>536</v>
      </c>
      <c r="F449" s="21" t="s">
        <v>49</v>
      </c>
      <c r="G449" s="21" t="s">
        <v>541</v>
      </c>
      <c r="H449" s="21">
        <v>2.0209999999999999</v>
      </c>
      <c r="I449" s="21">
        <f t="shared" si="23"/>
        <v>80.62860421841313</v>
      </c>
      <c r="J449" s="29">
        <f>'FRED Graph'!A244</f>
        <v>31533</v>
      </c>
      <c r="K449" s="21">
        <f>'FRED Graph'!B244</f>
        <v>101.2</v>
      </c>
      <c r="L449" s="28">
        <f t="shared" si="20"/>
        <v>2.7424695312385419</v>
      </c>
      <c r="M449" s="21">
        <f t="shared" si="21"/>
        <v>2.6561679790026247</v>
      </c>
      <c r="N449" s="29">
        <f t="shared" si="22"/>
        <v>31533</v>
      </c>
      <c r="O449" s="21">
        <f t="shared" si="19"/>
        <v>1.0324909994089768</v>
      </c>
    </row>
    <row r="450" spans="5:15" x14ac:dyDescent="0.25">
      <c r="E450" s="21" t="s">
        <v>536</v>
      </c>
      <c r="F450" s="21" t="s">
        <v>47</v>
      </c>
      <c r="G450" s="21" t="s">
        <v>542</v>
      </c>
      <c r="H450" s="21">
        <v>2.0049999999999999</v>
      </c>
      <c r="I450" s="21">
        <f t="shared" si="23"/>
        <v>79.990277811933851</v>
      </c>
      <c r="J450" s="29">
        <f>'FRED Graph'!A245</f>
        <v>31564</v>
      </c>
      <c r="K450" s="21">
        <f>'FRED Graph'!B245</f>
        <v>101.3</v>
      </c>
      <c r="L450" s="28">
        <f t="shared" si="20"/>
        <v>2.7207577487052332</v>
      </c>
      <c r="M450" s="21">
        <f t="shared" si="21"/>
        <v>2.658792650918635</v>
      </c>
      <c r="N450" s="29">
        <f t="shared" si="22"/>
        <v>31564</v>
      </c>
      <c r="O450" s="21">
        <f t="shared" si="19"/>
        <v>1.0233057277953543</v>
      </c>
    </row>
    <row r="451" spans="5:15" x14ac:dyDescent="0.25">
      <c r="E451" s="21" t="s">
        <v>536</v>
      </c>
      <c r="F451" s="21" t="s">
        <v>45</v>
      </c>
      <c r="G451" s="21" t="s">
        <v>543</v>
      </c>
      <c r="H451" s="21">
        <v>2.0030000000000001</v>
      </c>
      <c r="I451" s="21">
        <f t="shared" si="23"/>
        <v>79.910487011123948</v>
      </c>
      <c r="J451" s="29">
        <f>'FRED Graph'!A246</f>
        <v>31594</v>
      </c>
      <c r="K451" s="21">
        <f>'FRED Graph'!B246</f>
        <v>104.2</v>
      </c>
      <c r="L451" s="28">
        <f t="shared" si="20"/>
        <v>2.7180437758885696</v>
      </c>
      <c r="M451" s="21">
        <f t="shared" si="21"/>
        <v>2.7349081364829395</v>
      </c>
      <c r="N451" s="29">
        <f t="shared" si="22"/>
        <v>31594</v>
      </c>
      <c r="O451" s="21">
        <f t="shared" si="19"/>
        <v>0.99383366469630041</v>
      </c>
    </row>
    <row r="452" spans="5:15" x14ac:dyDescent="0.25">
      <c r="E452" s="21" t="s">
        <v>536</v>
      </c>
      <c r="F452" s="21" t="s">
        <v>43</v>
      </c>
      <c r="G452" s="21" t="s">
        <v>544</v>
      </c>
      <c r="H452" s="21">
        <v>1.9650000000000001</v>
      </c>
      <c r="I452" s="21">
        <f t="shared" si="23"/>
        <v>78.39446179573568</v>
      </c>
      <c r="J452" s="29">
        <f>'FRED Graph'!A247</f>
        <v>31625</v>
      </c>
      <c r="K452" s="21">
        <f>'FRED Graph'!B247</f>
        <v>106.8</v>
      </c>
      <c r="L452" s="28">
        <f t="shared" si="20"/>
        <v>2.6664782923719619</v>
      </c>
      <c r="M452" s="21">
        <f t="shared" si="21"/>
        <v>2.8031496062992125</v>
      </c>
      <c r="N452" s="29">
        <f t="shared" si="22"/>
        <v>31625</v>
      </c>
      <c r="O452" s="21">
        <f t="shared" si="19"/>
        <v>0.95124366048100895</v>
      </c>
    </row>
    <row r="453" spans="5:15" x14ac:dyDescent="0.25">
      <c r="E453" s="21" t="s">
        <v>536</v>
      </c>
      <c r="F453" s="21" t="s">
        <v>41</v>
      </c>
      <c r="G453" s="21" t="s">
        <v>545</v>
      </c>
      <c r="H453" s="21">
        <v>1.9750000000000001</v>
      </c>
      <c r="I453" s="21">
        <f t="shared" si="23"/>
        <v>78.793415799785222</v>
      </c>
      <c r="J453" s="29">
        <f>'FRED Graph'!A248</f>
        <v>31656</v>
      </c>
      <c r="K453" s="21">
        <f>'FRED Graph'!B248</f>
        <v>106.7</v>
      </c>
      <c r="L453" s="28">
        <f t="shared" si="20"/>
        <v>2.6800481564552796</v>
      </c>
      <c r="M453" s="21">
        <f t="shared" si="21"/>
        <v>2.8005249343832022</v>
      </c>
      <c r="N453" s="29">
        <f t="shared" si="22"/>
        <v>31656</v>
      </c>
      <c r="O453" s="21">
        <f t="shared" si="19"/>
        <v>0.95698064443248498</v>
      </c>
    </row>
    <row r="454" spans="5:15" x14ac:dyDescent="0.25">
      <c r="E454" s="21" t="s">
        <v>536</v>
      </c>
      <c r="F454" s="21" t="s">
        <v>39</v>
      </c>
      <c r="G454" s="21" t="s">
        <v>546</v>
      </c>
      <c r="H454" s="21">
        <v>2.0089999999999999</v>
      </c>
      <c r="I454" s="21">
        <f t="shared" si="23"/>
        <v>80.149859413553671</v>
      </c>
      <c r="J454" s="29">
        <f>'FRED Graph'!A249</f>
        <v>31686</v>
      </c>
      <c r="K454" s="21">
        <f>'FRED Graph'!B249</f>
        <v>107.3</v>
      </c>
      <c r="L454" s="28">
        <f t="shared" si="20"/>
        <v>2.7261856943385605</v>
      </c>
      <c r="M454" s="21">
        <f t="shared" si="21"/>
        <v>2.8162729658792651</v>
      </c>
      <c r="N454" s="29">
        <f t="shared" si="22"/>
        <v>31686</v>
      </c>
      <c r="O454" s="21">
        <f t="shared" si="19"/>
        <v>0.96801188214631084</v>
      </c>
    </row>
    <row r="455" spans="5:15" x14ac:dyDescent="0.25">
      <c r="E455" s="21" t="s">
        <v>536</v>
      </c>
      <c r="F455" s="21" t="s">
        <v>37</v>
      </c>
      <c r="G455" s="21" t="s">
        <v>547</v>
      </c>
      <c r="H455" s="21">
        <v>1.9610000000000001</v>
      </c>
      <c r="I455" s="21">
        <f t="shared" si="23"/>
        <v>78.23488019411586</v>
      </c>
      <c r="J455" s="29">
        <f>'FRED Graph'!A250</f>
        <v>31717</v>
      </c>
      <c r="K455" s="21">
        <f>'FRED Graph'!B250</f>
        <v>108.3</v>
      </c>
      <c r="L455" s="28">
        <f t="shared" si="20"/>
        <v>2.6610503467386346</v>
      </c>
      <c r="M455" s="21">
        <f t="shared" si="21"/>
        <v>2.8425196850393699</v>
      </c>
      <c r="N455" s="29">
        <f t="shared" si="22"/>
        <v>31717</v>
      </c>
      <c r="O455" s="21">
        <f t="shared" si="19"/>
        <v>0.93615898624877181</v>
      </c>
    </row>
    <row r="456" spans="5:15" x14ac:dyDescent="0.25">
      <c r="E456" s="21" t="s">
        <v>536</v>
      </c>
      <c r="F456" s="21" t="s">
        <v>34</v>
      </c>
      <c r="G456" s="21" t="s">
        <v>548</v>
      </c>
      <c r="H456" s="21">
        <v>1.9410000000000001</v>
      </c>
      <c r="I456" s="21">
        <f t="shared" si="23"/>
        <v>77.436972186016774</v>
      </c>
      <c r="J456" s="29">
        <f>'FRED Graph'!A251</f>
        <v>31747</v>
      </c>
      <c r="K456" s="21">
        <f>'FRED Graph'!B251</f>
        <v>109</v>
      </c>
      <c r="L456" s="28">
        <f t="shared" si="20"/>
        <v>2.6339106185719992</v>
      </c>
      <c r="M456" s="21">
        <f t="shared" si="21"/>
        <v>2.8608923884514437</v>
      </c>
      <c r="N456" s="29">
        <f t="shared" si="22"/>
        <v>31747</v>
      </c>
      <c r="O456" s="21">
        <f t="shared" si="19"/>
        <v>0.92066050062012073</v>
      </c>
    </row>
    <row r="457" spans="5:15" x14ac:dyDescent="0.25">
      <c r="E457" s="21" t="s">
        <v>549</v>
      </c>
      <c r="F457" s="21" t="s">
        <v>57</v>
      </c>
      <c r="G457" s="21" t="s">
        <v>550</v>
      </c>
      <c r="H457" s="21">
        <v>1.9430000000000001</v>
      </c>
      <c r="I457" s="21">
        <f t="shared" si="23"/>
        <v>77.516762986826677</v>
      </c>
      <c r="J457" s="29">
        <f>'FRED Graph'!A252</f>
        <v>31778</v>
      </c>
      <c r="K457" s="21">
        <f>'FRED Graph'!B252</f>
        <v>109.2</v>
      </c>
      <c r="L457" s="28">
        <f t="shared" si="20"/>
        <v>2.6366245913886628</v>
      </c>
      <c r="M457" s="21">
        <f t="shared" si="21"/>
        <v>2.8661417322834644</v>
      </c>
      <c r="N457" s="29">
        <f t="shared" si="22"/>
        <v>31778</v>
      </c>
      <c r="O457" s="21">
        <f t="shared" si="19"/>
        <v>0.91992121732516541</v>
      </c>
    </row>
    <row r="458" spans="5:15" x14ac:dyDescent="0.25">
      <c r="E458" s="21" t="s">
        <v>549</v>
      </c>
      <c r="F458" s="21" t="s">
        <v>55</v>
      </c>
      <c r="G458" s="21" t="s">
        <v>551</v>
      </c>
      <c r="H458" s="21">
        <v>1.9259999999999999</v>
      </c>
      <c r="I458" s="21">
        <f t="shared" si="23"/>
        <v>76.838541179942453</v>
      </c>
      <c r="J458" s="29">
        <f>'FRED Graph'!A253</f>
        <v>31809</v>
      </c>
      <c r="K458" s="21">
        <f>'FRED Graph'!B253</f>
        <v>108.8</v>
      </c>
      <c r="L458" s="28">
        <f t="shared" si="20"/>
        <v>2.6135558224470223</v>
      </c>
      <c r="M458" s="21">
        <f t="shared" si="21"/>
        <v>2.8556430446194225</v>
      </c>
      <c r="N458" s="29">
        <f t="shared" si="22"/>
        <v>31809</v>
      </c>
      <c r="O458" s="21">
        <f t="shared" si="19"/>
        <v>0.91522497091205468</v>
      </c>
    </row>
    <row r="459" spans="5:15" x14ac:dyDescent="0.25">
      <c r="E459" s="21" t="s">
        <v>549</v>
      </c>
      <c r="F459" s="21" t="s">
        <v>53</v>
      </c>
      <c r="G459" s="21" t="s">
        <v>552</v>
      </c>
      <c r="H459" s="21">
        <v>1.8759999999999999</v>
      </c>
      <c r="I459" s="21">
        <f t="shared" si="23"/>
        <v>74.843771159694725</v>
      </c>
      <c r="J459" s="29">
        <f>'FRED Graph'!A254</f>
        <v>31837</v>
      </c>
      <c r="K459" s="21">
        <f>'FRED Graph'!B254</f>
        <v>108.8</v>
      </c>
      <c r="L459" s="28">
        <f t="shared" si="20"/>
        <v>2.5457065020304328</v>
      </c>
      <c r="M459" s="21">
        <f t="shared" si="21"/>
        <v>2.8556430446194225</v>
      </c>
      <c r="N459" s="29">
        <f t="shared" si="22"/>
        <v>31837</v>
      </c>
      <c r="O459" s="21">
        <f t="shared" si="19"/>
        <v>0.89146523646470122</v>
      </c>
    </row>
    <row r="460" spans="5:15" x14ac:dyDescent="0.25">
      <c r="E460" s="21" t="s">
        <v>549</v>
      </c>
      <c r="F460" s="21" t="s">
        <v>51</v>
      </c>
      <c r="G460" s="21" t="s">
        <v>553</v>
      </c>
      <c r="H460" s="21">
        <v>1.863</v>
      </c>
      <c r="I460" s="21">
        <f t="shared" si="23"/>
        <v>74.325130954430307</v>
      </c>
      <c r="J460" s="29">
        <f>'FRED Graph'!A255</f>
        <v>31868</v>
      </c>
      <c r="K460" s="21">
        <f>'FRED Graph'!B255</f>
        <v>109.2</v>
      </c>
      <c r="L460" s="28">
        <f t="shared" si="20"/>
        <v>2.5280656787221196</v>
      </c>
      <c r="M460" s="21">
        <f t="shared" si="21"/>
        <v>2.8661417322834644</v>
      </c>
      <c r="N460" s="29">
        <f t="shared" si="22"/>
        <v>31868</v>
      </c>
      <c r="O460" s="21">
        <f t="shared" si="19"/>
        <v>0.88204489340030001</v>
      </c>
    </row>
    <row r="461" spans="5:15" x14ac:dyDescent="0.25">
      <c r="E461" s="21" t="s">
        <v>549</v>
      </c>
      <c r="F461" s="21" t="s">
        <v>49</v>
      </c>
      <c r="G461" s="21" t="s">
        <v>554</v>
      </c>
      <c r="H461" s="21">
        <v>1.921</v>
      </c>
      <c r="I461" s="21">
        <f t="shared" si="23"/>
        <v>76.639064177917675</v>
      </c>
      <c r="J461" s="29">
        <f>'FRED Graph'!A256</f>
        <v>31898</v>
      </c>
      <c r="K461" s="21">
        <f>'FRED Graph'!B256</f>
        <v>110.5</v>
      </c>
      <c r="L461" s="28">
        <f t="shared" si="20"/>
        <v>2.6067708904053633</v>
      </c>
      <c r="M461" s="21">
        <f t="shared" si="21"/>
        <v>2.9002624671916011</v>
      </c>
      <c r="N461" s="29">
        <f t="shared" si="22"/>
        <v>31898</v>
      </c>
      <c r="O461" s="21">
        <f t="shared" si="19"/>
        <v>0.8988051667370528</v>
      </c>
    </row>
    <row r="462" spans="5:15" x14ac:dyDescent="0.25">
      <c r="E462" s="21" t="s">
        <v>549</v>
      </c>
      <c r="F462" s="21" t="s">
        <v>47</v>
      </c>
      <c r="G462" s="21" t="s">
        <v>555</v>
      </c>
      <c r="H462" s="21">
        <v>1.905</v>
      </c>
      <c r="I462" s="21">
        <f t="shared" si="23"/>
        <v>76.000737771438409</v>
      </c>
      <c r="J462" s="29">
        <f>'FRED Graph'!A257</f>
        <v>31929</v>
      </c>
      <c r="K462" s="21">
        <f>'FRED Graph'!B257</f>
        <v>111.2</v>
      </c>
      <c r="L462" s="28">
        <f t="shared" si="20"/>
        <v>2.5850591078720551</v>
      </c>
      <c r="M462" s="21">
        <f t="shared" si="21"/>
        <v>2.9186351706036744</v>
      </c>
      <c r="N462" s="29">
        <f t="shared" si="22"/>
        <v>31929</v>
      </c>
      <c r="O462" s="21">
        <f t="shared" si="19"/>
        <v>0.88570820152810525</v>
      </c>
    </row>
    <row r="463" spans="5:15" x14ac:dyDescent="0.25">
      <c r="E463" s="21" t="s">
        <v>549</v>
      </c>
      <c r="F463" s="21" t="s">
        <v>45</v>
      </c>
      <c r="G463" s="21" t="s">
        <v>556</v>
      </c>
      <c r="H463" s="21">
        <v>1.9139999999999999</v>
      </c>
      <c r="I463" s="21">
        <f t="shared" si="23"/>
        <v>76.359796375082993</v>
      </c>
      <c r="J463" s="29">
        <f>'FRED Graph'!A258</f>
        <v>31959</v>
      </c>
      <c r="K463" s="21">
        <f>'FRED Graph'!B258</f>
        <v>111.3</v>
      </c>
      <c r="L463" s="28">
        <f t="shared" si="20"/>
        <v>2.5972719855470405</v>
      </c>
      <c r="M463" s="21">
        <f t="shared" si="21"/>
        <v>2.9212598425196847</v>
      </c>
      <c r="N463" s="29">
        <f t="shared" si="22"/>
        <v>31959</v>
      </c>
      <c r="O463" s="21">
        <f t="shared" si="19"/>
        <v>0.8890931055646204</v>
      </c>
    </row>
    <row r="464" spans="5:15" x14ac:dyDescent="0.25">
      <c r="E464" s="21" t="s">
        <v>549</v>
      </c>
      <c r="F464" s="21" t="s">
        <v>43</v>
      </c>
      <c r="G464" s="21" t="s">
        <v>557</v>
      </c>
      <c r="H464" s="21">
        <v>1.9359999999999999</v>
      </c>
      <c r="I464" s="21">
        <f t="shared" si="23"/>
        <v>77.237495183991996</v>
      </c>
      <c r="J464" s="29">
        <f>'FRED Graph'!A259</f>
        <v>31990</v>
      </c>
      <c r="K464" s="21">
        <f>'FRED Graph'!B259</f>
        <v>111.6</v>
      </c>
      <c r="L464" s="28">
        <f t="shared" si="20"/>
        <v>2.6271256865303401</v>
      </c>
      <c r="M464" s="21">
        <f t="shared" si="21"/>
        <v>2.9291338582677162</v>
      </c>
      <c r="N464" s="29">
        <f t="shared" si="22"/>
        <v>31990</v>
      </c>
      <c r="O464" s="21">
        <f t="shared" si="19"/>
        <v>0.89689505964879901</v>
      </c>
    </row>
    <row r="465" spans="5:15" x14ac:dyDescent="0.25">
      <c r="E465" s="21" t="s">
        <v>549</v>
      </c>
      <c r="F465" s="21" t="s">
        <v>41</v>
      </c>
      <c r="G465" s="21" t="s">
        <v>558</v>
      </c>
      <c r="H465" s="21">
        <v>2.004</v>
      </c>
      <c r="I465" s="21">
        <f t="shared" si="23"/>
        <v>79.950382411528906</v>
      </c>
      <c r="J465" s="29">
        <f>'FRED Graph'!A260</f>
        <v>32021</v>
      </c>
      <c r="K465" s="21">
        <f>'FRED Graph'!B260</f>
        <v>112</v>
      </c>
      <c r="L465" s="28">
        <f t="shared" si="20"/>
        <v>2.7194007622969019</v>
      </c>
      <c r="M465" s="21">
        <f t="shared" si="21"/>
        <v>2.9396325459317585</v>
      </c>
      <c r="N465" s="29">
        <f t="shared" si="22"/>
        <v>32021</v>
      </c>
      <c r="O465" s="21">
        <f t="shared" si="19"/>
        <v>0.92508186645992818</v>
      </c>
    </row>
    <row r="466" spans="5:15" x14ac:dyDescent="0.25">
      <c r="E466" s="21" t="s">
        <v>549</v>
      </c>
      <c r="F466" s="21" t="s">
        <v>39</v>
      </c>
      <c r="G466" s="21" t="s">
        <v>559</v>
      </c>
      <c r="H466" s="21">
        <v>2.1040000000000001</v>
      </c>
      <c r="I466" s="21">
        <f t="shared" si="23"/>
        <v>83.939922452024362</v>
      </c>
      <c r="J466" s="29">
        <f>'FRED Graph'!A261</f>
        <v>32051</v>
      </c>
      <c r="K466" s="21">
        <f>'FRED Graph'!B261</f>
        <v>111.6</v>
      </c>
      <c r="L466" s="28">
        <f t="shared" si="20"/>
        <v>2.8550994031300805</v>
      </c>
      <c r="M466" s="21">
        <f t="shared" si="21"/>
        <v>2.9291338582677162</v>
      </c>
      <c r="N466" s="29">
        <f t="shared" si="22"/>
        <v>32051</v>
      </c>
      <c r="O466" s="21">
        <f t="shared" si="19"/>
        <v>0.97472479622989316</v>
      </c>
    </row>
    <row r="467" spans="5:15" x14ac:dyDescent="0.25">
      <c r="E467" s="21" t="s">
        <v>549</v>
      </c>
      <c r="F467" s="21" t="s">
        <v>37</v>
      </c>
      <c r="G467" s="21" t="s">
        <v>560</v>
      </c>
      <c r="H467" s="21">
        <v>2.16</v>
      </c>
      <c r="I467" s="21">
        <f t="shared" si="23"/>
        <v>86.174064874701813</v>
      </c>
      <c r="J467" s="29">
        <f>'FRED Graph'!A262</f>
        <v>32082</v>
      </c>
      <c r="K467" s="21">
        <f>'FRED Graph'!B262</f>
        <v>111</v>
      </c>
      <c r="L467" s="28">
        <f t="shared" si="20"/>
        <v>2.9310906419966605</v>
      </c>
      <c r="M467" s="21">
        <f t="shared" si="21"/>
        <v>2.9133858267716533</v>
      </c>
      <c r="N467" s="29">
        <f t="shared" si="22"/>
        <v>32082</v>
      </c>
      <c r="O467" s="21">
        <f t="shared" si="19"/>
        <v>1.0060770581988538</v>
      </c>
    </row>
    <row r="468" spans="5:15" x14ac:dyDescent="0.25">
      <c r="E468" s="21" t="s">
        <v>549</v>
      </c>
      <c r="F468" s="21" t="s">
        <v>34</v>
      </c>
      <c r="G468" s="21" t="s">
        <v>561</v>
      </c>
      <c r="H468" s="21">
        <v>2.1110000000000002</v>
      </c>
      <c r="I468" s="21">
        <f t="shared" si="23"/>
        <v>84.219190254859043</v>
      </c>
      <c r="J468" s="29">
        <f>'FRED Graph'!A263</f>
        <v>32112</v>
      </c>
      <c r="K468" s="21">
        <f>'FRED Graph'!B263</f>
        <v>110.2</v>
      </c>
      <c r="L468" s="28">
        <f t="shared" si="20"/>
        <v>2.8645983079884028</v>
      </c>
      <c r="M468" s="21">
        <f t="shared" si="21"/>
        <v>2.8923884514435696</v>
      </c>
      <c r="N468" s="29">
        <f t="shared" si="22"/>
        <v>32112</v>
      </c>
      <c r="O468" s="21">
        <f t="shared" si="19"/>
        <v>0.99039197399599044</v>
      </c>
    </row>
    <row r="469" spans="5:15" x14ac:dyDescent="0.25">
      <c r="E469" s="21" t="s">
        <v>562</v>
      </c>
      <c r="F469" s="21" t="s">
        <v>57</v>
      </c>
      <c r="G469" s="21" t="s">
        <v>563</v>
      </c>
      <c r="H469" s="21">
        <v>2.1539999999999999</v>
      </c>
      <c r="I469" s="21">
        <f t="shared" si="23"/>
        <v>85.934692472272076</v>
      </c>
      <c r="J469" s="29">
        <f>'FRED Graph'!A264</f>
        <v>32143</v>
      </c>
      <c r="K469" s="21">
        <f>'FRED Graph'!B264</f>
        <v>110.3</v>
      </c>
      <c r="L469" s="28">
        <f t="shared" si="20"/>
        <v>2.9229487235466696</v>
      </c>
      <c r="M469" s="21">
        <f t="shared" si="21"/>
        <v>2.8950131233595799</v>
      </c>
      <c r="N469" s="29">
        <f t="shared" si="22"/>
        <v>32143</v>
      </c>
      <c r="O469" s="21">
        <f t="shared" si="19"/>
        <v>1.009649559085477</v>
      </c>
    </row>
    <row r="470" spans="5:15" x14ac:dyDescent="0.25">
      <c r="E470" s="21" t="s">
        <v>562</v>
      </c>
      <c r="F470" s="21" t="s">
        <v>55</v>
      </c>
      <c r="G470" s="21" t="s">
        <v>564</v>
      </c>
      <c r="H470" s="21">
        <v>2.149</v>
      </c>
      <c r="I470" s="21">
        <f t="shared" si="23"/>
        <v>85.735215470247311</v>
      </c>
      <c r="J470" s="29">
        <f>'FRED Graph'!A265</f>
        <v>32174</v>
      </c>
      <c r="K470" s="21">
        <f>'FRED Graph'!B265</f>
        <v>110.8</v>
      </c>
      <c r="L470" s="28">
        <f t="shared" si="20"/>
        <v>2.9161637915050109</v>
      </c>
      <c r="M470" s="21">
        <f t="shared" si="21"/>
        <v>2.9081364829396326</v>
      </c>
      <c r="N470" s="29">
        <f t="shared" si="22"/>
        <v>32174</v>
      </c>
      <c r="O470" s="21">
        <f t="shared" si="19"/>
        <v>1.0027602929272645</v>
      </c>
    </row>
    <row r="471" spans="5:15" x14ac:dyDescent="0.25">
      <c r="E471" s="21" t="s">
        <v>562</v>
      </c>
      <c r="F471" s="21" t="s">
        <v>53</v>
      </c>
      <c r="G471" s="21" t="s">
        <v>565</v>
      </c>
      <c r="H471" s="21">
        <v>2.1440000000000001</v>
      </c>
      <c r="I471" s="21">
        <f t="shared" si="23"/>
        <v>85.535738468222547</v>
      </c>
      <c r="J471" s="29">
        <f>'FRED Graph'!A266</f>
        <v>32203</v>
      </c>
      <c r="K471" s="21">
        <f>'FRED Graph'!B266</f>
        <v>111.2</v>
      </c>
      <c r="L471" s="28">
        <f t="shared" si="20"/>
        <v>2.9093788594633523</v>
      </c>
      <c r="M471" s="21">
        <f t="shared" si="21"/>
        <v>2.9186351706036744</v>
      </c>
      <c r="N471" s="29">
        <f t="shared" si="22"/>
        <v>32203</v>
      </c>
      <c r="O471" s="21">
        <f t="shared" si="19"/>
        <v>0.99682854807152632</v>
      </c>
    </row>
    <row r="472" spans="5:15" x14ac:dyDescent="0.25">
      <c r="E472" s="21" t="s">
        <v>562</v>
      </c>
      <c r="F472" s="21" t="s">
        <v>51</v>
      </c>
      <c r="G472" s="21" t="s">
        <v>566</v>
      </c>
      <c r="H472" s="21">
        <v>2.1720000000000002</v>
      </c>
      <c r="I472" s="21">
        <f t="shared" si="23"/>
        <v>86.652809679561273</v>
      </c>
      <c r="J472" s="29">
        <f>'FRED Graph'!A267</f>
        <v>32234</v>
      </c>
      <c r="K472" s="21">
        <f>'FRED Graph'!B267</f>
        <v>112.1</v>
      </c>
      <c r="L472" s="28">
        <f t="shared" si="20"/>
        <v>2.9473744788966423</v>
      </c>
      <c r="M472" s="21">
        <f t="shared" si="21"/>
        <v>2.9422572178477688</v>
      </c>
      <c r="N472" s="29">
        <f t="shared" si="22"/>
        <v>32234</v>
      </c>
      <c r="O472" s="21">
        <f t="shared" si="19"/>
        <v>1.0017392296695993</v>
      </c>
    </row>
    <row r="473" spans="5:15" x14ac:dyDescent="0.25">
      <c r="E473" s="21" t="s">
        <v>562</v>
      </c>
      <c r="F473" s="21" t="s">
        <v>49</v>
      </c>
      <c r="G473" s="21" t="s">
        <v>567</v>
      </c>
      <c r="H473" s="21">
        <v>2.145</v>
      </c>
      <c r="I473" s="21">
        <f t="shared" si="23"/>
        <v>85.575633868627492</v>
      </c>
      <c r="J473" s="29">
        <f>'FRED Graph'!A268</f>
        <v>32264</v>
      </c>
      <c r="K473" s="21">
        <f>'FRED Graph'!B268</f>
        <v>113</v>
      </c>
      <c r="L473" s="28">
        <f t="shared" si="20"/>
        <v>2.9107358458716837</v>
      </c>
      <c r="M473" s="21">
        <f t="shared" si="21"/>
        <v>2.9658792650918633</v>
      </c>
      <c r="N473" s="29">
        <f t="shared" si="22"/>
        <v>32264</v>
      </c>
      <c r="O473" s="21">
        <f t="shared" ref="O473:O536" si="24">L473/M473</f>
        <v>0.98140739582045267</v>
      </c>
    </row>
    <row r="474" spans="5:15" x14ac:dyDescent="0.25">
      <c r="E474" s="21" t="s">
        <v>562</v>
      </c>
      <c r="F474" s="21" t="s">
        <v>47</v>
      </c>
      <c r="G474" s="21" t="s">
        <v>568</v>
      </c>
      <c r="H474" s="21">
        <v>2.1619999999999999</v>
      </c>
      <c r="I474" s="21">
        <f t="shared" si="23"/>
        <v>86.253855675511716</v>
      </c>
      <c r="J474" s="29">
        <f>'FRED Graph'!A269</f>
        <v>32295</v>
      </c>
      <c r="K474" s="21">
        <f>'FRED Graph'!B269</f>
        <v>115.2</v>
      </c>
      <c r="L474" s="28">
        <f t="shared" ref="L474:L537" si="25">I474/$I$217</f>
        <v>2.9338046148133237</v>
      </c>
      <c r="M474" s="21">
        <f t="shared" ref="M474:M537" si="26">K474/$K$217</f>
        <v>3.0236220472440944</v>
      </c>
      <c r="N474" s="29">
        <f t="shared" ref="N474:N537" si="27">J474</f>
        <v>32295</v>
      </c>
      <c r="O474" s="21">
        <f t="shared" si="24"/>
        <v>0.97029475542003152</v>
      </c>
    </row>
    <row r="475" spans="5:15" x14ac:dyDescent="0.25">
      <c r="E475" s="21" t="s">
        <v>562</v>
      </c>
      <c r="F475" s="21" t="s">
        <v>45</v>
      </c>
      <c r="G475" s="21" t="s">
        <v>569</v>
      </c>
      <c r="H475" s="21">
        <v>2.1509999999999998</v>
      </c>
      <c r="I475" s="21">
        <f t="shared" si="23"/>
        <v>85.815006271057214</v>
      </c>
      <c r="J475" s="29">
        <f>'FRED Graph'!A270</f>
        <v>32325</v>
      </c>
      <c r="K475" s="21">
        <f>'FRED Graph'!B270</f>
        <v>116.5</v>
      </c>
      <c r="L475" s="28">
        <f t="shared" si="25"/>
        <v>2.9188777643216741</v>
      </c>
      <c r="M475" s="21">
        <f t="shared" si="26"/>
        <v>3.0577427821522307</v>
      </c>
      <c r="N475" s="29">
        <f t="shared" si="27"/>
        <v>32325</v>
      </c>
      <c r="O475" s="21">
        <f t="shared" si="24"/>
        <v>0.95458577528459909</v>
      </c>
    </row>
    <row r="476" spans="5:15" x14ac:dyDescent="0.25">
      <c r="E476" s="21" t="s">
        <v>562</v>
      </c>
      <c r="F476" s="21" t="s">
        <v>43</v>
      </c>
      <c r="G476" s="21" t="s">
        <v>570</v>
      </c>
      <c r="H476" s="21">
        <v>2.1669999999999998</v>
      </c>
      <c r="I476" s="21">
        <f t="shared" si="23"/>
        <v>86.453332677536494</v>
      </c>
      <c r="J476" s="29">
        <f>'FRED Graph'!A271</f>
        <v>32356</v>
      </c>
      <c r="K476" s="21">
        <f>'FRED Graph'!B271</f>
        <v>117</v>
      </c>
      <c r="L476" s="28">
        <f t="shared" si="25"/>
        <v>2.9405895468549827</v>
      </c>
      <c r="M476" s="21">
        <f t="shared" si="26"/>
        <v>3.0708661417322833</v>
      </c>
      <c r="N476" s="29">
        <f t="shared" si="27"/>
        <v>32356</v>
      </c>
      <c r="O476" s="21">
        <f t="shared" si="24"/>
        <v>0.95757659602713541</v>
      </c>
    </row>
    <row r="477" spans="5:15" x14ac:dyDescent="0.25">
      <c r="E477" s="21" t="s">
        <v>562</v>
      </c>
      <c r="F477" s="21" t="s">
        <v>41</v>
      </c>
      <c r="G477" s="21" t="s">
        <v>571</v>
      </c>
      <c r="H477" s="21">
        <v>2.1669999999999998</v>
      </c>
      <c r="I477" s="21">
        <f t="shared" si="23"/>
        <v>86.453332677536494</v>
      </c>
      <c r="J477" s="29">
        <f>'FRED Graph'!A272</f>
        <v>32387</v>
      </c>
      <c r="K477" s="21">
        <f>'FRED Graph'!B272</f>
        <v>116.8</v>
      </c>
      <c r="L477" s="28">
        <f t="shared" si="25"/>
        <v>2.9405895468549827</v>
      </c>
      <c r="M477" s="21">
        <f t="shared" si="26"/>
        <v>3.0656167979002622</v>
      </c>
      <c r="N477" s="29">
        <f t="shared" si="27"/>
        <v>32387</v>
      </c>
      <c r="O477" s="21">
        <f t="shared" si="24"/>
        <v>0.9592162819792367</v>
      </c>
    </row>
    <row r="478" spans="5:15" x14ac:dyDescent="0.25">
      <c r="E478" s="21" t="s">
        <v>562</v>
      </c>
      <c r="F478" s="21" t="s">
        <v>39</v>
      </c>
      <c r="G478" s="21" t="s">
        <v>572</v>
      </c>
      <c r="H478" s="21">
        <v>2.1680000000000001</v>
      </c>
      <c r="I478" s="21">
        <f t="shared" si="23"/>
        <v>86.493228077941453</v>
      </c>
      <c r="J478" s="29">
        <f>'FRED Graph'!A273</f>
        <v>32417</v>
      </c>
      <c r="K478" s="21">
        <f>'FRED Graph'!B273</f>
        <v>116.5</v>
      </c>
      <c r="L478" s="28">
        <f t="shared" si="25"/>
        <v>2.941946533263315</v>
      </c>
      <c r="M478" s="21">
        <f t="shared" si="26"/>
        <v>3.0577427821522307</v>
      </c>
      <c r="N478" s="29">
        <f t="shared" si="27"/>
        <v>32417</v>
      </c>
      <c r="O478" s="21">
        <f t="shared" si="24"/>
        <v>0.96213015379684386</v>
      </c>
    </row>
    <row r="479" spans="5:15" x14ac:dyDescent="0.25">
      <c r="E479" s="21" t="s">
        <v>562</v>
      </c>
      <c r="F479" s="21" t="s">
        <v>37</v>
      </c>
      <c r="G479" s="21" t="s">
        <v>573</v>
      </c>
      <c r="H479" s="21">
        <v>2.113</v>
      </c>
      <c r="I479" s="21">
        <f t="shared" si="23"/>
        <v>84.298981055668946</v>
      </c>
      <c r="J479" s="29">
        <f>'FRED Graph'!A274</f>
        <v>32448</v>
      </c>
      <c r="K479" s="21">
        <f>'FRED Graph'!B274</f>
        <v>116.2</v>
      </c>
      <c r="L479" s="28">
        <f t="shared" si="25"/>
        <v>2.8673122808050664</v>
      </c>
      <c r="M479" s="21">
        <f t="shared" si="26"/>
        <v>3.0498687664041992</v>
      </c>
      <c r="N479" s="29">
        <f t="shared" si="27"/>
        <v>32448</v>
      </c>
      <c r="O479" s="21">
        <f t="shared" si="24"/>
        <v>0.94014283905914831</v>
      </c>
    </row>
    <row r="480" spans="5:15" x14ac:dyDescent="0.25">
      <c r="E480" s="21" t="s">
        <v>562</v>
      </c>
      <c r="F480" s="21" t="s">
        <v>34</v>
      </c>
      <c r="G480" s="21" t="s">
        <v>574</v>
      </c>
      <c r="H480" s="21">
        <v>2.1800000000000002</v>
      </c>
      <c r="I480" s="21">
        <f t="shared" si="23"/>
        <v>86.971972882800912</v>
      </c>
      <c r="J480" s="29">
        <f>'FRED Graph'!A275</f>
        <v>32478</v>
      </c>
      <c r="K480" s="21">
        <f>'FRED Graph'!B275</f>
        <v>116</v>
      </c>
      <c r="L480" s="28">
        <f t="shared" si="25"/>
        <v>2.9582303701632964</v>
      </c>
      <c r="M480" s="21">
        <f t="shared" si="26"/>
        <v>3.0446194225721785</v>
      </c>
      <c r="N480" s="29">
        <f t="shared" si="27"/>
        <v>32478</v>
      </c>
      <c r="O480" s="21">
        <f t="shared" si="24"/>
        <v>0.97162566468294476</v>
      </c>
    </row>
    <row r="481" spans="5:15" x14ac:dyDescent="0.25">
      <c r="E481" s="21" t="s">
        <v>575</v>
      </c>
      <c r="F481" s="21" t="s">
        <v>57</v>
      </c>
      <c r="G481" s="21" t="s">
        <v>576</v>
      </c>
      <c r="H481" s="21">
        <v>2.2349999999999999</v>
      </c>
      <c r="I481" s="21">
        <f t="shared" si="23"/>
        <v>89.166219905073405</v>
      </c>
      <c r="J481" s="29">
        <f>'FRED Graph'!A276</f>
        <v>32509</v>
      </c>
      <c r="K481" s="21">
        <f>'FRED Graph'!B276</f>
        <v>117.9</v>
      </c>
      <c r="L481" s="28">
        <f t="shared" si="25"/>
        <v>3.0328646226215445</v>
      </c>
      <c r="M481" s="21">
        <f t="shared" si="26"/>
        <v>3.0944881889763778</v>
      </c>
      <c r="N481" s="29">
        <f t="shared" si="27"/>
        <v>32509</v>
      </c>
      <c r="O481" s="21">
        <f t="shared" si="24"/>
        <v>0.98008602308635162</v>
      </c>
    </row>
    <row r="482" spans="5:15" x14ac:dyDescent="0.25">
      <c r="E482" s="21" t="s">
        <v>575</v>
      </c>
      <c r="F482" s="21" t="s">
        <v>55</v>
      </c>
      <c r="G482" s="21" t="s">
        <v>577</v>
      </c>
      <c r="H482" s="21">
        <v>2.1019999999999999</v>
      </c>
      <c r="I482" s="21">
        <f t="shared" si="23"/>
        <v>83.860131651214445</v>
      </c>
      <c r="J482" s="29">
        <f>'FRED Graph'!A277</f>
        <v>32540</v>
      </c>
      <c r="K482" s="21">
        <f>'FRED Graph'!B277</f>
        <v>118.4</v>
      </c>
      <c r="L482" s="28">
        <f t="shared" si="25"/>
        <v>2.8523854303134168</v>
      </c>
      <c r="M482" s="21">
        <f t="shared" si="26"/>
        <v>3.1076115485564304</v>
      </c>
      <c r="N482" s="29">
        <f t="shared" si="27"/>
        <v>32540</v>
      </c>
      <c r="O482" s="21">
        <f t="shared" si="24"/>
        <v>0.91787064945051677</v>
      </c>
    </row>
    <row r="483" spans="5:15" x14ac:dyDescent="0.25">
      <c r="E483" s="21" t="s">
        <v>575</v>
      </c>
      <c r="F483" s="21" t="s">
        <v>53</v>
      </c>
      <c r="G483" s="21" t="s">
        <v>578</v>
      </c>
      <c r="H483" s="21">
        <v>2.105</v>
      </c>
      <c r="I483" s="21">
        <f t="shared" si="23"/>
        <v>83.979817852429306</v>
      </c>
      <c r="J483" s="29">
        <f>'FRED Graph'!A278</f>
        <v>32568</v>
      </c>
      <c r="K483" s="21">
        <f>'FRED Graph'!B278</f>
        <v>120.4</v>
      </c>
      <c r="L483" s="28">
        <f t="shared" si="25"/>
        <v>2.8564563895384119</v>
      </c>
      <c r="M483" s="21">
        <f t="shared" si="26"/>
        <v>3.1601049868766404</v>
      </c>
      <c r="N483" s="29">
        <f t="shared" si="27"/>
        <v>32568</v>
      </c>
      <c r="O483" s="21">
        <f t="shared" si="24"/>
        <v>0.90391186413134128</v>
      </c>
    </row>
    <row r="484" spans="5:15" x14ac:dyDescent="0.25">
      <c r="E484" s="21" t="s">
        <v>575</v>
      </c>
      <c r="F484" s="21" t="s">
        <v>51</v>
      </c>
      <c r="G484" s="21" t="s">
        <v>579</v>
      </c>
      <c r="H484" s="21">
        <v>2.0910000000000002</v>
      </c>
      <c r="I484" s="21">
        <f t="shared" si="23"/>
        <v>83.421282246759958</v>
      </c>
      <c r="J484" s="29">
        <f>'FRED Graph'!A279</f>
        <v>32599</v>
      </c>
      <c r="K484" s="21">
        <f>'FRED Graph'!B279</f>
        <v>120.9</v>
      </c>
      <c r="L484" s="28">
        <f t="shared" si="25"/>
        <v>2.8374585798217673</v>
      </c>
      <c r="M484" s="21">
        <f t="shared" si="26"/>
        <v>3.173228346456693</v>
      </c>
      <c r="N484" s="29">
        <f t="shared" si="27"/>
        <v>32599</v>
      </c>
      <c r="O484" s="21">
        <f t="shared" si="24"/>
        <v>0.89418669885202096</v>
      </c>
    </row>
    <row r="485" spans="5:15" x14ac:dyDescent="0.25">
      <c r="E485" s="21" t="s">
        <v>575</v>
      </c>
      <c r="F485" s="21" t="s">
        <v>49</v>
      </c>
      <c r="G485" s="21" t="s">
        <v>580</v>
      </c>
      <c r="H485" s="21">
        <v>2.0059999999999998</v>
      </c>
      <c r="I485" s="21">
        <f t="shared" si="23"/>
        <v>80.030173212338809</v>
      </c>
      <c r="J485" s="29">
        <f>'FRED Graph'!A280</f>
        <v>32629</v>
      </c>
      <c r="K485" s="21">
        <f>'FRED Graph'!B280</f>
        <v>121.6</v>
      </c>
      <c r="L485" s="28">
        <f t="shared" si="25"/>
        <v>2.7221147351135651</v>
      </c>
      <c r="M485" s="21">
        <f t="shared" si="26"/>
        <v>3.1916010498687659</v>
      </c>
      <c r="N485" s="29">
        <f t="shared" si="27"/>
        <v>32629</v>
      </c>
      <c r="O485" s="21">
        <f t="shared" si="24"/>
        <v>0.85289943591962869</v>
      </c>
    </row>
    <row r="486" spans="5:15" x14ac:dyDescent="0.25">
      <c r="E486" s="21" t="s">
        <v>575</v>
      </c>
      <c r="F486" s="21" t="s">
        <v>47</v>
      </c>
      <c r="G486" s="21" t="s">
        <v>581</v>
      </c>
      <c r="H486" s="21">
        <v>2.0819999999999999</v>
      </c>
      <c r="I486" s="21">
        <f t="shared" si="23"/>
        <v>83.06222364311536</v>
      </c>
      <c r="J486" s="29">
        <f>'FRED Graph'!A281</f>
        <v>32660</v>
      </c>
      <c r="K486" s="21">
        <f>'FRED Graph'!B281</f>
        <v>122.1</v>
      </c>
      <c r="L486" s="28">
        <f t="shared" si="25"/>
        <v>2.8252457021467809</v>
      </c>
      <c r="M486" s="21">
        <f t="shared" si="26"/>
        <v>3.2047244094488185</v>
      </c>
      <c r="N486" s="29">
        <f t="shared" si="27"/>
        <v>32660</v>
      </c>
      <c r="O486" s="21">
        <f t="shared" si="24"/>
        <v>0.8815877252399047</v>
      </c>
    </row>
    <row r="487" spans="5:15" x14ac:dyDescent="0.25">
      <c r="E487" s="21" t="s">
        <v>575</v>
      </c>
      <c r="F487" s="21" t="s">
        <v>45</v>
      </c>
      <c r="G487" s="21" t="s">
        <v>582</v>
      </c>
      <c r="H487" s="21">
        <v>2.0619999999999998</v>
      </c>
      <c r="I487" s="21">
        <f t="shared" si="23"/>
        <v>82.26431563501626</v>
      </c>
      <c r="J487" s="29">
        <f>'FRED Graph'!A282</f>
        <v>32690</v>
      </c>
      <c r="K487" s="21">
        <f>'FRED Graph'!B282</f>
        <v>121.7</v>
      </c>
      <c r="L487" s="28">
        <f t="shared" si="25"/>
        <v>2.798105973980145</v>
      </c>
      <c r="M487" s="21">
        <f t="shared" si="26"/>
        <v>3.1942257217847767</v>
      </c>
      <c r="N487" s="29">
        <f t="shared" si="27"/>
        <v>32690</v>
      </c>
      <c r="O487" s="21">
        <f t="shared" si="24"/>
        <v>0.87598880532985646</v>
      </c>
    </row>
    <row r="488" spans="5:15" x14ac:dyDescent="0.25">
      <c r="E488" s="21" t="s">
        <v>575</v>
      </c>
      <c r="F488" s="21" t="s">
        <v>43</v>
      </c>
      <c r="G488" s="21" t="s">
        <v>583</v>
      </c>
      <c r="H488" s="21">
        <v>2.0369999999999999</v>
      </c>
      <c r="I488" s="21">
        <f t="shared" si="23"/>
        <v>81.266930624892396</v>
      </c>
      <c r="J488" s="29">
        <f>'FRED Graph'!A283</f>
        <v>32721</v>
      </c>
      <c r="K488" s="21">
        <f>'FRED Graph'!B283</f>
        <v>121.9</v>
      </c>
      <c r="L488" s="28">
        <f t="shared" si="25"/>
        <v>2.7641813137718505</v>
      </c>
      <c r="M488" s="21">
        <f t="shared" si="26"/>
        <v>3.1994750656167978</v>
      </c>
      <c r="N488" s="29">
        <f t="shared" si="27"/>
        <v>32721</v>
      </c>
      <c r="O488" s="21">
        <f t="shared" si="24"/>
        <v>0.86394838437003696</v>
      </c>
    </row>
    <row r="489" spans="5:15" x14ac:dyDescent="0.25">
      <c r="E489" s="21" t="s">
        <v>575</v>
      </c>
      <c r="F489" s="21" t="s">
        <v>41</v>
      </c>
      <c r="G489" s="21" t="s">
        <v>584</v>
      </c>
      <c r="H489" s="21">
        <v>2.0350000000000001</v>
      </c>
      <c r="I489" s="21">
        <f t="shared" si="23"/>
        <v>81.187139824082507</v>
      </c>
      <c r="J489" s="29">
        <f>'FRED Graph'!A284</f>
        <v>32752</v>
      </c>
      <c r="K489" s="21">
        <f>'FRED Graph'!B284</f>
        <v>122.5</v>
      </c>
      <c r="L489" s="28">
        <f t="shared" si="25"/>
        <v>2.7614673409551873</v>
      </c>
      <c r="M489" s="21">
        <f t="shared" si="26"/>
        <v>3.2152230971128608</v>
      </c>
      <c r="N489" s="29">
        <f t="shared" si="27"/>
        <v>32752</v>
      </c>
      <c r="O489" s="21">
        <f t="shared" si="24"/>
        <v>0.85887269951340928</v>
      </c>
    </row>
    <row r="490" spans="5:15" x14ac:dyDescent="0.25">
      <c r="E490" s="21" t="s">
        <v>575</v>
      </c>
      <c r="F490" s="21" t="s">
        <v>39</v>
      </c>
      <c r="G490" s="21" t="s">
        <v>585</v>
      </c>
      <c r="H490" s="21">
        <v>2.06</v>
      </c>
      <c r="I490" s="21">
        <f t="shared" si="23"/>
        <v>82.184524834206357</v>
      </c>
      <c r="J490" s="29">
        <f>'FRED Graph'!A285</f>
        <v>32782</v>
      </c>
      <c r="K490" s="21">
        <f>'FRED Graph'!B285</f>
        <v>122.2</v>
      </c>
      <c r="L490" s="28">
        <f t="shared" si="25"/>
        <v>2.7953920011634819</v>
      </c>
      <c r="M490" s="21">
        <f t="shared" si="26"/>
        <v>3.2073490813648293</v>
      </c>
      <c r="N490" s="29">
        <f t="shared" si="27"/>
        <v>32782</v>
      </c>
      <c r="O490" s="21">
        <f t="shared" si="24"/>
        <v>0.87155838988812329</v>
      </c>
    </row>
    <row r="491" spans="5:15" x14ac:dyDescent="0.25">
      <c r="E491" s="21" t="s">
        <v>575</v>
      </c>
      <c r="F491" s="21" t="s">
        <v>37</v>
      </c>
      <c r="G491" s="21" t="s">
        <v>586</v>
      </c>
      <c r="H491" s="21">
        <v>2.0419999999999998</v>
      </c>
      <c r="I491" s="21">
        <f t="shared" si="23"/>
        <v>81.466407626917174</v>
      </c>
      <c r="J491" s="29">
        <f>'FRED Graph'!A286</f>
        <v>32813</v>
      </c>
      <c r="K491" s="21">
        <f>'FRED Graph'!B286</f>
        <v>122.6</v>
      </c>
      <c r="L491" s="28">
        <f t="shared" si="25"/>
        <v>2.7709662458135096</v>
      </c>
      <c r="M491" s="21">
        <f t="shared" si="26"/>
        <v>3.2178477690288712</v>
      </c>
      <c r="N491" s="29">
        <f t="shared" si="27"/>
        <v>32813</v>
      </c>
      <c r="O491" s="21">
        <f t="shared" si="24"/>
        <v>0.86112409433519355</v>
      </c>
    </row>
    <row r="492" spans="5:15" x14ac:dyDescent="0.25">
      <c r="E492" s="21" t="s">
        <v>575</v>
      </c>
      <c r="F492" s="21" t="s">
        <v>34</v>
      </c>
      <c r="G492" s="21" t="s">
        <v>587</v>
      </c>
      <c r="H492" s="21">
        <v>2.044</v>
      </c>
      <c r="I492" s="21">
        <f t="shared" si="23"/>
        <v>81.546198427727091</v>
      </c>
      <c r="J492" s="29">
        <f>'FRED Graph'!A287</f>
        <v>32843</v>
      </c>
      <c r="K492" s="21">
        <f>'FRED Graph'!B287</f>
        <v>123.8</v>
      </c>
      <c r="L492" s="28">
        <f t="shared" si="25"/>
        <v>2.7736802186301732</v>
      </c>
      <c r="M492" s="21">
        <f t="shared" si="26"/>
        <v>3.2493438320209971</v>
      </c>
      <c r="N492" s="29">
        <f t="shared" si="27"/>
        <v>32843</v>
      </c>
      <c r="O492" s="21">
        <f t="shared" si="24"/>
        <v>0.85361240977229091</v>
      </c>
    </row>
    <row r="493" spans="5:15" x14ac:dyDescent="0.25">
      <c r="E493" s="21" t="s">
        <v>588</v>
      </c>
      <c r="F493" s="21" t="s">
        <v>57</v>
      </c>
      <c r="G493" s="21" t="s">
        <v>589</v>
      </c>
      <c r="H493" s="21">
        <v>2.0499999999999998</v>
      </c>
      <c r="I493" s="21">
        <f t="shared" si="23"/>
        <v>81.7855708301568</v>
      </c>
      <c r="J493" s="29">
        <f>'FRED Graph'!A288</f>
        <v>32874</v>
      </c>
      <c r="K493" s="21">
        <f>'FRED Graph'!B288</f>
        <v>126.1</v>
      </c>
      <c r="L493" s="28">
        <f t="shared" si="25"/>
        <v>2.7818221370801632</v>
      </c>
      <c r="M493" s="21">
        <f t="shared" si="26"/>
        <v>3.3097112860892386</v>
      </c>
      <c r="N493" s="29">
        <f t="shared" si="27"/>
        <v>32874</v>
      </c>
      <c r="O493" s="21">
        <f t="shared" si="24"/>
        <v>0.84050296132239677</v>
      </c>
    </row>
    <row r="494" spans="5:15" x14ac:dyDescent="0.25">
      <c r="E494" s="21" t="s">
        <v>588</v>
      </c>
      <c r="F494" s="21" t="s">
        <v>55</v>
      </c>
      <c r="G494" s="21" t="s">
        <v>590</v>
      </c>
      <c r="H494" s="21">
        <v>2.0449999999999999</v>
      </c>
      <c r="I494" s="21">
        <f t="shared" si="23"/>
        <v>81.586093828132036</v>
      </c>
      <c r="J494" s="29">
        <f>'FRED Graph'!A289</f>
        <v>32905</v>
      </c>
      <c r="K494" s="21">
        <f>'FRED Graph'!B289</f>
        <v>127</v>
      </c>
      <c r="L494" s="28">
        <f t="shared" si="25"/>
        <v>2.7750372050385046</v>
      </c>
      <c r="M494" s="21">
        <f t="shared" si="26"/>
        <v>3.333333333333333</v>
      </c>
      <c r="N494" s="29">
        <f t="shared" si="27"/>
        <v>32905</v>
      </c>
      <c r="O494" s="21">
        <f t="shared" si="24"/>
        <v>0.83251116151155147</v>
      </c>
    </row>
    <row r="495" spans="5:15" x14ac:dyDescent="0.25">
      <c r="E495" s="21" t="s">
        <v>588</v>
      </c>
      <c r="F495" s="21" t="s">
        <v>53</v>
      </c>
      <c r="G495" s="21" t="s">
        <v>591</v>
      </c>
      <c r="H495" s="21">
        <v>2.0499999999999998</v>
      </c>
      <c r="I495" s="21">
        <f t="shared" si="23"/>
        <v>81.7855708301568</v>
      </c>
      <c r="J495" s="29">
        <f>'FRED Graph'!A290</f>
        <v>32933</v>
      </c>
      <c r="K495" s="21">
        <f>'FRED Graph'!B290</f>
        <v>127.4</v>
      </c>
      <c r="L495" s="28">
        <f t="shared" si="25"/>
        <v>2.7818221370801632</v>
      </c>
      <c r="M495" s="21">
        <f t="shared" si="26"/>
        <v>3.3438320209973753</v>
      </c>
      <c r="N495" s="29">
        <f t="shared" si="27"/>
        <v>32933</v>
      </c>
      <c r="O495" s="21">
        <f t="shared" si="24"/>
        <v>0.83192640049257627</v>
      </c>
    </row>
    <row r="496" spans="5:15" x14ac:dyDescent="0.25">
      <c r="E496" s="21" t="s">
        <v>588</v>
      </c>
      <c r="F496" s="21" t="s">
        <v>51</v>
      </c>
      <c r="G496" s="21" t="s">
        <v>592</v>
      </c>
      <c r="H496" s="21">
        <v>2.0449999999999999</v>
      </c>
      <c r="I496" s="21">
        <f t="shared" si="23"/>
        <v>81.586093828132036</v>
      </c>
      <c r="J496" s="29">
        <f>'FRED Graph'!A291</f>
        <v>32964</v>
      </c>
      <c r="K496" s="21">
        <f>'FRED Graph'!B291</f>
        <v>128.1</v>
      </c>
      <c r="L496" s="28">
        <f t="shared" si="25"/>
        <v>2.7750372050385046</v>
      </c>
      <c r="M496" s="21">
        <f t="shared" si="26"/>
        <v>3.3622047244094486</v>
      </c>
      <c r="N496" s="29">
        <f t="shared" si="27"/>
        <v>32964</v>
      </c>
      <c r="O496" s="21">
        <f t="shared" si="24"/>
        <v>0.82536235372339606</v>
      </c>
    </row>
    <row r="497" spans="5:15" x14ac:dyDescent="0.25">
      <c r="E497" s="21" t="s">
        <v>588</v>
      </c>
      <c r="F497" s="21" t="s">
        <v>49</v>
      </c>
      <c r="G497" s="21" t="s">
        <v>593</v>
      </c>
      <c r="H497" s="21">
        <v>2.0329999999999999</v>
      </c>
      <c r="I497" s="21">
        <f t="shared" si="23"/>
        <v>81.107349023272576</v>
      </c>
      <c r="J497" s="29">
        <f>'FRED Graph'!A292</f>
        <v>32994</v>
      </c>
      <c r="K497" s="21">
        <f>'FRED Graph'!B292</f>
        <v>128.19999999999999</v>
      </c>
      <c r="L497" s="28">
        <f t="shared" si="25"/>
        <v>2.7587533681385232</v>
      </c>
      <c r="M497" s="21">
        <f t="shared" si="26"/>
        <v>3.364829396325459</v>
      </c>
      <c r="N497" s="29">
        <f t="shared" si="27"/>
        <v>32994</v>
      </c>
      <c r="O497" s="21">
        <f t="shared" si="24"/>
        <v>0.81987912110825079</v>
      </c>
    </row>
    <row r="498" spans="5:15" x14ac:dyDescent="0.25">
      <c r="E498" s="21" t="s">
        <v>588</v>
      </c>
      <c r="F498" s="21" t="s">
        <v>47</v>
      </c>
      <c r="G498" s="21" t="s">
        <v>594</v>
      </c>
      <c r="H498" s="21">
        <v>2.04</v>
      </c>
      <c r="I498" s="21">
        <f t="shared" si="23"/>
        <v>81.386616826107272</v>
      </c>
      <c r="J498" s="29">
        <f>'FRED Graph'!A293</f>
        <v>33025</v>
      </c>
      <c r="K498" s="21">
        <f>'FRED Graph'!B293</f>
        <v>130.19999999999999</v>
      </c>
      <c r="L498" s="28">
        <f t="shared" si="25"/>
        <v>2.768252272996846</v>
      </c>
      <c r="M498" s="21">
        <f t="shared" si="26"/>
        <v>3.417322834645669</v>
      </c>
      <c r="N498" s="29">
        <f t="shared" si="27"/>
        <v>33025</v>
      </c>
      <c r="O498" s="21">
        <f t="shared" si="24"/>
        <v>0.81006460523179602</v>
      </c>
    </row>
    <row r="499" spans="5:15" x14ac:dyDescent="0.25">
      <c r="E499" s="21" t="s">
        <v>588</v>
      </c>
      <c r="F499" s="21" t="s">
        <v>45</v>
      </c>
      <c r="G499" s="21" t="s">
        <v>595</v>
      </c>
      <c r="H499" s="21">
        <v>2.0489999999999999</v>
      </c>
      <c r="I499" s="21">
        <f t="shared" si="23"/>
        <v>81.745675429751856</v>
      </c>
      <c r="J499" s="29">
        <f>'FRED Graph'!A294</f>
        <v>33055</v>
      </c>
      <c r="K499" s="21">
        <f>'FRED Graph'!B294</f>
        <v>130.30000000000001</v>
      </c>
      <c r="L499" s="28">
        <f t="shared" si="25"/>
        <v>2.7804651506718319</v>
      </c>
      <c r="M499" s="21">
        <f t="shared" si="26"/>
        <v>3.4199475065616798</v>
      </c>
      <c r="N499" s="29">
        <f t="shared" si="27"/>
        <v>33055</v>
      </c>
      <c r="O499" s="21">
        <f t="shared" si="24"/>
        <v>0.81301398496236987</v>
      </c>
    </row>
    <row r="500" spans="5:15" x14ac:dyDescent="0.25">
      <c r="E500" s="21" t="s">
        <v>588</v>
      </c>
      <c r="F500" s="21" t="s">
        <v>43</v>
      </c>
      <c r="G500" s="21" t="s">
        <v>596</v>
      </c>
      <c r="H500" s="21">
        <v>2.0510000000000002</v>
      </c>
      <c r="I500" s="21">
        <f t="shared" si="23"/>
        <v>81.825466230561773</v>
      </c>
      <c r="J500" s="29">
        <f>'FRED Graph'!A295</f>
        <v>33086</v>
      </c>
      <c r="K500" s="21">
        <f>'FRED Graph'!B295</f>
        <v>130.9</v>
      </c>
      <c r="L500" s="28">
        <f t="shared" si="25"/>
        <v>2.7831791234884959</v>
      </c>
      <c r="M500" s="21">
        <f t="shared" si="26"/>
        <v>3.4356955380577427</v>
      </c>
      <c r="N500" s="29">
        <f t="shared" si="27"/>
        <v>33086</v>
      </c>
      <c r="O500" s="21">
        <f t="shared" si="24"/>
        <v>0.81007734610322146</v>
      </c>
    </row>
    <row r="501" spans="5:15" x14ac:dyDescent="0.25">
      <c r="E501" s="21" t="s">
        <v>588</v>
      </c>
      <c r="F501" s="21" t="s">
        <v>41</v>
      </c>
      <c r="G501" s="21" t="s">
        <v>597</v>
      </c>
      <c r="H501" s="21">
        <v>2.0960000000000001</v>
      </c>
      <c r="I501" s="21">
        <f t="shared" si="23"/>
        <v>83.620759248784722</v>
      </c>
      <c r="J501" s="29">
        <f>'FRED Graph'!A296</f>
        <v>33117</v>
      </c>
      <c r="K501" s="21">
        <f>'FRED Graph'!B296</f>
        <v>131.80000000000001</v>
      </c>
      <c r="L501" s="28">
        <f t="shared" si="25"/>
        <v>2.8442435118634259</v>
      </c>
      <c r="M501" s="21">
        <f t="shared" si="26"/>
        <v>3.4593175853018376</v>
      </c>
      <c r="N501" s="29">
        <f t="shared" si="27"/>
        <v>33117</v>
      </c>
      <c r="O501" s="21">
        <f t="shared" si="24"/>
        <v>0.82219785889223462</v>
      </c>
    </row>
    <row r="502" spans="5:15" x14ac:dyDescent="0.25">
      <c r="E502" s="21" t="s">
        <v>588</v>
      </c>
      <c r="F502" s="21" t="s">
        <v>39</v>
      </c>
      <c r="G502" s="21" t="s">
        <v>598</v>
      </c>
      <c r="H502" s="21">
        <v>2.12</v>
      </c>
      <c r="I502" s="21">
        <f t="shared" ref="I502:I565" si="28">H502*$H$368</f>
        <v>84.578248858503642</v>
      </c>
      <c r="J502" s="29">
        <f>'FRED Graph'!A297</f>
        <v>33147</v>
      </c>
      <c r="K502" s="21">
        <f>'FRED Graph'!B297</f>
        <v>132.69999999999999</v>
      </c>
      <c r="L502" s="28">
        <f t="shared" si="25"/>
        <v>2.8768111856633891</v>
      </c>
      <c r="M502" s="21">
        <f t="shared" si="26"/>
        <v>3.4829396325459312</v>
      </c>
      <c r="N502" s="29">
        <f t="shared" si="27"/>
        <v>33147</v>
      </c>
      <c r="O502" s="21">
        <f t="shared" si="24"/>
        <v>0.82597216408270646</v>
      </c>
    </row>
    <row r="503" spans="5:15" x14ac:dyDescent="0.25">
      <c r="E503" s="21" t="s">
        <v>588</v>
      </c>
      <c r="F503" s="21" t="s">
        <v>37</v>
      </c>
      <c r="G503" s="21" t="s">
        <v>599</v>
      </c>
      <c r="H503" s="21">
        <v>2.1080000000000001</v>
      </c>
      <c r="I503" s="21">
        <f t="shared" si="28"/>
        <v>84.099504053644182</v>
      </c>
      <c r="J503" s="29">
        <f>'FRED Graph'!A298</f>
        <v>33178</v>
      </c>
      <c r="K503" s="21">
        <f>'FRED Graph'!B298</f>
        <v>133.19999999999999</v>
      </c>
      <c r="L503" s="28">
        <f t="shared" si="25"/>
        <v>2.8605273487634078</v>
      </c>
      <c r="M503" s="21">
        <f t="shared" si="26"/>
        <v>3.4960629921259838</v>
      </c>
      <c r="N503" s="29">
        <f t="shared" si="27"/>
        <v>33178</v>
      </c>
      <c r="O503" s="21">
        <f t="shared" si="24"/>
        <v>0.81821390381295678</v>
      </c>
    </row>
    <row r="504" spans="5:15" x14ac:dyDescent="0.25">
      <c r="E504" s="21" t="s">
        <v>588</v>
      </c>
      <c r="F504" s="21" t="s">
        <v>34</v>
      </c>
      <c r="G504" s="21" t="s">
        <v>600</v>
      </c>
      <c r="H504" s="21">
        <v>2.109</v>
      </c>
      <c r="I504" s="21">
        <f t="shared" si="28"/>
        <v>84.139399454049126</v>
      </c>
      <c r="J504" s="29">
        <f>'FRED Graph'!A299</f>
        <v>33208</v>
      </c>
      <c r="K504" s="21">
        <f>'FRED Graph'!B299</f>
        <v>133.9</v>
      </c>
      <c r="L504" s="28">
        <f t="shared" si="25"/>
        <v>2.8618843351717391</v>
      </c>
      <c r="M504" s="21">
        <f t="shared" si="26"/>
        <v>3.5144356955380576</v>
      </c>
      <c r="N504" s="29">
        <f t="shared" si="27"/>
        <v>33208</v>
      </c>
      <c r="O504" s="21">
        <f t="shared" si="24"/>
        <v>0.81432257781959128</v>
      </c>
    </row>
    <row r="505" spans="5:15" x14ac:dyDescent="0.25">
      <c r="E505" s="21" t="s">
        <v>601</v>
      </c>
      <c r="F505" s="21" t="s">
        <v>57</v>
      </c>
      <c r="G505" s="21" t="s">
        <v>602</v>
      </c>
      <c r="H505" s="21">
        <v>2.0990000000000002</v>
      </c>
      <c r="I505" s="21">
        <f t="shared" si="28"/>
        <v>83.740445449999598</v>
      </c>
      <c r="J505" s="29">
        <f>'FRED Graph'!A300</f>
        <v>33239</v>
      </c>
      <c r="K505" s="21">
        <f>'FRED Graph'!B300</f>
        <v>133.69999999999999</v>
      </c>
      <c r="L505" s="28">
        <f t="shared" si="25"/>
        <v>2.8483144710884218</v>
      </c>
      <c r="M505" s="21">
        <f t="shared" si="26"/>
        <v>3.5091863517060364</v>
      </c>
      <c r="N505" s="29">
        <f t="shared" si="27"/>
        <v>33239</v>
      </c>
      <c r="O505" s="21">
        <f t="shared" si="24"/>
        <v>0.81167375728099389</v>
      </c>
    </row>
    <row r="506" spans="5:15" x14ac:dyDescent="0.25">
      <c r="E506" s="21" t="s">
        <v>601</v>
      </c>
      <c r="F506" s="21" t="s">
        <v>55</v>
      </c>
      <c r="G506" s="21" t="s">
        <v>603</v>
      </c>
      <c r="H506" s="21">
        <v>2.101</v>
      </c>
      <c r="I506" s="21">
        <f t="shared" si="28"/>
        <v>83.820236250809501</v>
      </c>
      <c r="J506" s="29">
        <f>'FRED Graph'!A301</f>
        <v>33270</v>
      </c>
      <c r="K506" s="21">
        <f>'FRED Graph'!B301</f>
        <v>133.4</v>
      </c>
      <c r="L506" s="28">
        <f t="shared" si="25"/>
        <v>2.851028443905085</v>
      </c>
      <c r="M506" s="21">
        <f t="shared" si="26"/>
        <v>3.5013123359580054</v>
      </c>
      <c r="N506" s="29">
        <f t="shared" si="27"/>
        <v>33270</v>
      </c>
      <c r="O506" s="21">
        <f t="shared" si="24"/>
        <v>0.81427424072551524</v>
      </c>
    </row>
    <row r="507" spans="5:15" x14ac:dyDescent="0.25">
      <c r="E507" s="21" t="s">
        <v>601</v>
      </c>
      <c r="F507" s="21" t="s">
        <v>53</v>
      </c>
      <c r="G507" s="21" t="s">
        <v>604</v>
      </c>
      <c r="H507" s="21">
        <v>2.1059999999999999</v>
      </c>
      <c r="I507" s="21">
        <f t="shared" si="28"/>
        <v>84.019713252834265</v>
      </c>
      <c r="J507" s="29">
        <f>'FRED Graph'!A302</f>
        <v>33298</v>
      </c>
      <c r="K507" s="21">
        <f>'FRED Graph'!B302</f>
        <v>133.30000000000001</v>
      </c>
      <c r="L507" s="28">
        <f t="shared" si="25"/>
        <v>2.8578133759467437</v>
      </c>
      <c r="M507" s="21">
        <f t="shared" si="26"/>
        <v>3.498687664041995</v>
      </c>
      <c r="N507" s="29">
        <f t="shared" si="27"/>
        <v>33298</v>
      </c>
      <c r="O507" s="21">
        <f t="shared" si="24"/>
        <v>0.81682437827134979</v>
      </c>
    </row>
    <row r="508" spans="5:15" x14ac:dyDescent="0.25">
      <c r="E508" s="21" t="s">
        <v>601</v>
      </c>
      <c r="F508" s="21" t="s">
        <v>51</v>
      </c>
      <c r="G508" s="21" t="s">
        <v>605</v>
      </c>
      <c r="H508" s="21">
        <v>2.089</v>
      </c>
      <c r="I508" s="21">
        <f t="shared" si="28"/>
        <v>83.341491445950041</v>
      </c>
      <c r="J508" s="29">
        <f>'FRED Graph'!A303</f>
        <v>33329</v>
      </c>
      <c r="K508" s="21">
        <f>'FRED Graph'!B303</f>
        <v>132.80000000000001</v>
      </c>
      <c r="L508" s="28">
        <f t="shared" si="25"/>
        <v>2.8347446070051037</v>
      </c>
      <c r="M508" s="21">
        <f t="shared" si="26"/>
        <v>3.4855643044619424</v>
      </c>
      <c r="N508" s="29">
        <f t="shared" si="27"/>
        <v>33329</v>
      </c>
      <c r="O508" s="21">
        <f t="shared" si="24"/>
        <v>0.81328139703986779</v>
      </c>
    </row>
    <row r="509" spans="5:15" x14ac:dyDescent="0.25">
      <c r="E509" s="21" t="s">
        <v>601</v>
      </c>
      <c r="F509" s="21" t="s">
        <v>49</v>
      </c>
      <c r="G509" s="21" t="s">
        <v>606</v>
      </c>
      <c r="H509" s="21">
        <v>2.0670000000000002</v>
      </c>
      <c r="I509" s="21">
        <f t="shared" si="28"/>
        <v>82.463792637041053</v>
      </c>
      <c r="J509" s="29">
        <f>'FRED Graph'!A304</f>
        <v>33359</v>
      </c>
      <c r="K509" s="21">
        <f>'FRED Graph'!B304</f>
        <v>133.1</v>
      </c>
      <c r="L509" s="28">
        <f t="shared" si="25"/>
        <v>2.8048909060218046</v>
      </c>
      <c r="M509" s="21">
        <f t="shared" si="26"/>
        <v>3.4934383202099735</v>
      </c>
      <c r="N509" s="29">
        <f t="shared" si="27"/>
        <v>33359</v>
      </c>
      <c r="O509" s="21">
        <f t="shared" si="24"/>
        <v>0.80290265604380739</v>
      </c>
    </row>
    <row r="510" spans="5:15" x14ac:dyDescent="0.25">
      <c r="E510" s="21" t="s">
        <v>601</v>
      </c>
      <c r="F510" s="21" t="s">
        <v>47</v>
      </c>
      <c r="G510" s="21" t="s">
        <v>607</v>
      </c>
      <c r="H510" s="21">
        <v>2.0369999999999999</v>
      </c>
      <c r="I510" s="21">
        <f t="shared" si="28"/>
        <v>81.266930624892396</v>
      </c>
      <c r="J510" s="29">
        <f>'FRED Graph'!A305</f>
        <v>33390</v>
      </c>
      <c r="K510" s="21">
        <f>'FRED Graph'!B305</f>
        <v>132.69999999999999</v>
      </c>
      <c r="L510" s="28">
        <f t="shared" si="25"/>
        <v>2.7641813137718505</v>
      </c>
      <c r="M510" s="21">
        <f t="shared" si="26"/>
        <v>3.4829396325459312</v>
      </c>
      <c r="N510" s="29">
        <f t="shared" si="27"/>
        <v>33390</v>
      </c>
      <c r="O510" s="21">
        <f t="shared" si="24"/>
        <v>0.79363457463984566</v>
      </c>
    </row>
    <row r="511" spans="5:15" x14ac:dyDescent="0.25">
      <c r="E511" s="21" t="s">
        <v>601</v>
      </c>
      <c r="F511" s="21" t="s">
        <v>45</v>
      </c>
      <c r="G511" s="21" t="s">
        <v>608</v>
      </c>
      <c r="H511" s="21">
        <v>2.0659999999999998</v>
      </c>
      <c r="I511" s="21">
        <f t="shared" si="28"/>
        <v>82.42389723663608</v>
      </c>
      <c r="J511" s="29">
        <f>'FRED Graph'!A306</f>
        <v>33420</v>
      </c>
      <c r="K511" s="21">
        <f>'FRED Graph'!B306</f>
        <v>132.69999999999999</v>
      </c>
      <c r="L511" s="28">
        <f t="shared" si="25"/>
        <v>2.8035339196134723</v>
      </c>
      <c r="M511" s="21">
        <f t="shared" si="26"/>
        <v>3.4829396325459312</v>
      </c>
      <c r="N511" s="29">
        <f t="shared" si="27"/>
        <v>33420</v>
      </c>
      <c r="O511" s="21">
        <f t="shared" si="24"/>
        <v>0.80493325046927888</v>
      </c>
    </row>
    <row r="512" spans="5:15" x14ac:dyDescent="0.25">
      <c r="E512" s="21" t="s">
        <v>601</v>
      </c>
      <c r="F512" s="21" t="s">
        <v>43</v>
      </c>
      <c r="G512" s="21" t="s">
        <v>609</v>
      </c>
      <c r="H512" s="21">
        <v>2.0329999999999999</v>
      </c>
      <c r="I512" s="21">
        <f t="shared" si="28"/>
        <v>81.107349023272576</v>
      </c>
      <c r="J512" s="29">
        <f>'FRED Graph'!A307</f>
        <v>33451</v>
      </c>
      <c r="K512" s="21">
        <f>'FRED Graph'!B307</f>
        <v>132.6</v>
      </c>
      <c r="L512" s="28">
        <f t="shared" si="25"/>
        <v>2.7587533681385232</v>
      </c>
      <c r="M512" s="21">
        <f t="shared" si="26"/>
        <v>3.4803149606299209</v>
      </c>
      <c r="N512" s="29">
        <f t="shared" si="27"/>
        <v>33451</v>
      </c>
      <c r="O512" s="21">
        <f t="shared" si="24"/>
        <v>0.79267347908052599</v>
      </c>
    </row>
    <row r="513" spans="5:15" x14ac:dyDescent="0.25">
      <c r="E513" s="21" t="s">
        <v>601</v>
      </c>
      <c r="F513" s="21" t="s">
        <v>41</v>
      </c>
      <c r="G513" s="21" t="s">
        <v>610</v>
      </c>
      <c r="H513" s="21">
        <v>2.0819999999999999</v>
      </c>
      <c r="I513" s="21">
        <f t="shared" si="28"/>
        <v>83.06222364311536</v>
      </c>
      <c r="J513" s="29">
        <f>'FRED Graph'!A308</f>
        <v>33482</v>
      </c>
      <c r="K513" s="21">
        <f>'FRED Graph'!B308</f>
        <v>132</v>
      </c>
      <c r="L513" s="28">
        <f t="shared" si="25"/>
        <v>2.8252457021467809</v>
      </c>
      <c r="M513" s="21">
        <f t="shared" si="26"/>
        <v>3.4645669291338583</v>
      </c>
      <c r="N513" s="29">
        <f t="shared" si="27"/>
        <v>33482</v>
      </c>
      <c r="O513" s="21">
        <f t="shared" si="24"/>
        <v>0.81546864584691181</v>
      </c>
    </row>
    <row r="514" spans="5:15" x14ac:dyDescent="0.25">
      <c r="E514" s="21" t="s">
        <v>601</v>
      </c>
      <c r="F514" s="21" t="s">
        <v>39</v>
      </c>
      <c r="G514" s="21" t="s">
        <v>611</v>
      </c>
      <c r="H514" s="21">
        <v>2.0699999999999998</v>
      </c>
      <c r="I514" s="21">
        <f t="shared" si="28"/>
        <v>82.5834788382559</v>
      </c>
      <c r="J514" s="29">
        <f>'FRED Graph'!A309</f>
        <v>33512</v>
      </c>
      <c r="K514" s="21">
        <f>'FRED Graph'!B309</f>
        <v>131.80000000000001</v>
      </c>
      <c r="L514" s="28">
        <f t="shared" si="25"/>
        <v>2.8089618652467996</v>
      </c>
      <c r="M514" s="21">
        <f t="shared" si="26"/>
        <v>3.4593175853018376</v>
      </c>
      <c r="N514" s="29">
        <f t="shared" si="27"/>
        <v>33512</v>
      </c>
      <c r="O514" s="21">
        <f t="shared" si="24"/>
        <v>0.81199883965025077</v>
      </c>
    </row>
    <row r="515" spans="5:15" x14ac:dyDescent="0.25">
      <c r="E515" s="21" t="s">
        <v>601</v>
      </c>
      <c r="F515" s="21" t="s">
        <v>37</v>
      </c>
      <c r="G515" s="21" t="s">
        <v>612</v>
      </c>
      <c r="H515" s="21">
        <v>2.0510000000000002</v>
      </c>
      <c r="I515" s="21">
        <f t="shared" si="28"/>
        <v>81.825466230561773</v>
      </c>
      <c r="J515" s="29">
        <f>'FRED Graph'!A310</f>
        <v>33543</v>
      </c>
      <c r="K515" s="21">
        <f>'FRED Graph'!B310</f>
        <v>131.30000000000001</v>
      </c>
      <c r="L515" s="28">
        <f t="shared" si="25"/>
        <v>2.7831791234884959</v>
      </c>
      <c r="M515" s="21">
        <f t="shared" si="26"/>
        <v>3.446194225721785</v>
      </c>
      <c r="N515" s="29">
        <f t="shared" si="27"/>
        <v>33543</v>
      </c>
      <c r="O515" s="21">
        <f t="shared" si="24"/>
        <v>0.80760947909300596</v>
      </c>
    </row>
    <row r="516" spans="5:15" x14ac:dyDescent="0.25">
      <c r="E516" s="21" t="s">
        <v>601</v>
      </c>
      <c r="F516" s="21" t="s">
        <v>34</v>
      </c>
      <c r="G516" s="21" t="s">
        <v>613</v>
      </c>
      <c r="H516" s="21">
        <v>2.0449999999999999</v>
      </c>
      <c r="I516" s="21">
        <f t="shared" si="28"/>
        <v>81.586093828132036</v>
      </c>
      <c r="J516" s="29">
        <f>'FRED Graph'!A311</f>
        <v>33573</v>
      </c>
      <c r="K516" s="21">
        <f>'FRED Graph'!B311</f>
        <v>131.80000000000001</v>
      </c>
      <c r="L516" s="28">
        <f t="shared" si="25"/>
        <v>2.7750372050385046</v>
      </c>
      <c r="M516" s="21">
        <f t="shared" si="26"/>
        <v>3.4593175853018376</v>
      </c>
      <c r="N516" s="29">
        <f t="shared" si="27"/>
        <v>33573</v>
      </c>
      <c r="O516" s="21">
        <f t="shared" si="24"/>
        <v>0.80219209037911243</v>
      </c>
    </row>
    <row r="517" spans="5:15" x14ac:dyDescent="0.25">
      <c r="E517" s="21" t="s">
        <v>614</v>
      </c>
      <c r="F517" s="21" t="s">
        <v>57</v>
      </c>
      <c r="G517" s="21" t="s">
        <v>615</v>
      </c>
      <c r="H517" s="21">
        <v>2.0499999999999998</v>
      </c>
      <c r="I517" s="21">
        <f t="shared" si="28"/>
        <v>81.7855708301568</v>
      </c>
      <c r="J517" s="29">
        <f>'FRED Graph'!A312</f>
        <v>33604</v>
      </c>
      <c r="K517" s="21">
        <f>'FRED Graph'!B312</f>
        <v>130.5</v>
      </c>
      <c r="L517" s="28">
        <f t="shared" si="25"/>
        <v>2.7818221370801632</v>
      </c>
      <c r="M517" s="21">
        <f t="shared" si="26"/>
        <v>3.4251968503937005</v>
      </c>
      <c r="N517" s="29">
        <f t="shared" si="27"/>
        <v>33604</v>
      </c>
      <c r="O517" s="21">
        <f t="shared" si="24"/>
        <v>0.81216416415903625</v>
      </c>
    </row>
    <row r="518" spans="5:15" x14ac:dyDescent="0.25">
      <c r="E518" s="21" t="s">
        <v>614</v>
      </c>
      <c r="F518" s="21" t="s">
        <v>55</v>
      </c>
      <c r="G518" s="21" t="s">
        <v>616</v>
      </c>
      <c r="H518" s="21">
        <v>2.0910000000000002</v>
      </c>
      <c r="I518" s="21">
        <f t="shared" si="28"/>
        <v>83.421282246759958</v>
      </c>
      <c r="J518" s="29">
        <f>'FRED Graph'!A313</f>
        <v>33635</v>
      </c>
      <c r="K518" s="21">
        <f>'FRED Graph'!B313</f>
        <v>130.30000000000001</v>
      </c>
      <c r="L518" s="28">
        <f t="shared" si="25"/>
        <v>2.8374585798217673</v>
      </c>
      <c r="M518" s="21">
        <f t="shared" si="26"/>
        <v>3.4199475065616798</v>
      </c>
      <c r="N518" s="29">
        <f t="shared" si="27"/>
        <v>33635</v>
      </c>
      <c r="O518" s="21">
        <f t="shared" si="24"/>
        <v>0.82967898611826041</v>
      </c>
    </row>
    <row r="519" spans="5:15" x14ac:dyDescent="0.25">
      <c r="E519" s="21" t="s">
        <v>614</v>
      </c>
      <c r="F519" s="21" t="s">
        <v>53</v>
      </c>
      <c r="G519" s="21" t="s">
        <v>617</v>
      </c>
      <c r="H519" s="21">
        <v>2.0630000000000002</v>
      </c>
      <c r="I519" s="21">
        <f t="shared" si="28"/>
        <v>82.304211035421233</v>
      </c>
      <c r="J519" s="29">
        <f>'FRED Graph'!A314</f>
        <v>33664</v>
      </c>
      <c r="K519" s="21">
        <f>'FRED Graph'!B314</f>
        <v>130</v>
      </c>
      <c r="L519" s="28">
        <f t="shared" si="25"/>
        <v>2.7994629603884773</v>
      </c>
      <c r="M519" s="21">
        <f t="shared" si="26"/>
        <v>3.4120734908136483</v>
      </c>
      <c r="N519" s="29">
        <f t="shared" si="27"/>
        <v>33664</v>
      </c>
      <c r="O519" s="21">
        <f t="shared" si="24"/>
        <v>0.82045799069846914</v>
      </c>
    </row>
    <row r="520" spans="5:15" x14ac:dyDescent="0.25">
      <c r="E520" s="21" t="s">
        <v>614</v>
      </c>
      <c r="F520" s="21" t="s">
        <v>51</v>
      </c>
      <c r="G520" s="21" t="s">
        <v>618</v>
      </c>
      <c r="H520" s="21">
        <v>2.0649999999999999</v>
      </c>
      <c r="I520" s="21">
        <f t="shared" si="28"/>
        <v>82.384001836231135</v>
      </c>
      <c r="J520" s="29">
        <f>'FRED Graph'!A315</f>
        <v>33695</v>
      </c>
      <c r="K520" s="21">
        <f>'FRED Graph'!B315</f>
        <v>130.1</v>
      </c>
      <c r="L520" s="28">
        <f t="shared" si="25"/>
        <v>2.8021769332051409</v>
      </c>
      <c r="M520" s="21">
        <f t="shared" si="26"/>
        <v>3.4146981627296586</v>
      </c>
      <c r="N520" s="29">
        <f t="shared" si="27"/>
        <v>33695</v>
      </c>
      <c r="O520" s="21">
        <f t="shared" si="24"/>
        <v>0.82062214569650938</v>
      </c>
    </row>
    <row r="521" spans="5:15" x14ac:dyDescent="0.25">
      <c r="E521" s="21" t="s">
        <v>614</v>
      </c>
      <c r="F521" s="21" t="s">
        <v>49</v>
      </c>
      <c r="G521" s="21" t="s">
        <v>619</v>
      </c>
      <c r="H521" s="21">
        <v>2.069</v>
      </c>
      <c r="I521" s="21">
        <f t="shared" si="28"/>
        <v>82.543583437850941</v>
      </c>
      <c r="J521" s="29">
        <f>'FRED Graph'!A316</f>
        <v>33725</v>
      </c>
      <c r="K521" s="21">
        <f>'FRED Graph'!B316</f>
        <v>130.4</v>
      </c>
      <c r="L521" s="28">
        <f t="shared" si="25"/>
        <v>2.8076048788384673</v>
      </c>
      <c r="M521" s="21">
        <f t="shared" si="26"/>
        <v>3.4225721784776901</v>
      </c>
      <c r="N521" s="29">
        <f t="shared" si="27"/>
        <v>33725</v>
      </c>
      <c r="O521" s="21">
        <f t="shared" si="24"/>
        <v>0.8203201371452884</v>
      </c>
    </row>
    <row r="522" spans="5:15" x14ac:dyDescent="0.25">
      <c r="E522" s="21" t="s">
        <v>614</v>
      </c>
      <c r="F522" s="21" t="s">
        <v>47</v>
      </c>
      <c r="G522" s="21" t="s">
        <v>620</v>
      </c>
      <c r="H522" s="21">
        <v>2.0329999999999999</v>
      </c>
      <c r="I522" s="21">
        <f t="shared" si="28"/>
        <v>81.107349023272576</v>
      </c>
      <c r="J522" s="29">
        <f>'FRED Graph'!A317</f>
        <v>33756</v>
      </c>
      <c r="K522" s="21">
        <f>'FRED Graph'!B317</f>
        <v>130.5</v>
      </c>
      <c r="L522" s="28">
        <f t="shared" si="25"/>
        <v>2.7587533681385232</v>
      </c>
      <c r="M522" s="21">
        <f t="shared" si="26"/>
        <v>3.4251968503937005</v>
      </c>
      <c r="N522" s="29">
        <f t="shared" si="27"/>
        <v>33756</v>
      </c>
      <c r="O522" s="21">
        <f t="shared" si="24"/>
        <v>0.8054291442611321</v>
      </c>
    </row>
    <row r="523" spans="5:15" x14ac:dyDescent="0.25">
      <c r="E523" s="21" t="s">
        <v>614</v>
      </c>
      <c r="F523" s="21" t="s">
        <v>45</v>
      </c>
      <c r="G523" s="21" t="s">
        <v>621</v>
      </c>
      <c r="H523" s="21">
        <v>2.0419999999999998</v>
      </c>
      <c r="I523" s="21">
        <f t="shared" si="28"/>
        <v>81.466407626917174</v>
      </c>
      <c r="J523" s="29">
        <f>'FRED Graph'!A318</f>
        <v>33786</v>
      </c>
      <c r="K523" s="21">
        <f>'FRED Graph'!B318</f>
        <v>130.5</v>
      </c>
      <c r="L523" s="28">
        <f t="shared" si="25"/>
        <v>2.7709662458135096</v>
      </c>
      <c r="M523" s="21">
        <f t="shared" si="26"/>
        <v>3.4251968503937005</v>
      </c>
      <c r="N523" s="29">
        <f t="shared" si="27"/>
        <v>33786</v>
      </c>
      <c r="O523" s="21">
        <f t="shared" si="24"/>
        <v>0.80899474303061092</v>
      </c>
    </row>
    <row r="524" spans="5:15" x14ac:dyDescent="0.25">
      <c r="E524" s="21" t="s">
        <v>614</v>
      </c>
      <c r="F524" s="21" t="s">
        <v>43</v>
      </c>
      <c r="G524" s="21" t="s">
        <v>622</v>
      </c>
      <c r="H524" s="21">
        <v>2.0129999999999999</v>
      </c>
      <c r="I524" s="21">
        <f t="shared" si="28"/>
        <v>80.309441015173491</v>
      </c>
      <c r="J524" s="29">
        <f>'FRED Graph'!A319</f>
        <v>33817</v>
      </c>
      <c r="K524" s="21">
        <f>'FRED Graph'!B319</f>
        <v>130.80000000000001</v>
      </c>
      <c r="L524" s="28">
        <f t="shared" si="25"/>
        <v>2.7316136399718878</v>
      </c>
      <c r="M524" s="21">
        <f t="shared" si="26"/>
        <v>3.4330708661417324</v>
      </c>
      <c r="N524" s="29">
        <f t="shared" si="27"/>
        <v>33817</v>
      </c>
      <c r="O524" s="21">
        <f t="shared" si="24"/>
        <v>0.79567645017529753</v>
      </c>
    </row>
    <row r="525" spans="5:15" x14ac:dyDescent="0.25">
      <c r="E525" s="21" t="s">
        <v>614</v>
      </c>
      <c r="F525" s="21" t="s">
        <v>41</v>
      </c>
      <c r="G525" s="21" t="s">
        <v>623</v>
      </c>
      <c r="H525" s="21">
        <v>1.9710000000000001</v>
      </c>
      <c r="I525" s="21">
        <f t="shared" si="28"/>
        <v>78.633834198165403</v>
      </c>
      <c r="J525" s="29">
        <f>'FRED Graph'!A320</f>
        <v>33848</v>
      </c>
      <c r="K525" s="21">
        <f>'FRED Graph'!B320</f>
        <v>131.69999999999999</v>
      </c>
      <c r="L525" s="28">
        <f t="shared" si="25"/>
        <v>2.6746202108219528</v>
      </c>
      <c r="M525" s="21">
        <f t="shared" si="26"/>
        <v>3.4566929133858264</v>
      </c>
      <c r="N525" s="29">
        <f t="shared" si="27"/>
        <v>33848</v>
      </c>
      <c r="O525" s="21">
        <f t="shared" si="24"/>
        <v>0.7737511771626151</v>
      </c>
    </row>
    <row r="526" spans="5:15" x14ac:dyDescent="0.25">
      <c r="E526" s="21" t="s">
        <v>614</v>
      </c>
      <c r="F526" s="21" t="s">
        <v>39</v>
      </c>
      <c r="G526" s="21" t="s">
        <v>624</v>
      </c>
      <c r="H526" s="21">
        <v>1.9570000000000001</v>
      </c>
      <c r="I526" s="21">
        <f t="shared" si="28"/>
        <v>78.07529859249604</v>
      </c>
      <c r="J526" s="29">
        <f>'FRED Graph'!A321</f>
        <v>33878</v>
      </c>
      <c r="K526" s="21">
        <f>'FRED Graph'!B321</f>
        <v>131.69999999999999</v>
      </c>
      <c r="L526" s="28">
        <f t="shared" si="25"/>
        <v>2.6556224011053078</v>
      </c>
      <c r="M526" s="21">
        <f t="shared" si="26"/>
        <v>3.4566929133858264</v>
      </c>
      <c r="N526" s="29">
        <f t="shared" si="27"/>
        <v>33878</v>
      </c>
      <c r="O526" s="21">
        <f t="shared" si="24"/>
        <v>0.76825522765461074</v>
      </c>
    </row>
    <row r="527" spans="5:15" x14ac:dyDescent="0.25">
      <c r="E527" s="21" t="s">
        <v>614</v>
      </c>
      <c r="F527" s="21" t="s">
        <v>37</v>
      </c>
      <c r="G527" s="21" t="s">
        <v>625</v>
      </c>
      <c r="H527" s="21">
        <v>1.986</v>
      </c>
      <c r="I527" s="21">
        <f t="shared" si="28"/>
        <v>79.232265204239724</v>
      </c>
      <c r="J527" s="29">
        <f>'FRED Graph'!A322</f>
        <v>33909</v>
      </c>
      <c r="K527" s="21">
        <f>'FRED Graph'!B322</f>
        <v>131.69999999999999</v>
      </c>
      <c r="L527" s="28">
        <f t="shared" si="25"/>
        <v>2.6949750069469296</v>
      </c>
      <c r="M527" s="21">
        <f t="shared" si="26"/>
        <v>3.4566929133858264</v>
      </c>
      <c r="N527" s="29">
        <f t="shared" si="27"/>
        <v>33909</v>
      </c>
      <c r="O527" s="21">
        <f t="shared" si="24"/>
        <v>0.77963969449261983</v>
      </c>
    </row>
    <row r="528" spans="5:15" x14ac:dyDescent="0.25">
      <c r="E528" s="21" t="s">
        <v>614</v>
      </c>
      <c r="F528" s="21" t="s">
        <v>34</v>
      </c>
      <c r="G528" s="21" t="s">
        <v>626</v>
      </c>
      <c r="H528" s="21">
        <v>1.9630000000000001</v>
      </c>
      <c r="I528" s="21">
        <f t="shared" si="28"/>
        <v>78.314670994925777</v>
      </c>
      <c r="J528" s="29">
        <f>'FRED Graph'!A323</f>
        <v>33939</v>
      </c>
      <c r="K528" s="21">
        <f>'FRED Graph'!B323</f>
        <v>132</v>
      </c>
      <c r="L528" s="28">
        <f t="shared" si="25"/>
        <v>2.6637643195552987</v>
      </c>
      <c r="M528" s="21">
        <f t="shared" si="26"/>
        <v>3.4645669291338583</v>
      </c>
      <c r="N528" s="29">
        <f t="shared" si="27"/>
        <v>33939</v>
      </c>
      <c r="O528" s="21">
        <f t="shared" si="24"/>
        <v>0.76885924678073392</v>
      </c>
    </row>
    <row r="529" spans="5:15" x14ac:dyDescent="0.25">
      <c r="E529" s="21" t="s">
        <v>627</v>
      </c>
      <c r="F529" s="21" t="s">
        <v>57</v>
      </c>
      <c r="G529" s="21" t="s">
        <v>628</v>
      </c>
      <c r="H529" s="21">
        <v>1.97</v>
      </c>
      <c r="I529" s="21">
        <f t="shared" si="28"/>
        <v>78.593938797760444</v>
      </c>
      <c r="J529" s="29">
        <f>'FRED Graph'!A324</f>
        <v>33970</v>
      </c>
      <c r="K529" s="21">
        <f>'FRED Graph'!B324</f>
        <v>133</v>
      </c>
      <c r="L529" s="28">
        <f t="shared" si="25"/>
        <v>2.6732632244136205</v>
      </c>
      <c r="M529" s="21">
        <f t="shared" si="26"/>
        <v>3.4908136482939631</v>
      </c>
      <c r="N529" s="29">
        <f t="shared" si="27"/>
        <v>33970</v>
      </c>
      <c r="O529" s="21">
        <f t="shared" si="24"/>
        <v>0.76579946503878904</v>
      </c>
    </row>
    <row r="530" spans="5:15" x14ac:dyDescent="0.25">
      <c r="E530" s="21" t="s">
        <v>627</v>
      </c>
      <c r="F530" s="21" t="s">
        <v>55</v>
      </c>
      <c r="G530" s="21" t="s">
        <v>629</v>
      </c>
      <c r="H530" s="21">
        <v>1.9450000000000001</v>
      </c>
      <c r="I530" s="21">
        <f t="shared" si="28"/>
        <v>77.596553787636594</v>
      </c>
      <c r="J530" s="29">
        <f>'FRED Graph'!A325</f>
        <v>34001</v>
      </c>
      <c r="K530" s="21">
        <f>'FRED Graph'!B325</f>
        <v>133.1</v>
      </c>
      <c r="L530" s="28">
        <f t="shared" si="25"/>
        <v>2.6393385642053264</v>
      </c>
      <c r="M530" s="21">
        <f t="shared" si="26"/>
        <v>3.4934383202099735</v>
      </c>
      <c r="N530" s="29">
        <f t="shared" si="27"/>
        <v>34001</v>
      </c>
      <c r="O530" s="21">
        <f t="shared" si="24"/>
        <v>0.75551314272143455</v>
      </c>
    </row>
    <row r="531" spans="5:15" x14ac:dyDescent="0.25">
      <c r="E531" s="21" t="s">
        <v>627</v>
      </c>
      <c r="F531" s="21" t="s">
        <v>53</v>
      </c>
      <c r="G531" s="21" t="s">
        <v>630</v>
      </c>
      <c r="H531" s="21">
        <v>1.91</v>
      </c>
      <c r="I531" s="21">
        <f t="shared" si="28"/>
        <v>76.200214773463173</v>
      </c>
      <c r="J531" s="29">
        <f>'FRED Graph'!A326</f>
        <v>34029</v>
      </c>
      <c r="K531" s="21">
        <f>'FRED Graph'!B326</f>
        <v>134</v>
      </c>
      <c r="L531" s="28">
        <f t="shared" si="25"/>
        <v>2.5918440399137137</v>
      </c>
      <c r="M531" s="21">
        <f t="shared" si="26"/>
        <v>3.5170603674540679</v>
      </c>
      <c r="N531" s="29">
        <f t="shared" si="27"/>
        <v>34029</v>
      </c>
      <c r="O531" s="21">
        <f t="shared" si="24"/>
        <v>0.7369347606023321</v>
      </c>
    </row>
    <row r="532" spans="5:15" x14ac:dyDescent="0.25">
      <c r="E532" s="21" t="s">
        <v>627</v>
      </c>
      <c r="F532" s="21" t="s">
        <v>51</v>
      </c>
      <c r="G532" s="21" t="s">
        <v>631</v>
      </c>
      <c r="H532" s="21">
        <v>1.91</v>
      </c>
      <c r="I532" s="21">
        <f t="shared" si="28"/>
        <v>76.200214773463173</v>
      </c>
      <c r="J532" s="29">
        <f>'FRED Graph'!A327</f>
        <v>34060</v>
      </c>
      <c r="K532" s="21">
        <f>'FRED Graph'!B327</f>
        <v>135.5</v>
      </c>
      <c r="L532" s="28">
        <f t="shared" si="25"/>
        <v>2.5918440399137137</v>
      </c>
      <c r="M532" s="21">
        <f t="shared" si="26"/>
        <v>3.5564304461942258</v>
      </c>
      <c r="N532" s="29">
        <f t="shared" si="27"/>
        <v>34060</v>
      </c>
      <c r="O532" s="21">
        <f t="shared" si="24"/>
        <v>0.72877681122297044</v>
      </c>
    </row>
    <row r="533" spans="5:15" x14ac:dyDescent="0.25">
      <c r="E533" s="21" t="s">
        <v>627</v>
      </c>
      <c r="F533" s="21" t="s">
        <v>49</v>
      </c>
      <c r="G533" s="21" t="s">
        <v>632</v>
      </c>
      <c r="H533" s="21">
        <v>1.9339999999999999</v>
      </c>
      <c r="I533" s="21">
        <f t="shared" si="28"/>
        <v>77.157704383182079</v>
      </c>
      <c r="J533" s="29">
        <f>'FRED Graph'!A328</f>
        <v>34090</v>
      </c>
      <c r="K533" s="21">
        <f>'FRED Graph'!B328</f>
        <v>135.5</v>
      </c>
      <c r="L533" s="28">
        <f t="shared" si="25"/>
        <v>2.6244117137136764</v>
      </c>
      <c r="M533" s="21">
        <f t="shared" si="26"/>
        <v>3.5564304461942258</v>
      </c>
      <c r="N533" s="29">
        <f t="shared" si="27"/>
        <v>34090</v>
      </c>
      <c r="O533" s="21">
        <f t="shared" si="24"/>
        <v>0.73793421618074595</v>
      </c>
    </row>
    <row r="534" spans="5:15" x14ac:dyDescent="0.25">
      <c r="E534" s="21" t="s">
        <v>627</v>
      </c>
      <c r="F534" s="21" t="s">
        <v>47</v>
      </c>
      <c r="G534" s="21" t="s">
        <v>633</v>
      </c>
      <c r="H534" s="21">
        <v>1.9279999999999999</v>
      </c>
      <c r="I534" s="21">
        <f t="shared" si="28"/>
        <v>76.918331980752356</v>
      </c>
      <c r="J534" s="29">
        <f>'FRED Graph'!A329</f>
        <v>34121</v>
      </c>
      <c r="K534" s="21">
        <f>'FRED Graph'!B329</f>
        <v>135.80000000000001</v>
      </c>
      <c r="L534" s="28">
        <f t="shared" si="25"/>
        <v>2.6162697952636855</v>
      </c>
      <c r="M534" s="21">
        <f t="shared" si="26"/>
        <v>3.5643044619422573</v>
      </c>
      <c r="N534" s="29">
        <f t="shared" si="27"/>
        <v>34121</v>
      </c>
      <c r="O534" s="21">
        <f t="shared" si="24"/>
        <v>0.73401972900991475</v>
      </c>
    </row>
    <row r="535" spans="5:15" x14ac:dyDescent="0.25">
      <c r="E535" s="21" t="s">
        <v>627</v>
      </c>
      <c r="F535" s="21" t="s">
        <v>45</v>
      </c>
      <c r="G535" s="21" t="s">
        <v>634</v>
      </c>
      <c r="H535" s="21">
        <v>1.972</v>
      </c>
      <c r="I535" s="21">
        <f t="shared" si="28"/>
        <v>78.673729598570361</v>
      </c>
      <c r="J535" s="29">
        <f>'FRED Graph'!A330</f>
        <v>34151</v>
      </c>
      <c r="K535" s="21">
        <f>'FRED Graph'!B330</f>
        <v>136</v>
      </c>
      <c r="L535" s="28">
        <f t="shared" si="25"/>
        <v>2.6759771972302846</v>
      </c>
      <c r="M535" s="21">
        <f t="shared" si="26"/>
        <v>3.5695538057742779</v>
      </c>
      <c r="N535" s="29">
        <f t="shared" si="27"/>
        <v>34151</v>
      </c>
      <c r="O535" s="21">
        <f t="shared" si="24"/>
        <v>0.74966714128289591</v>
      </c>
    </row>
    <row r="536" spans="5:15" x14ac:dyDescent="0.25">
      <c r="E536" s="21" t="s">
        <v>627</v>
      </c>
      <c r="F536" s="21" t="s">
        <v>43</v>
      </c>
      <c r="G536" s="21" t="s">
        <v>635</v>
      </c>
      <c r="H536" s="21">
        <v>1.9950000000000001</v>
      </c>
      <c r="I536" s="21">
        <f t="shared" si="28"/>
        <v>79.591323807884322</v>
      </c>
      <c r="J536" s="29">
        <f>'FRED Graph'!A331</f>
        <v>34182</v>
      </c>
      <c r="K536" s="21">
        <f>'FRED Graph'!B331</f>
        <v>136.1</v>
      </c>
      <c r="L536" s="28">
        <f t="shared" si="25"/>
        <v>2.707187884621916</v>
      </c>
      <c r="M536" s="21">
        <f t="shared" si="26"/>
        <v>3.5721784776902883</v>
      </c>
      <c r="N536" s="29">
        <f t="shared" si="27"/>
        <v>34182</v>
      </c>
      <c r="O536" s="21">
        <f t="shared" si="24"/>
        <v>0.7578534783548494</v>
      </c>
    </row>
    <row r="537" spans="5:15" x14ac:dyDescent="0.25">
      <c r="E537" s="21" t="s">
        <v>627</v>
      </c>
      <c r="F537" s="21" t="s">
        <v>41</v>
      </c>
      <c r="G537" s="21" t="s">
        <v>636</v>
      </c>
      <c r="H537" s="21">
        <v>2.0099999999999998</v>
      </c>
      <c r="I537" s="21">
        <f t="shared" si="28"/>
        <v>80.189754813958629</v>
      </c>
      <c r="J537" s="29">
        <f>'FRED Graph'!A332</f>
        <v>34213</v>
      </c>
      <c r="K537" s="21">
        <f>'FRED Graph'!B332</f>
        <v>136</v>
      </c>
      <c r="L537" s="28">
        <f t="shared" si="25"/>
        <v>2.7275426807468923</v>
      </c>
      <c r="M537" s="21">
        <f t="shared" si="26"/>
        <v>3.5695538057742779</v>
      </c>
      <c r="N537" s="29">
        <f t="shared" si="27"/>
        <v>34213</v>
      </c>
      <c r="O537" s="21">
        <f t="shared" ref="O537:O600" si="29">L537/M537</f>
        <v>0.76411305982688682</v>
      </c>
    </row>
    <row r="538" spans="5:15" x14ac:dyDescent="0.25">
      <c r="E538" s="21" t="s">
        <v>627</v>
      </c>
      <c r="F538" s="21" t="s">
        <v>39</v>
      </c>
      <c r="G538" s="21" t="s">
        <v>637</v>
      </c>
      <c r="H538" s="21">
        <v>2.0179999999999998</v>
      </c>
      <c r="I538" s="21">
        <f t="shared" si="28"/>
        <v>80.508918017198255</v>
      </c>
      <c r="J538" s="29">
        <f>'FRED Graph'!A333</f>
        <v>34243</v>
      </c>
      <c r="K538" s="21">
        <f>'FRED Graph'!B333</f>
        <v>136.69999999999999</v>
      </c>
      <c r="L538" s="28">
        <f t="shared" ref="L538:L601" si="30">I538/$I$217</f>
        <v>2.7383985720135464</v>
      </c>
      <c r="M538" s="21">
        <f t="shared" ref="M538:M601" si="31">K538/$K$217</f>
        <v>3.5879265091863513</v>
      </c>
      <c r="N538" s="29">
        <f t="shared" ref="N538:N601" si="32">J538</f>
        <v>34243</v>
      </c>
      <c r="O538" s="21">
        <f t="shared" si="29"/>
        <v>0.76322593704254671</v>
      </c>
    </row>
    <row r="539" spans="5:15" x14ac:dyDescent="0.25">
      <c r="E539" s="21" t="s">
        <v>627</v>
      </c>
      <c r="F539" s="21" t="s">
        <v>37</v>
      </c>
      <c r="G539" s="21" t="s">
        <v>638</v>
      </c>
      <c r="H539" s="21">
        <v>2.0569999999999999</v>
      </c>
      <c r="I539" s="21">
        <f t="shared" si="28"/>
        <v>82.064838632991496</v>
      </c>
      <c r="J539" s="29">
        <f>'FRED Graph'!A334</f>
        <v>34274</v>
      </c>
      <c r="K539" s="21">
        <f>'FRED Graph'!B334</f>
        <v>137.1</v>
      </c>
      <c r="L539" s="28">
        <f t="shared" si="30"/>
        <v>2.7913210419384864</v>
      </c>
      <c r="M539" s="21">
        <f t="shared" si="31"/>
        <v>3.5984251968503935</v>
      </c>
      <c r="N539" s="29">
        <f t="shared" si="32"/>
        <v>34274</v>
      </c>
      <c r="O539" s="21">
        <f t="shared" si="29"/>
        <v>0.77570628517765383</v>
      </c>
    </row>
    <row r="540" spans="5:15" x14ac:dyDescent="0.25">
      <c r="E540" s="21" t="s">
        <v>627</v>
      </c>
      <c r="F540" s="21" t="s">
        <v>34</v>
      </c>
      <c r="G540" s="21" t="s">
        <v>639</v>
      </c>
      <c r="H540" s="21">
        <v>2.044</v>
      </c>
      <c r="I540" s="21">
        <f t="shared" si="28"/>
        <v>81.546198427727091</v>
      </c>
      <c r="J540" s="29">
        <f>'FRED Graph'!A335</f>
        <v>34304</v>
      </c>
      <c r="K540" s="21">
        <f>'FRED Graph'!B335</f>
        <v>136.80000000000001</v>
      </c>
      <c r="L540" s="28">
        <f t="shared" si="30"/>
        <v>2.7736802186301732</v>
      </c>
      <c r="M540" s="21">
        <f t="shared" si="31"/>
        <v>3.5905511811023625</v>
      </c>
      <c r="N540" s="29">
        <f t="shared" si="32"/>
        <v>34304</v>
      </c>
      <c r="O540" s="21">
        <f t="shared" si="29"/>
        <v>0.77249427141673677</v>
      </c>
    </row>
    <row r="541" spans="5:15" x14ac:dyDescent="0.25">
      <c r="E541" s="21" t="s">
        <v>640</v>
      </c>
      <c r="F541" s="21" t="s">
        <v>57</v>
      </c>
      <c r="G541" s="21" t="s">
        <v>641</v>
      </c>
      <c r="H541" s="21">
        <v>2.0550000000000002</v>
      </c>
      <c r="I541" s="21">
        <f t="shared" si="28"/>
        <v>81.985047832181593</v>
      </c>
      <c r="J541" s="29">
        <f>'FRED Graph'!A336</f>
        <v>34335</v>
      </c>
      <c r="K541" s="21">
        <f>'FRED Graph'!B336</f>
        <v>137.19999999999999</v>
      </c>
      <c r="L541" s="28">
        <f t="shared" si="30"/>
        <v>2.7886070691218232</v>
      </c>
      <c r="M541" s="21">
        <f t="shared" si="31"/>
        <v>3.6010498687664039</v>
      </c>
      <c r="N541" s="29">
        <f t="shared" si="32"/>
        <v>34335</v>
      </c>
      <c r="O541" s="21">
        <f t="shared" si="29"/>
        <v>0.77438724004038972</v>
      </c>
    </row>
    <row r="542" spans="5:15" x14ac:dyDescent="0.25">
      <c r="E542" s="21" t="s">
        <v>640</v>
      </c>
      <c r="F542" s="21" t="s">
        <v>55</v>
      </c>
      <c r="G542" s="21" t="s">
        <v>642</v>
      </c>
      <c r="H542" s="21">
        <v>2.0489999999999999</v>
      </c>
      <c r="I542" s="21">
        <f t="shared" si="28"/>
        <v>81.745675429751856</v>
      </c>
      <c r="J542" s="29">
        <f>'FRED Graph'!A337</f>
        <v>34366</v>
      </c>
      <c r="K542" s="21">
        <f>'FRED Graph'!B337</f>
        <v>137.30000000000001</v>
      </c>
      <c r="L542" s="28">
        <f t="shared" si="30"/>
        <v>2.7804651506718319</v>
      </c>
      <c r="M542" s="21">
        <f t="shared" si="31"/>
        <v>3.6036745406824147</v>
      </c>
      <c r="N542" s="29">
        <f t="shared" si="32"/>
        <v>34366</v>
      </c>
      <c r="O542" s="21">
        <f t="shared" si="29"/>
        <v>0.77156389104586154</v>
      </c>
    </row>
    <row r="543" spans="5:15" x14ac:dyDescent="0.25">
      <c r="E543" s="21" t="s">
        <v>640</v>
      </c>
      <c r="F543" s="21" t="s">
        <v>53</v>
      </c>
      <c r="G543" s="21" t="s">
        <v>643</v>
      </c>
      <c r="H543" s="21">
        <v>2.0499999999999998</v>
      </c>
      <c r="I543" s="21">
        <f t="shared" si="28"/>
        <v>81.7855708301568</v>
      </c>
      <c r="J543" s="29">
        <f>'FRED Graph'!A338</f>
        <v>34394</v>
      </c>
      <c r="K543" s="21">
        <f>'FRED Graph'!B338</f>
        <v>137.19999999999999</v>
      </c>
      <c r="L543" s="28">
        <f t="shared" si="30"/>
        <v>2.7818221370801632</v>
      </c>
      <c r="M543" s="21">
        <f t="shared" si="31"/>
        <v>3.6010498687664039</v>
      </c>
      <c r="N543" s="29">
        <f t="shared" si="32"/>
        <v>34394</v>
      </c>
      <c r="O543" s="21">
        <f t="shared" si="29"/>
        <v>0.77250308617167807</v>
      </c>
    </row>
    <row r="544" spans="5:15" x14ac:dyDescent="0.25">
      <c r="E544" s="21" t="s">
        <v>640</v>
      </c>
      <c r="F544" s="21" t="s">
        <v>51</v>
      </c>
      <c r="G544" s="21" t="s">
        <v>644</v>
      </c>
      <c r="H544" s="21">
        <v>2.0350000000000001</v>
      </c>
      <c r="I544" s="21">
        <f t="shared" si="28"/>
        <v>81.187139824082507</v>
      </c>
      <c r="J544" s="29">
        <f>'FRED Graph'!A339</f>
        <v>34425</v>
      </c>
      <c r="K544" s="21">
        <f>'FRED Graph'!B339</f>
        <v>137.6</v>
      </c>
      <c r="L544" s="28">
        <f t="shared" si="30"/>
        <v>2.7614673409551873</v>
      </c>
      <c r="M544" s="21">
        <f t="shared" si="31"/>
        <v>3.6115485564304457</v>
      </c>
      <c r="N544" s="29">
        <f t="shared" si="32"/>
        <v>34425</v>
      </c>
      <c r="O544" s="21">
        <f t="shared" si="29"/>
        <v>0.76462140763366748</v>
      </c>
    </row>
    <row r="545" spans="5:15" x14ac:dyDescent="0.25">
      <c r="E545" s="21" t="s">
        <v>640</v>
      </c>
      <c r="F545" s="21" t="s">
        <v>49</v>
      </c>
      <c r="G545" s="21" t="s">
        <v>645</v>
      </c>
      <c r="H545" s="21">
        <v>2.0470000000000002</v>
      </c>
      <c r="I545" s="21">
        <f t="shared" si="28"/>
        <v>81.665884628941953</v>
      </c>
      <c r="J545" s="29">
        <f>'FRED Graph'!A340</f>
        <v>34455</v>
      </c>
      <c r="K545" s="21">
        <f>'FRED Graph'!B340</f>
        <v>137.6</v>
      </c>
      <c r="L545" s="28">
        <f t="shared" si="30"/>
        <v>2.7777511778551687</v>
      </c>
      <c r="M545" s="21">
        <f t="shared" si="31"/>
        <v>3.6115485564304457</v>
      </c>
      <c r="N545" s="29">
        <f t="shared" si="32"/>
        <v>34455</v>
      </c>
      <c r="O545" s="21">
        <f t="shared" si="29"/>
        <v>0.76913023165902572</v>
      </c>
    </row>
    <row r="546" spans="5:15" x14ac:dyDescent="0.25">
      <c r="E546" s="21" t="s">
        <v>640</v>
      </c>
      <c r="F546" s="21" t="s">
        <v>47</v>
      </c>
      <c r="G546" s="21" t="s">
        <v>646</v>
      </c>
      <c r="H546" s="21">
        <v>2.04</v>
      </c>
      <c r="I546" s="21">
        <f t="shared" si="28"/>
        <v>81.386616826107272</v>
      </c>
      <c r="J546" s="29">
        <f>'FRED Graph'!A341</f>
        <v>34486</v>
      </c>
      <c r="K546" s="21">
        <f>'FRED Graph'!B341</f>
        <v>137.69999999999999</v>
      </c>
      <c r="L546" s="28">
        <f t="shared" si="30"/>
        <v>2.768252272996846</v>
      </c>
      <c r="M546" s="21">
        <f t="shared" si="31"/>
        <v>3.614173228346456</v>
      </c>
      <c r="N546" s="29">
        <f t="shared" si="32"/>
        <v>34486</v>
      </c>
      <c r="O546" s="21">
        <f t="shared" si="29"/>
        <v>0.76594343936949782</v>
      </c>
    </row>
    <row r="547" spans="5:15" x14ac:dyDescent="0.25">
      <c r="E547" s="21" t="s">
        <v>640</v>
      </c>
      <c r="F547" s="21" t="s">
        <v>45</v>
      </c>
      <c r="G547" s="21" t="s">
        <v>647</v>
      </c>
      <c r="H547" s="21">
        <v>2.0539999999999998</v>
      </c>
      <c r="I547" s="21">
        <f t="shared" si="28"/>
        <v>81.94515243177662</v>
      </c>
      <c r="J547" s="29">
        <f>'FRED Graph'!A342</f>
        <v>34516</v>
      </c>
      <c r="K547" s="21">
        <f>'FRED Graph'!B342</f>
        <v>137.4</v>
      </c>
      <c r="L547" s="28">
        <f t="shared" si="30"/>
        <v>2.7872500827134905</v>
      </c>
      <c r="M547" s="21">
        <f t="shared" si="31"/>
        <v>3.606299212598425</v>
      </c>
      <c r="N547" s="29">
        <f t="shared" si="32"/>
        <v>34516</v>
      </c>
      <c r="O547" s="21">
        <f t="shared" si="29"/>
        <v>0.77288375656029107</v>
      </c>
    </row>
    <row r="548" spans="5:15" x14ac:dyDescent="0.25">
      <c r="E548" s="21" t="s">
        <v>640</v>
      </c>
      <c r="F548" s="21" t="s">
        <v>43</v>
      </c>
      <c r="G548" s="21" t="s">
        <v>648</v>
      </c>
      <c r="H548" s="21">
        <v>2.0150000000000001</v>
      </c>
      <c r="I548" s="21">
        <f t="shared" si="28"/>
        <v>80.389231815983408</v>
      </c>
      <c r="J548" s="29">
        <f>'FRED Graph'!A343</f>
        <v>34547</v>
      </c>
      <c r="K548" s="21">
        <f>'FRED Graph'!B343</f>
        <v>137.19999999999999</v>
      </c>
      <c r="L548" s="28">
        <f t="shared" si="30"/>
        <v>2.7343276127885514</v>
      </c>
      <c r="M548" s="21">
        <f t="shared" si="31"/>
        <v>3.6010498687664039</v>
      </c>
      <c r="N548" s="29">
        <f t="shared" si="32"/>
        <v>34547</v>
      </c>
      <c r="O548" s="21">
        <f t="shared" si="29"/>
        <v>0.75931400909069835</v>
      </c>
    </row>
    <row r="549" spans="5:15" x14ac:dyDescent="0.25">
      <c r="E549" s="21" t="s">
        <v>640</v>
      </c>
      <c r="F549" s="21" t="s">
        <v>41</v>
      </c>
      <c r="G549" s="21" t="s">
        <v>649</v>
      </c>
      <c r="H549" s="21">
        <v>2.0329999999999999</v>
      </c>
      <c r="I549" s="21">
        <f t="shared" si="28"/>
        <v>81.107349023272576</v>
      </c>
      <c r="J549" s="29">
        <f>'FRED Graph'!A344</f>
        <v>34578</v>
      </c>
      <c r="K549" s="21">
        <f>'FRED Graph'!B344</f>
        <v>137.4</v>
      </c>
      <c r="L549" s="28">
        <f t="shared" si="30"/>
        <v>2.7587533681385232</v>
      </c>
      <c r="M549" s="21">
        <f t="shared" si="31"/>
        <v>3.606299212598425</v>
      </c>
      <c r="N549" s="29">
        <f t="shared" si="32"/>
        <v>34578</v>
      </c>
      <c r="O549" s="21">
        <f t="shared" si="29"/>
        <v>0.76498182915631541</v>
      </c>
    </row>
    <row r="550" spans="5:15" x14ac:dyDescent="0.25">
      <c r="E550" s="21" t="s">
        <v>640</v>
      </c>
      <c r="F550" s="21" t="s">
        <v>39</v>
      </c>
      <c r="G550" s="21" t="s">
        <v>650</v>
      </c>
      <c r="H550" s="21">
        <v>2.0059999999999998</v>
      </c>
      <c r="I550" s="21">
        <f t="shared" si="28"/>
        <v>80.030173212338809</v>
      </c>
      <c r="J550" s="29">
        <f>'FRED Graph'!A345</f>
        <v>34608</v>
      </c>
      <c r="K550" s="21">
        <f>'FRED Graph'!B345</f>
        <v>136.69999999999999</v>
      </c>
      <c r="L550" s="28">
        <f t="shared" si="30"/>
        <v>2.7221147351135651</v>
      </c>
      <c r="M550" s="21">
        <f t="shared" si="31"/>
        <v>3.5879265091863513</v>
      </c>
      <c r="N550" s="29">
        <f t="shared" si="32"/>
        <v>34608</v>
      </c>
      <c r="O550" s="21">
        <f t="shared" si="29"/>
        <v>0.75868742800165945</v>
      </c>
    </row>
    <row r="551" spans="5:15" x14ac:dyDescent="0.25">
      <c r="E551" s="21" t="s">
        <v>640</v>
      </c>
      <c r="F551" s="21" t="s">
        <v>37</v>
      </c>
      <c r="G551" s="21" t="s">
        <v>651</v>
      </c>
      <c r="H551" s="21">
        <v>2.0070000000000001</v>
      </c>
      <c r="I551" s="21">
        <f t="shared" si="28"/>
        <v>80.070068612743768</v>
      </c>
      <c r="J551" s="29">
        <f>'FRED Graph'!A346</f>
        <v>34639</v>
      </c>
      <c r="K551" s="21">
        <f>'FRED Graph'!B346</f>
        <v>136.5</v>
      </c>
      <c r="L551" s="28">
        <f t="shared" si="30"/>
        <v>2.7234717215218969</v>
      </c>
      <c r="M551" s="21">
        <f t="shared" si="31"/>
        <v>3.5826771653543306</v>
      </c>
      <c r="N551" s="29">
        <f t="shared" si="32"/>
        <v>34639</v>
      </c>
      <c r="O551" s="21">
        <f t="shared" si="29"/>
        <v>0.76017782117204602</v>
      </c>
    </row>
    <row r="552" spans="5:15" x14ac:dyDescent="0.25">
      <c r="E552" s="21" t="s">
        <v>640</v>
      </c>
      <c r="F552" s="21" t="s">
        <v>34</v>
      </c>
      <c r="G552" s="21" t="s">
        <v>652</v>
      </c>
      <c r="H552" s="21">
        <v>2.0150000000000001</v>
      </c>
      <c r="I552" s="21">
        <f t="shared" si="28"/>
        <v>80.389231815983408</v>
      </c>
      <c r="J552" s="29">
        <f>'FRED Graph'!A347</f>
        <v>34669</v>
      </c>
      <c r="K552" s="21">
        <f>'FRED Graph'!B347</f>
        <v>136.1</v>
      </c>
      <c r="L552" s="28">
        <f t="shared" si="30"/>
        <v>2.7343276127885514</v>
      </c>
      <c r="M552" s="21">
        <f t="shared" si="31"/>
        <v>3.5721784776902883</v>
      </c>
      <c r="N552" s="29">
        <f t="shared" si="32"/>
        <v>34669</v>
      </c>
      <c r="O552" s="21">
        <f t="shared" si="29"/>
        <v>0.76545100695991053</v>
      </c>
    </row>
    <row r="553" spans="5:15" x14ac:dyDescent="0.25">
      <c r="E553" s="21" t="s">
        <v>653</v>
      </c>
      <c r="F553" s="21" t="s">
        <v>57</v>
      </c>
      <c r="G553" s="21" t="s">
        <v>654</v>
      </c>
      <c r="H553" s="21">
        <v>2.0070000000000001</v>
      </c>
      <c r="I553" s="21">
        <f t="shared" si="28"/>
        <v>80.070068612743768</v>
      </c>
      <c r="J553" s="29">
        <f>'FRED Graph'!A348</f>
        <v>34700</v>
      </c>
      <c r="K553" s="21">
        <f>'FRED Graph'!B348</f>
        <v>136.6</v>
      </c>
      <c r="L553" s="28">
        <f t="shared" si="30"/>
        <v>2.7234717215218969</v>
      </c>
      <c r="M553" s="21">
        <f t="shared" si="31"/>
        <v>3.5853018372703409</v>
      </c>
      <c r="N553" s="29">
        <f t="shared" si="32"/>
        <v>34700</v>
      </c>
      <c r="O553" s="21">
        <f t="shared" si="29"/>
        <v>0.75962132203502397</v>
      </c>
    </row>
    <row r="554" spans="5:15" x14ac:dyDescent="0.25">
      <c r="E554" s="21" t="s">
        <v>653</v>
      </c>
      <c r="F554" s="21" t="s">
        <v>55</v>
      </c>
      <c r="G554" s="21" t="s">
        <v>655</v>
      </c>
      <c r="H554" s="21">
        <v>2.004</v>
      </c>
      <c r="I554" s="21">
        <f t="shared" si="28"/>
        <v>79.950382411528906</v>
      </c>
      <c r="J554" s="29">
        <f>'FRED Graph'!A349</f>
        <v>34731</v>
      </c>
      <c r="K554" s="21">
        <f>'FRED Graph'!B349</f>
        <v>137.4</v>
      </c>
      <c r="L554" s="28">
        <f t="shared" si="30"/>
        <v>2.7194007622969019</v>
      </c>
      <c r="M554" s="21">
        <f t="shared" si="31"/>
        <v>3.606299212598425</v>
      </c>
      <c r="N554" s="29">
        <f t="shared" si="32"/>
        <v>34731</v>
      </c>
      <c r="O554" s="21">
        <f t="shared" si="29"/>
        <v>0.75406964369368246</v>
      </c>
    </row>
    <row r="555" spans="5:15" x14ac:dyDescent="0.25">
      <c r="E555" s="21" t="s">
        <v>653</v>
      </c>
      <c r="F555" s="21" t="s">
        <v>53</v>
      </c>
      <c r="G555" s="21" t="s">
        <v>656</v>
      </c>
      <c r="H555" s="21">
        <v>1.966</v>
      </c>
      <c r="I555" s="21">
        <f t="shared" si="28"/>
        <v>78.434357196140624</v>
      </c>
      <c r="J555" s="29">
        <f>'FRED Graph'!A350</f>
        <v>34759</v>
      </c>
      <c r="K555" s="21">
        <f>'FRED Graph'!B350</f>
        <v>137.9</v>
      </c>
      <c r="L555" s="28">
        <f t="shared" si="30"/>
        <v>2.6678352787802933</v>
      </c>
      <c r="M555" s="21">
        <f t="shared" si="31"/>
        <v>3.6194225721784776</v>
      </c>
      <c r="N555" s="29">
        <f t="shared" si="32"/>
        <v>34759</v>
      </c>
      <c r="O555" s="21">
        <f t="shared" si="29"/>
        <v>0.73708864482617242</v>
      </c>
    </row>
    <row r="556" spans="5:15" x14ac:dyDescent="0.25">
      <c r="E556" s="21" t="s">
        <v>653</v>
      </c>
      <c r="F556" s="21" t="s">
        <v>51</v>
      </c>
      <c r="G556" s="21" t="s">
        <v>657</v>
      </c>
      <c r="H556" s="21">
        <v>1.9850000000000001</v>
      </c>
      <c r="I556" s="21">
        <f t="shared" si="28"/>
        <v>79.192369803834765</v>
      </c>
      <c r="J556" s="29">
        <f>'FRED Graph'!A351</f>
        <v>34790</v>
      </c>
      <c r="K556" s="21">
        <f>'FRED Graph'!B351</f>
        <v>137.80000000000001</v>
      </c>
      <c r="L556" s="28">
        <f t="shared" si="30"/>
        <v>2.6936180205385978</v>
      </c>
      <c r="M556" s="21">
        <f t="shared" si="31"/>
        <v>3.6167979002624673</v>
      </c>
      <c r="N556" s="29">
        <f t="shared" si="32"/>
        <v>34790</v>
      </c>
      <c r="O556" s="21">
        <f t="shared" si="29"/>
        <v>0.74475215226792868</v>
      </c>
    </row>
    <row r="557" spans="5:15" x14ac:dyDescent="0.25">
      <c r="E557" s="21" t="s">
        <v>653</v>
      </c>
      <c r="F557" s="21" t="s">
        <v>49</v>
      </c>
      <c r="G557" s="21" t="s">
        <v>658</v>
      </c>
      <c r="H557" s="21">
        <v>1.97</v>
      </c>
      <c r="I557" s="21">
        <f t="shared" si="28"/>
        <v>78.593938797760444</v>
      </c>
      <c r="J557" s="29">
        <f>'FRED Graph'!A352</f>
        <v>34820</v>
      </c>
      <c r="K557" s="21">
        <f>'FRED Graph'!B352</f>
        <v>137.9</v>
      </c>
      <c r="L557" s="28">
        <f t="shared" si="30"/>
        <v>2.6732632244136205</v>
      </c>
      <c r="M557" s="21">
        <f t="shared" si="31"/>
        <v>3.6194225721784776</v>
      </c>
      <c r="N557" s="29">
        <f t="shared" si="32"/>
        <v>34820</v>
      </c>
      <c r="O557" s="21">
        <f t="shared" si="29"/>
        <v>0.73858831653487267</v>
      </c>
    </row>
    <row r="558" spans="5:15" x14ac:dyDescent="0.25">
      <c r="E558" s="21" t="s">
        <v>653</v>
      </c>
      <c r="F558" s="21" t="s">
        <v>47</v>
      </c>
      <c r="G558" s="21" t="s">
        <v>659</v>
      </c>
      <c r="H558" s="21">
        <v>1.988</v>
      </c>
      <c r="I558" s="21">
        <f t="shared" si="28"/>
        <v>79.312056005049627</v>
      </c>
      <c r="J558" s="29">
        <f>'FRED Graph'!A353</f>
        <v>34851</v>
      </c>
      <c r="K558" s="21">
        <f>'FRED Graph'!B353</f>
        <v>137.80000000000001</v>
      </c>
      <c r="L558" s="28">
        <f t="shared" si="30"/>
        <v>2.6976889797635928</v>
      </c>
      <c r="M558" s="21">
        <f t="shared" si="31"/>
        <v>3.6167979002624673</v>
      </c>
      <c r="N558" s="29">
        <f t="shared" si="32"/>
        <v>34851</v>
      </c>
      <c r="O558" s="21">
        <f t="shared" si="29"/>
        <v>0.74587772227135618</v>
      </c>
    </row>
    <row r="559" spans="5:15" x14ac:dyDescent="0.25">
      <c r="E559" s="21" t="s">
        <v>653</v>
      </c>
      <c r="F559" s="21" t="s">
        <v>45</v>
      </c>
      <c r="G559" s="21" t="s">
        <v>660</v>
      </c>
      <c r="H559" s="21">
        <v>1.9730000000000001</v>
      </c>
      <c r="I559" s="21">
        <f t="shared" si="28"/>
        <v>78.71362499897532</v>
      </c>
      <c r="J559" s="29">
        <f>'FRED Graph'!A354</f>
        <v>34881</v>
      </c>
      <c r="K559" s="21">
        <f>'FRED Graph'!B354</f>
        <v>138.19999999999999</v>
      </c>
      <c r="L559" s="28">
        <f t="shared" si="30"/>
        <v>2.6773341836386164</v>
      </c>
      <c r="M559" s="21">
        <f t="shared" si="31"/>
        <v>3.6272965879265087</v>
      </c>
      <c r="N559" s="29">
        <f t="shared" si="32"/>
        <v>34881</v>
      </c>
      <c r="O559" s="21">
        <f t="shared" si="29"/>
        <v>0.73810732559067516</v>
      </c>
    </row>
    <row r="560" spans="5:15" x14ac:dyDescent="0.25">
      <c r="E560" s="21" t="s">
        <v>653</v>
      </c>
      <c r="F560" s="21" t="s">
        <v>43</v>
      </c>
      <c r="G560" s="21" t="s">
        <v>661</v>
      </c>
      <c r="H560" s="21">
        <v>1.98</v>
      </c>
      <c r="I560" s="21">
        <f t="shared" si="28"/>
        <v>78.992892801810001</v>
      </c>
      <c r="J560" s="29">
        <f>'FRED Graph'!A355</f>
        <v>34912</v>
      </c>
      <c r="K560" s="21">
        <f>'FRED Graph'!B355</f>
        <v>138.80000000000001</v>
      </c>
      <c r="L560" s="28">
        <f t="shared" si="30"/>
        <v>2.6868330884969391</v>
      </c>
      <c r="M560" s="21">
        <f t="shared" si="31"/>
        <v>3.6430446194225725</v>
      </c>
      <c r="N560" s="29">
        <f t="shared" si="32"/>
        <v>34912</v>
      </c>
      <c r="O560" s="21">
        <f t="shared" si="29"/>
        <v>0.73752406824015393</v>
      </c>
    </row>
    <row r="561" spans="5:15" x14ac:dyDescent="0.25">
      <c r="E561" s="21" t="s">
        <v>653</v>
      </c>
      <c r="F561" s="21" t="s">
        <v>41</v>
      </c>
      <c r="G561" s="21" t="s">
        <v>662</v>
      </c>
      <c r="H561" s="21">
        <v>1.964</v>
      </c>
      <c r="I561" s="21">
        <f t="shared" si="28"/>
        <v>78.354566395330721</v>
      </c>
      <c r="J561" s="29">
        <f>'FRED Graph'!A356</f>
        <v>34943</v>
      </c>
      <c r="K561" s="21">
        <f>'FRED Graph'!B356</f>
        <v>139.5</v>
      </c>
      <c r="L561" s="28">
        <f t="shared" si="30"/>
        <v>2.6651213059636301</v>
      </c>
      <c r="M561" s="21">
        <f t="shared" si="31"/>
        <v>3.6614173228346454</v>
      </c>
      <c r="N561" s="29">
        <f t="shared" si="32"/>
        <v>34943</v>
      </c>
      <c r="O561" s="21">
        <f t="shared" si="29"/>
        <v>0.72789334592985167</v>
      </c>
    </row>
    <row r="562" spans="5:15" x14ac:dyDescent="0.25">
      <c r="E562" s="21" t="s">
        <v>653</v>
      </c>
      <c r="F562" s="21" t="s">
        <v>39</v>
      </c>
      <c r="G562" s="21" t="s">
        <v>663</v>
      </c>
      <c r="H562" s="21">
        <v>1.986</v>
      </c>
      <c r="I562" s="21">
        <f t="shared" si="28"/>
        <v>79.232265204239724</v>
      </c>
      <c r="J562" s="29">
        <f>'FRED Graph'!A357</f>
        <v>34973</v>
      </c>
      <c r="K562" s="21">
        <f>'FRED Graph'!B357</f>
        <v>140.6</v>
      </c>
      <c r="L562" s="28">
        <f t="shared" si="30"/>
        <v>2.6949750069469296</v>
      </c>
      <c r="M562" s="21">
        <f t="shared" si="31"/>
        <v>3.690288713910761</v>
      </c>
      <c r="N562" s="29">
        <f t="shared" si="32"/>
        <v>34973</v>
      </c>
      <c r="O562" s="21">
        <f t="shared" si="29"/>
        <v>0.73028839092943121</v>
      </c>
    </row>
    <row r="563" spans="5:15" x14ac:dyDescent="0.25">
      <c r="E563" s="21" t="s">
        <v>653</v>
      </c>
      <c r="F563" s="21" t="s">
        <v>37</v>
      </c>
      <c r="G563" s="21" t="s">
        <v>664</v>
      </c>
      <c r="H563" s="21">
        <v>2.0179999999999998</v>
      </c>
      <c r="I563" s="21">
        <f t="shared" si="28"/>
        <v>80.508918017198255</v>
      </c>
      <c r="J563" s="29">
        <f>'FRED Graph'!A358</f>
        <v>35004</v>
      </c>
      <c r="K563" s="21">
        <f>'FRED Graph'!B358</f>
        <v>141</v>
      </c>
      <c r="L563" s="28">
        <f t="shared" si="30"/>
        <v>2.7383985720135464</v>
      </c>
      <c r="M563" s="21">
        <f t="shared" si="31"/>
        <v>3.7007874015748028</v>
      </c>
      <c r="N563" s="29">
        <f t="shared" si="32"/>
        <v>35004</v>
      </c>
      <c r="O563" s="21">
        <f t="shared" si="29"/>
        <v>0.73995025243770307</v>
      </c>
    </row>
    <row r="564" spans="5:15" x14ac:dyDescent="0.25">
      <c r="E564" s="21" t="s">
        <v>653</v>
      </c>
      <c r="F564" s="21" t="s">
        <v>34</v>
      </c>
      <c r="G564" s="21" t="s">
        <v>665</v>
      </c>
      <c r="H564" s="21">
        <v>2.0030000000000001</v>
      </c>
      <c r="I564" s="21">
        <f t="shared" si="28"/>
        <v>79.910487011123948</v>
      </c>
      <c r="J564" s="29">
        <f>'FRED Graph'!A359</f>
        <v>35034</v>
      </c>
      <c r="K564" s="21">
        <f>'FRED Graph'!B359</f>
        <v>141.5</v>
      </c>
      <c r="L564" s="28">
        <f t="shared" si="30"/>
        <v>2.7180437758885696</v>
      </c>
      <c r="M564" s="21">
        <f t="shared" si="31"/>
        <v>3.7139107611548554</v>
      </c>
      <c r="N564" s="29">
        <f t="shared" si="32"/>
        <v>35034</v>
      </c>
      <c r="O564" s="21">
        <f t="shared" si="29"/>
        <v>0.73185489654667502</v>
      </c>
    </row>
    <row r="565" spans="5:15" x14ac:dyDescent="0.25">
      <c r="E565" s="21" t="s">
        <v>666</v>
      </c>
      <c r="F565" s="21" t="s">
        <v>57</v>
      </c>
      <c r="G565" s="21" t="s">
        <v>667</v>
      </c>
      <c r="H565" s="21">
        <v>1.988</v>
      </c>
      <c r="I565" s="21">
        <f t="shared" si="28"/>
        <v>79.312056005049627</v>
      </c>
      <c r="J565" s="29">
        <f>'FRED Graph'!A360</f>
        <v>35065</v>
      </c>
      <c r="K565" s="21">
        <f>'FRED Graph'!B360</f>
        <v>142.30000000000001</v>
      </c>
      <c r="L565" s="28">
        <f t="shared" si="30"/>
        <v>2.6976889797635928</v>
      </c>
      <c r="M565" s="21">
        <f t="shared" si="31"/>
        <v>3.73490813648294</v>
      </c>
      <c r="N565" s="29">
        <f t="shared" si="32"/>
        <v>35065</v>
      </c>
      <c r="O565" s="21">
        <f t="shared" si="29"/>
        <v>0.72229058418125702</v>
      </c>
    </row>
    <row r="566" spans="5:15" x14ac:dyDescent="0.25">
      <c r="E566" s="21" t="s">
        <v>666</v>
      </c>
      <c r="F566" s="21" t="s">
        <v>55</v>
      </c>
      <c r="G566" s="21" t="s">
        <v>668</v>
      </c>
      <c r="H566" s="21">
        <v>1.9770000000000001</v>
      </c>
      <c r="I566" s="21">
        <f t="shared" ref="I566:I629" si="33">H566*$H$368</f>
        <v>78.87320660059514</v>
      </c>
      <c r="J566" s="29">
        <f>'FRED Graph'!A361</f>
        <v>35096</v>
      </c>
      <c r="K566" s="21">
        <f>'FRED Graph'!B361</f>
        <v>142.30000000000001</v>
      </c>
      <c r="L566" s="28">
        <f t="shared" si="30"/>
        <v>2.6827621292719437</v>
      </c>
      <c r="M566" s="21">
        <f t="shared" si="31"/>
        <v>3.73490813648294</v>
      </c>
      <c r="N566" s="29">
        <f t="shared" si="32"/>
        <v>35096</v>
      </c>
      <c r="O566" s="21">
        <f t="shared" si="29"/>
        <v>0.71829400650218589</v>
      </c>
    </row>
    <row r="567" spans="5:15" x14ac:dyDescent="0.25">
      <c r="E567" s="21" t="s">
        <v>666</v>
      </c>
      <c r="F567" s="21" t="s">
        <v>53</v>
      </c>
      <c r="G567" s="21" t="s">
        <v>669</v>
      </c>
      <c r="H567" s="21">
        <v>1.948</v>
      </c>
      <c r="I567" s="21">
        <f t="shared" si="33"/>
        <v>77.716239988851441</v>
      </c>
      <c r="J567" s="29">
        <f>'FRED Graph'!A362</f>
        <v>35125</v>
      </c>
      <c r="K567" s="21">
        <f>'FRED Graph'!B362</f>
        <v>142.6</v>
      </c>
      <c r="L567" s="28">
        <f t="shared" si="30"/>
        <v>2.6434095234303214</v>
      </c>
      <c r="M567" s="21">
        <f t="shared" si="31"/>
        <v>3.742782152230971</v>
      </c>
      <c r="N567" s="29">
        <f t="shared" si="32"/>
        <v>35125</v>
      </c>
      <c r="O567" s="21">
        <f t="shared" si="29"/>
        <v>0.70626860338495967</v>
      </c>
    </row>
    <row r="568" spans="5:15" x14ac:dyDescent="0.25">
      <c r="E568" s="21" t="s">
        <v>666</v>
      </c>
      <c r="F568" s="21" t="s">
        <v>51</v>
      </c>
      <c r="G568" s="21" t="s">
        <v>670</v>
      </c>
      <c r="H568" s="21">
        <v>1.9430000000000001</v>
      </c>
      <c r="I568" s="21">
        <f t="shared" si="33"/>
        <v>77.516762986826677</v>
      </c>
      <c r="J568" s="29">
        <f>'FRED Graph'!A363</f>
        <v>35156</v>
      </c>
      <c r="K568" s="21">
        <f>'FRED Graph'!B363</f>
        <v>142.19999999999999</v>
      </c>
      <c r="L568" s="28">
        <f t="shared" si="30"/>
        <v>2.6366245913886628</v>
      </c>
      <c r="M568" s="21">
        <f t="shared" si="31"/>
        <v>3.7322834645669287</v>
      </c>
      <c r="N568" s="29">
        <f t="shared" si="32"/>
        <v>35156</v>
      </c>
      <c r="O568" s="21">
        <f t="shared" si="29"/>
        <v>0.7064373905197473</v>
      </c>
    </row>
    <row r="569" spans="5:15" x14ac:dyDescent="0.25">
      <c r="E569" s="21" t="s">
        <v>666</v>
      </c>
      <c r="F569" s="21" t="s">
        <v>49</v>
      </c>
      <c r="G569" s="21" t="s">
        <v>671</v>
      </c>
      <c r="H569" s="21">
        <v>1.944</v>
      </c>
      <c r="I569" s="21">
        <f t="shared" si="33"/>
        <v>77.556658387231636</v>
      </c>
      <c r="J569" s="29">
        <f>'FRED Graph'!A364</f>
        <v>35186</v>
      </c>
      <c r="K569" s="21">
        <f>'FRED Graph'!B364</f>
        <v>142.1</v>
      </c>
      <c r="L569" s="28">
        <f t="shared" si="30"/>
        <v>2.6379815777969946</v>
      </c>
      <c r="M569" s="21">
        <f t="shared" si="31"/>
        <v>3.7296587926509184</v>
      </c>
      <c r="N569" s="29">
        <f t="shared" si="32"/>
        <v>35186</v>
      </c>
      <c r="O569" s="21">
        <f t="shared" si="29"/>
        <v>0.70729836814965164</v>
      </c>
    </row>
    <row r="570" spans="5:15" x14ac:dyDescent="0.25">
      <c r="E570" s="21" t="s">
        <v>666</v>
      </c>
      <c r="F570" s="21" t="s">
        <v>47</v>
      </c>
      <c r="G570" s="21" t="s">
        <v>672</v>
      </c>
      <c r="H570" s="21">
        <v>1.9379999999999999</v>
      </c>
      <c r="I570" s="21">
        <f t="shared" si="33"/>
        <v>77.317285984801899</v>
      </c>
      <c r="J570" s="29">
        <f>'FRED Graph'!A365</f>
        <v>35217</v>
      </c>
      <c r="K570" s="21">
        <f>'FRED Graph'!B365</f>
        <v>143.80000000000001</v>
      </c>
      <c r="L570" s="28">
        <f t="shared" si="30"/>
        <v>2.6298396593470037</v>
      </c>
      <c r="M570" s="21">
        <f t="shared" si="31"/>
        <v>3.7742782152230974</v>
      </c>
      <c r="N570" s="29">
        <f t="shared" si="32"/>
        <v>35217</v>
      </c>
      <c r="O570" s="21">
        <f t="shared" si="29"/>
        <v>0.69677949249736326</v>
      </c>
    </row>
    <row r="571" spans="5:15" x14ac:dyDescent="0.25">
      <c r="E571" s="21" t="s">
        <v>666</v>
      </c>
      <c r="F571" s="21" t="s">
        <v>45</v>
      </c>
      <c r="G571" s="21" t="s">
        <v>673</v>
      </c>
      <c r="H571" s="21">
        <v>1.98</v>
      </c>
      <c r="I571" s="21">
        <f t="shared" si="33"/>
        <v>78.992892801810001</v>
      </c>
      <c r="J571" s="29">
        <f>'FRED Graph'!A366</f>
        <v>35247</v>
      </c>
      <c r="K571" s="21">
        <f>'FRED Graph'!B366</f>
        <v>144.4</v>
      </c>
      <c r="L571" s="28">
        <f t="shared" si="30"/>
        <v>2.6868330884969391</v>
      </c>
      <c r="M571" s="21">
        <f t="shared" si="31"/>
        <v>3.7900262467191603</v>
      </c>
      <c r="N571" s="29">
        <f t="shared" si="32"/>
        <v>35247</v>
      </c>
      <c r="O571" s="21">
        <f t="shared" si="29"/>
        <v>0.708922026812558</v>
      </c>
    </row>
    <row r="572" spans="5:15" x14ac:dyDescent="0.25">
      <c r="E572" s="21" t="s">
        <v>666</v>
      </c>
      <c r="F572" s="21" t="s">
        <v>43</v>
      </c>
      <c r="G572" s="21" t="s">
        <v>674</v>
      </c>
      <c r="H572" s="21">
        <v>1.9510000000000001</v>
      </c>
      <c r="I572" s="21">
        <f t="shared" si="33"/>
        <v>77.835926190066317</v>
      </c>
      <c r="J572" s="29">
        <f>'FRED Graph'!A367</f>
        <v>35278</v>
      </c>
      <c r="K572" s="21">
        <f>'FRED Graph'!B367</f>
        <v>145.30000000000001</v>
      </c>
      <c r="L572" s="28">
        <f t="shared" si="30"/>
        <v>2.6474804826553169</v>
      </c>
      <c r="M572" s="21">
        <f t="shared" si="31"/>
        <v>3.8136482939632548</v>
      </c>
      <c r="N572" s="29">
        <f t="shared" si="32"/>
        <v>35278</v>
      </c>
      <c r="O572" s="21">
        <f t="shared" si="29"/>
        <v>0.69421201919592268</v>
      </c>
    </row>
    <row r="573" spans="5:15" x14ac:dyDescent="0.25">
      <c r="E573" s="21" t="s">
        <v>666</v>
      </c>
      <c r="F573" s="21" t="s">
        <v>41</v>
      </c>
      <c r="G573" s="21" t="s">
        <v>675</v>
      </c>
      <c r="H573" s="21">
        <v>1.9339999999999999</v>
      </c>
      <c r="I573" s="21">
        <f t="shared" si="33"/>
        <v>77.157704383182079</v>
      </c>
      <c r="J573" s="29">
        <f>'FRED Graph'!A368</f>
        <v>35309</v>
      </c>
      <c r="K573" s="21">
        <f>'FRED Graph'!B368</f>
        <v>146.80000000000001</v>
      </c>
      <c r="L573" s="28">
        <f t="shared" si="30"/>
        <v>2.6244117137136764</v>
      </c>
      <c r="M573" s="21">
        <f t="shared" si="31"/>
        <v>3.8530183727034122</v>
      </c>
      <c r="N573" s="29">
        <f t="shared" si="32"/>
        <v>35309</v>
      </c>
      <c r="O573" s="21">
        <f t="shared" si="29"/>
        <v>0.68113137801424439</v>
      </c>
    </row>
    <row r="574" spans="5:15" x14ac:dyDescent="0.25">
      <c r="E574" s="21" t="s">
        <v>666</v>
      </c>
      <c r="F574" s="21" t="s">
        <v>39</v>
      </c>
      <c r="G574" s="21" t="s">
        <v>676</v>
      </c>
      <c r="H574" s="21">
        <v>1.99</v>
      </c>
      <c r="I574" s="21">
        <f t="shared" si="33"/>
        <v>79.391846805859544</v>
      </c>
      <c r="J574" s="29">
        <f>'FRED Graph'!A369</f>
        <v>35339</v>
      </c>
      <c r="K574" s="21">
        <f>'FRED Graph'!B369</f>
        <v>147.6</v>
      </c>
      <c r="L574" s="28">
        <f t="shared" si="30"/>
        <v>2.7004029525802569</v>
      </c>
      <c r="M574" s="21">
        <f t="shared" si="31"/>
        <v>3.8740157480314958</v>
      </c>
      <c r="N574" s="29">
        <f t="shared" si="32"/>
        <v>35339</v>
      </c>
      <c r="O574" s="21">
        <f t="shared" si="29"/>
        <v>0.69705523369449729</v>
      </c>
    </row>
    <row r="575" spans="5:15" x14ac:dyDescent="0.25">
      <c r="E575" s="21" t="s">
        <v>666</v>
      </c>
      <c r="F575" s="21" t="s">
        <v>37</v>
      </c>
      <c r="G575" s="21" t="s">
        <v>677</v>
      </c>
      <c r="H575" s="21">
        <v>2.016</v>
      </c>
      <c r="I575" s="21">
        <f t="shared" si="33"/>
        <v>80.429127216388366</v>
      </c>
      <c r="J575" s="29">
        <f>'FRED Graph'!A370</f>
        <v>35370</v>
      </c>
      <c r="K575" s="21">
        <f>'FRED Graph'!B370</f>
        <v>148.4</v>
      </c>
      <c r="L575" s="28">
        <f t="shared" si="30"/>
        <v>2.7356845991968832</v>
      </c>
      <c r="M575" s="21">
        <f t="shared" si="31"/>
        <v>3.8950131233595799</v>
      </c>
      <c r="N575" s="29">
        <f t="shared" si="32"/>
        <v>35370</v>
      </c>
      <c r="O575" s="21">
        <f t="shared" si="29"/>
        <v>0.70235568213882249</v>
      </c>
    </row>
    <row r="576" spans="5:15" x14ac:dyDescent="0.25">
      <c r="E576" s="21" t="s">
        <v>666</v>
      </c>
      <c r="F576" s="21" t="s">
        <v>34</v>
      </c>
      <c r="G576" s="21" t="s">
        <v>678</v>
      </c>
      <c r="H576" s="21">
        <v>2.0270000000000001</v>
      </c>
      <c r="I576" s="21">
        <f t="shared" si="33"/>
        <v>80.867976620842867</v>
      </c>
      <c r="J576" s="29">
        <f>'FRED Graph'!A371</f>
        <v>35400</v>
      </c>
      <c r="K576" s="21">
        <f>'FRED Graph'!B371</f>
        <v>149.4</v>
      </c>
      <c r="L576" s="28">
        <f t="shared" si="30"/>
        <v>2.7506114496885332</v>
      </c>
      <c r="M576" s="21">
        <f t="shared" si="31"/>
        <v>3.9212598425196852</v>
      </c>
      <c r="N576" s="29">
        <f t="shared" si="32"/>
        <v>35400</v>
      </c>
      <c r="O576" s="21">
        <f t="shared" si="29"/>
        <v>0.70146115283221633</v>
      </c>
    </row>
    <row r="577" spans="5:15" x14ac:dyDescent="0.25">
      <c r="E577" s="21" t="s">
        <v>679</v>
      </c>
      <c r="F577" s="21" t="s">
        <v>57</v>
      </c>
      <c r="G577" s="21" t="s">
        <v>680</v>
      </c>
      <c r="H577" s="21">
        <v>2.0369999999999999</v>
      </c>
      <c r="I577" s="21">
        <f t="shared" si="33"/>
        <v>81.266930624892396</v>
      </c>
      <c r="J577" s="29">
        <f>'FRED Graph'!A372</f>
        <v>35431</v>
      </c>
      <c r="K577" s="21">
        <f>'FRED Graph'!B372</f>
        <v>149.1</v>
      </c>
      <c r="L577" s="28">
        <f t="shared" si="30"/>
        <v>2.7641813137718505</v>
      </c>
      <c r="M577" s="21">
        <f t="shared" si="31"/>
        <v>3.9133858267716533</v>
      </c>
      <c r="N577" s="29">
        <f t="shared" si="32"/>
        <v>35431</v>
      </c>
      <c r="O577" s="21">
        <f t="shared" si="29"/>
        <v>0.70634009426363187</v>
      </c>
    </row>
    <row r="578" spans="5:15" x14ac:dyDescent="0.25">
      <c r="E578" s="21" t="s">
        <v>679</v>
      </c>
      <c r="F578" s="21" t="s">
        <v>55</v>
      </c>
      <c r="G578" s="21" t="s">
        <v>681</v>
      </c>
      <c r="H578" s="21">
        <v>2.0169999999999999</v>
      </c>
      <c r="I578" s="21">
        <f t="shared" si="33"/>
        <v>80.46902261679331</v>
      </c>
      <c r="J578" s="29">
        <f>'FRED Graph'!A373</f>
        <v>35462</v>
      </c>
      <c r="K578" s="21">
        <f>'FRED Graph'!B373</f>
        <v>148.69999999999999</v>
      </c>
      <c r="L578" s="28">
        <f t="shared" si="30"/>
        <v>2.7370415856052146</v>
      </c>
      <c r="M578" s="21">
        <f t="shared" si="31"/>
        <v>3.902887139107611</v>
      </c>
      <c r="N578" s="29">
        <f t="shared" si="32"/>
        <v>35462</v>
      </c>
      <c r="O578" s="21">
        <f t="shared" si="29"/>
        <v>0.70128637801989702</v>
      </c>
    </row>
    <row r="579" spans="5:15" x14ac:dyDescent="0.25">
      <c r="E579" s="21" t="s">
        <v>679</v>
      </c>
      <c r="F579" s="21" t="s">
        <v>53</v>
      </c>
      <c r="G579" s="21" t="s">
        <v>682</v>
      </c>
      <c r="H579" s="21">
        <v>1.98</v>
      </c>
      <c r="I579" s="21">
        <f t="shared" si="33"/>
        <v>78.992892801810001</v>
      </c>
      <c r="J579" s="29">
        <f>'FRED Graph'!A374</f>
        <v>35490</v>
      </c>
      <c r="K579" s="21">
        <f>'FRED Graph'!B374</f>
        <v>148</v>
      </c>
      <c r="L579" s="28">
        <f t="shared" si="30"/>
        <v>2.6868330884969391</v>
      </c>
      <c r="M579" s="21">
        <f t="shared" si="31"/>
        <v>3.8845144356955381</v>
      </c>
      <c r="N579" s="29">
        <f t="shared" si="32"/>
        <v>35490</v>
      </c>
      <c r="O579" s="21">
        <f t="shared" si="29"/>
        <v>0.69167797751171201</v>
      </c>
    </row>
    <row r="580" spans="5:15" x14ac:dyDescent="0.25">
      <c r="E580" s="21" t="s">
        <v>679</v>
      </c>
      <c r="F580" s="21" t="s">
        <v>51</v>
      </c>
      <c r="G580" s="21" t="s">
        <v>683</v>
      </c>
      <c r="H580" s="21">
        <v>2.0049999999999999</v>
      </c>
      <c r="I580" s="21">
        <f t="shared" si="33"/>
        <v>79.990277811933851</v>
      </c>
      <c r="J580" s="29">
        <f>'FRED Graph'!A375</f>
        <v>35521</v>
      </c>
      <c r="K580" s="21">
        <f>'FRED Graph'!B375</f>
        <v>148.30000000000001</v>
      </c>
      <c r="L580" s="28">
        <f t="shared" si="30"/>
        <v>2.7207577487052332</v>
      </c>
      <c r="M580" s="21">
        <f t="shared" si="31"/>
        <v>3.8923884514435696</v>
      </c>
      <c r="N580" s="29">
        <f t="shared" si="32"/>
        <v>35521</v>
      </c>
      <c r="O580" s="21">
        <f t="shared" si="29"/>
        <v>0.69899440475839103</v>
      </c>
    </row>
    <row r="581" spans="5:15" x14ac:dyDescent="0.25">
      <c r="E581" s="21" t="s">
        <v>679</v>
      </c>
      <c r="F581" s="21" t="s">
        <v>49</v>
      </c>
      <c r="G581" s="21" t="s">
        <v>684</v>
      </c>
      <c r="H581" s="21">
        <v>1.9990000000000001</v>
      </c>
      <c r="I581" s="21">
        <f t="shared" si="33"/>
        <v>79.750905409504142</v>
      </c>
      <c r="J581" s="29">
        <f>'FRED Graph'!A376</f>
        <v>35551</v>
      </c>
      <c r="K581" s="21">
        <f>'FRED Graph'!B376</f>
        <v>148.69999999999999</v>
      </c>
      <c r="L581" s="28">
        <f t="shared" si="30"/>
        <v>2.7126158302552432</v>
      </c>
      <c r="M581" s="21">
        <f t="shared" si="31"/>
        <v>3.902887139107611</v>
      </c>
      <c r="N581" s="29">
        <f t="shared" si="32"/>
        <v>35551</v>
      </c>
      <c r="O581" s="21">
        <f t="shared" si="29"/>
        <v>0.69502799685759775</v>
      </c>
    </row>
    <row r="582" spans="5:15" x14ac:dyDescent="0.25">
      <c r="E582" s="21" t="s">
        <v>679</v>
      </c>
      <c r="F582" s="21" t="s">
        <v>47</v>
      </c>
      <c r="G582" s="21" t="s">
        <v>685</v>
      </c>
      <c r="H582" s="21">
        <v>1.978</v>
      </c>
      <c r="I582" s="21">
        <f t="shared" si="33"/>
        <v>78.913102001000084</v>
      </c>
      <c r="J582" s="29">
        <f>'FRED Graph'!A377</f>
        <v>35582</v>
      </c>
      <c r="K582" s="21">
        <f>'FRED Graph'!B377</f>
        <v>148.5</v>
      </c>
      <c r="L582" s="28">
        <f t="shared" si="30"/>
        <v>2.6841191156802751</v>
      </c>
      <c r="M582" s="21">
        <f t="shared" si="31"/>
        <v>3.8976377952755903</v>
      </c>
      <c r="N582" s="29">
        <f t="shared" si="32"/>
        <v>35582</v>
      </c>
      <c r="O582" s="21">
        <f t="shared" si="29"/>
        <v>0.68865278321493928</v>
      </c>
    </row>
    <row r="583" spans="5:15" x14ac:dyDescent="0.25">
      <c r="E583" s="21" t="s">
        <v>679</v>
      </c>
      <c r="F583" s="21" t="s">
        <v>45</v>
      </c>
      <c r="G583" s="21" t="s">
        <v>686</v>
      </c>
      <c r="H583" s="21">
        <v>1.9670000000000001</v>
      </c>
      <c r="I583" s="21">
        <f t="shared" si="33"/>
        <v>78.474252596545597</v>
      </c>
      <c r="J583" s="29">
        <f>'FRED Graph'!A378</f>
        <v>35612</v>
      </c>
      <c r="K583" s="21">
        <f>'FRED Graph'!B378</f>
        <v>148.69999999999999</v>
      </c>
      <c r="L583" s="28">
        <f t="shared" si="30"/>
        <v>2.669192265188626</v>
      </c>
      <c r="M583" s="21">
        <f t="shared" si="31"/>
        <v>3.902887139107611</v>
      </c>
      <c r="N583" s="29">
        <f t="shared" si="32"/>
        <v>35612</v>
      </c>
      <c r="O583" s="21">
        <f t="shared" si="29"/>
        <v>0.68390198590239859</v>
      </c>
    </row>
    <row r="584" spans="5:15" x14ac:dyDescent="0.25">
      <c r="E584" s="21" t="s">
        <v>679</v>
      </c>
      <c r="F584" s="21" t="s">
        <v>43</v>
      </c>
      <c r="G584" s="21" t="s">
        <v>687</v>
      </c>
      <c r="H584" s="21">
        <v>1.9970000000000001</v>
      </c>
      <c r="I584" s="21">
        <f t="shared" si="33"/>
        <v>79.671114608694225</v>
      </c>
      <c r="J584" s="29">
        <f>'FRED Graph'!A379</f>
        <v>35643</v>
      </c>
      <c r="K584" s="21">
        <f>'FRED Graph'!B379</f>
        <v>148.69999999999999</v>
      </c>
      <c r="L584" s="28">
        <f t="shared" si="30"/>
        <v>2.7099018574385791</v>
      </c>
      <c r="M584" s="21">
        <f t="shared" si="31"/>
        <v>3.902887139107611</v>
      </c>
      <c r="N584" s="29">
        <f t="shared" si="32"/>
        <v>35643</v>
      </c>
      <c r="O584" s="21">
        <f t="shared" si="29"/>
        <v>0.69433262117289762</v>
      </c>
    </row>
    <row r="585" spans="5:15" x14ac:dyDescent="0.25">
      <c r="E585" s="21" t="s">
        <v>679</v>
      </c>
      <c r="F585" s="21" t="s">
        <v>41</v>
      </c>
      <c r="G585" s="21" t="s">
        <v>688</v>
      </c>
      <c r="H585" s="21">
        <v>2.0150000000000001</v>
      </c>
      <c r="I585" s="21">
        <f t="shared" si="33"/>
        <v>80.389231815983408</v>
      </c>
      <c r="J585" s="29">
        <f>'FRED Graph'!A380</f>
        <v>35674</v>
      </c>
      <c r="K585" s="21">
        <f>'FRED Graph'!B380</f>
        <v>148.69999999999999</v>
      </c>
      <c r="L585" s="28">
        <f t="shared" si="30"/>
        <v>2.7343276127885514</v>
      </c>
      <c r="M585" s="21">
        <f t="shared" si="31"/>
        <v>3.902887139107611</v>
      </c>
      <c r="N585" s="29">
        <f t="shared" si="32"/>
        <v>35674</v>
      </c>
      <c r="O585" s="21">
        <f t="shared" si="29"/>
        <v>0.70059100233519722</v>
      </c>
    </row>
    <row r="586" spans="5:15" x14ac:dyDescent="0.25">
      <c r="E586" s="21" t="s">
        <v>679</v>
      </c>
      <c r="F586" s="21" t="s">
        <v>39</v>
      </c>
      <c r="G586" s="21" t="s">
        <v>689</v>
      </c>
      <c r="H586" s="21">
        <v>2.0190000000000001</v>
      </c>
      <c r="I586" s="21">
        <f t="shared" si="33"/>
        <v>80.548813417603228</v>
      </c>
      <c r="J586" s="29">
        <f>'FRED Graph'!A381</f>
        <v>35704</v>
      </c>
      <c r="K586" s="21">
        <f>'FRED Graph'!B381</f>
        <v>148.4</v>
      </c>
      <c r="L586" s="28">
        <f t="shared" si="30"/>
        <v>2.7397555584218787</v>
      </c>
      <c r="M586" s="21">
        <f t="shared" si="31"/>
        <v>3.8950131233595799</v>
      </c>
      <c r="N586" s="29">
        <f t="shared" si="32"/>
        <v>35704</v>
      </c>
      <c r="O586" s="21">
        <f t="shared" si="29"/>
        <v>0.70340085428486243</v>
      </c>
    </row>
    <row r="587" spans="5:15" x14ac:dyDescent="0.25">
      <c r="E587" s="21" t="s">
        <v>679</v>
      </c>
      <c r="F587" s="21" t="s">
        <v>37</v>
      </c>
      <c r="G587" s="21" t="s">
        <v>690</v>
      </c>
      <c r="H587" s="21">
        <v>2.0510000000000002</v>
      </c>
      <c r="I587" s="21">
        <f t="shared" si="33"/>
        <v>81.825466230561773</v>
      </c>
      <c r="J587" s="29">
        <f>'FRED Graph'!A382</f>
        <v>35735</v>
      </c>
      <c r="K587" s="21">
        <f>'FRED Graph'!B382</f>
        <v>148.6</v>
      </c>
      <c r="L587" s="28">
        <f t="shared" si="30"/>
        <v>2.7831791234884959</v>
      </c>
      <c r="M587" s="21">
        <f t="shared" si="31"/>
        <v>3.9002624671916006</v>
      </c>
      <c r="N587" s="29">
        <f t="shared" si="32"/>
        <v>35735</v>
      </c>
      <c r="O587" s="21">
        <f t="shared" si="29"/>
        <v>0.71358764875445291</v>
      </c>
    </row>
    <row r="588" spans="5:15" x14ac:dyDescent="0.25">
      <c r="E588" s="21" t="s">
        <v>679</v>
      </c>
      <c r="F588" s="21" t="s">
        <v>34</v>
      </c>
      <c r="G588" s="21" t="s">
        <v>691</v>
      </c>
      <c r="H588" s="21">
        <v>2.0289999999999999</v>
      </c>
      <c r="I588" s="21">
        <f t="shared" si="33"/>
        <v>80.94776742165277</v>
      </c>
      <c r="J588" s="29">
        <f>'FRED Graph'!A383</f>
        <v>35765</v>
      </c>
      <c r="K588" s="21">
        <f>'FRED Graph'!B383</f>
        <v>147.9</v>
      </c>
      <c r="L588" s="28">
        <f t="shared" si="30"/>
        <v>2.7533254225051964</v>
      </c>
      <c r="M588" s="21">
        <f t="shared" si="31"/>
        <v>3.8818897637795278</v>
      </c>
      <c r="N588" s="29">
        <f t="shared" si="32"/>
        <v>35765</v>
      </c>
      <c r="O588" s="21">
        <f t="shared" si="29"/>
        <v>0.70927450032081119</v>
      </c>
    </row>
    <row r="589" spans="5:15" x14ac:dyDescent="0.25">
      <c r="E589" s="21" t="s">
        <v>692</v>
      </c>
      <c r="F589" s="21" t="s">
        <v>57</v>
      </c>
      <c r="G589" s="21" t="s">
        <v>693</v>
      </c>
      <c r="H589" s="21">
        <v>2.1070000000000002</v>
      </c>
      <c r="I589" s="21">
        <f t="shared" si="33"/>
        <v>84.059608653239238</v>
      </c>
      <c r="J589" s="29">
        <f>'FRED Graph'!A384</f>
        <v>35796</v>
      </c>
      <c r="K589" s="21">
        <f>'FRED Graph'!B384</f>
        <v>148.1</v>
      </c>
      <c r="L589" s="28">
        <f t="shared" si="30"/>
        <v>2.8591703623550764</v>
      </c>
      <c r="M589" s="21">
        <f t="shared" si="31"/>
        <v>3.8871391076115485</v>
      </c>
      <c r="N589" s="29">
        <f t="shared" si="32"/>
        <v>35796</v>
      </c>
      <c r="O589" s="21">
        <f t="shared" si="29"/>
        <v>0.73554619045056324</v>
      </c>
    </row>
    <row r="590" spans="5:15" x14ac:dyDescent="0.25">
      <c r="E590" s="21" t="s">
        <v>692</v>
      </c>
      <c r="F590" s="21" t="s">
        <v>55</v>
      </c>
      <c r="G590" s="21" t="s">
        <v>694</v>
      </c>
      <c r="H590" s="21">
        <v>2.036</v>
      </c>
      <c r="I590" s="21">
        <f t="shared" si="33"/>
        <v>81.227035224487452</v>
      </c>
      <c r="J590" s="29">
        <f>'FRED Graph'!A385</f>
        <v>35827</v>
      </c>
      <c r="K590" s="21">
        <f>'FRED Graph'!B385</f>
        <v>147.69999999999999</v>
      </c>
      <c r="L590" s="28">
        <f t="shared" si="30"/>
        <v>2.7628243273635187</v>
      </c>
      <c r="M590" s="21">
        <f t="shared" si="31"/>
        <v>3.8766404199475062</v>
      </c>
      <c r="N590" s="29">
        <f t="shared" si="32"/>
        <v>35827</v>
      </c>
      <c r="O590" s="21">
        <f t="shared" si="29"/>
        <v>0.71268521917772565</v>
      </c>
    </row>
    <row r="591" spans="5:15" x14ac:dyDescent="0.25">
      <c r="E591" s="21" t="s">
        <v>692</v>
      </c>
      <c r="F591" s="21" t="s">
        <v>53</v>
      </c>
      <c r="G591" s="21" t="s">
        <v>695</v>
      </c>
      <c r="H591" s="21">
        <v>2.0659999999999998</v>
      </c>
      <c r="I591" s="21">
        <f t="shared" si="33"/>
        <v>82.42389723663608</v>
      </c>
      <c r="J591" s="29">
        <f>'FRED Graph'!A386</f>
        <v>35855</v>
      </c>
      <c r="K591" s="21">
        <f>'FRED Graph'!B386</f>
        <v>147.69999999999999</v>
      </c>
      <c r="L591" s="28">
        <f t="shared" si="30"/>
        <v>2.8035339196134723</v>
      </c>
      <c r="M591" s="21">
        <f t="shared" si="31"/>
        <v>3.8766404199475062</v>
      </c>
      <c r="N591" s="29">
        <f t="shared" si="32"/>
        <v>35855</v>
      </c>
      <c r="O591" s="21">
        <f t="shared" si="29"/>
        <v>0.72318647486305554</v>
      </c>
    </row>
    <row r="592" spans="5:15" x14ac:dyDescent="0.25">
      <c r="E592" s="21" t="s">
        <v>692</v>
      </c>
      <c r="F592" s="21" t="s">
        <v>51</v>
      </c>
      <c r="G592" s="21" t="s">
        <v>696</v>
      </c>
      <c r="H592" s="21">
        <v>2.1019999999999999</v>
      </c>
      <c r="I592" s="21">
        <f t="shared" si="33"/>
        <v>83.860131651214445</v>
      </c>
      <c r="J592" s="29">
        <f>'FRED Graph'!A387</f>
        <v>35886</v>
      </c>
      <c r="K592" s="21">
        <f>'FRED Graph'!B387</f>
        <v>147.4</v>
      </c>
      <c r="L592" s="28">
        <f t="shared" si="30"/>
        <v>2.8523854303134168</v>
      </c>
      <c r="M592" s="21">
        <f t="shared" si="31"/>
        <v>3.8687664041994752</v>
      </c>
      <c r="N592" s="29">
        <f t="shared" si="32"/>
        <v>35886</v>
      </c>
      <c r="O592" s="21">
        <f t="shared" si="29"/>
        <v>0.73728551489105276</v>
      </c>
    </row>
    <row r="593" spans="5:15" x14ac:dyDescent="0.25">
      <c r="E593" s="21" t="s">
        <v>692</v>
      </c>
      <c r="F593" s="21" t="s">
        <v>49</v>
      </c>
      <c r="G593" s="21" t="s">
        <v>697</v>
      </c>
      <c r="H593" s="21">
        <v>2.1070000000000002</v>
      </c>
      <c r="I593" s="21">
        <f t="shared" si="33"/>
        <v>84.059608653239238</v>
      </c>
      <c r="J593" s="29">
        <f>'FRED Graph'!A388</f>
        <v>35916</v>
      </c>
      <c r="K593" s="21">
        <f>'FRED Graph'!B388</f>
        <v>147.30000000000001</v>
      </c>
      <c r="L593" s="28">
        <f t="shared" si="30"/>
        <v>2.8591703623550764</v>
      </c>
      <c r="M593" s="21">
        <f t="shared" si="31"/>
        <v>3.8661417322834648</v>
      </c>
      <c r="N593" s="29">
        <f t="shared" si="32"/>
        <v>35916</v>
      </c>
      <c r="O593" s="21">
        <f t="shared" si="29"/>
        <v>0.73954101022218877</v>
      </c>
    </row>
    <row r="594" spans="5:15" x14ac:dyDescent="0.25">
      <c r="E594" s="21" t="s">
        <v>692</v>
      </c>
      <c r="F594" s="21" t="s">
        <v>47</v>
      </c>
      <c r="G594" s="21" t="s">
        <v>698</v>
      </c>
      <c r="H594" s="21">
        <v>2.1360000000000001</v>
      </c>
      <c r="I594" s="21">
        <f t="shared" si="33"/>
        <v>85.216575264982907</v>
      </c>
      <c r="J594" s="29">
        <f>'FRED Graph'!A389</f>
        <v>35947</v>
      </c>
      <c r="K594" s="21">
        <f>'FRED Graph'!B389</f>
        <v>146.9</v>
      </c>
      <c r="L594" s="28">
        <f t="shared" si="30"/>
        <v>2.8985229681966977</v>
      </c>
      <c r="M594" s="21">
        <f t="shared" si="31"/>
        <v>3.8556430446194225</v>
      </c>
      <c r="N594" s="29">
        <f t="shared" si="32"/>
        <v>35947</v>
      </c>
      <c r="O594" s="21">
        <f t="shared" si="29"/>
        <v>0.75176123273175077</v>
      </c>
    </row>
    <row r="595" spans="5:15" x14ac:dyDescent="0.25">
      <c r="E595" s="21" t="s">
        <v>692</v>
      </c>
      <c r="F595" s="21" t="s">
        <v>45</v>
      </c>
      <c r="G595" s="21" t="s">
        <v>699</v>
      </c>
      <c r="H595" s="21">
        <v>2.1480000000000001</v>
      </c>
      <c r="I595" s="21">
        <f t="shared" si="33"/>
        <v>85.695320069842367</v>
      </c>
      <c r="J595" s="29">
        <f>'FRED Graph'!A390</f>
        <v>35977</v>
      </c>
      <c r="K595" s="21">
        <f>'FRED Graph'!B390</f>
        <v>147.1</v>
      </c>
      <c r="L595" s="28">
        <f t="shared" si="30"/>
        <v>2.9148068050966791</v>
      </c>
      <c r="M595" s="21">
        <f t="shared" si="31"/>
        <v>3.8608923884514432</v>
      </c>
      <c r="N595" s="29">
        <f t="shared" si="32"/>
        <v>35977</v>
      </c>
      <c r="O595" s="21">
        <f t="shared" si="29"/>
        <v>0.75495675917187954</v>
      </c>
    </row>
    <row r="596" spans="5:15" x14ac:dyDescent="0.25">
      <c r="E596" s="21" t="s">
        <v>692</v>
      </c>
      <c r="F596" s="21" t="s">
        <v>43</v>
      </c>
      <c r="G596" s="21" t="s">
        <v>700</v>
      </c>
      <c r="H596" s="21">
        <v>2.17</v>
      </c>
      <c r="I596" s="21">
        <f t="shared" si="33"/>
        <v>86.573018878751355</v>
      </c>
      <c r="J596" s="29">
        <f>'FRED Graph'!A391</f>
        <v>36008</v>
      </c>
      <c r="K596" s="21">
        <f>'FRED Graph'!B391</f>
        <v>147.6</v>
      </c>
      <c r="L596" s="28">
        <f t="shared" si="30"/>
        <v>2.9446605060799782</v>
      </c>
      <c r="M596" s="21">
        <f t="shared" si="31"/>
        <v>3.8740157480314958</v>
      </c>
      <c r="N596" s="29">
        <f t="shared" si="32"/>
        <v>36008</v>
      </c>
      <c r="O596" s="21">
        <f t="shared" si="29"/>
        <v>0.76010545583771805</v>
      </c>
    </row>
    <row r="597" spans="5:15" x14ac:dyDescent="0.25">
      <c r="E597" s="21" t="s">
        <v>692</v>
      </c>
      <c r="F597" s="21" t="s">
        <v>41</v>
      </c>
      <c r="G597" s="21" t="s">
        <v>701</v>
      </c>
      <c r="H597" s="21">
        <v>2.1120000000000001</v>
      </c>
      <c r="I597" s="21">
        <f t="shared" si="33"/>
        <v>84.259085655264002</v>
      </c>
      <c r="J597" s="29">
        <f>'FRED Graph'!A392</f>
        <v>36039</v>
      </c>
      <c r="K597" s="21">
        <f>'FRED Graph'!B392</f>
        <v>146.6</v>
      </c>
      <c r="L597" s="28">
        <f t="shared" si="30"/>
        <v>2.865955294396735</v>
      </c>
      <c r="M597" s="21">
        <f t="shared" si="31"/>
        <v>3.8477690288713906</v>
      </c>
      <c r="N597" s="29">
        <f t="shared" si="32"/>
        <v>36039</v>
      </c>
      <c r="O597" s="21">
        <f t="shared" si="29"/>
        <v>0.74483558469655942</v>
      </c>
    </row>
    <row r="598" spans="5:15" x14ac:dyDescent="0.25">
      <c r="E598" s="21" t="s">
        <v>692</v>
      </c>
      <c r="F598" s="21" t="s">
        <v>39</v>
      </c>
      <c r="G598" s="21" t="s">
        <v>702</v>
      </c>
      <c r="H598" s="21">
        <v>2.1320000000000001</v>
      </c>
      <c r="I598" s="21">
        <f t="shared" si="33"/>
        <v>85.056993663363087</v>
      </c>
      <c r="J598" s="29">
        <f>'FRED Graph'!A393</f>
        <v>36069</v>
      </c>
      <c r="K598" s="21">
        <f>'FRED Graph'!B393</f>
        <v>147.19999999999999</v>
      </c>
      <c r="L598" s="28">
        <f t="shared" si="30"/>
        <v>2.8930950225633705</v>
      </c>
      <c r="M598" s="21">
        <f t="shared" si="31"/>
        <v>3.8635170603674536</v>
      </c>
      <c r="N598" s="29">
        <f t="shared" si="32"/>
        <v>36069</v>
      </c>
      <c r="O598" s="21">
        <f t="shared" si="29"/>
        <v>0.74882418722598121</v>
      </c>
    </row>
    <row r="599" spans="5:15" x14ac:dyDescent="0.25">
      <c r="E599" s="21" t="s">
        <v>692</v>
      </c>
      <c r="F599" s="21" t="s">
        <v>37</v>
      </c>
      <c r="G599" s="21" t="s">
        <v>703</v>
      </c>
      <c r="H599" s="21">
        <v>2.16</v>
      </c>
      <c r="I599" s="21">
        <f t="shared" si="33"/>
        <v>86.174064874701813</v>
      </c>
      <c r="J599" s="29">
        <f>'FRED Graph'!A394</f>
        <v>36100</v>
      </c>
      <c r="K599" s="21">
        <f>'FRED Graph'!B394</f>
        <v>147.19999999999999</v>
      </c>
      <c r="L599" s="28">
        <f t="shared" si="30"/>
        <v>2.9310906419966605</v>
      </c>
      <c r="M599" s="21">
        <f t="shared" si="31"/>
        <v>3.8635170603674536</v>
      </c>
      <c r="N599" s="29">
        <f t="shared" si="32"/>
        <v>36100</v>
      </c>
      <c r="O599" s="21">
        <f t="shared" si="29"/>
        <v>0.75865865122332055</v>
      </c>
    </row>
    <row r="600" spans="5:15" x14ac:dyDescent="0.25">
      <c r="E600" s="21" t="s">
        <v>692</v>
      </c>
      <c r="F600" s="21" t="s">
        <v>34</v>
      </c>
      <c r="G600" s="21" t="s">
        <v>704</v>
      </c>
      <c r="H600" s="21">
        <v>2.218</v>
      </c>
      <c r="I600" s="21">
        <f t="shared" si="33"/>
        <v>88.48799809818918</v>
      </c>
      <c r="J600" s="29">
        <f>'FRED Graph'!A395</f>
        <v>36130</v>
      </c>
      <c r="K600" s="21">
        <f>'FRED Graph'!B395</f>
        <v>147</v>
      </c>
      <c r="L600" s="28">
        <f t="shared" si="30"/>
        <v>3.0097958536799041</v>
      </c>
      <c r="M600" s="21">
        <f t="shared" si="31"/>
        <v>3.8582677165354329</v>
      </c>
      <c r="N600" s="29">
        <f t="shared" si="32"/>
        <v>36130</v>
      </c>
      <c r="O600" s="21">
        <f t="shared" si="29"/>
        <v>0.78008994574968948</v>
      </c>
    </row>
    <row r="601" spans="5:15" x14ac:dyDescent="0.25">
      <c r="E601" s="21" t="s">
        <v>705</v>
      </c>
      <c r="F601" s="21" t="s">
        <v>57</v>
      </c>
      <c r="G601" s="21" t="s">
        <v>706</v>
      </c>
      <c r="H601" s="21">
        <v>2.0950000000000002</v>
      </c>
      <c r="I601" s="21">
        <f t="shared" si="33"/>
        <v>83.580863848379778</v>
      </c>
      <c r="J601" s="29">
        <f>'FRED Graph'!A396</f>
        <v>36161</v>
      </c>
      <c r="K601" s="21">
        <f>'FRED Graph'!B396</f>
        <v>146.5</v>
      </c>
      <c r="L601" s="28">
        <f t="shared" si="30"/>
        <v>2.8428865254550946</v>
      </c>
      <c r="M601" s="21">
        <f t="shared" si="31"/>
        <v>3.8451443569553803</v>
      </c>
      <c r="N601" s="29">
        <f t="shared" si="32"/>
        <v>36161</v>
      </c>
      <c r="O601" s="21">
        <f t="shared" ref="O601:O664" si="34">L601/M601</f>
        <v>0.73934455030606905</v>
      </c>
    </row>
    <row r="602" spans="5:15" x14ac:dyDescent="0.25">
      <c r="E602" s="21" t="s">
        <v>705</v>
      </c>
      <c r="F602" s="21" t="s">
        <v>55</v>
      </c>
      <c r="G602" s="21" t="s">
        <v>707</v>
      </c>
      <c r="H602" s="21">
        <v>2.0710000000000002</v>
      </c>
      <c r="I602" s="21">
        <f t="shared" si="33"/>
        <v>82.623374238660872</v>
      </c>
      <c r="J602" s="29">
        <f>'FRED Graph'!A397</f>
        <v>36192</v>
      </c>
      <c r="K602" s="21">
        <f>'FRED Graph'!B397</f>
        <v>147.30000000000001</v>
      </c>
      <c r="L602" s="28">
        <f t="shared" ref="L602:L665" si="35">I602/$I$217</f>
        <v>2.8103188516551318</v>
      </c>
      <c r="M602" s="21">
        <f t="shared" ref="M602:M665" si="36">K602/$K$217</f>
        <v>3.8661417322834648</v>
      </c>
      <c r="N602" s="29">
        <f t="shared" ref="N602:N665" si="37">J602</f>
        <v>36192</v>
      </c>
      <c r="O602" s="21">
        <f t="shared" si="34"/>
        <v>0.72690528342199945</v>
      </c>
    </row>
    <row r="603" spans="5:15" x14ac:dyDescent="0.25">
      <c r="E603" s="21" t="s">
        <v>705</v>
      </c>
      <c r="F603" s="21" t="s">
        <v>53</v>
      </c>
      <c r="G603" s="21" t="s">
        <v>708</v>
      </c>
      <c r="H603" s="21">
        <v>2.04</v>
      </c>
      <c r="I603" s="21">
        <f t="shared" si="33"/>
        <v>81.386616826107272</v>
      </c>
      <c r="J603" s="29">
        <f>'FRED Graph'!A398</f>
        <v>36220</v>
      </c>
      <c r="K603" s="21">
        <f>'FRED Graph'!B398</f>
        <v>147.19999999999999</v>
      </c>
      <c r="L603" s="28">
        <f t="shared" si="35"/>
        <v>2.768252272996846</v>
      </c>
      <c r="M603" s="21">
        <f t="shared" si="36"/>
        <v>3.8635170603674536</v>
      </c>
      <c r="N603" s="29">
        <f t="shared" si="37"/>
        <v>36220</v>
      </c>
      <c r="O603" s="21">
        <f t="shared" si="34"/>
        <v>0.71651094837758045</v>
      </c>
    </row>
    <row r="604" spans="5:15" x14ac:dyDescent="0.25">
      <c r="E604" s="21" t="s">
        <v>705</v>
      </c>
      <c r="F604" s="21" t="s">
        <v>51</v>
      </c>
      <c r="G604" s="21" t="s">
        <v>709</v>
      </c>
      <c r="H604" s="21">
        <v>2.1190000000000002</v>
      </c>
      <c r="I604" s="21">
        <f t="shared" si="33"/>
        <v>84.538353458098683</v>
      </c>
      <c r="J604" s="29">
        <f>'FRED Graph'!A399</f>
        <v>36251</v>
      </c>
      <c r="K604" s="21">
        <f>'FRED Graph'!B399</f>
        <v>147.5</v>
      </c>
      <c r="L604" s="28">
        <f t="shared" si="35"/>
        <v>2.8754541992550573</v>
      </c>
      <c r="M604" s="21">
        <f t="shared" si="36"/>
        <v>3.8713910761154855</v>
      </c>
      <c r="N604" s="29">
        <f t="shared" si="37"/>
        <v>36251</v>
      </c>
      <c r="O604" s="21">
        <f t="shared" si="34"/>
        <v>0.74274444062113687</v>
      </c>
    </row>
    <row r="605" spans="5:15" x14ac:dyDescent="0.25">
      <c r="E605" s="21" t="s">
        <v>705</v>
      </c>
      <c r="F605" s="21" t="s">
        <v>49</v>
      </c>
      <c r="G605" s="21" t="s">
        <v>710</v>
      </c>
      <c r="H605" s="21">
        <v>2.145</v>
      </c>
      <c r="I605" s="21">
        <f t="shared" si="33"/>
        <v>85.575633868627492</v>
      </c>
      <c r="J605" s="29">
        <f>'FRED Graph'!A400</f>
        <v>36281</v>
      </c>
      <c r="K605" s="21">
        <f>'FRED Graph'!B400</f>
        <v>147.6</v>
      </c>
      <c r="L605" s="28">
        <f t="shared" si="35"/>
        <v>2.9107358458716837</v>
      </c>
      <c r="M605" s="21">
        <f t="shared" si="36"/>
        <v>3.8740157480314958</v>
      </c>
      <c r="N605" s="29">
        <f t="shared" si="37"/>
        <v>36281</v>
      </c>
      <c r="O605" s="21">
        <f t="shared" si="34"/>
        <v>0.75134848054004844</v>
      </c>
    </row>
    <row r="606" spans="5:15" x14ac:dyDescent="0.25">
      <c r="E606" s="21" t="s">
        <v>705</v>
      </c>
      <c r="F606" s="21" t="s">
        <v>47</v>
      </c>
      <c r="G606" s="21" t="s">
        <v>711</v>
      </c>
      <c r="H606" s="21">
        <v>2.0179999999999998</v>
      </c>
      <c r="I606" s="21">
        <f t="shared" si="33"/>
        <v>80.508918017198255</v>
      </c>
      <c r="J606" s="29">
        <f>'FRED Graph'!A401</f>
        <v>36312</v>
      </c>
      <c r="K606" s="21">
        <f>'FRED Graph'!B401</f>
        <v>147.5</v>
      </c>
      <c r="L606" s="28">
        <f t="shared" si="35"/>
        <v>2.7383985720135464</v>
      </c>
      <c r="M606" s="21">
        <f t="shared" si="36"/>
        <v>3.8713910761154855</v>
      </c>
      <c r="N606" s="29">
        <f t="shared" si="37"/>
        <v>36312</v>
      </c>
      <c r="O606" s="21">
        <f t="shared" si="34"/>
        <v>0.70734227521163473</v>
      </c>
    </row>
    <row r="607" spans="5:15" x14ac:dyDescent="0.25">
      <c r="E607" s="21" t="s">
        <v>705</v>
      </c>
      <c r="F607" s="21" t="s">
        <v>45</v>
      </c>
      <c r="G607" s="21" t="s">
        <v>712</v>
      </c>
      <c r="H607" s="21">
        <v>2.0379999999999998</v>
      </c>
      <c r="I607" s="21">
        <f t="shared" si="33"/>
        <v>81.306826025297354</v>
      </c>
      <c r="J607" s="29">
        <f>'FRED Graph'!A402</f>
        <v>36342</v>
      </c>
      <c r="K607" s="21">
        <f>'FRED Graph'!B402</f>
        <v>147.19999999999999</v>
      </c>
      <c r="L607" s="28">
        <f t="shared" si="35"/>
        <v>2.7655383001801823</v>
      </c>
      <c r="M607" s="21">
        <f t="shared" si="36"/>
        <v>3.8635170603674536</v>
      </c>
      <c r="N607" s="29">
        <f t="shared" si="37"/>
        <v>36342</v>
      </c>
      <c r="O607" s="21">
        <f t="shared" si="34"/>
        <v>0.71580848666348473</v>
      </c>
    </row>
    <row r="608" spans="5:15" x14ac:dyDescent="0.25">
      <c r="E608" s="21" t="s">
        <v>705</v>
      </c>
      <c r="F608" s="21" t="s">
        <v>43</v>
      </c>
      <c r="G608" s="21" t="s">
        <v>713</v>
      </c>
      <c r="H608" s="21">
        <v>2.0710000000000002</v>
      </c>
      <c r="I608" s="21">
        <f t="shared" si="33"/>
        <v>82.623374238660872</v>
      </c>
      <c r="J608" s="29">
        <f>'FRED Graph'!A403</f>
        <v>36373</v>
      </c>
      <c r="K608" s="21">
        <f>'FRED Graph'!B403</f>
        <v>147.9</v>
      </c>
      <c r="L608" s="28">
        <f t="shared" si="35"/>
        <v>2.8103188516551318</v>
      </c>
      <c r="M608" s="21">
        <f t="shared" si="36"/>
        <v>3.8818897637795278</v>
      </c>
      <c r="N608" s="29">
        <f t="shared" si="37"/>
        <v>36373</v>
      </c>
      <c r="O608" s="21">
        <f t="shared" si="34"/>
        <v>0.72395637760690001</v>
      </c>
    </row>
    <row r="609" spans="5:15" x14ac:dyDescent="0.25">
      <c r="E609" s="21" t="s">
        <v>705</v>
      </c>
      <c r="F609" s="21" t="s">
        <v>41</v>
      </c>
      <c r="G609" s="21" t="s">
        <v>714</v>
      </c>
      <c r="H609" s="21">
        <v>2.0499999999999998</v>
      </c>
      <c r="I609" s="21">
        <f t="shared" si="33"/>
        <v>81.7855708301568</v>
      </c>
      <c r="J609" s="29">
        <f>'FRED Graph'!A404</f>
        <v>36404</v>
      </c>
      <c r="K609" s="21">
        <f>'FRED Graph'!B404</f>
        <v>148.6</v>
      </c>
      <c r="L609" s="28">
        <f t="shared" si="35"/>
        <v>2.7818221370801632</v>
      </c>
      <c r="M609" s="21">
        <f t="shared" si="36"/>
        <v>3.9002624671916006</v>
      </c>
      <c r="N609" s="29">
        <f t="shared" si="37"/>
        <v>36404</v>
      </c>
      <c r="O609" s="21">
        <f t="shared" si="34"/>
        <v>0.71323972693643489</v>
      </c>
    </row>
    <row r="610" spans="5:15" x14ac:dyDescent="0.25">
      <c r="E610" s="21" t="s">
        <v>705</v>
      </c>
      <c r="F610" s="21" t="s">
        <v>39</v>
      </c>
      <c r="G610" s="21" t="s">
        <v>715</v>
      </c>
      <c r="H610" s="21">
        <v>2.036</v>
      </c>
      <c r="I610" s="21">
        <f t="shared" si="33"/>
        <v>81.227035224487452</v>
      </c>
      <c r="J610" s="29">
        <f>'FRED Graph'!A405</f>
        <v>36434</v>
      </c>
      <c r="K610" s="21">
        <f>'FRED Graph'!B405</f>
        <v>148.5</v>
      </c>
      <c r="L610" s="28">
        <f t="shared" si="35"/>
        <v>2.7628243273635187</v>
      </c>
      <c r="M610" s="21">
        <f t="shared" si="36"/>
        <v>3.8976377952755903</v>
      </c>
      <c r="N610" s="29">
        <f t="shared" si="37"/>
        <v>36434</v>
      </c>
      <c r="O610" s="21">
        <f t="shared" si="34"/>
        <v>0.70884583752558972</v>
      </c>
    </row>
    <row r="611" spans="5:15" x14ac:dyDescent="0.25">
      <c r="E611" s="21" t="s">
        <v>705</v>
      </c>
      <c r="F611" s="21" t="s">
        <v>37</v>
      </c>
      <c r="G611" s="21" t="s">
        <v>716</v>
      </c>
      <c r="H611" s="21">
        <v>2.1120000000000001</v>
      </c>
      <c r="I611" s="21">
        <f t="shared" si="33"/>
        <v>84.259085655264002</v>
      </c>
      <c r="J611" s="29">
        <f>'FRED Graph'!A406</f>
        <v>36465</v>
      </c>
      <c r="K611" s="21">
        <f>'FRED Graph'!B406</f>
        <v>150</v>
      </c>
      <c r="L611" s="28">
        <f t="shared" si="35"/>
        <v>2.865955294396735</v>
      </c>
      <c r="M611" s="21">
        <f t="shared" si="36"/>
        <v>3.9370078740157477</v>
      </c>
      <c r="N611" s="29">
        <f t="shared" si="37"/>
        <v>36465</v>
      </c>
      <c r="O611" s="21">
        <f t="shared" si="34"/>
        <v>0.7279526447767708</v>
      </c>
    </row>
    <row r="612" spans="5:15" x14ac:dyDescent="0.25">
      <c r="E612" s="21" t="s">
        <v>705</v>
      </c>
      <c r="F612" s="21" t="s">
        <v>34</v>
      </c>
      <c r="G612" s="21" t="s">
        <v>717</v>
      </c>
      <c r="H612" s="21">
        <v>2.032</v>
      </c>
      <c r="I612" s="21">
        <f t="shared" si="33"/>
        <v>81.067453622867632</v>
      </c>
      <c r="J612" s="29">
        <f>'FRED Graph'!A407</f>
        <v>36495</v>
      </c>
      <c r="K612" s="21">
        <f>'FRED Graph'!B407</f>
        <v>149.69999999999999</v>
      </c>
      <c r="L612" s="28">
        <f t="shared" si="35"/>
        <v>2.7573963817301919</v>
      </c>
      <c r="M612" s="21">
        <f t="shared" si="36"/>
        <v>3.9291338582677162</v>
      </c>
      <c r="N612" s="29">
        <f t="shared" si="37"/>
        <v>36495</v>
      </c>
      <c r="O612" s="21">
        <f t="shared" si="34"/>
        <v>0.70178224545036949</v>
      </c>
    </row>
    <row r="613" spans="5:15" x14ac:dyDescent="0.25">
      <c r="E613" s="21" t="s">
        <v>718</v>
      </c>
      <c r="F613" s="21" t="s">
        <v>57</v>
      </c>
      <c r="G613" s="21" t="s">
        <v>719</v>
      </c>
      <c r="H613" s="21">
        <v>1.982</v>
      </c>
      <c r="I613" s="21">
        <f t="shared" si="33"/>
        <v>79.072683602619904</v>
      </c>
      <c r="J613" s="29">
        <f>'FRED Graph'!A408</f>
        <v>36526</v>
      </c>
      <c r="K613" s="21">
        <f>'FRED Graph'!B408</f>
        <v>150.30000000000001</v>
      </c>
      <c r="L613" s="28">
        <f t="shared" si="35"/>
        <v>2.6895470613136023</v>
      </c>
      <c r="M613" s="21">
        <f t="shared" si="36"/>
        <v>3.9448818897637796</v>
      </c>
      <c r="N613" s="29">
        <f t="shared" si="37"/>
        <v>36526</v>
      </c>
      <c r="O613" s="21">
        <f t="shared" si="34"/>
        <v>0.68178139079207078</v>
      </c>
    </row>
    <row r="614" spans="5:15" x14ac:dyDescent="0.25">
      <c r="E614" s="21" t="s">
        <v>718</v>
      </c>
      <c r="F614" s="21" t="s">
        <v>55</v>
      </c>
      <c r="G614" s="21" t="s">
        <v>720</v>
      </c>
      <c r="H614" s="21">
        <v>1.972</v>
      </c>
      <c r="I614" s="21">
        <f t="shared" si="33"/>
        <v>78.673729598570361</v>
      </c>
      <c r="J614" s="29">
        <f>'FRED Graph'!A409</f>
        <v>36557</v>
      </c>
      <c r="K614" s="21">
        <f>'FRED Graph'!B409</f>
        <v>151.4</v>
      </c>
      <c r="L614" s="28">
        <f t="shared" si="35"/>
        <v>2.6759771972302846</v>
      </c>
      <c r="M614" s="21">
        <f t="shared" si="36"/>
        <v>3.9737532808398952</v>
      </c>
      <c r="N614" s="29">
        <f t="shared" si="37"/>
        <v>36557</v>
      </c>
      <c r="O614" s="21">
        <f t="shared" si="34"/>
        <v>0.67341301991065938</v>
      </c>
    </row>
    <row r="615" spans="5:15" x14ac:dyDescent="0.25">
      <c r="E615" s="21" t="s">
        <v>718</v>
      </c>
      <c r="F615" s="21" t="s">
        <v>53</v>
      </c>
      <c r="G615" s="21" t="s">
        <v>721</v>
      </c>
      <c r="H615" s="21">
        <v>1.9650000000000001</v>
      </c>
      <c r="I615" s="21">
        <f t="shared" si="33"/>
        <v>78.39446179573568</v>
      </c>
      <c r="J615" s="29">
        <f>'FRED Graph'!A410</f>
        <v>36586</v>
      </c>
      <c r="K615" s="21">
        <f>'FRED Graph'!B410</f>
        <v>152.6</v>
      </c>
      <c r="L615" s="28">
        <f t="shared" si="35"/>
        <v>2.6664782923719619</v>
      </c>
      <c r="M615" s="21">
        <f t="shared" si="36"/>
        <v>4.0052493438320207</v>
      </c>
      <c r="N615" s="29">
        <f t="shared" si="37"/>
        <v>36586</v>
      </c>
      <c r="O615" s="21">
        <f t="shared" si="34"/>
        <v>0.6657458908215711</v>
      </c>
    </row>
    <row r="616" spans="5:15" x14ac:dyDescent="0.25">
      <c r="E616" s="21" t="s">
        <v>718</v>
      </c>
      <c r="F616" s="21" t="s">
        <v>51</v>
      </c>
      <c r="G616" s="21" t="s">
        <v>722</v>
      </c>
      <c r="H616" s="21">
        <v>1.9710000000000001</v>
      </c>
      <c r="I616" s="21">
        <f t="shared" si="33"/>
        <v>78.633834198165403</v>
      </c>
      <c r="J616" s="29">
        <f>'FRED Graph'!A411</f>
        <v>36617</v>
      </c>
      <c r="K616" s="21">
        <f>'FRED Graph'!B411</f>
        <v>153.4</v>
      </c>
      <c r="L616" s="28">
        <f t="shared" si="35"/>
        <v>2.6746202108219528</v>
      </c>
      <c r="M616" s="21">
        <f t="shared" si="36"/>
        <v>4.0262467191601052</v>
      </c>
      <c r="N616" s="29">
        <f t="shared" si="37"/>
        <v>36617</v>
      </c>
      <c r="O616" s="21">
        <f t="shared" si="34"/>
        <v>0.6642961540568213</v>
      </c>
    </row>
    <row r="617" spans="5:15" x14ac:dyDescent="0.25">
      <c r="E617" s="21" t="s">
        <v>718</v>
      </c>
      <c r="F617" s="21" t="s">
        <v>49</v>
      </c>
      <c r="G617" s="21" t="s">
        <v>723</v>
      </c>
      <c r="H617" s="21">
        <v>1.9530000000000001</v>
      </c>
      <c r="I617" s="21">
        <f t="shared" si="33"/>
        <v>77.91571699087622</v>
      </c>
      <c r="J617" s="29">
        <f>'FRED Graph'!A412</f>
        <v>36647</v>
      </c>
      <c r="K617" s="21">
        <f>'FRED Graph'!B412</f>
        <v>154.5</v>
      </c>
      <c r="L617" s="28">
        <f t="shared" si="35"/>
        <v>2.6501944554719805</v>
      </c>
      <c r="M617" s="21">
        <f t="shared" si="36"/>
        <v>4.0551181102362204</v>
      </c>
      <c r="N617" s="29">
        <f t="shared" si="37"/>
        <v>36647</v>
      </c>
      <c r="O617" s="21">
        <f t="shared" si="34"/>
        <v>0.65354309872804184</v>
      </c>
    </row>
    <row r="618" spans="5:15" x14ac:dyDescent="0.25">
      <c r="E618" s="21" t="s">
        <v>718</v>
      </c>
      <c r="F618" s="21" t="s">
        <v>47</v>
      </c>
      <c r="G618" s="21" t="s">
        <v>724</v>
      </c>
      <c r="H618" s="21">
        <v>1.9530000000000001</v>
      </c>
      <c r="I618" s="21">
        <f t="shared" si="33"/>
        <v>77.91571699087622</v>
      </c>
      <c r="J618" s="29">
        <f>'FRED Graph'!A413</f>
        <v>36678</v>
      </c>
      <c r="K618" s="21">
        <f>'FRED Graph'!B413</f>
        <v>155.1</v>
      </c>
      <c r="L618" s="28">
        <f t="shared" si="35"/>
        <v>2.6501944554719805</v>
      </c>
      <c r="M618" s="21">
        <f t="shared" si="36"/>
        <v>4.0708661417322833</v>
      </c>
      <c r="N618" s="29">
        <f t="shared" si="37"/>
        <v>36678</v>
      </c>
      <c r="O618" s="21">
        <f t="shared" si="34"/>
        <v>0.65101488558015774</v>
      </c>
    </row>
    <row r="619" spans="5:15" x14ac:dyDescent="0.25">
      <c r="E619" s="21" t="s">
        <v>718</v>
      </c>
      <c r="F619" s="21" t="s">
        <v>45</v>
      </c>
      <c r="G619" s="21" t="s">
        <v>725</v>
      </c>
      <c r="H619" s="21">
        <v>1.9239999999999999</v>
      </c>
      <c r="I619" s="21">
        <f t="shared" si="33"/>
        <v>76.758750379132536</v>
      </c>
      <c r="J619" s="29">
        <f>'FRED Graph'!A414</f>
        <v>36708</v>
      </c>
      <c r="K619" s="21">
        <f>'FRED Graph'!B414</f>
        <v>155.69999999999999</v>
      </c>
      <c r="L619" s="28">
        <f t="shared" si="35"/>
        <v>2.6108418496303587</v>
      </c>
      <c r="M619" s="21">
        <f t="shared" si="36"/>
        <v>4.0866141732283463</v>
      </c>
      <c r="N619" s="29">
        <f t="shared" si="37"/>
        <v>36708</v>
      </c>
      <c r="O619" s="21">
        <f t="shared" si="34"/>
        <v>0.63887652197120537</v>
      </c>
    </row>
    <row r="620" spans="5:15" x14ac:dyDescent="0.25">
      <c r="E620" s="21" t="s">
        <v>718</v>
      </c>
      <c r="F620" s="21" t="s">
        <v>43</v>
      </c>
      <c r="G620" s="21" t="s">
        <v>726</v>
      </c>
      <c r="H620" s="21">
        <v>1.93</v>
      </c>
      <c r="I620" s="21">
        <f t="shared" si="33"/>
        <v>76.998122781562259</v>
      </c>
      <c r="J620" s="29">
        <f>'FRED Graph'!A415</f>
        <v>36739</v>
      </c>
      <c r="K620" s="21">
        <f>'FRED Graph'!B415</f>
        <v>156.30000000000001</v>
      </c>
      <c r="L620" s="28">
        <f t="shared" si="35"/>
        <v>2.6189837680803492</v>
      </c>
      <c r="M620" s="21">
        <f t="shared" si="36"/>
        <v>4.1023622047244093</v>
      </c>
      <c r="N620" s="29">
        <f t="shared" si="37"/>
        <v>36739</v>
      </c>
      <c r="O620" s="21">
        <f t="shared" si="34"/>
        <v>0.63840871122112164</v>
      </c>
    </row>
    <row r="621" spans="5:15" x14ac:dyDescent="0.25">
      <c r="E621" s="21" t="s">
        <v>718</v>
      </c>
      <c r="F621" s="21" t="s">
        <v>41</v>
      </c>
      <c r="G621" s="21" t="s">
        <v>727</v>
      </c>
      <c r="H621" s="21">
        <v>1.883</v>
      </c>
      <c r="I621" s="21">
        <f t="shared" si="33"/>
        <v>75.123038962529407</v>
      </c>
      <c r="J621" s="29">
        <f>'FRED Graph'!A416</f>
        <v>36770</v>
      </c>
      <c r="K621" s="21">
        <f>'FRED Graph'!B416</f>
        <v>156.4</v>
      </c>
      <c r="L621" s="28">
        <f t="shared" si="35"/>
        <v>2.5552054068887555</v>
      </c>
      <c r="M621" s="21">
        <f t="shared" si="36"/>
        <v>4.1049868766404201</v>
      </c>
      <c r="N621" s="29">
        <f t="shared" si="37"/>
        <v>36770</v>
      </c>
      <c r="O621" s="21">
        <f t="shared" si="34"/>
        <v>0.62246372124336047</v>
      </c>
    </row>
    <row r="622" spans="5:15" x14ac:dyDescent="0.25">
      <c r="E622" s="21" t="s">
        <v>718</v>
      </c>
      <c r="F622" s="21" t="s">
        <v>39</v>
      </c>
      <c r="G622" s="21" t="s">
        <v>728</v>
      </c>
      <c r="H622" s="21">
        <v>1.9159999999999999</v>
      </c>
      <c r="I622" s="21">
        <f t="shared" si="33"/>
        <v>76.439587175892896</v>
      </c>
      <c r="J622" s="29">
        <f>'FRED Graph'!A417</f>
        <v>36800</v>
      </c>
      <c r="K622" s="21">
        <f>'FRED Graph'!B417</f>
        <v>156.4</v>
      </c>
      <c r="L622" s="28">
        <f t="shared" si="35"/>
        <v>2.5999859583637042</v>
      </c>
      <c r="M622" s="21">
        <f t="shared" si="36"/>
        <v>4.1049868766404201</v>
      </c>
      <c r="N622" s="29">
        <f t="shared" si="37"/>
        <v>36800</v>
      </c>
      <c r="O622" s="21">
        <f t="shared" si="34"/>
        <v>0.63337253845049313</v>
      </c>
    </row>
    <row r="623" spans="5:15" x14ac:dyDescent="0.25">
      <c r="E623" s="21" t="s">
        <v>718</v>
      </c>
      <c r="F623" s="21" t="s">
        <v>37</v>
      </c>
      <c r="G623" s="21" t="s">
        <v>729</v>
      </c>
      <c r="H623" s="21">
        <v>1.95</v>
      </c>
      <c r="I623" s="21">
        <f t="shared" si="33"/>
        <v>77.796030789661359</v>
      </c>
      <c r="J623" s="29">
        <f>'FRED Graph'!A418</f>
        <v>36831</v>
      </c>
      <c r="K623" s="21">
        <f>'FRED Graph'!B418</f>
        <v>155.30000000000001</v>
      </c>
      <c r="L623" s="28">
        <f t="shared" si="35"/>
        <v>2.6461234962469851</v>
      </c>
      <c r="M623" s="21">
        <f t="shared" si="36"/>
        <v>4.0761154855643049</v>
      </c>
      <c r="N623" s="29">
        <f t="shared" si="37"/>
        <v>36831</v>
      </c>
      <c r="O623" s="21">
        <f t="shared" si="34"/>
        <v>0.64917775406960798</v>
      </c>
    </row>
    <row r="624" spans="5:15" x14ac:dyDescent="0.25">
      <c r="E624" s="21" t="s">
        <v>718</v>
      </c>
      <c r="F624" s="21" t="s">
        <v>34</v>
      </c>
      <c r="G624" s="21" t="s">
        <v>730</v>
      </c>
      <c r="H624" s="21">
        <v>1.9179999999999999</v>
      </c>
      <c r="I624" s="21">
        <f t="shared" si="33"/>
        <v>76.519377976702813</v>
      </c>
      <c r="J624" s="29">
        <f>'FRED Graph'!A419</f>
        <v>36861</v>
      </c>
      <c r="K624" s="21">
        <f>'FRED Graph'!B419</f>
        <v>156.6</v>
      </c>
      <c r="L624" s="28">
        <f t="shared" si="35"/>
        <v>2.6026999311803678</v>
      </c>
      <c r="M624" s="21">
        <f t="shared" si="36"/>
        <v>4.1102362204724407</v>
      </c>
      <c r="N624" s="29">
        <f t="shared" si="37"/>
        <v>36861</v>
      </c>
      <c r="O624" s="21">
        <f t="shared" si="34"/>
        <v>0.6332239296166795</v>
      </c>
    </row>
    <row r="625" spans="5:15" x14ac:dyDescent="0.25">
      <c r="E625" s="21" t="s">
        <v>731</v>
      </c>
      <c r="F625" s="21" t="s">
        <v>57</v>
      </c>
      <c r="G625" s="21" t="s">
        <v>732</v>
      </c>
      <c r="H625" s="21">
        <v>1.885</v>
      </c>
      <c r="I625" s="21">
        <f t="shared" si="33"/>
        <v>75.202829763339309</v>
      </c>
      <c r="J625" s="29">
        <f>'FRED Graph'!A420</f>
        <v>36892</v>
      </c>
      <c r="K625" s="21">
        <f>'FRED Graph'!B420</f>
        <v>158.1</v>
      </c>
      <c r="L625" s="28">
        <f t="shared" si="35"/>
        <v>2.5579193797054187</v>
      </c>
      <c r="M625" s="21">
        <f t="shared" si="36"/>
        <v>4.1496062992125982</v>
      </c>
      <c r="N625" s="29">
        <f t="shared" si="37"/>
        <v>36892</v>
      </c>
      <c r="O625" s="21">
        <f t="shared" si="34"/>
        <v>0.6164245943502622</v>
      </c>
    </row>
    <row r="626" spans="5:15" x14ac:dyDescent="0.25">
      <c r="E626" s="21" t="s">
        <v>731</v>
      </c>
      <c r="F626" s="21" t="s">
        <v>55</v>
      </c>
      <c r="G626" s="21" t="s">
        <v>733</v>
      </c>
      <c r="H626" s="21">
        <v>1.899</v>
      </c>
      <c r="I626" s="21">
        <f t="shared" si="33"/>
        <v>75.761365369008672</v>
      </c>
      <c r="J626" s="29">
        <f>'FRED Graph'!A421</f>
        <v>36923</v>
      </c>
      <c r="K626" s="21">
        <f>'FRED Graph'!B421</f>
        <v>159.6</v>
      </c>
      <c r="L626" s="28">
        <f t="shared" si="35"/>
        <v>2.5769171894220637</v>
      </c>
      <c r="M626" s="21">
        <f t="shared" si="36"/>
        <v>4.1889763779527556</v>
      </c>
      <c r="N626" s="29">
        <f t="shared" si="37"/>
        <v>36923</v>
      </c>
      <c r="O626" s="21">
        <f t="shared" si="34"/>
        <v>0.61516632153496642</v>
      </c>
    </row>
    <row r="627" spans="5:15" x14ac:dyDescent="0.25">
      <c r="E627" s="21" t="s">
        <v>731</v>
      </c>
      <c r="F627" s="21" t="s">
        <v>53</v>
      </c>
      <c r="G627" s="21" t="s">
        <v>734</v>
      </c>
      <c r="H627" s="21">
        <v>1.7889999999999999</v>
      </c>
      <c r="I627" s="21">
        <f t="shared" si="33"/>
        <v>71.372871324463674</v>
      </c>
      <c r="J627" s="29">
        <f>'FRED Graph'!A422</f>
        <v>36951</v>
      </c>
      <c r="K627" s="21">
        <f>'FRED Graph'!B422</f>
        <v>160.30000000000001</v>
      </c>
      <c r="L627" s="28">
        <f t="shared" si="35"/>
        <v>2.4276486845055674</v>
      </c>
      <c r="M627" s="21">
        <f t="shared" si="36"/>
        <v>4.2073490813648293</v>
      </c>
      <c r="N627" s="29">
        <f t="shared" si="37"/>
        <v>36951</v>
      </c>
      <c r="O627" s="21">
        <f t="shared" si="34"/>
        <v>0.577001964314798</v>
      </c>
    </row>
    <row r="628" spans="5:15" x14ac:dyDescent="0.25">
      <c r="E628" s="21" t="s">
        <v>731</v>
      </c>
      <c r="F628" s="21" t="s">
        <v>51</v>
      </c>
      <c r="G628" s="21" t="s">
        <v>735</v>
      </c>
      <c r="H628" s="21">
        <v>1.857</v>
      </c>
      <c r="I628" s="21">
        <f t="shared" si="33"/>
        <v>74.085758552000584</v>
      </c>
      <c r="J628" s="29">
        <f>'FRED Graph'!A423</f>
        <v>36982</v>
      </c>
      <c r="K628" s="21">
        <f>'FRED Graph'!B423</f>
        <v>161.19999999999999</v>
      </c>
      <c r="L628" s="28">
        <f t="shared" si="35"/>
        <v>2.5199237602721287</v>
      </c>
      <c r="M628" s="21">
        <f t="shared" si="36"/>
        <v>4.2309711286089238</v>
      </c>
      <c r="N628" s="29">
        <f t="shared" si="37"/>
        <v>36982</v>
      </c>
      <c r="O628" s="21">
        <f t="shared" si="34"/>
        <v>0.59558992100724628</v>
      </c>
    </row>
    <row r="629" spans="5:15" x14ac:dyDescent="0.25">
      <c r="E629" s="21" t="s">
        <v>731</v>
      </c>
      <c r="F629" s="21" t="s">
        <v>49</v>
      </c>
      <c r="G629" s="21" t="s">
        <v>736</v>
      </c>
      <c r="H629" s="21">
        <v>1.893</v>
      </c>
      <c r="I629" s="21">
        <f t="shared" si="33"/>
        <v>75.521992966578949</v>
      </c>
      <c r="J629" s="29">
        <f>'FRED Graph'!A424</f>
        <v>37012</v>
      </c>
      <c r="K629" s="21">
        <f>'FRED Graph'!B424</f>
        <v>161.30000000000001</v>
      </c>
      <c r="L629" s="28">
        <f t="shared" si="35"/>
        <v>2.5687752709720733</v>
      </c>
      <c r="M629" s="21">
        <f t="shared" si="36"/>
        <v>4.2335958005249346</v>
      </c>
      <c r="N629" s="29">
        <f t="shared" si="37"/>
        <v>37012</v>
      </c>
      <c r="O629" s="21">
        <f t="shared" si="34"/>
        <v>0.6067596889276875</v>
      </c>
    </row>
    <row r="630" spans="5:15" x14ac:dyDescent="0.25">
      <c r="E630" s="21" t="s">
        <v>731</v>
      </c>
      <c r="F630" s="21" t="s">
        <v>47</v>
      </c>
      <c r="G630" s="21" t="s">
        <v>737</v>
      </c>
      <c r="H630" s="21">
        <v>1.915</v>
      </c>
      <c r="I630" s="21">
        <f t="shared" ref="I630:I677" si="38">H630*$H$368</f>
        <v>76.399691775487952</v>
      </c>
      <c r="J630" s="29">
        <f>'FRED Graph'!A425</f>
        <v>37043</v>
      </c>
      <c r="K630" s="21">
        <f>'FRED Graph'!B425</f>
        <v>161.80000000000001</v>
      </c>
      <c r="L630" s="28">
        <f t="shared" si="35"/>
        <v>2.5986289719553728</v>
      </c>
      <c r="M630" s="21">
        <f t="shared" si="36"/>
        <v>4.2467191601049867</v>
      </c>
      <c r="N630" s="29">
        <f t="shared" si="37"/>
        <v>37043</v>
      </c>
      <c r="O630" s="21">
        <f t="shared" si="34"/>
        <v>0.61191448597960263</v>
      </c>
    </row>
    <row r="631" spans="5:15" x14ac:dyDescent="0.25">
      <c r="E631" s="21" t="s">
        <v>731</v>
      </c>
      <c r="F631" s="21" t="s">
        <v>45</v>
      </c>
      <c r="G631" s="21" t="s">
        <v>738</v>
      </c>
      <c r="H631" s="21">
        <v>1.9330000000000001</v>
      </c>
      <c r="I631" s="21">
        <f t="shared" si="38"/>
        <v>77.117808982777134</v>
      </c>
      <c r="J631" s="29">
        <f>'FRED Graph'!A426</f>
        <v>37073</v>
      </c>
      <c r="K631" s="21">
        <f>'FRED Graph'!B426</f>
        <v>162.19999999999999</v>
      </c>
      <c r="L631" s="28">
        <f t="shared" si="35"/>
        <v>2.6230547273053451</v>
      </c>
      <c r="M631" s="21">
        <f t="shared" si="36"/>
        <v>4.2572178477690281</v>
      </c>
      <c r="N631" s="29">
        <f t="shared" si="37"/>
        <v>37073</v>
      </c>
      <c r="O631" s="21">
        <f t="shared" si="34"/>
        <v>0.61614294149404236</v>
      </c>
    </row>
    <row r="632" spans="5:15" x14ac:dyDescent="0.25">
      <c r="E632" s="21" t="s">
        <v>731</v>
      </c>
      <c r="F632" s="21" t="s">
        <v>43</v>
      </c>
      <c r="G632" s="21" t="s">
        <v>739</v>
      </c>
      <c r="H632" s="21">
        <v>1.972</v>
      </c>
      <c r="I632" s="21">
        <f t="shared" si="38"/>
        <v>78.673729598570361</v>
      </c>
      <c r="J632" s="29">
        <f>'FRED Graph'!A427</f>
        <v>37104</v>
      </c>
      <c r="K632" s="21">
        <f>'FRED Graph'!B427</f>
        <v>162</v>
      </c>
      <c r="L632" s="28">
        <f t="shared" si="35"/>
        <v>2.6759771972302846</v>
      </c>
      <c r="M632" s="21">
        <f t="shared" si="36"/>
        <v>4.2519685039370074</v>
      </c>
      <c r="N632" s="29">
        <f t="shared" si="37"/>
        <v>37104</v>
      </c>
      <c r="O632" s="21">
        <f t="shared" si="34"/>
        <v>0.62935019268193737</v>
      </c>
    </row>
    <row r="633" spans="5:15" x14ac:dyDescent="0.25">
      <c r="E633" s="21" t="s">
        <v>731</v>
      </c>
      <c r="F633" s="21" t="s">
        <v>41</v>
      </c>
      <c r="G633" s="21" t="s">
        <v>740</v>
      </c>
      <c r="H633" s="21">
        <v>1.9790000000000001</v>
      </c>
      <c r="I633" s="21">
        <f t="shared" si="38"/>
        <v>78.952997401405042</v>
      </c>
      <c r="J633" s="29">
        <f>'FRED Graph'!A428</f>
        <v>37135</v>
      </c>
      <c r="K633" s="21">
        <f>'FRED Graph'!B428</f>
        <v>162</v>
      </c>
      <c r="L633" s="28">
        <f t="shared" si="35"/>
        <v>2.6854761020886069</v>
      </c>
      <c r="M633" s="21">
        <f t="shared" si="36"/>
        <v>4.2519685039370074</v>
      </c>
      <c r="N633" s="29">
        <f t="shared" si="37"/>
        <v>37135</v>
      </c>
      <c r="O633" s="21">
        <f t="shared" si="34"/>
        <v>0.63158419438009838</v>
      </c>
    </row>
    <row r="634" spans="5:15" x14ac:dyDescent="0.25">
      <c r="E634" s="21" t="s">
        <v>731</v>
      </c>
      <c r="F634" s="21" t="s">
        <v>39</v>
      </c>
      <c r="G634" s="21" t="s">
        <v>741</v>
      </c>
      <c r="H634" s="21">
        <v>1.9970000000000001</v>
      </c>
      <c r="I634" s="21">
        <f t="shared" si="38"/>
        <v>79.671114608694225</v>
      </c>
      <c r="J634" s="29">
        <f>'FRED Graph'!A429</f>
        <v>37165</v>
      </c>
      <c r="K634" s="21">
        <f>'FRED Graph'!B429</f>
        <v>163.19999999999999</v>
      </c>
      <c r="L634" s="28">
        <f t="shared" si="35"/>
        <v>2.7099018574385791</v>
      </c>
      <c r="M634" s="21">
        <f t="shared" si="36"/>
        <v>4.2834645669291334</v>
      </c>
      <c r="N634" s="29">
        <f t="shared" si="37"/>
        <v>37165</v>
      </c>
      <c r="O634" s="21">
        <f t="shared" si="34"/>
        <v>0.63264252921819775</v>
      </c>
    </row>
    <row r="635" spans="5:15" x14ac:dyDescent="0.25">
      <c r="E635" s="21" t="s">
        <v>731</v>
      </c>
      <c r="F635" s="21" t="s">
        <v>37</v>
      </c>
      <c r="G635" s="21" t="s">
        <v>742</v>
      </c>
      <c r="H635" s="21">
        <v>1.92</v>
      </c>
      <c r="I635" s="21">
        <f t="shared" si="38"/>
        <v>76.599168777512716</v>
      </c>
      <c r="J635" s="29">
        <f>'FRED Graph'!A430</f>
        <v>37196</v>
      </c>
      <c r="K635" s="21">
        <f>'FRED Graph'!B430</f>
        <v>162.6</v>
      </c>
      <c r="L635" s="28">
        <f t="shared" si="35"/>
        <v>2.6054139039970314</v>
      </c>
      <c r="M635" s="21">
        <f t="shared" si="36"/>
        <v>4.2677165354330704</v>
      </c>
      <c r="N635" s="29">
        <f t="shared" si="37"/>
        <v>37196</v>
      </c>
      <c r="O635" s="21">
        <f t="shared" si="34"/>
        <v>0.61049366385170301</v>
      </c>
    </row>
    <row r="636" spans="5:15" x14ac:dyDescent="0.25">
      <c r="E636" s="21" t="s">
        <v>731</v>
      </c>
      <c r="F636" s="21" t="s">
        <v>34</v>
      </c>
      <c r="G636" s="21" t="s">
        <v>743</v>
      </c>
      <c r="H636" s="21">
        <v>1.9550000000000001</v>
      </c>
      <c r="I636" s="21">
        <f t="shared" si="38"/>
        <v>77.995507791686137</v>
      </c>
      <c r="J636" s="29">
        <f>'FRED Graph'!A431</f>
        <v>37226</v>
      </c>
      <c r="K636" s="21">
        <f>'FRED Graph'!B431</f>
        <v>162</v>
      </c>
      <c r="L636" s="28">
        <f t="shared" si="35"/>
        <v>2.6529084282886441</v>
      </c>
      <c r="M636" s="21">
        <f t="shared" si="36"/>
        <v>4.2519685039370074</v>
      </c>
      <c r="N636" s="29">
        <f t="shared" si="37"/>
        <v>37226</v>
      </c>
      <c r="O636" s="21">
        <f t="shared" si="34"/>
        <v>0.6239247599864034</v>
      </c>
    </row>
    <row r="637" spans="5:15" x14ac:dyDescent="0.25">
      <c r="E637" s="21" t="s">
        <v>744</v>
      </c>
      <c r="F637" s="21" t="s">
        <v>57</v>
      </c>
      <c r="G637" s="21" t="s">
        <v>745</v>
      </c>
      <c r="H637" s="21">
        <v>1.9750000000000001</v>
      </c>
      <c r="I637" s="21">
        <f t="shared" si="38"/>
        <v>78.793415799785222</v>
      </c>
      <c r="J637" s="29">
        <f>'FRED Graph'!A432</f>
        <v>37257</v>
      </c>
      <c r="K637" s="21">
        <f>'FRED Graph'!B432</f>
        <v>162.19999999999999</v>
      </c>
      <c r="L637" s="28">
        <f t="shared" si="35"/>
        <v>2.6800481564552796</v>
      </c>
      <c r="M637" s="21">
        <f t="shared" si="36"/>
        <v>4.2572178477690281</v>
      </c>
      <c r="N637" s="29">
        <f t="shared" si="37"/>
        <v>37257</v>
      </c>
      <c r="O637" s="21">
        <f t="shared" si="34"/>
        <v>0.62953042392691849</v>
      </c>
    </row>
    <row r="638" spans="5:15" x14ac:dyDescent="0.25">
      <c r="E638" s="21" t="s">
        <v>744</v>
      </c>
      <c r="F638" s="21" t="s">
        <v>55</v>
      </c>
      <c r="G638" s="21" t="s">
        <v>746</v>
      </c>
      <c r="H638" s="21">
        <v>1.9470000000000001</v>
      </c>
      <c r="I638" s="21">
        <f t="shared" si="38"/>
        <v>77.676344588446497</v>
      </c>
      <c r="J638" s="29">
        <f>'FRED Graph'!A433</f>
        <v>37288</v>
      </c>
      <c r="K638" s="21">
        <f>'FRED Graph'!B433</f>
        <v>161.9</v>
      </c>
      <c r="L638" s="28">
        <f t="shared" si="35"/>
        <v>2.6420525370219896</v>
      </c>
      <c r="M638" s="21">
        <f t="shared" si="36"/>
        <v>4.2493438320209975</v>
      </c>
      <c r="N638" s="29">
        <f t="shared" si="37"/>
        <v>37288</v>
      </c>
      <c r="O638" s="21">
        <f t="shared" si="34"/>
        <v>0.62175541482728724</v>
      </c>
    </row>
    <row r="639" spans="5:15" x14ac:dyDescent="0.25">
      <c r="E639" s="21" t="s">
        <v>744</v>
      </c>
      <c r="F639" s="21" t="s">
        <v>53</v>
      </c>
      <c r="G639" s="21" t="s">
        <v>747</v>
      </c>
      <c r="H639" s="21">
        <v>1.9239999999999999</v>
      </c>
      <c r="I639" s="21">
        <f t="shared" si="38"/>
        <v>76.758750379132536</v>
      </c>
      <c r="J639" s="29">
        <f>'FRED Graph'!A434</f>
        <v>37316</v>
      </c>
      <c r="K639" s="21">
        <f>'FRED Graph'!B434</f>
        <v>162.9</v>
      </c>
      <c r="L639" s="28">
        <f t="shared" si="35"/>
        <v>2.6108418496303587</v>
      </c>
      <c r="M639" s="21">
        <f t="shared" si="36"/>
        <v>4.2755905511811028</v>
      </c>
      <c r="N639" s="29">
        <f t="shared" si="37"/>
        <v>37316</v>
      </c>
      <c r="O639" s="21">
        <f t="shared" si="34"/>
        <v>0.61063888564098623</v>
      </c>
    </row>
    <row r="640" spans="5:15" x14ac:dyDescent="0.25">
      <c r="E640" s="21" t="s">
        <v>744</v>
      </c>
      <c r="F640" s="21" t="s">
        <v>51</v>
      </c>
      <c r="G640" s="21" t="s">
        <v>748</v>
      </c>
      <c r="H640" s="21">
        <v>2.085</v>
      </c>
      <c r="I640" s="21">
        <f t="shared" si="38"/>
        <v>83.181909844330221</v>
      </c>
      <c r="J640" s="29">
        <f>'FRED Graph'!A435</f>
        <v>37347</v>
      </c>
      <c r="K640" s="21">
        <f>'FRED Graph'!B435</f>
        <v>163</v>
      </c>
      <c r="L640" s="28">
        <f t="shared" si="35"/>
        <v>2.8293166613717764</v>
      </c>
      <c r="M640" s="21">
        <f t="shared" si="36"/>
        <v>4.2782152230971127</v>
      </c>
      <c r="N640" s="29">
        <f t="shared" si="37"/>
        <v>37347</v>
      </c>
      <c r="O640" s="21">
        <f t="shared" si="34"/>
        <v>0.66133107238199196</v>
      </c>
    </row>
    <row r="641" spans="5:15" x14ac:dyDescent="0.25">
      <c r="E641" s="21" t="s">
        <v>744</v>
      </c>
      <c r="F641" s="21" t="s">
        <v>49</v>
      </c>
      <c r="G641" s="21" t="s">
        <v>749</v>
      </c>
      <c r="H641" s="21">
        <v>1.956</v>
      </c>
      <c r="I641" s="21">
        <f t="shared" si="38"/>
        <v>78.035403192091081</v>
      </c>
      <c r="J641" s="29">
        <f>'FRED Graph'!A436</f>
        <v>37377</v>
      </c>
      <c r="K641" s="21">
        <f>'FRED Graph'!B436</f>
        <v>163</v>
      </c>
      <c r="L641" s="28">
        <f t="shared" si="35"/>
        <v>2.6542654146969755</v>
      </c>
      <c r="M641" s="21">
        <f t="shared" si="36"/>
        <v>4.2782152230971127</v>
      </c>
      <c r="N641" s="29">
        <f t="shared" si="37"/>
        <v>37377</v>
      </c>
      <c r="O641" s="21">
        <f t="shared" si="34"/>
        <v>0.62041418588929309</v>
      </c>
    </row>
    <row r="642" spans="5:15" x14ac:dyDescent="0.25">
      <c r="E642" s="21" t="s">
        <v>744</v>
      </c>
      <c r="F642" s="21" t="s">
        <v>47</v>
      </c>
      <c r="G642" s="21" t="s">
        <v>750</v>
      </c>
      <c r="H642" s="21">
        <v>2.0099999999999998</v>
      </c>
      <c r="I642" s="21">
        <f t="shared" si="38"/>
        <v>80.189754813958629</v>
      </c>
      <c r="J642" s="29">
        <f>'FRED Graph'!A437</f>
        <v>37408</v>
      </c>
      <c r="K642" s="21">
        <f>'FRED Graph'!B437</f>
        <v>162</v>
      </c>
      <c r="L642" s="28">
        <f t="shared" si="35"/>
        <v>2.7275426807468923</v>
      </c>
      <c r="M642" s="21">
        <f t="shared" si="36"/>
        <v>4.2519685039370074</v>
      </c>
      <c r="N642" s="29">
        <f t="shared" si="37"/>
        <v>37408</v>
      </c>
      <c r="O642" s="21">
        <f t="shared" si="34"/>
        <v>0.64147763047195439</v>
      </c>
    </row>
    <row r="643" spans="5:15" x14ac:dyDescent="0.25">
      <c r="E643" s="21" t="s">
        <v>744</v>
      </c>
      <c r="F643" s="21" t="s">
        <v>45</v>
      </c>
      <c r="G643" s="21" t="s">
        <v>751</v>
      </c>
      <c r="H643" s="21">
        <v>2.0310000000000001</v>
      </c>
      <c r="I643" s="21">
        <f t="shared" si="38"/>
        <v>81.027558222462687</v>
      </c>
      <c r="J643" s="29">
        <f>'FRED Graph'!A438</f>
        <v>37438</v>
      </c>
      <c r="K643" s="21">
        <f>'FRED Graph'!B438</f>
        <v>162.30000000000001</v>
      </c>
      <c r="L643" s="28">
        <f t="shared" si="35"/>
        <v>2.75603939532186</v>
      </c>
      <c r="M643" s="21">
        <f t="shared" si="36"/>
        <v>4.2598425196850398</v>
      </c>
      <c r="N643" s="29">
        <f t="shared" si="37"/>
        <v>37438</v>
      </c>
      <c r="O643" s="21">
        <f t="shared" si="34"/>
        <v>0.64698152163747913</v>
      </c>
    </row>
    <row r="644" spans="5:15" x14ac:dyDescent="0.25">
      <c r="E644" s="21" t="s">
        <v>744</v>
      </c>
      <c r="F644" s="21" t="s">
        <v>43</v>
      </c>
      <c r="G644" s="21" t="s">
        <v>752</v>
      </c>
      <c r="H644" s="21">
        <v>2.0270000000000001</v>
      </c>
      <c r="I644" s="21">
        <f t="shared" si="38"/>
        <v>80.867976620842867</v>
      </c>
      <c r="J644" s="29">
        <f>'FRED Graph'!A439</f>
        <v>37469</v>
      </c>
      <c r="K644" s="21">
        <f>'FRED Graph'!B439</f>
        <v>161.9</v>
      </c>
      <c r="L644" s="28">
        <f t="shared" si="35"/>
        <v>2.7506114496885332</v>
      </c>
      <c r="M644" s="21">
        <f t="shared" si="36"/>
        <v>4.2493438320209975</v>
      </c>
      <c r="N644" s="29">
        <f t="shared" si="37"/>
        <v>37469</v>
      </c>
      <c r="O644" s="21">
        <f t="shared" si="34"/>
        <v>0.64730263269384258</v>
      </c>
    </row>
    <row r="645" spans="5:15" x14ac:dyDescent="0.25">
      <c r="E645" s="21" t="s">
        <v>744</v>
      </c>
      <c r="F645" s="21" t="s">
        <v>41</v>
      </c>
      <c r="G645" s="21" t="s">
        <v>753</v>
      </c>
      <c r="H645" s="21">
        <v>2.052</v>
      </c>
      <c r="I645" s="21">
        <f t="shared" si="38"/>
        <v>81.865361630966731</v>
      </c>
      <c r="J645" s="29">
        <f>'FRED Graph'!A440</f>
        <v>37500</v>
      </c>
      <c r="K645" s="21">
        <f>'FRED Graph'!B440</f>
        <v>161.4</v>
      </c>
      <c r="L645" s="28">
        <f t="shared" si="35"/>
        <v>2.7845361098968278</v>
      </c>
      <c r="M645" s="21">
        <f t="shared" si="36"/>
        <v>4.2362204724409445</v>
      </c>
      <c r="N645" s="29">
        <f t="shared" si="37"/>
        <v>37500</v>
      </c>
      <c r="O645" s="21">
        <f t="shared" si="34"/>
        <v>0.65731614490129586</v>
      </c>
    </row>
    <row r="646" spans="5:15" x14ac:dyDescent="0.25">
      <c r="E646" s="21" t="s">
        <v>744</v>
      </c>
      <c r="F646" s="21" t="s">
        <v>39</v>
      </c>
      <c r="G646" s="21" t="s">
        <v>754</v>
      </c>
      <c r="H646" s="21">
        <v>1.944</v>
      </c>
      <c r="I646" s="21">
        <f t="shared" si="38"/>
        <v>77.556658387231636</v>
      </c>
      <c r="J646" s="29">
        <f>'FRED Graph'!A441</f>
        <v>37530</v>
      </c>
      <c r="K646" s="21">
        <f>'FRED Graph'!B441</f>
        <v>161.1</v>
      </c>
      <c r="L646" s="28">
        <f t="shared" si="35"/>
        <v>2.6379815777969946</v>
      </c>
      <c r="M646" s="21">
        <f t="shared" si="36"/>
        <v>4.228346456692913</v>
      </c>
      <c r="N646" s="29">
        <f t="shared" si="37"/>
        <v>37530</v>
      </c>
      <c r="O646" s="21">
        <f t="shared" si="34"/>
        <v>0.62388018692778091</v>
      </c>
    </row>
    <row r="647" spans="5:15" x14ac:dyDescent="0.25">
      <c r="E647" s="21" t="s">
        <v>744</v>
      </c>
      <c r="F647" s="21" t="s">
        <v>37</v>
      </c>
      <c r="G647" s="21" t="s">
        <v>755</v>
      </c>
      <c r="H647" s="21">
        <v>2</v>
      </c>
      <c r="I647" s="21">
        <f t="shared" si="38"/>
        <v>79.790800809909086</v>
      </c>
      <c r="J647" s="29">
        <f>'FRED Graph'!A442</f>
        <v>37561</v>
      </c>
      <c r="K647" s="21">
        <f>'FRED Graph'!B442</f>
        <v>161.80000000000001</v>
      </c>
      <c r="L647" s="28">
        <f t="shared" si="35"/>
        <v>2.7139728166635746</v>
      </c>
      <c r="M647" s="21">
        <f t="shared" si="36"/>
        <v>4.2467191601049867</v>
      </c>
      <c r="N647" s="29">
        <f t="shared" si="37"/>
        <v>37561</v>
      </c>
      <c r="O647" s="21">
        <f t="shared" si="34"/>
        <v>0.6390751811797416</v>
      </c>
    </row>
    <row r="648" spans="5:15" x14ac:dyDescent="0.25">
      <c r="E648" s="21" t="s">
        <v>744</v>
      </c>
      <c r="F648" s="21" t="s">
        <v>34</v>
      </c>
      <c r="G648" s="21" t="s">
        <v>756</v>
      </c>
      <c r="H648" s="21">
        <v>2.0249999999999999</v>
      </c>
      <c r="I648" s="21">
        <f t="shared" si="38"/>
        <v>80.78818582003295</v>
      </c>
      <c r="J648" s="29">
        <f>'FRED Graph'!A443</f>
        <v>37591</v>
      </c>
      <c r="K648" s="21">
        <f>'FRED Graph'!B443</f>
        <v>162.1</v>
      </c>
      <c r="L648" s="28">
        <f t="shared" si="35"/>
        <v>2.7478974768718691</v>
      </c>
      <c r="M648" s="21">
        <f t="shared" si="36"/>
        <v>4.2545931758530182</v>
      </c>
      <c r="N648" s="29">
        <f t="shared" si="37"/>
        <v>37591</v>
      </c>
      <c r="O648" s="21">
        <f t="shared" si="34"/>
        <v>0.64586609419382002</v>
      </c>
    </row>
    <row r="649" spans="5:15" x14ac:dyDescent="0.25">
      <c r="E649" s="21" t="s">
        <v>757</v>
      </c>
      <c r="F649" s="21" t="s">
        <v>57</v>
      </c>
      <c r="G649" s="21" t="s">
        <v>758</v>
      </c>
      <c r="H649" s="21">
        <v>1.964</v>
      </c>
      <c r="I649" s="21">
        <f t="shared" si="38"/>
        <v>78.354566395330721</v>
      </c>
      <c r="J649" s="29">
        <f>'FRED Graph'!A444</f>
        <v>37622</v>
      </c>
      <c r="K649" s="21">
        <f>'FRED Graph'!B444</f>
        <v>161.69999999999999</v>
      </c>
      <c r="L649" s="28">
        <f t="shared" si="35"/>
        <v>2.6651213059636301</v>
      </c>
      <c r="M649" s="21">
        <f t="shared" si="36"/>
        <v>4.2440944881889759</v>
      </c>
      <c r="N649" s="29">
        <f t="shared" si="37"/>
        <v>37622</v>
      </c>
      <c r="O649" s="21">
        <f t="shared" si="34"/>
        <v>0.62795993665562344</v>
      </c>
    </row>
    <row r="650" spans="5:15" x14ac:dyDescent="0.25">
      <c r="E650" s="21" t="s">
        <v>757</v>
      </c>
      <c r="F650" s="21" t="s">
        <v>55</v>
      </c>
      <c r="G650" s="21" t="s">
        <v>759</v>
      </c>
      <c r="H650" s="21">
        <v>1.8939999999999999</v>
      </c>
      <c r="I650" s="21">
        <f t="shared" si="38"/>
        <v>75.561888366983908</v>
      </c>
      <c r="J650" s="29">
        <f>'FRED Graph'!A445</f>
        <v>37653</v>
      </c>
      <c r="K650" s="21">
        <f>'FRED Graph'!B445</f>
        <v>164.8</v>
      </c>
      <c r="L650" s="28">
        <f t="shared" si="35"/>
        <v>2.5701322573804051</v>
      </c>
      <c r="M650" s="21">
        <f t="shared" si="36"/>
        <v>4.3254593175853016</v>
      </c>
      <c r="N650" s="29">
        <f t="shared" si="37"/>
        <v>37653</v>
      </c>
      <c r="O650" s="21">
        <f t="shared" si="34"/>
        <v>0.59418712989195044</v>
      </c>
    </row>
    <row r="651" spans="5:15" x14ac:dyDescent="0.25">
      <c r="E651" s="21" t="s">
        <v>757</v>
      </c>
      <c r="F651" s="21" t="s">
        <v>53</v>
      </c>
      <c r="G651" s="21" t="s">
        <v>760</v>
      </c>
      <c r="H651" s="21">
        <v>1.82</v>
      </c>
      <c r="I651" s="21">
        <f t="shared" si="38"/>
        <v>72.609628737017275</v>
      </c>
      <c r="J651" s="29">
        <f>'FRED Graph'!A446</f>
        <v>37681</v>
      </c>
      <c r="K651" s="21">
        <f>'FRED Graph'!B446</f>
        <v>164.8</v>
      </c>
      <c r="L651" s="28">
        <f t="shared" si="35"/>
        <v>2.4697152631638528</v>
      </c>
      <c r="M651" s="21">
        <f t="shared" si="36"/>
        <v>4.3254593175853016</v>
      </c>
      <c r="N651" s="29">
        <f t="shared" si="37"/>
        <v>37681</v>
      </c>
      <c r="O651" s="21">
        <f t="shared" si="34"/>
        <v>0.57097179324358494</v>
      </c>
    </row>
    <row r="652" spans="5:15" x14ac:dyDescent="0.25">
      <c r="E652" s="21" t="s">
        <v>757</v>
      </c>
      <c r="F652" s="21" t="s">
        <v>51</v>
      </c>
      <c r="G652" s="21" t="s">
        <v>761</v>
      </c>
      <c r="H652" s="21">
        <v>1.877</v>
      </c>
      <c r="I652" s="21">
        <f t="shared" si="38"/>
        <v>74.883666560099684</v>
      </c>
      <c r="J652" s="29">
        <f>'FRED Graph'!A447</f>
        <v>37712</v>
      </c>
      <c r="K652" s="21">
        <f>'FRED Graph'!B447</f>
        <v>165.7</v>
      </c>
      <c r="L652" s="28">
        <f t="shared" si="35"/>
        <v>2.5470634884387651</v>
      </c>
      <c r="M652" s="21">
        <f t="shared" si="36"/>
        <v>4.349081364829396</v>
      </c>
      <c r="N652" s="29">
        <f t="shared" si="37"/>
        <v>37712</v>
      </c>
      <c r="O652" s="21">
        <f t="shared" si="34"/>
        <v>0.58565551544669259</v>
      </c>
    </row>
    <row r="653" spans="5:15" x14ac:dyDescent="0.25">
      <c r="E653" s="21" t="s">
        <v>757</v>
      </c>
      <c r="F653" s="21" t="s">
        <v>49</v>
      </c>
      <c r="G653" s="21" t="s">
        <v>762</v>
      </c>
      <c r="H653" s="21">
        <v>1.865</v>
      </c>
      <c r="I653" s="21">
        <f t="shared" si="38"/>
        <v>74.404921755240224</v>
      </c>
      <c r="J653" s="29">
        <f>'FRED Graph'!A448</f>
        <v>37742</v>
      </c>
      <c r="K653" s="21">
        <f>'FRED Graph'!B448</f>
        <v>165.4</v>
      </c>
      <c r="L653" s="28">
        <f t="shared" si="35"/>
        <v>2.5307796515387833</v>
      </c>
      <c r="M653" s="21">
        <f t="shared" si="36"/>
        <v>4.3412073490813645</v>
      </c>
      <c r="N653" s="29">
        <f t="shared" si="37"/>
        <v>37742</v>
      </c>
      <c r="O653" s="21">
        <f t="shared" si="34"/>
        <v>0.58296677583813572</v>
      </c>
    </row>
    <row r="654" spans="5:15" x14ac:dyDescent="0.25">
      <c r="E654" s="21" t="s">
        <v>757</v>
      </c>
      <c r="F654" s="21" t="s">
        <v>47</v>
      </c>
      <c r="G654" s="21" t="s">
        <v>763</v>
      </c>
      <c r="H654" s="21">
        <v>1.8180000000000001</v>
      </c>
      <c r="I654" s="21">
        <f t="shared" si="38"/>
        <v>72.529837936207358</v>
      </c>
      <c r="J654" s="29">
        <f>'FRED Graph'!A449</f>
        <v>37773</v>
      </c>
      <c r="K654" s="21">
        <f>'FRED Graph'!B449</f>
        <v>167.4</v>
      </c>
      <c r="L654" s="28">
        <f t="shared" si="35"/>
        <v>2.4670012903471892</v>
      </c>
      <c r="M654" s="21">
        <f t="shared" si="36"/>
        <v>4.393700787401575</v>
      </c>
      <c r="N654" s="29">
        <f t="shared" si="37"/>
        <v>37773</v>
      </c>
      <c r="O654" s="21">
        <f t="shared" si="34"/>
        <v>0.56148595676360757</v>
      </c>
    </row>
    <row r="655" spans="5:15" x14ac:dyDescent="0.25">
      <c r="E655" s="21" t="s">
        <v>757</v>
      </c>
      <c r="F655" s="21" t="s">
        <v>45</v>
      </c>
      <c r="G655" s="21" t="s">
        <v>764</v>
      </c>
      <c r="H655" s="21">
        <v>1.8140000000000001</v>
      </c>
      <c r="I655" s="21">
        <f t="shared" si="38"/>
        <v>72.370256334587538</v>
      </c>
      <c r="J655" s="29">
        <f>'FRED Graph'!A450</f>
        <v>37803</v>
      </c>
      <c r="K655" s="21">
        <f>'FRED Graph'!B450</f>
        <v>168.2</v>
      </c>
      <c r="L655" s="28">
        <f t="shared" si="35"/>
        <v>2.4615733447138619</v>
      </c>
      <c r="M655" s="21">
        <f t="shared" si="36"/>
        <v>4.4146981627296586</v>
      </c>
      <c r="N655" s="29">
        <f t="shared" si="37"/>
        <v>37803</v>
      </c>
      <c r="O655" s="21">
        <f t="shared" si="34"/>
        <v>0.5575858765374444</v>
      </c>
    </row>
    <row r="656" spans="5:15" x14ac:dyDescent="0.25">
      <c r="E656" s="21" t="s">
        <v>757</v>
      </c>
      <c r="F656" s="21" t="s">
        <v>43</v>
      </c>
      <c r="G656" s="21" t="s">
        <v>765</v>
      </c>
      <c r="H656" s="21">
        <v>1.8420000000000001</v>
      </c>
      <c r="I656" s="21">
        <f t="shared" si="38"/>
        <v>73.487327545926277</v>
      </c>
      <c r="J656" s="29">
        <f>'FRED Graph'!A451</f>
        <v>37834</v>
      </c>
      <c r="K656" s="21">
        <f>'FRED Graph'!B451</f>
        <v>169.5</v>
      </c>
      <c r="L656" s="28">
        <f t="shared" si="35"/>
        <v>2.4995689641471524</v>
      </c>
      <c r="M656" s="21">
        <f t="shared" si="36"/>
        <v>4.4488188976377954</v>
      </c>
      <c r="N656" s="29">
        <f t="shared" si="37"/>
        <v>37834</v>
      </c>
      <c r="O656" s="21">
        <f t="shared" si="34"/>
        <v>0.56185001494989084</v>
      </c>
    </row>
    <row r="657" spans="5:15" x14ac:dyDescent="0.25">
      <c r="E657" s="21" t="s">
        <v>757</v>
      </c>
      <c r="F657" s="21" t="s">
        <v>41</v>
      </c>
      <c r="G657" s="21" t="s">
        <v>766</v>
      </c>
      <c r="H657" s="21">
        <v>1.7869999999999999</v>
      </c>
      <c r="I657" s="21">
        <f t="shared" si="38"/>
        <v>71.293080523653771</v>
      </c>
      <c r="J657" s="29">
        <f>'FRED Graph'!A452</f>
        <v>37865</v>
      </c>
      <c r="K657" s="21">
        <f>'FRED Graph'!B452</f>
        <v>170.7</v>
      </c>
      <c r="L657" s="28">
        <f t="shared" si="35"/>
        <v>2.4249347116889037</v>
      </c>
      <c r="M657" s="21">
        <f t="shared" si="36"/>
        <v>4.4803149606299204</v>
      </c>
      <c r="N657" s="29">
        <f t="shared" si="37"/>
        <v>37865</v>
      </c>
      <c r="O657" s="21">
        <f t="shared" si="34"/>
        <v>0.54124201825042328</v>
      </c>
    </row>
    <row r="658" spans="5:15" x14ac:dyDescent="0.25">
      <c r="E658" s="21" t="s">
        <v>757</v>
      </c>
      <c r="F658" s="21" t="s">
        <v>39</v>
      </c>
      <c r="G658" s="21" t="s">
        <v>767</v>
      </c>
      <c r="H658" s="21">
        <v>1.784</v>
      </c>
      <c r="I658" s="21">
        <f t="shared" si="38"/>
        <v>71.173394322438909</v>
      </c>
      <c r="J658" s="29">
        <f>'FRED Graph'!A453</f>
        <v>37895</v>
      </c>
      <c r="K658" s="21">
        <f>'FRED Graph'!B453</f>
        <v>173.9</v>
      </c>
      <c r="L658" s="28">
        <f t="shared" si="35"/>
        <v>2.4208637524639087</v>
      </c>
      <c r="M658" s="21">
        <f t="shared" si="36"/>
        <v>4.5643044619422568</v>
      </c>
      <c r="N658" s="29">
        <f t="shared" si="37"/>
        <v>37895</v>
      </c>
      <c r="O658" s="21">
        <f t="shared" si="34"/>
        <v>0.5303905058589703</v>
      </c>
    </row>
    <row r="659" spans="5:15" x14ac:dyDescent="0.25">
      <c r="E659" s="21" t="s">
        <v>757</v>
      </c>
      <c r="F659" s="21" t="s">
        <v>37</v>
      </c>
      <c r="G659" s="21" t="s">
        <v>768</v>
      </c>
      <c r="H659" s="21">
        <v>1.746</v>
      </c>
      <c r="I659" s="21">
        <f t="shared" si="38"/>
        <v>69.657369107050627</v>
      </c>
      <c r="J659" s="29">
        <f>'FRED Graph'!A454</f>
        <v>37926</v>
      </c>
      <c r="K659" s="21">
        <f>'FRED Graph'!B454</f>
        <v>178.9</v>
      </c>
      <c r="L659" s="28">
        <f t="shared" si="35"/>
        <v>2.3692982689473006</v>
      </c>
      <c r="M659" s="21">
        <f t="shared" si="36"/>
        <v>4.6955380577427821</v>
      </c>
      <c r="N659" s="29">
        <f t="shared" si="37"/>
        <v>37926</v>
      </c>
      <c r="O659" s="21">
        <f t="shared" si="34"/>
        <v>0.50458504218497569</v>
      </c>
    </row>
    <row r="660" spans="5:15" x14ac:dyDescent="0.25">
      <c r="E660" s="21" t="s">
        <v>757</v>
      </c>
      <c r="F660" s="21" t="s">
        <v>34</v>
      </c>
      <c r="G660" s="21" t="s">
        <v>769</v>
      </c>
      <c r="H660" s="21">
        <v>1.8260000000000001</v>
      </c>
      <c r="I660" s="21">
        <f t="shared" si="38"/>
        <v>72.849001139446997</v>
      </c>
      <c r="J660" s="29">
        <f>'FRED Graph'!A455</f>
        <v>37956</v>
      </c>
      <c r="K660" s="21">
        <f>'FRED Graph'!B455</f>
        <v>180.7</v>
      </c>
      <c r="L660" s="28">
        <f t="shared" si="35"/>
        <v>2.4778571816138437</v>
      </c>
      <c r="M660" s="21">
        <f t="shared" si="36"/>
        <v>4.742782152230971</v>
      </c>
      <c r="N660" s="29">
        <f t="shared" si="37"/>
        <v>37956</v>
      </c>
      <c r="O660" s="21">
        <f t="shared" si="34"/>
        <v>0.5224480277780158</v>
      </c>
    </row>
    <row r="661" spans="5:15" x14ac:dyDescent="0.25">
      <c r="E661" s="21" t="s">
        <v>770</v>
      </c>
      <c r="F661" s="21" t="s">
        <v>57</v>
      </c>
      <c r="G661" s="21" t="s">
        <v>771</v>
      </c>
      <c r="H661" s="21">
        <v>1.8240000000000001</v>
      </c>
      <c r="I661" s="21">
        <f t="shared" si="38"/>
        <v>72.769210338637095</v>
      </c>
      <c r="J661" s="29">
        <f>'FRED Graph'!A456</f>
        <v>37987</v>
      </c>
      <c r="K661" s="21">
        <f>'FRED Graph'!B456</f>
        <v>180</v>
      </c>
      <c r="L661" s="28">
        <f t="shared" si="35"/>
        <v>2.4751432087971801</v>
      </c>
      <c r="M661" s="21">
        <f t="shared" si="36"/>
        <v>4.7244094488188972</v>
      </c>
      <c r="N661" s="29">
        <f t="shared" si="37"/>
        <v>37987</v>
      </c>
      <c r="O661" s="21">
        <f t="shared" si="34"/>
        <v>0.52390531252873651</v>
      </c>
    </row>
    <row r="662" spans="5:15" x14ac:dyDescent="0.25">
      <c r="E662" s="21" t="s">
        <v>770</v>
      </c>
      <c r="F662" s="21" t="s">
        <v>55</v>
      </c>
      <c r="G662" s="21" t="s">
        <v>772</v>
      </c>
      <c r="H662" s="21">
        <v>1.782</v>
      </c>
      <c r="I662" s="21">
        <f t="shared" si="38"/>
        <v>71.093603521628992</v>
      </c>
      <c r="J662" s="29">
        <f>'FRED Graph'!A457</f>
        <v>38018</v>
      </c>
      <c r="K662" s="21">
        <f>'FRED Graph'!B457</f>
        <v>179.9</v>
      </c>
      <c r="L662" s="28">
        <f t="shared" si="35"/>
        <v>2.4181497796472446</v>
      </c>
      <c r="M662" s="21">
        <f t="shared" si="36"/>
        <v>4.7217847769028873</v>
      </c>
      <c r="N662" s="29">
        <f t="shared" si="37"/>
        <v>38018</v>
      </c>
      <c r="O662" s="21">
        <f t="shared" si="34"/>
        <v>0.51212621792418023</v>
      </c>
    </row>
    <row r="663" spans="5:15" x14ac:dyDescent="0.25">
      <c r="E663" s="21" t="s">
        <v>770</v>
      </c>
      <c r="F663" s="21" t="s">
        <v>53</v>
      </c>
      <c r="G663" s="21" t="s">
        <v>773</v>
      </c>
      <c r="H663" s="21">
        <v>1.7150000000000001</v>
      </c>
      <c r="I663" s="21">
        <f t="shared" si="38"/>
        <v>68.42061169449704</v>
      </c>
      <c r="J663" s="29">
        <f>'FRED Graph'!A458</f>
        <v>38047</v>
      </c>
      <c r="K663" s="21">
        <f>'FRED Graph'!B458</f>
        <v>179.4</v>
      </c>
      <c r="L663" s="28">
        <f t="shared" si="35"/>
        <v>2.3272316902890151</v>
      </c>
      <c r="M663" s="21">
        <f t="shared" si="36"/>
        <v>4.7086614173228343</v>
      </c>
      <c r="N663" s="29">
        <f t="shared" si="37"/>
        <v>38047</v>
      </c>
      <c r="O663" s="21">
        <f t="shared" si="34"/>
        <v>0.49424485730218215</v>
      </c>
    </row>
    <row r="664" spans="5:15" x14ac:dyDescent="0.25">
      <c r="E664" s="21" t="s">
        <v>770</v>
      </c>
      <c r="F664" s="21" t="s">
        <v>51</v>
      </c>
      <c r="G664" s="21" t="s">
        <v>774</v>
      </c>
      <c r="H664" s="21">
        <v>1.6719999999999999</v>
      </c>
      <c r="I664" s="21">
        <f t="shared" si="38"/>
        <v>66.705109477083994</v>
      </c>
      <c r="J664" s="29">
        <f>'FRED Graph'!A459</f>
        <v>38078</v>
      </c>
      <c r="K664" s="21">
        <f>'FRED Graph'!B459</f>
        <v>179.9</v>
      </c>
      <c r="L664" s="28">
        <f t="shared" si="35"/>
        <v>2.2688812747307483</v>
      </c>
      <c r="M664" s="21">
        <f t="shared" si="36"/>
        <v>4.7217847769028873</v>
      </c>
      <c r="N664" s="29">
        <f t="shared" si="37"/>
        <v>38078</v>
      </c>
      <c r="O664" s="21">
        <f t="shared" si="34"/>
        <v>0.48051348842268765</v>
      </c>
    </row>
    <row r="665" spans="5:15" x14ac:dyDescent="0.25">
      <c r="E665" s="21" t="s">
        <v>770</v>
      </c>
      <c r="F665" s="21" t="s">
        <v>49</v>
      </c>
      <c r="G665" s="21" t="s">
        <v>775</v>
      </c>
      <c r="H665" s="21">
        <v>1.7070000000000001</v>
      </c>
      <c r="I665" s="21">
        <f t="shared" si="38"/>
        <v>68.101448491257415</v>
      </c>
      <c r="J665" s="29">
        <f>'FRED Graph'!A460</f>
        <v>38108</v>
      </c>
      <c r="K665" s="21">
        <f>'FRED Graph'!B460</f>
        <v>182</v>
      </c>
      <c r="L665" s="28">
        <f t="shared" si="35"/>
        <v>2.316375799022361</v>
      </c>
      <c r="M665" s="21">
        <f t="shared" si="36"/>
        <v>4.7769028871391077</v>
      </c>
      <c r="N665" s="29">
        <f t="shared" si="37"/>
        <v>38108</v>
      </c>
      <c r="O665" s="21">
        <f t="shared" ref="O665:O677" si="39">L665/M665</f>
        <v>0.48491163704808765</v>
      </c>
    </row>
    <row r="666" spans="5:15" x14ac:dyDescent="0.25">
      <c r="E666" s="21" t="s">
        <v>770</v>
      </c>
      <c r="F666" s="21" t="s">
        <v>47</v>
      </c>
      <c r="G666" s="21" t="s">
        <v>776</v>
      </c>
      <c r="H666" s="21">
        <v>1.6559999999999999</v>
      </c>
      <c r="I666" s="21">
        <f t="shared" si="38"/>
        <v>66.066783070604714</v>
      </c>
      <c r="J666" s="29">
        <f>'FRED Graph'!A461</f>
        <v>38139</v>
      </c>
      <c r="K666" s="21">
        <f>'FRED Graph'!B461</f>
        <v>182.5</v>
      </c>
      <c r="L666" s="28">
        <f t="shared" ref="L666:L677" si="40">I666/$I$217</f>
        <v>2.2471694921974392</v>
      </c>
      <c r="M666" s="21">
        <f t="shared" ref="M666:M677" si="41">K666/$K$217</f>
        <v>4.7900262467191599</v>
      </c>
      <c r="N666" s="29">
        <f t="shared" ref="N666:N677" si="42">J666</f>
        <v>38139</v>
      </c>
      <c r="O666" s="21">
        <f t="shared" si="39"/>
        <v>0.46913511042587636</v>
      </c>
    </row>
    <row r="667" spans="5:15" x14ac:dyDescent="0.25">
      <c r="E667" s="21" t="s">
        <v>770</v>
      </c>
      <c r="F667" s="21" t="s">
        <v>45</v>
      </c>
      <c r="G667" s="21" t="s">
        <v>777</v>
      </c>
      <c r="H667" s="21">
        <v>1.71</v>
      </c>
      <c r="I667" s="21">
        <f t="shared" si="38"/>
        <v>68.221134692472262</v>
      </c>
      <c r="J667" s="29">
        <f>'FRED Graph'!A462</f>
        <v>38169</v>
      </c>
      <c r="K667" s="21">
        <f>'FRED Graph'!B462</f>
        <v>183.6</v>
      </c>
      <c r="L667" s="28">
        <f t="shared" si="40"/>
        <v>2.320446758247356</v>
      </c>
      <c r="M667" s="21">
        <f t="shared" si="41"/>
        <v>4.818897637795275</v>
      </c>
      <c r="N667" s="29">
        <f t="shared" si="42"/>
        <v>38169</v>
      </c>
      <c r="O667" s="21">
        <f t="shared" si="39"/>
        <v>0.48153061813302983</v>
      </c>
    </row>
    <row r="668" spans="5:15" x14ac:dyDescent="0.25">
      <c r="E668" s="21" t="s">
        <v>770</v>
      </c>
      <c r="F668" s="21" t="s">
        <v>43</v>
      </c>
      <c r="G668" s="21" t="s">
        <v>778</v>
      </c>
      <c r="H668" s="21">
        <v>1.63</v>
      </c>
      <c r="I668" s="21">
        <f t="shared" si="38"/>
        <v>65.029502660075906</v>
      </c>
      <c r="J668" s="29">
        <f>'FRED Graph'!A463</f>
        <v>38200</v>
      </c>
      <c r="K668" s="21">
        <f>'FRED Graph'!B463</f>
        <v>183.3</v>
      </c>
      <c r="L668" s="28">
        <f t="shared" si="40"/>
        <v>2.2118878455808133</v>
      </c>
      <c r="M668" s="21">
        <f t="shared" si="41"/>
        <v>4.8110236220472444</v>
      </c>
      <c r="N668" s="29">
        <f t="shared" si="42"/>
        <v>38200</v>
      </c>
      <c r="O668" s="21">
        <f t="shared" si="39"/>
        <v>0.45975410210926887</v>
      </c>
    </row>
    <row r="669" spans="5:15" x14ac:dyDescent="0.25">
      <c r="E669" s="21" t="s">
        <v>770</v>
      </c>
      <c r="F669" s="21" t="s">
        <v>41</v>
      </c>
      <c r="G669" s="21" t="s">
        <v>779</v>
      </c>
      <c r="H669" s="21">
        <v>1.6950000000000001</v>
      </c>
      <c r="I669" s="21">
        <f t="shared" si="38"/>
        <v>67.622703686397955</v>
      </c>
      <c r="J669" s="29">
        <f>'FRED Graph'!A464</f>
        <v>38231</v>
      </c>
      <c r="K669" s="21">
        <f>'FRED Graph'!B464</f>
        <v>182.6</v>
      </c>
      <c r="L669" s="28">
        <f t="shared" si="40"/>
        <v>2.3000919621223797</v>
      </c>
      <c r="M669" s="21">
        <f t="shared" si="41"/>
        <v>4.7926509186351707</v>
      </c>
      <c r="N669" s="29">
        <f t="shared" si="42"/>
        <v>38231</v>
      </c>
      <c r="O669" s="21">
        <f t="shared" si="39"/>
        <v>0.47992061203101127</v>
      </c>
    </row>
    <row r="670" spans="5:15" x14ac:dyDescent="0.25">
      <c r="E670" s="21" t="s">
        <v>770</v>
      </c>
      <c r="F670" s="21" t="s">
        <v>39</v>
      </c>
      <c r="G670" s="21" t="s">
        <v>780</v>
      </c>
      <c r="H670" s="21">
        <v>1.732</v>
      </c>
      <c r="I670" s="21">
        <f t="shared" si="38"/>
        <v>69.098833501381264</v>
      </c>
      <c r="J670" s="29">
        <f>'FRED Graph'!A465</f>
        <v>38261</v>
      </c>
      <c r="K670" s="21">
        <f>'FRED Graph'!B465</f>
        <v>182.5</v>
      </c>
      <c r="L670" s="28">
        <f t="shared" si="40"/>
        <v>2.3503004592306556</v>
      </c>
      <c r="M670" s="21">
        <f t="shared" si="41"/>
        <v>4.7900262467191599</v>
      </c>
      <c r="N670" s="29">
        <f t="shared" si="42"/>
        <v>38261</v>
      </c>
      <c r="O670" s="21">
        <f t="shared" si="39"/>
        <v>0.49066546573527658</v>
      </c>
    </row>
    <row r="671" spans="5:15" x14ac:dyDescent="0.25">
      <c r="E671" s="21" t="s">
        <v>770</v>
      </c>
      <c r="F671" s="21" t="s">
        <v>37</v>
      </c>
      <c r="G671" s="21" t="s">
        <v>781</v>
      </c>
      <c r="H671" s="21">
        <v>1.734</v>
      </c>
      <c r="I671" s="21">
        <f t="shared" si="38"/>
        <v>69.178624302191182</v>
      </c>
      <c r="J671" s="29">
        <f>'FRED Graph'!A466</f>
        <v>38292</v>
      </c>
      <c r="K671" s="21">
        <f>'FRED Graph'!B466</f>
        <v>182.1</v>
      </c>
      <c r="L671" s="28">
        <f t="shared" si="40"/>
        <v>2.3530144320473192</v>
      </c>
      <c r="M671" s="21">
        <f t="shared" si="41"/>
        <v>4.7795275590551176</v>
      </c>
      <c r="N671" s="29">
        <f t="shared" si="42"/>
        <v>38292</v>
      </c>
      <c r="O671" s="21">
        <f t="shared" si="39"/>
        <v>0.4923110920428494</v>
      </c>
    </row>
    <row r="672" spans="5:15" x14ac:dyDescent="0.25">
      <c r="E672" s="21" t="s">
        <v>770</v>
      </c>
      <c r="F672" s="21" t="s">
        <v>34</v>
      </c>
      <c r="G672" s="21" t="s">
        <v>782</v>
      </c>
      <c r="H672" s="21">
        <v>1.778</v>
      </c>
      <c r="I672" s="21">
        <f t="shared" si="38"/>
        <v>70.934021920009172</v>
      </c>
      <c r="J672" s="29">
        <f>'FRED Graph'!A467</f>
        <v>38322</v>
      </c>
      <c r="K672" s="21">
        <f>'FRED Graph'!B467</f>
        <v>182.9</v>
      </c>
      <c r="L672" s="28">
        <f t="shared" si="40"/>
        <v>2.4127218340139174</v>
      </c>
      <c r="M672" s="21">
        <f t="shared" si="41"/>
        <v>4.8005249343832022</v>
      </c>
      <c r="N672" s="29">
        <f t="shared" si="42"/>
        <v>38322</v>
      </c>
      <c r="O672" s="21">
        <f t="shared" si="39"/>
        <v>0.50259541758299753</v>
      </c>
    </row>
    <row r="673" spans="5:15" x14ac:dyDescent="0.25">
      <c r="E673" s="21" t="s">
        <v>783</v>
      </c>
      <c r="F673" s="21" t="s">
        <v>57</v>
      </c>
      <c r="G673" s="21" t="s">
        <v>784</v>
      </c>
      <c r="H673" s="21">
        <v>1.8360000000000001</v>
      </c>
      <c r="I673" s="21">
        <f t="shared" si="38"/>
        <v>73.24795514349654</v>
      </c>
      <c r="J673" s="29">
        <f>'FRED Graph'!A468</f>
        <v>38353</v>
      </c>
      <c r="K673" s="21">
        <f>'FRED Graph'!B468</f>
        <v>183.6</v>
      </c>
      <c r="L673" s="28">
        <f t="shared" si="40"/>
        <v>2.4914270456971614</v>
      </c>
      <c r="M673" s="21">
        <f t="shared" si="41"/>
        <v>4.818897637795275</v>
      </c>
      <c r="N673" s="29">
        <f t="shared" si="42"/>
        <v>38353</v>
      </c>
      <c r="O673" s="21">
        <f t="shared" si="39"/>
        <v>0.51701182157441106</v>
      </c>
    </row>
    <row r="674" spans="5:15" x14ac:dyDescent="0.25">
      <c r="E674" s="21" t="s">
        <v>783</v>
      </c>
      <c r="F674" s="21" t="s">
        <v>55</v>
      </c>
      <c r="G674" s="21" t="s">
        <v>785</v>
      </c>
      <c r="H674" s="21">
        <v>1.806</v>
      </c>
      <c r="I674" s="21">
        <f t="shared" si="38"/>
        <v>72.051093131347912</v>
      </c>
      <c r="J674" s="29">
        <f>'FRED Graph'!A469</f>
        <v>38384</v>
      </c>
      <c r="K674" s="21">
        <f>'FRED Graph'!B469</f>
        <v>184.3</v>
      </c>
      <c r="L674" s="28">
        <f t="shared" si="40"/>
        <v>2.4507174534472078</v>
      </c>
      <c r="M674" s="21">
        <f t="shared" si="41"/>
        <v>4.8372703412073488</v>
      </c>
      <c r="N674" s="29">
        <f t="shared" si="42"/>
        <v>38384</v>
      </c>
      <c r="O674" s="21">
        <f t="shared" si="39"/>
        <v>0.50663231132033981</v>
      </c>
    </row>
    <row r="675" spans="5:15" x14ac:dyDescent="0.25">
      <c r="E675" s="21" t="s">
        <v>783</v>
      </c>
      <c r="F675" s="21" t="s">
        <v>53</v>
      </c>
      <c r="G675" s="21" t="s">
        <v>786</v>
      </c>
      <c r="H675" s="21">
        <v>1.7889999999999999</v>
      </c>
      <c r="I675" s="21">
        <f t="shared" si="38"/>
        <v>71.372871324463674</v>
      </c>
      <c r="J675" s="29">
        <f>'FRED Graph'!A470</f>
        <v>38412</v>
      </c>
      <c r="K675" s="21">
        <f>'FRED Graph'!B470</f>
        <v>184.4</v>
      </c>
      <c r="L675" s="28">
        <f t="shared" si="40"/>
        <v>2.4276486845055674</v>
      </c>
      <c r="M675" s="21">
        <f t="shared" si="41"/>
        <v>4.8398950131233596</v>
      </c>
      <c r="N675" s="29">
        <f t="shared" si="42"/>
        <v>38412</v>
      </c>
      <c r="O675" s="21">
        <f t="shared" si="39"/>
        <v>0.50159118698298333</v>
      </c>
    </row>
    <row r="676" spans="5:15" x14ac:dyDescent="0.25">
      <c r="E676" s="21" t="s">
        <v>783</v>
      </c>
      <c r="F676" s="21" t="s">
        <v>51</v>
      </c>
      <c r="G676" s="21" t="s">
        <v>787</v>
      </c>
      <c r="H676" s="21">
        <v>1.889</v>
      </c>
      <c r="I676" s="21">
        <f t="shared" si="38"/>
        <v>75.362411364959129</v>
      </c>
      <c r="J676" s="29">
        <f>'FRED Graph'!A471</f>
        <v>38443</v>
      </c>
      <c r="K676" s="21">
        <f>'FRED Graph'!B471</f>
        <v>185.2</v>
      </c>
      <c r="L676" s="28">
        <f t="shared" si="40"/>
        <v>2.563347325338746</v>
      </c>
      <c r="M676" s="21">
        <f t="shared" si="41"/>
        <v>4.8608923884514432</v>
      </c>
      <c r="N676" s="29">
        <f t="shared" si="42"/>
        <v>38443</v>
      </c>
      <c r="O676" s="21">
        <f t="shared" si="39"/>
        <v>0.52734089144387808</v>
      </c>
    </row>
    <row r="677" spans="5:15" x14ac:dyDescent="0.25">
      <c r="E677" s="21" t="s">
        <v>783</v>
      </c>
      <c r="F677" s="21" t="s">
        <v>49</v>
      </c>
      <c r="G677" s="21" t="s">
        <v>788</v>
      </c>
      <c r="H677" s="21">
        <v>1.9319999999999999</v>
      </c>
      <c r="I677" s="21">
        <f t="shared" si="38"/>
        <v>77.077913582372176</v>
      </c>
      <c r="J677" s="29">
        <f>'FRED Graph'!A472</f>
        <v>38473</v>
      </c>
      <c r="K677" s="21">
        <f>'FRED Graph'!B472</f>
        <v>185.7</v>
      </c>
      <c r="L677" s="28">
        <f t="shared" si="40"/>
        <v>2.6216977408970128</v>
      </c>
      <c r="M677" s="21">
        <f t="shared" si="41"/>
        <v>4.8740157480314954</v>
      </c>
      <c r="N677" s="29">
        <f t="shared" si="42"/>
        <v>38473</v>
      </c>
      <c r="O677" s="21">
        <f t="shared" si="39"/>
        <v>0.53789275136336134</v>
      </c>
    </row>
    <row r="678" spans="5:15" x14ac:dyDescent="0.25">
      <c r="J678" s="29"/>
    </row>
    <row r="679" spans="5:15" x14ac:dyDescent="0.25">
      <c r="J679" s="29"/>
    </row>
    <row r="680" spans="5:15" x14ac:dyDescent="0.25">
      <c r="J680" s="29"/>
    </row>
    <row r="681" spans="5:15" x14ac:dyDescent="0.25">
      <c r="J681" s="29"/>
    </row>
    <row r="682" spans="5:15" x14ac:dyDescent="0.25">
      <c r="J682" s="29"/>
    </row>
    <row r="683" spans="5:15" x14ac:dyDescent="0.25">
      <c r="J683" s="29"/>
    </row>
    <row r="684" spans="5:15" x14ac:dyDescent="0.25">
      <c r="J684" s="29"/>
    </row>
    <row r="685" spans="5:15" x14ac:dyDescent="0.25">
      <c r="J685" s="29"/>
    </row>
    <row r="686" spans="5:15" x14ac:dyDescent="0.25">
      <c r="J686" s="29"/>
    </row>
    <row r="687" spans="5:15" x14ac:dyDescent="0.25">
      <c r="J687" s="29"/>
    </row>
    <row r="688" spans="5:15" x14ac:dyDescent="0.25">
      <c r="J688" s="29"/>
    </row>
    <row r="689" spans="10:10" x14ac:dyDescent="0.25">
      <c r="J689" s="29"/>
    </row>
    <row r="690" spans="10:10" x14ac:dyDescent="0.25">
      <c r="J690" s="29"/>
    </row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Meat Price Indices</vt:lpstr>
      <vt:lpstr>Meat prices</vt:lpstr>
      <vt:lpstr>Notes</vt:lpstr>
      <vt:lpstr>WDU02230426</vt:lpstr>
      <vt:lpstr>APU0000707111</vt:lpstr>
      <vt:lpstr>FRED Graph</vt:lpstr>
      <vt:lpstr>Spliced Index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Hogan</dc:creator>
  <cp:lastModifiedBy>James Hogan</cp:lastModifiedBy>
  <dcterms:created xsi:type="dcterms:W3CDTF">2011-02-02T15:00:35Z</dcterms:created>
  <dcterms:modified xsi:type="dcterms:W3CDTF">2024-09-01T23:58:26Z</dcterms:modified>
</cp:coreProperties>
</file>