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jason/Dropbox/Mac (2)/Desktop/"/>
    </mc:Choice>
  </mc:AlternateContent>
  <xr:revisionPtr revIDLastSave="0" documentId="13_ncr:1_{673E61B4-E44C-DD4F-83ED-2D50002D11A0}" xr6:coauthVersionLast="47" xr6:coauthVersionMax="47" xr10:uidLastSave="{00000000-0000-0000-0000-000000000000}"/>
  <bookViews>
    <workbookView xWindow="21040" yWindow="500" windowWidth="43880" windowHeight="20640" xr2:uid="{00000000-000D-0000-FFFF-FFFF00000000}"/>
  </bookViews>
  <sheets>
    <sheet name="Functions" sheetId="4" r:id="rId1"/>
    <sheet name="Implementation Tiers" sheetId="2" r:id="rId2"/>
    <sheet name="Scoring Profile" sheetId="1" r:id="rId3"/>
    <sheet name="Current State Charts" sheetId="5" r:id="rId4"/>
    <sheet name="Hidden Values" sheetId="3"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504" i="1" l="1"/>
  <c r="K502" i="1"/>
  <c r="L500" i="1"/>
  <c r="K500" i="1"/>
  <c r="K497" i="1"/>
  <c r="L493" i="1"/>
  <c r="K493" i="1"/>
  <c r="L489" i="1"/>
  <c r="K489" i="1"/>
  <c r="K486" i="1"/>
  <c r="L482" i="1"/>
  <c r="K482" i="1"/>
  <c r="K478" i="1"/>
  <c r="K473" i="1"/>
  <c r="L467" i="1"/>
  <c r="K467" i="1"/>
  <c r="K464" i="1"/>
  <c r="K459" i="1"/>
  <c r="K455" i="1"/>
  <c r="K451" i="1"/>
  <c r="L445" i="1"/>
  <c r="K445" i="1"/>
  <c r="K441" i="1"/>
  <c r="K436" i="1"/>
  <c r="K431" i="1"/>
  <c r="K426" i="1"/>
  <c r="L421" i="1"/>
  <c r="K421" i="1"/>
  <c r="L416" i="1"/>
  <c r="K416" i="1"/>
  <c r="K412" i="1"/>
  <c r="K406" i="1"/>
  <c r="K401" i="1"/>
  <c r="K397" i="1"/>
  <c r="L392" i="1"/>
  <c r="K392" i="1"/>
  <c r="K387" i="1"/>
  <c r="K383" i="1"/>
  <c r="K380" i="1"/>
  <c r="K375" i="1"/>
  <c r="K369" i="1"/>
  <c r="K364" i="1"/>
  <c r="K360" i="1"/>
  <c r="L356" i="1"/>
  <c r="K356" i="1"/>
  <c r="K351" i="1"/>
  <c r="K347" i="1"/>
  <c r="K342" i="1"/>
  <c r="K336" i="1"/>
  <c r="L331" i="1"/>
  <c r="K331" i="1"/>
  <c r="K326" i="1"/>
  <c r="K321" i="1"/>
  <c r="K315" i="1"/>
  <c r="K310" i="1"/>
  <c r="L304" i="1"/>
  <c r="K304" i="1"/>
  <c r="K299" i="1"/>
  <c r="L295" i="1"/>
  <c r="K295" i="1"/>
  <c r="K291" i="1"/>
  <c r="K286" i="1"/>
  <c r="K280" i="1"/>
  <c r="K275" i="1"/>
  <c r="K272" i="1"/>
  <c r="K268" i="1"/>
  <c r="K263" i="1"/>
  <c r="K259" i="1"/>
  <c r="K253" i="1"/>
  <c r="K247" i="1"/>
  <c r="K242" i="1"/>
  <c r="L236" i="1"/>
  <c r="K236" i="1"/>
  <c r="K232" i="1"/>
  <c r="K228" i="1"/>
  <c r="K223" i="1"/>
  <c r="K218" i="1"/>
  <c r="K213" i="1"/>
  <c r="K207" i="1"/>
  <c r="K202" i="1"/>
  <c r="L197" i="1"/>
  <c r="K197" i="1"/>
  <c r="K192" i="1"/>
  <c r="K187" i="1"/>
  <c r="K182" i="1"/>
  <c r="K177" i="1"/>
  <c r="L172" i="1"/>
  <c r="K172" i="1"/>
  <c r="K166" i="1"/>
  <c r="K160" i="1"/>
  <c r="K154" i="1"/>
  <c r="K148" i="1"/>
  <c r="K142" i="1"/>
  <c r="K138" i="1"/>
  <c r="L132" i="1"/>
  <c r="K132" i="1"/>
  <c r="K126" i="1"/>
  <c r="K121" i="1"/>
  <c r="K117" i="1"/>
  <c r="K113" i="1"/>
  <c r="L108" i="1"/>
  <c r="K108" i="1"/>
  <c r="K105" i="1"/>
  <c r="K101" i="1"/>
  <c r="L96" i="1"/>
  <c r="K96" i="1"/>
  <c r="K92" i="1"/>
  <c r="K88" i="1"/>
  <c r="K83" i="1"/>
  <c r="K78" i="1"/>
  <c r="K73" i="1"/>
  <c r="L68" i="1"/>
  <c r="K68" i="1"/>
  <c r="K64" i="1"/>
  <c r="K59" i="1"/>
  <c r="K54" i="1"/>
  <c r="L49" i="1"/>
  <c r="K49" i="1"/>
  <c r="K46" i="1"/>
  <c r="K43" i="1"/>
  <c r="K40" i="1"/>
  <c r="K37" i="1"/>
  <c r="L34" i="1"/>
  <c r="K34" i="1"/>
  <c r="K29" i="1"/>
  <c r="K24" i="1"/>
  <c r="K20" i="1"/>
  <c r="K15" i="1"/>
  <c r="K9" i="1"/>
  <c r="L3" i="1"/>
  <c r="M3" i="1" s="1"/>
  <c r="K3" i="1"/>
  <c r="H500" i="1"/>
  <c r="H493" i="1"/>
  <c r="H489" i="1"/>
  <c r="H482" i="1"/>
  <c r="H467" i="1"/>
  <c r="H445" i="1"/>
  <c r="H421" i="1"/>
  <c r="H416" i="1"/>
  <c r="H392" i="1"/>
  <c r="H356" i="1"/>
  <c r="H331" i="1"/>
  <c r="H304" i="1"/>
  <c r="H295" i="1"/>
  <c r="H236" i="1"/>
  <c r="H197" i="1"/>
  <c r="H172" i="1"/>
  <c r="H132" i="1"/>
  <c r="H108" i="1"/>
  <c r="H96" i="1"/>
  <c r="H68" i="1"/>
  <c r="G347" i="1"/>
  <c r="G504" i="1"/>
  <c r="G502" i="1"/>
  <c r="G500" i="1"/>
  <c r="G497" i="1"/>
  <c r="G493" i="1"/>
  <c r="G489" i="1"/>
  <c r="G486" i="1"/>
  <c r="G482" i="1"/>
  <c r="G478" i="1"/>
  <c r="G473" i="1"/>
  <c r="G467" i="1"/>
  <c r="G464" i="1"/>
  <c r="G459" i="1"/>
  <c r="G455" i="1"/>
  <c r="G451" i="1"/>
  <c r="G445" i="1"/>
  <c r="G441" i="1"/>
  <c r="G436" i="1"/>
  <c r="G431" i="1"/>
  <c r="G426" i="1"/>
  <c r="G421" i="1"/>
  <c r="G416" i="1"/>
  <c r="G412" i="1"/>
  <c r="G406" i="1"/>
  <c r="G401" i="1"/>
  <c r="G397" i="1"/>
  <c r="G392" i="1"/>
  <c r="G387" i="1"/>
  <c r="G383" i="1"/>
  <c r="G380" i="1"/>
  <c r="G375" i="1"/>
  <c r="G369" i="1"/>
  <c r="G364" i="1"/>
  <c r="G360" i="1"/>
  <c r="G356" i="1"/>
  <c r="G351" i="1"/>
  <c r="G342" i="1"/>
  <c r="G336" i="1"/>
  <c r="G331" i="1"/>
  <c r="G326" i="1"/>
  <c r="G321" i="1"/>
  <c r="G315" i="1"/>
  <c r="G310" i="1"/>
  <c r="G304" i="1"/>
  <c r="G299" i="1"/>
  <c r="G295" i="1"/>
  <c r="G291" i="1"/>
  <c r="G286" i="1"/>
  <c r="G280" i="1"/>
  <c r="G275" i="1"/>
  <c r="G272" i="1"/>
  <c r="G268" i="1"/>
  <c r="G263" i="1"/>
  <c r="G259" i="1"/>
  <c r="G253" i="1"/>
  <c r="G247" i="1"/>
  <c r="G242" i="1"/>
  <c r="G236" i="1"/>
  <c r="G232" i="1"/>
  <c r="G228" i="1"/>
  <c r="G223" i="1"/>
  <c r="G218" i="1"/>
  <c r="G213" i="1"/>
  <c r="G207" i="1"/>
  <c r="G202" i="1"/>
  <c r="G197" i="1"/>
  <c r="G192" i="1"/>
  <c r="G187" i="1"/>
  <c r="G182" i="1"/>
  <c r="G177" i="1"/>
  <c r="G172" i="1"/>
  <c r="G166" i="1"/>
  <c r="G160" i="1"/>
  <c r="G154" i="1"/>
  <c r="G148" i="1"/>
  <c r="G142" i="1"/>
  <c r="G138" i="1"/>
  <c r="G132" i="1"/>
  <c r="G126" i="1"/>
  <c r="G121" i="1"/>
  <c r="G117" i="1"/>
  <c r="G113" i="1"/>
  <c r="G108" i="1"/>
  <c r="G105" i="1"/>
  <c r="G101" i="1"/>
  <c r="G96" i="1"/>
  <c r="G92" i="1"/>
  <c r="G88" i="1"/>
  <c r="G83" i="1"/>
  <c r="G78" i="1"/>
  <c r="G73" i="1"/>
  <c r="G68" i="1"/>
  <c r="G64" i="1"/>
  <c r="G59" i="1"/>
  <c r="G54" i="1"/>
  <c r="G49" i="1"/>
  <c r="H49" i="1" s="1"/>
  <c r="G46" i="1"/>
  <c r="G43" i="1"/>
  <c r="G40" i="1"/>
  <c r="G37" i="1"/>
  <c r="G34" i="1"/>
  <c r="H34" i="1" s="1"/>
  <c r="G29" i="1"/>
  <c r="G24" i="1"/>
  <c r="G20" i="1"/>
  <c r="G15" i="1"/>
  <c r="G9" i="1"/>
  <c r="G3" i="1"/>
  <c r="H3" i="1" l="1"/>
  <c r="I3" i="1" s="1"/>
  <c r="D3" i="3" s="1" a="1"/>
  <c r="D3" i="3" s="1"/>
  <c r="I489" i="1"/>
  <c r="H3" i="3" s="1" a="1"/>
  <c r="H3" i="3" s="1"/>
  <c r="M489" i="1"/>
  <c r="M416" i="1"/>
  <c r="I132" i="1"/>
  <c r="E3" i="3" s="1" a="1"/>
  <c r="E3" i="3" s="1"/>
  <c r="M331" i="1"/>
  <c r="M132" i="1"/>
  <c r="I416" i="1"/>
  <c r="G3" i="3" s="1" a="1"/>
  <c r="G3" i="3" s="1"/>
  <c r="I331" i="1"/>
  <c r="F3" i="3" s="1" a="1"/>
  <c r="F3"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<sst xmlns="http://schemas.openxmlformats.org/spreadsheetml/2006/main" count="701" uniqueCount="636">
  <si>
    <t>Function</t>
  </si>
  <si>
    <t>Category</t>
  </si>
  <si>
    <t>Subcategory</t>
  </si>
  <si>
    <t>Informative References</t>
  </si>
  <si>
    <r>
      <t xml:space="preserve">Asset Management (ID.AM): </t>
    </r>
    <r>
      <rPr>
        <sz val="10"/>
        <color theme="1"/>
        <rFont val="Times New Roman"/>
        <family val="1"/>
      </rPr>
      <t>The data, personnel, devices, systems, and facilities that enable the organization to achieve business purposes are identified and managed consistent with their relative importance to organizational objectives and the organization’s risk strategy.</t>
    </r>
  </si>
  <si>
    <r>
      <t>ID.AM-1:</t>
    </r>
    <r>
      <rPr>
        <sz val="10"/>
        <color rgb="FF000000"/>
        <rFont val="Times New Roman"/>
        <family val="1"/>
      </rPr>
      <t xml:space="preserve"> Physical devices and systems within the organization are inventoried</t>
    </r>
  </si>
  <si>
    <r>
      <t>ID.AM-2:</t>
    </r>
    <r>
      <rPr>
        <sz val="10"/>
        <color rgb="FF000000"/>
        <rFont val="Times New Roman"/>
        <family val="1"/>
      </rPr>
      <t xml:space="preserve"> Software platforms and applications within the organization are inventoried</t>
    </r>
  </si>
  <si>
    <r>
      <t xml:space="preserve">ID.AM-3: </t>
    </r>
    <r>
      <rPr>
        <sz val="10"/>
        <color rgb="FF000000"/>
        <rFont val="Times New Roman"/>
        <family val="1"/>
      </rPr>
      <t>Organizational communication and data flows are mapped</t>
    </r>
  </si>
  <si>
    <r>
      <t>ID.AM-4:</t>
    </r>
    <r>
      <rPr>
        <sz val="10"/>
        <color rgb="FF000000"/>
        <rFont val="Times New Roman"/>
        <family val="1"/>
      </rPr>
      <t xml:space="preserve"> External information systems are catalogued</t>
    </r>
  </si>
  <si>
    <r>
      <t>ID.AM-5:</t>
    </r>
    <r>
      <rPr>
        <sz val="10"/>
        <color rgb="FF000000"/>
        <rFont val="Times New Roman"/>
        <family val="1"/>
      </rPr>
      <t xml:space="preserve"> Resources (e.g., hardware, devices, data, time, personnel, and software) are prioritized based on their classification, criticality, and business value </t>
    </r>
  </si>
  <si>
    <r>
      <t xml:space="preserve">ID.AM-6: </t>
    </r>
    <r>
      <rPr>
        <sz val="10"/>
        <color rgb="FF000000"/>
        <rFont val="Times New Roman"/>
        <family val="1"/>
      </rPr>
      <t>Cybersecurity roles and responsibilities for the entire workforce and third-party stakeholders (e.g., suppliers, customers, partners) are established</t>
    </r>
  </si>
  <si>
    <r>
      <t xml:space="preserve">Business Environment (ID.BE): </t>
    </r>
    <r>
      <rPr>
        <sz val="10"/>
        <color theme="1"/>
        <rFont val="Times New Roman"/>
        <family val="1"/>
      </rPr>
      <t>The organization’s mission, objectives, stakeholders, and activities are understood and prioritized; this information is used to inform cybersecurity roles, responsibilities, and risk management decisions.</t>
    </r>
  </si>
  <si>
    <r>
      <t xml:space="preserve">ID.BE-1: </t>
    </r>
    <r>
      <rPr>
        <sz val="10"/>
        <color rgb="FF000000"/>
        <rFont val="Times New Roman"/>
        <family val="1"/>
      </rPr>
      <t>The organization’s role in the supply chain is identified and communicated</t>
    </r>
  </si>
  <si>
    <r>
      <t xml:space="preserve">ID.BE-2: </t>
    </r>
    <r>
      <rPr>
        <sz val="10"/>
        <color rgb="FF000000"/>
        <rFont val="Times New Roman"/>
        <family val="1"/>
      </rPr>
      <t>The organization’s place in critical infrastructure and its industry sector is identified and communicated</t>
    </r>
  </si>
  <si>
    <r>
      <t xml:space="preserve">ID.BE-3: </t>
    </r>
    <r>
      <rPr>
        <sz val="10"/>
        <color rgb="FF000000"/>
        <rFont val="Times New Roman"/>
        <family val="1"/>
      </rPr>
      <t>Priorities for organizational mission, objectives, and activities are established and communicated</t>
    </r>
  </si>
  <si>
    <r>
      <t>ID.BE-4:</t>
    </r>
    <r>
      <rPr>
        <sz val="10"/>
        <color rgb="FF000000"/>
        <rFont val="Times New Roman"/>
        <family val="1"/>
      </rPr>
      <t xml:space="preserve"> Dependencies and critical functions for delivery of critical services are established</t>
    </r>
  </si>
  <si>
    <r>
      <t>ID.BE-5:</t>
    </r>
    <r>
      <rPr>
        <sz val="10"/>
        <color rgb="FF000000"/>
        <rFont val="Times New Roman"/>
        <family val="1"/>
      </rPr>
      <t xml:space="preserve"> Resilience requirements to support delivery of critical services are established for all operating states (e.g. under duress/attack, during recovery, normal operations)</t>
    </r>
  </si>
  <si>
    <r>
      <t xml:space="preserve">Governance (ID.GV): </t>
    </r>
    <r>
      <rPr>
        <sz val="10"/>
        <color theme="1"/>
        <rFont val="Times New Roman"/>
        <family val="1"/>
      </rPr>
      <t>The policies, procedures, and processes to manage and monitor the organization’s regulatory, legal, risk, environmental, and operational requirements are understood and inform the management of cybersecurity risk.</t>
    </r>
  </si>
  <si>
    <r>
      <t xml:space="preserve">ID.GV-1: </t>
    </r>
    <r>
      <rPr>
        <sz val="10"/>
        <color rgb="FF000000"/>
        <rFont val="Times New Roman"/>
        <family val="1"/>
      </rPr>
      <t>Organizational cybersecurity policy is established and communicated</t>
    </r>
  </si>
  <si>
    <r>
      <t xml:space="preserve">ID.GV-2: </t>
    </r>
    <r>
      <rPr>
        <sz val="10"/>
        <color rgb="FF000000"/>
        <rFont val="Times New Roman"/>
        <family val="1"/>
      </rPr>
      <t>Cybersecurity roles and responsibilities are coordinated and aligned with internal roles and external partners</t>
    </r>
  </si>
  <si>
    <r>
      <t xml:space="preserve">ID.GV-3: </t>
    </r>
    <r>
      <rPr>
        <sz val="10"/>
        <color rgb="FF000000"/>
        <rFont val="Times New Roman"/>
        <family val="1"/>
      </rPr>
      <t>Legal and regulatory requirements regarding cybersecurity, including privacy and civil liberties obligations, are understood and managed</t>
    </r>
  </si>
  <si>
    <r>
      <t>ID.GV-4:</t>
    </r>
    <r>
      <rPr>
        <sz val="10"/>
        <color rgb="FF000000"/>
        <rFont val="Times New Roman"/>
        <family val="1"/>
      </rPr>
      <t xml:space="preserve"> Governance and risk management processes address cybersecurity risks</t>
    </r>
  </si>
  <si>
    <r>
      <t xml:space="preserve">Risk Assessment (ID.RA): </t>
    </r>
    <r>
      <rPr>
        <sz val="10"/>
        <color theme="1"/>
        <rFont val="Times New Roman"/>
        <family val="1"/>
      </rPr>
      <t>The organization understands the cybersecurity risk to organizational operations (including mission, functions, image, or reputation), organizational assets, and individuals.</t>
    </r>
  </si>
  <si>
    <r>
      <t xml:space="preserve">ID.RA-1: </t>
    </r>
    <r>
      <rPr>
        <sz val="10"/>
        <color rgb="FF000000"/>
        <rFont val="Times New Roman"/>
        <family val="1"/>
      </rPr>
      <t>Asset vulnerabilities are identified and documented</t>
    </r>
  </si>
  <si>
    <r>
      <t xml:space="preserve">ID.RA-2: </t>
    </r>
    <r>
      <rPr>
        <sz val="10"/>
        <color rgb="FF000000"/>
        <rFont val="Times New Roman"/>
        <family val="1"/>
      </rPr>
      <t>Cyber threat intelligence is received from information sharing forums and sources</t>
    </r>
  </si>
  <si>
    <r>
      <t xml:space="preserve">ID.RA-3: </t>
    </r>
    <r>
      <rPr>
        <sz val="10"/>
        <color rgb="FF000000"/>
        <rFont val="Times New Roman"/>
        <family val="1"/>
      </rPr>
      <t>Threats, both internal and external, are identified and documented</t>
    </r>
  </si>
  <si>
    <r>
      <t xml:space="preserve">ID.RA-4: </t>
    </r>
    <r>
      <rPr>
        <sz val="10"/>
        <color rgb="FF000000"/>
        <rFont val="Times New Roman"/>
        <family val="1"/>
      </rPr>
      <t>Potential business impacts and likelihoods are identified</t>
    </r>
  </si>
  <si>
    <r>
      <t>ID.RA-5:</t>
    </r>
    <r>
      <rPr>
        <sz val="10"/>
        <color rgb="FF000000"/>
        <rFont val="Times New Roman"/>
        <family val="1"/>
      </rPr>
      <t xml:space="preserve"> Threats, vulnerabilities, likelihoods, and impacts are used to determine risk</t>
    </r>
  </si>
  <si>
    <r>
      <t xml:space="preserve">ID.RA-6: </t>
    </r>
    <r>
      <rPr>
        <sz val="10"/>
        <color rgb="FF000000"/>
        <rFont val="Times New Roman"/>
        <family val="1"/>
      </rPr>
      <t>Risk responses are identified and prioritized</t>
    </r>
  </si>
  <si>
    <r>
      <t xml:space="preserve">Risk Management Strategy (ID.RM): </t>
    </r>
    <r>
      <rPr>
        <sz val="10"/>
        <color theme="1"/>
        <rFont val="Times New Roman"/>
        <family val="1"/>
      </rPr>
      <t>The organization’s priorities, constraints, risk tolerances, and assumptions are established and used to support operational risk decisions.</t>
    </r>
  </si>
  <si>
    <r>
      <t xml:space="preserve">ID.RM-1: </t>
    </r>
    <r>
      <rPr>
        <sz val="10"/>
        <color rgb="FF000000"/>
        <rFont val="Times New Roman"/>
        <family val="1"/>
      </rPr>
      <t>Risk management processes are established, managed, and agreed to by organizational stakeholders</t>
    </r>
  </si>
  <si>
    <r>
      <t xml:space="preserve">ID.RM-2: </t>
    </r>
    <r>
      <rPr>
        <sz val="10"/>
        <color rgb="FF000000"/>
        <rFont val="Times New Roman"/>
        <family val="1"/>
      </rPr>
      <t>Organizational risk tolerance is determined and clearly expressed</t>
    </r>
  </si>
  <si>
    <r>
      <t>ID.RM-3:</t>
    </r>
    <r>
      <rPr>
        <sz val="10"/>
        <color rgb="FF000000"/>
        <rFont val="Times New Roman"/>
        <family val="1"/>
      </rPr>
      <t xml:space="preserve"> The organization’s determination of risk tolerance is informed by its role in critical infrastructure and sector specific risk analysis</t>
    </r>
  </si>
  <si>
    <r>
      <t xml:space="preserve">ID.SC-1: </t>
    </r>
    <r>
      <rPr>
        <sz val="10"/>
        <color rgb="FF000000"/>
        <rFont val="Times New Roman"/>
        <family val="1"/>
      </rPr>
      <t>Cyber supply chain risk management processes are identified, established, assessed, managed, and agreed to by organizational stakeholders</t>
    </r>
  </si>
  <si>
    <r>
      <t xml:space="preserve">ID.SC-2: </t>
    </r>
    <r>
      <rPr>
        <sz val="10"/>
        <color rgb="FF000000"/>
        <rFont val="Times New Roman"/>
        <family val="1"/>
      </rPr>
      <t xml:space="preserve">Suppliers and third party partners of information systems, components, and services are identified, prioritized, and assessed using a cyber supply chain risk assessment process </t>
    </r>
  </si>
  <si>
    <r>
      <t xml:space="preserve">ID.SC-3: </t>
    </r>
    <r>
      <rPr>
        <sz val="10"/>
        <color rgb="FF000000"/>
        <rFont val="Times New Roman"/>
        <family val="1"/>
      </rPr>
      <t>Contracts with suppliers and third-party partners are used to implement appropriate measures designed to meet the objectives of an organization’s cybersecurity program and Cyber Supply Chain Risk Management Plan.</t>
    </r>
  </si>
  <si>
    <r>
      <t xml:space="preserve">ID.SC-4: </t>
    </r>
    <r>
      <rPr>
        <sz val="10"/>
        <color rgb="FF212121"/>
        <rFont val="Times New Roman"/>
        <family val="1"/>
      </rPr>
      <t>Suppliers and third-party partners are routinely assessed using audits, test results, or other forms of evaluations to confirm they are meeting their contractual obligations.</t>
    </r>
  </si>
  <si>
    <r>
      <t xml:space="preserve">ID.SC-5: </t>
    </r>
    <r>
      <rPr>
        <sz val="10"/>
        <color rgb="FF000000"/>
        <rFont val="Times New Roman"/>
        <family val="1"/>
      </rPr>
      <t>Response and recovery planning and testing are conducted with suppliers and third-party providers</t>
    </r>
  </si>
  <si>
    <t>PROTECT (PR)</t>
  </si>
  <si>
    <r>
      <t xml:space="preserve">Identity Management, Authentication and Access Control (PR.AC): </t>
    </r>
    <r>
      <rPr>
        <sz val="10"/>
        <color theme="1"/>
        <rFont val="Times New Roman"/>
        <family val="1"/>
      </rPr>
      <t>Access to physical and logical assets and associated facilities is limited to authorized users, processes, and devices, and is managed consistent with the assessed risk of unauthorized access to authorized activities and transactions.</t>
    </r>
  </si>
  <si>
    <r>
      <t xml:space="preserve">PR.AC-1: </t>
    </r>
    <r>
      <rPr>
        <sz val="10"/>
        <color rgb="FF000000"/>
        <rFont val="Times New Roman"/>
        <family val="1"/>
      </rPr>
      <t>Identities and credentials are issued, managed, verified, revoked, and audited for authorized devices, users and processes</t>
    </r>
  </si>
  <si>
    <r>
      <t xml:space="preserve">PR.AC-2: </t>
    </r>
    <r>
      <rPr>
        <sz val="10"/>
        <color rgb="FF000000"/>
        <rFont val="Times New Roman"/>
        <family val="1"/>
      </rPr>
      <t>Physical access to assets is managed and protected</t>
    </r>
  </si>
  <si>
    <r>
      <t xml:space="preserve">PR.AC-3: </t>
    </r>
    <r>
      <rPr>
        <sz val="10"/>
        <color rgb="FF000000"/>
        <rFont val="Times New Roman"/>
        <family val="1"/>
      </rPr>
      <t>Remote access is managed</t>
    </r>
  </si>
  <si>
    <r>
      <t xml:space="preserve">PR.AC-4: </t>
    </r>
    <r>
      <rPr>
        <sz val="10"/>
        <color rgb="FF000000"/>
        <rFont val="Times New Roman"/>
        <family val="1"/>
      </rPr>
      <t>Access permissions and authorizations are managed, incorporating the principles of least privilege and separation of duties</t>
    </r>
  </si>
  <si>
    <r>
      <t xml:space="preserve">PR.AC-5: </t>
    </r>
    <r>
      <rPr>
        <sz val="10"/>
        <color rgb="FF000000"/>
        <rFont val="Times New Roman"/>
        <family val="1"/>
      </rPr>
      <t>Network integrity is protected (e.g., network segregation, network segmentation)</t>
    </r>
  </si>
  <si>
    <r>
      <t>PR.AC-6:</t>
    </r>
    <r>
      <rPr>
        <sz val="12"/>
        <color theme="1"/>
        <rFont val="Times New Roman"/>
        <family val="1"/>
      </rPr>
      <t xml:space="preserve"> </t>
    </r>
    <r>
      <rPr>
        <sz val="10"/>
        <color rgb="FF000000"/>
        <rFont val="Times New Roman"/>
        <family val="1"/>
      </rPr>
      <t>Identities are proofed and bound to credentials and asserted in interactions</t>
    </r>
  </si>
  <si>
    <r>
      <t xml:space="preserve">PR.AC-7: </t>
    </r>
    <r>
      <rPr>
        <sz val="10"/>
        <color rgb="FF212121"/>
        <rFont val="Times New Roman"/>
        <family val="1"/>
      </rPr>
      <t>Users, devices, and other assets are authenticated (e.g., single-factor, multi-factor) commensurate with the risk of the transaction (e.g., individuals’ security and privacy risks and other organizational risks)</t>
    </r>
  </si>
  <si>
    <r>
      <t xml:space="preserve">Awareness and Training (PR.AT): </t>
    </r>
    <r>
      <rPr>
        <sz val="10"/>
        <color theme="1"/>
        <rFont val="Times New Roman"/>
        <family val="1"/>
      </rPr>
      <t>The organization’s personnel and partners are provided cybersecurity awareness education and are trained to perform their cybersecurity-related duties and responsibilities consistent with related policies, procedures, and agreements.</t>
    </r>
  </si>
  <si>
    <r>
      <t xml:space="preserve">PR.AT-1: </t>
    </r>
    <r>
      <rPr>
        <sz val="10"/>
        <color rgb="FF000000"/>
        <rFont val="Times New Roman"/>
        <family val="1"/>
      </rPr>
      <t xml:space="preserve">All users are informed and trained </t>
    </r>
  </si>
  <si>
    <r>
      <t xml:space="preserve">PR.AT-2: </t>
    </r>
    <r>
      <rPr>
        <sz val="10"/>
        <color rgb="FF000000"/>
        <rFont val="Times New Roman"/>
        <family val="1"/>
      </rPr>
      <t xml:space="preserve">Privileged users understand their roles and responsibilities </t>
    </r>
  </si>
  <si>
    <r>
      <t xml:space="preserve">PR.AT-3: </t>
    </r>
    <r>
      <rPr>
        <sz val="10"/>
        <color rgb="FF000000"/>
        <rFont val="Times New Roman"/>
        <family val="1"/>
      </rPr>
      <t xml:space="preserve">Third-party stakeholders (e.g., suppliers, customers, partners) understand their roles and responsibilities </t>
    </r>
  </si>
  <si>
    <r>
      <t xml:space="preserve">PR.AT-4: </t>
    </r>
    <r>
      <rPr>
        <sz val="10"/>
        <color rgb="FF000000"/>
        <rFont val="Times New Roman"/>
        <family val="1"/>
      </rPr>
      <t xml:space="preserve">Senior executives understand their roles and responsibilities </t>
    </r>
  </si>
  <si>
    <r>
      <t xml:space="preserve">PR.AT-5: </t>
    </r>
    <r>
      <rPr>
        <sz val="10"/>
        <color rgb="FF000000"/>
        <rFont val="Times New Roman"/>
        <family val="1"/>
      </rPr>
      <t xml:space="preserve">Physical and cybersecurity personnel understand their roles and responsibilities </t>
    </r>
  </si>
  <si>
    <r>
      <t xml:space="preserve">Data Security (PR.DS): </t>
    </r>
    <r>
      <rPr>
        <sz val="10"/>
        <color theme="1"/>
        <rFont val="Times New Roman"/>
        <family val="1"/>
      </rPr>
      <t>Information and records (data) are managed consistent with the organization’s risk strategy to protect the confidentiality, integrity, and availability of information.</t>
    </r>
  </si>
  <si>
    <r>
      <t xml:space="preserve">PR.DS-1: </t>
    </r>
    <r>
      <rPr>
        <sz val="10"/>
        <color rgb="FF000000"/>
        <rFont val="Times New Roman"/>
        <family val="1"/>
      </rPr>
      <t>Data-at-rest is protected</t>
    </r>
  </si>
  <si>
    <r>
      <t xml:space="preserve">PR.DS-2: </t>
    </r>
    <r>
      <rPr>
        <sz val="10"/>
        <color rgb="FF000000"/>
        <rFont val="Times New Roman"/>
        <family val="1"/>
      </rPr>
      <t>Data-in-transit is protected</t>
    </r>
  </si>
  <si>
    <r>
      <t xml:space="preserve">PR.DS-3: </t>
    </r>
    <r>
      <rPr>
        <sz val="10"/>
        <color rgb="FF000000"/>
        <rFont val="Times New Roman"/>
        <family val="1"/>
      </rPr>
      <t>Assets are formally managed throughout removal, transfers, and disposition</t>
    </r>
  </si>
  <si>
    <r>
      <t xml:space="preserve">PR.DS-4: </t>
    </r>
    <r>
      <rPr>
        <sz val="10"/>
        <color rgb="FF000000"/>
        <rFont val="Times New Roman"/>
        <family val="1"/>
      </rPr>
      <t>Adequate capacity to ensure availability is maintained</t>
    </r>
  </si>
  <si>
    <r>
      <t xml:space="preserve">PR.DS-5: </t>
    </r>
    <r>
      <rPr>
        <sz val="10"/>
        <color rgb="FF000000"/>
        <rFont val="Times New Roman"/>
        <family val="1"/>
      </rPr>
      <t>Protections against data leaks are implemented</t>
    </r>
  </si>
  <si>
    <r>
      <t xml:space="preserve">PR.DS-6: </t>
    </r>
    <r>
      <rPr>
        <sz val="10"/>
        <color rgb="FF000000"/>
        <rFont val="Times New Roman"/>
        <family val="1"/>
      </rPr>
      <t>Integrity checking mechanisms are used to verify software, firmware, and information integrity</t>
    </r>
  </si>
  <si>
    <r>
      <t xml:space="preserve">PR.DS-7: </t>
    </r>
    <r>
      <rPr>
        <sz val="10"/>
        <color rgb="FF000000"/>
        <rFont val="Times New Roman"/>
        <family val="1"/>
      </rPr>
      <t>The development and testing environment(s) are separate from the production environment</t>
    </r>
  </si>
  <si>
    <r>
      <t>PR.DS-8:</t>
    </r>
    <r>
      <rPr>
        <sz val="10"/>
        <color rgb="FF000000"/>
        <rFont val="Times New Roman"/>
        <family val="1"/>
      </rPr>
      <t xml:space="preserve"> Integrity checking mechanisms are used to verify hardware integrity</t>
    </r>
  </si>
  <si>
    <r>
      <t xml:space="preserve">Information Protection Processes and Procedures (PR.IP): </t>
    </r>
    <r>
      <rPr>
        <sz val="10"/>
        <color theme="1"/>
        <rFont val="Times New Roman"/>
        <family val="1"/>
      </rPr>
      <t>Security policies (that address purpose, scope, roles, responsibilities, management commitment, and coordination among organizational entities), processes, and procedures are maintained and used to manage protection of information systems and assets.</t>
    </r>
  </si>
  <si>
    <r>
      <t xml:space="preserve">PR.IP-1: </t>
    </r>
    <r>
      <rPr>
        <sz val="10"/>
        <color rgb="FF000000"/>
        <rFont val="Times New Roman"/>
        <family val="1"/>
      </rPr>
      <t>A baseline configuration of information technology/industrial control systems is created and maintained incorporating security principles (e.g. concept of least functionality)</t>
    </r>
  </si>
  <si>
    <r>
      <t xml:space="preserve">PR.IP-2: </t>
    </r>
    <r>
      <rPr>
        <sz val="10"/>
        <color rgb="FF000000"/>
        <rFont val="Times New Roman"/>
        <family val="1"/>
      </rPr>
      <t>A System Development Life Cycle to manage systems is implemented</t>
    </r>
  </si>
  <si>
    <r>
      <t xml:space="preserve">PR.IP-3: </t>
    </r>
    <r>
      <rPr>
        <sz val="10"/>
        <color rgb="FF000000"/>
        <rFont val="Times New Roman"/>
        <family val="1"/>
      </rPr>
      <t>Configuration change control processes are in place</t>
    </r>
  </si>
  <si>
    <r>
      <t xml:space="preserve">PR.IP-4: </t>
    </r>
    <r>
      <rPr>
        <sz val="10"/>
        <color rgb="FF000000"/>
        <rFont val="Times New Roman"/>
        <family val="1"/>
      </rPr>
      <t xml:space="preserve">Backups of information are conducted, maintained, and tested </t>
    </r>
  </si>
  <si>
    <r>
      <t xml:space="preserve">PR.IP-5: </t>
    </r>
    <r>
      <rPr>
        <sz val="10"/>
        <color rgb="FF000000"/>
        <rFont val="Times New Roman"/>
        <family val="1"/>
      </rPr>
      <t>Policy and regulations regarding the physical operating environment for organizational assets are met</t>
    </r>
  </si>
  <si>
    <r>
      <t xml:space="preserve">PR.IP-6: </t>
    </r>
    <r>
      <rPr>
        <sz val="10"/>
        <color rgb="FF000000"/>
        <rFont val="Times New Roman"/>
        <family val="1"/>
      </rPr>
      <t>Data is destroyed according to policy</t>
    </r>
  </si>
  <si>
    <r>
      <t xml:space="preserve">PR.IP-7: </t>
    </r>
    <r>
      <rPr>
        <sz val="10"/>
        <color rgb="FF000000"/>
        <rFont val="Times New Roman"/>
        <family val="1"/>
      </rPr>
      <t>Protection processes are improved</t>
    </r>
  </si>
  <si>
    <r>
      <t xml:space="preserve">PR.IP-8: </t>
    </r>
    <r>
      <rPr>
        <sz val="10"/>
        <color rgb="FF000000"/>
        <rFont val="Times New Roman"/>
        <family val="1"/>
      </rPr>
      <t xml:space="preserve">Effectiveness of protection technologies is shared </t>
    </r>
  </si>
  <si>
    <r>
      <t xml:space="preserve">PR.IP-9: </t>
    </r>
    <r>
      <rPr>
        <sz val="10"/>
        <color rgb="FF000000"/>
        <rFont val="Times New Roman"/>
        <family val="1"/>
      </rPr>
      <t>Response plans (Incident Response and Business Continuity) and recovery plans (Incident Recovery and Disaster Recovery) are in place and managed</t>
    </r>
  </si>
  <si>
    <r>
      <t xml:space="preserve">PR.IP-10: </t>
    </r>
    <r>
      <rPr>
        <sz val="10"/>
        <color rgb="FF000000"/>
        <rFont val="Times New Roman"/>
        <family val="1"/>
      </rPr>
      <t>Response and recovery plans are tested</t>
    </r>
  </si>
  <si>
    <r>
      <t xml:space="preserve">PR.IP-11: </t>
    </r>
    <r>
      <rPr>
        <sz val="10"/>
        <color rgb="FF000000"/>
        <rFont val="Times New Roman"/>
        <family val="1"/>
      </rPr>
      <t>Cybersecurity is included in human resources practices (e.g., deprovisioning, personnel screening)</t>
    </r>
  </si>
  <si>
    <r>
      <t xml:space="preserve">PR.IP-12: </t>
    </r>
    <r>
      <rPr>
        <sz val="10"/>
        <color rgb="FF000000"/>
        <rFont val="Times New Roman"/>
        <family val="1"/>
      </rPr>
      <t>A</t>
    </r>
    <r>
      <rPr>
        <b/>
        <sz val="10"/>
        <color rgb="FF000000"/>
        <rFont val="Times New Roman"/>
        <family val="1"/>
      </rPr>
      <t xml:space="preserve"> </t>
    </r>
    <r>
      <rPr>
        <sz val="10"/>
        <color rgb="FF000000"/>
        <rFont val="Times New Roman"/>
        <family val="1"/>
      </rPr>
      <t>vulnerability management plan is developed and implemented</t>
    </r>
  </si>
  <si>
    <r>
      <t>Maintenance (PR.MA):</t>
    </r>
    <r>
      <rPr>
        <sz val="10"/>
        <color theme="1"/>
        <rFont val="Times New Roman"/>
        <family val="1"/>
      </rPr>
      <t xml:space="preserve"> Maintenance and repairs of industrial control and information system components are performed consistent with policies and procedures.</t>
    </r>
  </si>
  <si>
    <r>
      <t>PR.MA-1:</t>
    </r>
    <r>
      <rPr>
        <sz val="10"/>
        <color rgb="FF000000"/>
        <rFont val="Times New Roman"/>
        <family val="1"/>
      </rPr>
      <t xml:space="preserve"> Maintenance and repair of organizational assets are performed and logged, with approved and controlled tools</t>
    </r>
  </si>
  <si>
    <r>
      <t xml:space="preserve">PR.MA-2: </t>
    </r>
    <r>
      <rPr>
        <sz val="10"/>
        <color rgb="FF000000"/>
        <rFont val="Times New Roman"/>
        <family val="1"/>
      </rPr>
      <t>Remote maintenance of organizational assets is approved, logged, and performed in a manner that prevents unauthorized access</t>
    </r>
  </si>
  <si>
    <r>
      <t xml:space="preserve">Protective Technology (PR.PT): </t>
    </r>
    <r>
      <rPr>
        <sz val="10"/>
        <color theme="1"/>
        <rFont val="Times New Roman"/>
        <family val="1"/>
      </rPr>
      <t>Technical security solutions are managed to ensure the security and resilience of systems and assets, consistent with related policies, procedures, and agreements.</t>
    </r>
  </si>
  <si>
    <r>
      <t xml:space="preserve">PR.PT-1: </t>
    </r>
    <r>
      <rPr>
        <sz val="10"/>
        <color rgb="FF000000"/>
        <rFont val="Times New Roman"/>
        <family val="1"/>
      </rPr>
      <t>Audit/log records are determined, documented, implemented, and reviewed in accordance with policy</t>
    </r>
  </si>
  <si>
    <r>
      <t xml:space="preserve">PR.PT-2: </t>
    </r>
    <r>
      <rPr>
        <sz val="10"/>
        <color rgb="FF000000"/>
        <rFont val="Times New Roman"/>
        <family val="1"/>
      </rPr>
      <t>Removable media is protected and its use restricted according to policy</t>
    </r>
  </si>
  <si>
    <r>
      <t xml:space="preserve">PR.PT-3: </t>
    </r>
    <r>
      <rPr>
        <sz val="10"/>
        <color rgb="FF000000"/>
        <rFont val="Times New Roman"/>
        <family val="1"/>
      </rPr>
      <t>The principle of least functionality is incorporated by configuring systems to provide only essential capabilities</t>
    </r>
  </si>
  <si>
    <r>
      <t xml:space="preserve">PR.PT-4: </t>
    </r>
    <r>
      <rPr>
        <sz val="10"/>
        <color rgb="FF000000"/>
        <rFont val="Times New Roman"/>
        <family val="1"/>
      </rPr>
      <t>Communications and control networks are protected</t>
    </r>
  </si>
  <si>
    <r>
      <t xml:space="preserve">PR.PT-5: </t>
    </r>
    <r>
      <rPr>
        <sz val="10"/>
        <color rgb="FF000000"/>
        <rFont val="Times New Roman"/>
        <family val="1"/>
      </rPr>
      <t>Mechanisms (e.g., failsafe, load balancing, hot swap) are implemented to achieve resilience requirements in normal and adverse situations</t>
    </r>
  </si>
  <si>
    <t>DETECT (DE)</t>
  </si>
  <si>
    <r>
      <t xml:space="preserve">Anomalies and Events (DE.AE): </t>
    </r>
    <r>
      <rPr>
        <sz val="10"/>
        <color theme="1"/>
        <rFont val="Times New Roman"/>
        <family val="1"/>
      </rPr>
      <t>Anomalous activity is detected and the potential impact of events is understood.</t>
    </r>
  </si>
  <si>
    <r>
      <t xml:space="preserve">DE.AE-1: </t>
    </r>
    <r>
      <rPr>
        <sz val="10"/>
        <color rgb="FF000000"/>
        <rFont val="Times New Roman"/>
        <family val="1"/>
      </rPr>
      <t>A baseline of network operations and expected data flows for users and systems is established and managed</t>
    </r>
  </si>
  <si>
    <r>
      <t xml:space="preserve">DE.AE-2: </t>
    </r>
    <r>
      <rPr>
        <sz val="10"/>
        <color rgb="FF000000"/>
        <rFont val="Times New Roman"/>
        <family val="1"/>
      </rPr>
      <t>Detected events are analyzed to understand attack targets and methods</t>
    </r>
  </si>
  <si>
    <r>
      <t xml:space="preserve">DE.AE-3: </t>
    </r>
    <r>
      <rPr>
        <sz val="10"/>
        <color rgb="FF000000"/>
        <rFont val="Times New Roman"/>
        <family val="1"/>
      </rPr>
      <t>Event data are collected and correlated from multiple sources and sensors</t>
    </r>
  </si>
  <si>
    <r>
      <t xml:space="preserve">DE.AE-4: </t>
    </r>
    <r>
      <rPr>
        <sz val="10"/>
        <color rgb="FF000000"/>
        <rFont val="Times New Roman"/>
        <family val="1"/>
      </rPr>
      <t>Impact of events is determined</t>
    </r>
  </si>
  <si>
    <r>
      <t xml:space="preserve">DE.AE-5: </t>
    </r>
    <r>
      <rPr>
        <sz val="10"/>
        <color rgb="FF000000"/>
        <rFont val="Times New Roman"/>
        <family val="1"/>
      </rPr>
      <t>Incident alert thresholds are established</t>
    </r>
  </si>
  <si>
    <r>
      <t xml:space="preserve">Security Continuous Monitoring (DE.CM): </t>
    </r>
    <r>
      <rPr>
        <sz val="10"/>
        <color theme="1"/>
        <rFont val="Times New Roman"/>
        <family val="1"/>
      </rPr>
      <t>The information system and assets are monitored to identify cybersecurity events and verify the effectiveness of protective measures.</t>
    </r>
  </si>
  <si>
    <r>
      <t xml:space="preserve">DE.CM-1: </t>
    </r>
    <r>
      <rPr>
        <sz val="10"/>
        <color rgb="FF000000"/>
        <rFont val="Times New Roman"/>
        <family val="1"/>
      </rPr>
      <t>The network is</t>
    </r>
    <r>
      <rPr>
        <b/>
        <sz val="10"/>
        <color rgb="FF000000"/>
        <rFont val="Times New Roman"/>
        <family val="1"/>
      </rPr>
      <t xml:space="preserve"> </t>
    </r>
    <r>
      <rPr>
        <sz val="10"/>
        <color rgb="FF000000"/>
        <rFont val="Times New Roman"/>
        <family val="1"/>
      </rPr>
      <t>monitored to detect potential cybersecurity events</t>
    </r>
  </si>
  <si>
    <r>
      <t xml:space="preserve">DE.CM-2: </t>
    </r>
    <r>
      <rPr>
        <sz val="10"/>
        <color rgb="FF000000"/>
        <rFont val="Times New Roman"/>
        <family val="1"/>
      </rPr>
      <t>The physical environment is monitored to detect potential cybersecurity events</t>
    </r>
  </si>
  <si>
    <r>
      <t xml:space="preserve">DE.CM-3: </t>
    </r>
    <r>
      <rPr>
        <sz val="10"/>
        <color rgb="FF000000"/>
        <rFont val="Times New Roman"/>
        <family val="1"/>
      </rPr>
      <t>Personnel activity is monitored to detect potential cybersecurity events</t>
    </r>
  </si>
  <si>
    <r>
      <t xml:space="preserve">DE.CM-4: </t>
    </r>
    <r>
      <rPr>
        <sz val="10"/>
        <color rgb="FF000000"/>
        <rFont val="Times New Roman"/>
        <family val="1"/>
      </rPr>
      <t>Malicious code is detected</t>
    </r>
  </si>
  <si>
    <r>
      <t xml:space="preserve">DE.CM-5: </t>
    </r>
    <r>
      <rPr>
        <sz val="10"/>
        <color rgb="FF000000"/>
        <rFont val="Times New Roman"/>
        <family val="1"/>
      </rPr>
      <t>Unauthorized mobile code is detected</t>
    </r>
  </si>
  <si>
    <r>
      <t xml:space="preserve">DE.CM-6: </t>
    </r>
    <r>
      <rPr>
        <sz val="10"/>
        <color rgb="FF000000"/>
        <rFont val="Times New Roman"/>
        <family val="1"/>
      </rPr>
      <t>External service provider activity is monitored to detect potential cybersecurity events</t>
    </r>
  </si>
  <si>
    <r>
      <t xml:space="preserve">DE.CM-7: </t>
    </r>
    <r>
      <rPr>
        <sz val="10"/>
        <color rgb="FF000000"/>
        <rFont val="Times New Roman"/>
        <family val="1"/>
      </rPr>
      <t>Monitoring for unauthorized personnel, connections, devices, and software is performed</t>
    </r>
  </si>
  <si>
    <r>
      <t xml:space="preserve">DE.CM-8: </t>
    </r>
    <r>
      <rPr>
        <sz val="10"/>
        <color rgb="FF000000"/>
        <rFont val="Times New Roman"/>
        <family val="1"/>
      </rPr>
      <t>Vulnerability scans are performed</t>
    </r>
  </si>
  <si>
    <r>
      <t>Detection Processes (DE.DP):</t>
    </r>
    <r>
      <rPr>
        <sz val="10"/>
        <color theme="1"/>
        <rFont val="Times New Roman"/>
        <family val="1"/>
      </rPr>
      <t xml:space="preserve"> Detection processes and procedures are maintained and tested to ensure awareness of anomalous events.</t>
    </r>
  </si>
  <si>
    <r>
      <t xml:space="preserve">DE.DP-1: </t>
    </r>
    <r>
      <rPr>
        <sz val="10"/>
        <color rgb="FF000000"/>
        <rFont val="Times New Roman"/>
        <family val="1"/>
      </rPr>
      <t>Roles and responsibilities for detection are well defined to ensure accountability</t>
    </r>
  </si>
  <si>
    <r>
      <t xml:space="preserve">DE.DP-2: </t>
    </r>
    <r>
      <rPr>
        <sz val="10"/>
        <color rgb="FF000000"/>
        <rFont val="Times New Roman"/>
        <family val="1"/>
      </rPr>
      <t>Detection activities comply with all applicable requirements</t>
    </r>
  </si>
  <si>
    <r>
      <t xml:space="preserve">DE.DP-3: </t>
    </r>
    <r>
      <rPr>
        <sz val="10"/>
        <color rgb="FF000000"/>
        <rFont val="Times New Roman"/>
        <family val="1"/>
      </rPr>
      <t>Detection processes are tested</t>
    </r>
  </si>
  <si>
    <r>
      <t xml:space="preserve">DE.DP-4: </t>
    </r>
    <r>
      <rPr>
        <sz val="10"/>
        <color rgb="FF000000"/>
        <rFont val="Times New Roman"/>
        <family val="1"/>
      </rPr>
      <t>Event detection information is communicated</t>
    </r>
  </si>
  <si>
    <r>
      <t xml:space="preserve">DE.DP-5: </t>
    </r>
    <r>
      <rPr>
        <sz val="10"/>
        <color rgb="FF000000"/>
        <rFont val="Times New Roman"/>
        <family val="1"/>
      </rPr>
      <t>Detection processes are continuously improved</t>
    </r>
  </si>
  <si>
    <t>RESPOND (RS)</t>
  </si>
  <si>
    <r>
      <t>Response Planning (RS.RP):</t>
    </r>
    <r>
      <rPr>
        <sz val="12"/>
        <color theme="1"/>
        <rFont val="Times New Roman"/>
        <family val="1"/>
      </rPr>
      <t xml:space="preserve"> </t>
    </r>
    <r>
      <rPr>
        <sz val="10"/>
        <color theme="1"/>
        <rFont val="Times New Roman"/>
        <family val="1"/>
      </rPr>
      <t>Response processes and procedures are executed and maintained, to ensure response to detected cybersecurity incidents.</t>
    </r>
  </si>
  <si>
    <r>
      <t xml:space="preserve">RS.RP-1: </t>
    </r>
    <r>
      <rPr>
        <sz val="10"/>
        <color theme="1"/>
        <rFont val="Times New Roman"/>
        <family val="1"/>
      </rPr>
      <t>Response plan is executed during or after an incident</t>
    </r>
  </si>
  <si>
    <r>
      <t xml:space="preserve">Communications (RS.CO): </t>
    </r>
    <r>
      <rPr>
        <sz val="10"/>
        <color theme="1"/>
        <rFont val="Times New Roman"/>
        <family val="1"/>
      </rPr>
      <t>Response activities are coordinated with internal and external stakeholders (e.g. external support from law enforcement agencies).</t>
    </r>
  </si>
  <si>
    <r>
      <t xml:space="preserve">RS.CO-1: </t>
    </r>
    <r>
      <rPr>
        <sz val="10"/>
        <color rgb="FF000000"/>
        <rFont val="Times New Roman"/>
        <family val="1"/>
      </rPr>
      <t>Personnel know their roles and order of operations when a response is needed</t>
    </r>
  </si>
  <si>
    <r>
      <t xml:space="preserve">RS.CO-2: </t>
    </r>
    <r>
      <rPr>
        <sz val="10"/>
        <color rgb="FF000000"/>
        <rFont val="Times New Roman"/>
        <family val="1"/>
      </rPr>
      <t>Incidents are reported consistent with established criteria</t>
    </r>
  </si>
  <si>
    <r>
      <t xml:space="preserve">RS.CO-3: </t>
    </r>
    <r>
      <rPr>
        <sz val="10"/>
        <color theme="1"/>
        <rFont val="Times New Roman"/>
        <family val="1"/>
      </rPr>
      <t>Information is shared consistent with response plans</t>
    </r>
  </si>
  <si>
    <r>
      <t xml:space="preserve">RS.CO-4: </t>
    </r>
    <r>
      <rPr>
        <sz val="10"/>
        <color theme="1"/>
        <rFont val="Times New Roman"/>
        <family val="1"/>
      </rPr>
      <t>Coordination with stakeholders occurs consistent with response plans</t>
    </r>
  </si>
  <si>
    <r>
      <t xml:space="preserve">RS.CO-5: </t>
    </r>
    <r>
      <rPr>
        <sz val="10"/>
        <color theme="1"/>
        <rFont val="Times New Roman"/>
        <family val="1"/>
      </rPr>
      <t>Voluntary information sharing occurs with external stakeholders to achieve broader cybersecurity situational awareness</t>
    </r>
    <r>
      <rPr>
        <sz val="10"/>
        <color rgb="FF000000"/>
        <rFont val="Times New Roman"/>
        <family val="1"/>
      </rPr>
      <t xml:space="preserve"> </t>
    </r>
  </si>
  <si>
    <r>
      <t xml:space="preserve">Analysis (RS.AN): </t>
    </r>
    <r>
      <rPr>
        <sz val="10"/>
        <color theme="1"/>
        <rFont val="Times New Roman"/>
        <family val="1"/>
      </rPr>
      <t>Analysis is conducted to ensure effective response and support recovery activities.</t>
    </r>
  </si>
  <si>
    <r>
      <t xml:space="preserve">RS.AN-1: </t>
    </r>
    <r>
      <rPr>
        <sz val="10"/>
        <color rgb="FF000000"/>
        <rFont val="Times New Roman"/>
        <family val="1"/>
      </rPr>
      <t>Notifications from detection systems are investigated </t>
    </r>
  </si>
  <si>
    <r>
      <t xml:space="preserve">RS.AN-2: </t>
    </r>
    <r>
      <rPr>
        <sz val="10"/>
        <color rgb="FF000000"/>
        <rFont val="Times New Roman"/>
        <family val="1"/>
      </rPr>
      <t>The impact of the incident is understood</t>
    </r>
  </si>
  <si>
    <r>
      <t xml:space="preserve">RS.AN-3: </t>
    </r>
    <r>
      <rPr>
        <sz val="10"/>
        <color rgb="FF000000"/>
        <rFont val="Times New Roman"/>
        <family val="1"/>
      </rPr>
      <t>Forensics are performed</t>
    </r>
  </si>
  <si>
    <r>
      <t xml:space="preserve">RS.AN-4: </t>
    </r>
    <r>
      <rPr>
        <sz val="10"/>
        <color rgb="FF000000"/>
        <rFont val="Times New Roman"/>
        <family val="1"/>
      </rPr>
      <t>Incidents are categorized consistent with response plans</t>
    </r>
  </si>
  <si>
    <r>
      <t>RS.AN-5:</t>
    </r>
    <r>
      <rPr>
        <sz val="10"/>
        <color rgb="FF000000"/>
        <rFont val="Times New Roman"/>
        <family val="1"/>
      </rPr>
      <t xml:space="preserve"> Processes are established to receive, analyze and respond to vulnerabilities disclosed to the organization from internal and external sources (e.g. internal testing, security bulletins, or security researchers)</t>
    </r>
  </si>
  <si>
    <r>
      <t xml:space="preserve">Mitigation (RS.MI): </t>
    </r>
    <r>
      <rPr>
        <sz val="10"/>
        <color theme="1"/>
        <rFont val="Times New Roman"/>
        <family val="1"/>
      </rPr>
      <t>Activities are performed to prevent expansion of an event, mitigate its effects, and resolve the incident.</t>
    </r>
  </si>
  <si>
    <r>
      <t xml:space="preserve">RS.MI-1: </t>
    </r>
    <r>
      <rPr>
        <sz val="10"/>
        <color rgb="FF000000"/>
        <rFont val="Times New Roman"/>
        <family val="1"/>
      </rPr>
      <t>Incidents are contained</t>
    </r>
  </si>
  <si>
    <r>
      <t xml:space="preserve">RS.MI-2: </t>
    </r>
    <r>
      <rPr>
        <sz val="10"/>
        <color rgb="FF000000"/>
        <rFont val="Times New Roman"/>
        <family val="1"/>
      </rPr>
      <t>Incidents are mitigated</t>
    </r>
  </si>
  <si>
    <r>
      <t xml:space="preserve">RS.MI-3: </t>
    </r>
    <r>
      <rPr>
        <sz val="10"/>
        <color rgb="FF000000"/>
        <rFont val="Times New Roman"/>
        <family val="1"/>
      </rPr>
      <t>Newly identified vulnerabilities are mitigated or documented as accepted risks</t>
    </r>
  </si>
  <si>
    <r>
      <t xml:space="preserve">Improvements (RS.IM): </t>
    </r>
    <r>
      <rPr>
        <sz val="10"/>
        <color theme="1"/>
        <rFont val="Times New Roman"/>
        <family val="1"/>
      </rPr>
      <t>Organizational response activities are improved by incorporating lessons learned from current and previous detection/response activities.</t>
    </r>
  </si>
  <si>
    <r>
      <t xml:space="preserve">RS.IM-1: </t>
    </r>
    <r>
      <rPr>
        <sz val="10"/>
        <color rgb="FF000000"/>
        <rFont val="Times New Roman"/>
        <family val="1"/>
      </rPr>
      <t>Response</t>
    </r>
    <r>
      <rPr>
        <b/>
        <sz val="10"/>
        <color rgb="FF000000"/>
        <rFont val="Times New Roman"/>
        <family val="1"/>
      </rPr>
      <t xml:space="preserve"> </t>
    </r>
    <r>
      <rPr>
        <sz val="10"/>
        <color rgb="FF000000"/>
        <rFont val="Times New Roman"/>
        <family val="1"/>
      </rPr>
      <t>plans incorporate lessons learned</t>
    </r>
  </si>
  <si>
    <r>
      <t xml:space="preserve">RS.IM-2: </t>
    </r>
    <r>
      <rPr>
        <sz val="10"/>
        <color rgb="FF000000"/>
        <rFont val="Times New Roman"/>
        <family val="1"/>
      </rPr>
      <t>Response strategies are updated</t>
    </r>
  </si>
  <si>
    <t>RECOVER (RC)</t>
  </si>
  <si>
    <r>
      <t xml:space="preserve">Recovery Planning (RC.RP): </t>
    </r>
    <r>
      <rPr>
        <sz val="10"/>
        <color theme="1"/>
        <rFont val="Times New Roman"/>
        <family val="1"/>
      </rPr>
      <t>Recovery processes and procedures are executed and maintained to ensure restoration of systems or assets affected by cybersecurity incidents.</t>
    </r>
  </si>
  <si>
    <r>
      <t xml:space="preserve">RC.RP-1: </t>
    </r>
    <r>
      <rPr>
        <sz val="10"/>
        <color theme="1"/>
        <rFont val="Times New Roman"/>
        <family val="1"/>
      </rPr>
      <t xml:space="preserve">Recovery plan is executed during or after a cybersecurity incident </t>
    </r>
  </si>
  <si>
    <r>
      <t xml:space="preserve">Improvements (RC.IM): </t>
    </r>
    <r>
      <rPr>
        <sz val="10"/>
        <color theme="1"/>
        <rFont val="Times New Roman"/>
        <family val="1"/>
      </rPr>
      <t>Recovery planning and processes are improved by incorporating lessons learned into future activities.</t>
    </r>
  </si>
  <si>
    <r>
      <t xml:space="preserve">RC.IM-1: </t>
    </r>
    <r>
      <rPr>
        <sz val="10"/>
        <color rgb="FF000000"/>
        <rFont val="Times New Roman"/>
        <family val="1"/>
      </rPr>
      <t>Recovery plans incorporate lessons learned</t>
    </r>
  </si>
  <si>
    <r>
      <t xml:space="preserve">RC.IM-2: </t>
    </r>
    <r>
      <rPr>
        <sz val="10"/>
        <color rgb="FF000000"/>
        <rFont val="Times New Roman"/>
        <family val="1"/>
      </rPr>
      <t>Recovery strategies are updated</t>
    </r>
  </si>
  <si>
    <r>
      <t xml:space="preserve">Communications (RC.CO): </t>
    </r>
    <r>
      <rPr>
        <sz val="10"/>
        <color theme="1"/>
        <rFont val="Times New Roman"/>
        <family val="1"/>
      </rPr>
      <t>Restoration activities are coordinated with internal and external parties (e.g.  coordinating centers, Internet Service Providers, owners of attacking systems, victims, other CSIRTs, and vendors).</t>
    </r>
  </si>
  <si>
    <r>
      <t xml:space="preserve">RC.CO-1: </t>
    </r>
    <r>
      <rPr>
        <sz val="10"/>
        <color rgb="FF000000"/>
        <rFont val="Times New Roman"/>
        <family val="1"/>
      </rPr>
      <t>Public relations are managed</t>
    </r>
  </si>
  <si>
    <r>
      <t xml:space="preserve">RC.CO-2: </t>
    </r>
    <r>
      <rPr>
        <sz val="10"/>
        <color rgb="FF000000"/>
        <rFont val="Times New Roman"/>
        <family val="1"/>
      </rPr>
      <t xml:space="preserve">Reputation is repaired after an incident </t>
    </r>
  </si>
  <si>
    <r>
      <t xml:space="preserve">RC.CO-3: </t>
    </r>
    <r>
      <rPr>
        <sz val="10"/>
        <color rgb="FF000000"/>
        <rFont val="Times New Roman"/>
        <family val="1"/>
      </rPr>
      <t>Recovery activities are communicated to internal and external stakeholders as well as executive and management teams</t>
    </r>
  </si>
  <si>
    <t>IDENTIFY (ID)</t>
  </si>
  <si>
    <r>
      <t xml:space="preserve">·       CIS CSC </t>
    </r>
    <r>
      <rPr>
        <sz val="10"/>
        <color theme="1"/>
        <rFont val="Times New Roman"/>
        <family val="1"/>
      </rPr>
      <t>1</t>
    </r>
  </si>
  <si>
    <r>
      <t xml:space="preserve">·       COBIT 5 </t>
    </r>
    <r>
      <rPr>
        <sz val="10"/>
        <color theme="1"/>
        <rFont val="Times New Roman"/>
        <family val="1"/>
      </rPr>
      <t>BAI09.01, BAI09.02</t>
    </r>
  </si>
  <si>
    <r>
      <t xml:space="preserve">·       ISA 62443-2-1:2009 </t>
    </r>
    <r>
      <rPr>
        <sz val="10"/>
        <color theme="1"/>
        <rFont val="Times New Roman"/>
        <family val="1"/>
      </rPr>
      <t>4.2.3.4</t>
    </r>
  </si>
  <si>
    <r>
      <t>·       ISA 62443-3-3:2013</t>
    </r>
    <r>
      <rPr>
        <sz val="10"/>
        <color theme="1"/>
        <rFont val="Times New Roman"/>
        <family val="1"/>
      </rPr>
      <t xml:space="preserve"> SR 7.8</t>
    </r>
  </si>
  <si>
    <r>
      <t>·       ISO/IEC 27001:2013</t>
    </r>
    <r>
      <rPr>
        <sz val="10"/>
        <color theme="1"/>
        <rFont val="Times New Roman"/>
        <family val="1"/>
      </rPr>
      <t xml:space="preserve"> A.8.1.1, A.8.1.2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</si>
  <si>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CM-8, PM-5</t>
    </r>
  </si>
  <si>
    <r>
      <t xml:space="preserve">·       CIS CSC </t>
    </r>
    <r>
      <rPr>
        <sz val="10"/>
        <color theme="1"/>
        <rFont val="Times New Roman"/>
        <family val="1"/>
      </rPr>
      <t>2</t>
    </r>
  </si>
  <si>
    <r>
      <t xml:space="preserve">·       COBIT 5 </t>
    </r>
    <r>
      <rPr>
        <sz val="10"/>
        <color theme="1"/>
        <rFont val="Times New Roman"/>
        <family val="1"/>
      </rPr>
      <t>BAI09.01, BAI09.02, BAI09.05</t>
    </r>
  </si>
  <si>
    <r>
      <t>·       ISO/IEC 27001:2013</t>
    </r>
    <r>
      <rPr>
        <sz val="10"/>
        <color theme="1"/>
        <rFont val="Times New Roman"/>
        <family val="1"/>
      </rPr>
      <t xml:space="preserve"> A.8.1.1, A.8.1.2, A.12.5.1</t>
    </r>
  </si>
  <si>
    <r>
      <t>·       CIS CSC</t>
    </r>
    <r>
      <rPr>
        <sz val="10"/>
        <color theme="1"/>
        <rFont val="Times New Roman"/>
        <family val="1"/>
      </rPr>
      <t xml:space="preserve"> 12</t>
    </r>
  </si>
  <si>
    <r>
      <t xml:space="preserve">·       COBIT 5 </t>
    </r>
    <r>
      <rPr>
        <sz val="10"/>
        <color theme="1"/>
        <rFont val="Times New Roman"/>
        <family val="1"/>
      </rPr>
      <t>DSS05.02</t>
    </r>
  </si>
  <si>
    <r>
      <t>·       ISA 62443-2-1:2009</t>
    </r>
    <r>
      <rPr>
        <sz val="10"/>
        <color theme="1"/>
        <rFont val="Times New Roman"/>
        <family val="1"/>
      </rPr>
      <t xml:space="preserve"> 4.2.3.4</t>
    </r>
  </si>
  <si>
    <r>
      <t>·       ISO/IEC 27001:2013</t>
    </r>
    <r>
      <rPr>
        <sz val="10"/>
        <color theme="1"/>
        <rFont val="Times New Roman"/>
        <family val="1"/>
      </rPr>
      <t xml:space="preserve"> A.13.2.1, A.13.2.2</t>
    </r>
  </si>
  <si>
    <r>
      <t>·       NIST SP 800-53 Rev. 4</t>
    </r>
    <r>
      <rPr>
        <sz val="10"/>
        <color theme="1"/>
        <rFont val="Times New Roman"/>
        <family val="1"/>
      </rPr>
      <t xml:space="preserve"> AC-4, CA-3, CA-9, PL-8</t>
    </r>
  </si>
  <si>
    <r>
      <t xml:space="preserve">·       CIS CSC </t>
    </r>
    <r>
      <rPr>
        <sz val="10"/>
        <color theme="1"/>
        <rFont val="Times New Roman"/>
        <family val="1"/>
      </rPr>
      <t>12</t>
    </r>
  </si>
  <si>
    <r>
      <t xml:space="preserve">·       COBIT 5 </t>
    </r>
    <r>
      <rPr>
        <sz val="10"/>
        <color theme="1"/>
        <rFont val="Times New Roman"/>
        <family val="1"/>
      </rPr>
      <t>APO02.02, APO10.04, DSS01.02</t>
    </r>
  </si>
  <si>
    <r>
      <t>·       ISO/IEC 27001:2013</t>
    </r>
    <r>
      <rPr>
        <sz val="10"/>
        <color theme="1"/>
        <rFont val="Times New Roman"/>
        <family val="1"/>
      </rPr>
      <t xml:space="preserve"> A.11.2.6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</si>
  <si>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AC-20, SA-9</t>
    </r>
  </si>
  <si>
    <r>
      <t xml:space="preserve">·       CIS CSC </t>
    </r>
    <r>
      <rPr>
        <sz val="10"/>
        <color theme="1"/>
        <rFont val="Times New Roman"/>
        <family val="1"/>
      </rPr>
      <t>13, 14</t>
    </r>
  </si>
  <si>
    <r>
      <t xml:space="preserve">·       COBIT 5 </t>
    </r>
    <r>
      <rPr>
        <sz val="10"/>
        <color theme="1"/>
        <rFont val="Times New Roman"/>
        <family val="1"/>
      </rPr>
      <t>APO03.03, APO03.04, APO12.01, BAI04.02, BAI09.02</t>
    </r>
  </si>
  <si>
    <r>
      <t xml:space="preserve">·       ISA 62443-2-1:2009 </t>
    </r>
    <r>
      <rPr>
        <sz val="10"/>
        <color theme="1"/>
        <rFont val="Times New Roman"/>
        <family val="1"/>
      </rPr>
      <t>4.2.3.6</t>
    </r>
  </si>
  <si>
    <r>
      <t>·       ISO/IEC 27001:2013</t>
    </r>
    <r>
      <rPr>
        <sz val="10"/>
        <color rgb="FF000000"/>
        <rFont val="Times New Roman"/>
        <family val="1"/>
      </rPr>
      <t xml:space="preserve"> A.8.2.1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</si>
  <si>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RA-2, SA-14, SC-6</t>
    </r>
  </si>
  <si>
    <r>
      <t xml:space="preserve">·       CIS CSC </t>
    </r>
    <r>
      <rPr>
        <sz val="10"/>
        <color theme="1"/>
        <rFont val="Times New Roman"/>
        <family val="1"/>
      </rPr>
      <t>17, 19</t>
    </r>
  </si>
  <si>
    <r>
      <t xml:space="preserve">·       COBIT 5 </t>
    </r>
    <r>
      <rPr>
        <sz val="10"/>
        <color theme="1"/>
        <rFont val="Times New Roman"/>
        <family val="1"/>
      </rPr>
      <t>APO01.02, APO07.06, APO13.01, DSS06.03</t>
    </r>
  </si>
  <si>
    <r>
      <t xml:space="preserve">·       ISA 62443-2-1:2009 </t>
    </r>
    <r>
      <rPr>
        <sz val="10"/>
        <color theme="1"/>
        <rFont val="Times New Roman"/>
        <family val="1"/>
      </rPr>
      <t>4.3.2.3.3</t>
    </r>
    <r>
      <rPr>
        <b/>
        <sz val="10"/>
        <color theme="1"/>
        <rFont val="Times New Roman"/>
        <family val="1"/>
      </rPr>
      <t> </t>
    </r>
  </si>
  <si>
    <r>
      <t xml:space="preserve">·       ISO/IEC 27001:2013 </t>
    </r>
    <r>
      <rPr>
        <sz val="10"/>
        <color theme="1"/>
        <rFont val="Times New Roman"/>
        <family val="1"/>
      </rPr>
      <t>A.6.1.1</t>
    </r>
  </si>
  <si>
    <r>
      <t xml:space="preserve">·       NIST SP 800-53 Rev. 4 </t>
    </r>
    <r>
      <rPr>
        <sz val="10"/>
        <color theme="1"/>
        <rFont val="Times New Roman"/>
        <family val="1"/>
      </rPr>
      <t>CP-2, PS-7, PM-11</t>
    </r>
  </si>
  <si>
    <r>
      <t xml:space="preserve">·       COBIT 5 </t>
    </r>
    <r>
      <rPr>
        <sz val="10"/>
        <color theme="1"/>
        <rFont val="Times New Roman"/>
        <family val="1"/>
      </rPr>
      <t>APO08.01,</t>
    </r>
    <r>
      <rPr>
        <b/>
        <sz val="10"/>
        <color theme="1"/>
        <rFont val="Times New Roman"/>
        <family val="1"/>
      </rPr>
      <t xml:space="preserve"> </t>
    </r>
    <r>
      <rPr>
        <sz val="10"/>
        <color theme="1"/>
        <rFont val="Times New Roman"/>
        <family val="1"/>
      </rPr>
      <t>APO08.04, APO08.05, APO10.03, APO10.04, APO10.05</t>
    </r>
  </si>
  <si>
    <r>
      <t>·       ISO/IEC 27001:2013</t>
    </r>
    <r>
      <rPr>
        <sz val="10"/>
        <color rgb="FF000000"/>
        <rFont val="Times New Roman"/>
        <family val="1"/>
      </rPr>
      <t xml:space="preserve"> A.15.1.1, A.15.1.2, A.15.1.3, A.15.2.1, A.15.2.2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</si>
  <si>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SA-12</t>
    </r>
  </si>
  <si>
    <r>
      <t xml:space="preserve">·       COBIT 5 </t>
    </r>
    <r>
      <rPr>
        <sz val="10"/>
        <color theme="1"/>
        <rFont val="Times New Roman"/>
        <family val="1"/>
      </rPr>
      <t>APO02.06, APO03.01</t>
    </r>
  </si>
  <si>
    <r>
      <t xml:space="preserve">·       ISO/IEC 27001:2013 </t>
    </r>
    <r>
      <rPr>
        <sz val="10"/>
        <color rgb="FF000000"/>
        <rFont val="Times New Roman"/>
        <family val="1"/>
      </rPr>
      <t>Clause 4.1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</si>
  <si>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PM-8</t>
    </r>
  </si>
  <si>
    <r>
      <t xml:space="preserve">·       COBIT 5 </t>
    </r>
    <r>
      <rPr>
        <sz val="10"/>
        <color theme="1"/>
        <rFont val="Times New Roman"/>
        <family val="1"/>
      </rPr>
      <t>APO02.01, APO02.06, APO03.01</t>
    </r>
  </si>
  <si>
    <r>
      <t xml:space="preserve">·       ISA 62443-2-1:2009 </t>
    </r>
    <r>
      <rPr>
        <sz val="10"/>
        <color theme="1"/>
        <rFont val="Times New Roman"/>
        <family val="1"/>
      </rPr>
      <t>4.2.2.1, 4.2.3.6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</si>
  <si>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PM-11, SA-14</t>
    </r>
  </si>
  <si>
    <r>
      <t xml:space="preserve">·       COBIT 5 </t>
    </r>
    <r>
      <rPr>
        <sz val="10"/>
        <color rgb="FF000000"/>
        <rFont val="Times New Roman"/>
        <family val="1"/>
      </rPr>
      <t>APO10.01, BAI04.02, BAI09.02</t>
    </r>
  </si>
  <si>
    <r>
      <t xml:space="preserve">·       ISO/IEC 27001:2013 </t>
    </r>
    <r>
      <rPr>
        <sz val="10"/>
        <color theme="1"/>
        <rFont val="Times New Roman"/>
        <family val="1"/>
      </rPr>
      <t>A.11.2.2, A.11.2.3, A.12.1.3</t>
    </r>
  </si>
  <si>
    <r>
      <t>·       NIST SP 800-53 Rev. 4</t>
    </r>
    <r>
      <rPr>
        <sz val="10"/>
        <color rgb="FF000000"/>
        <rFont val="Times New Roman"/>
        <family val="1"/>
      </rPr>
      <t xml:space="preserve"> CP-8, PE-9, PE-11, PM-8, SA-14</t>
    </r>
  </si>
  <si>
    <r>
      <t xml:space="preserve">·       COBIT 5 </t>
    </r>
    <r>
      <rPr>
        <sz val="10"/>
        <color theme="1"/>
        <rFont val="Times New Roman"/>
        <family val="1"/>
      </rPr>
      <t>BAI03.02,</t>
    </r>
    <r>
      <rPr>
        <b/>
        <sz val="10"/>
        <color theme="1"/>
        <rFont val="Times New Roman"/>
        <family val="1"/>
      </rPr>
      <t xml:space="preserve"> </t>
    </r>
    <r>
      <rPr>
        <sz val="10"/>
        <color theme="1"/>
        <rFont val="Times New Roman"/>
        <family val="1"/>
      </rPr>
      <t>DSS04.02</t>
    </r>
  </si>
  <si>
    <r>
      <t xml:space="preserve">·       ISO/IEC 27001:2013 </t>
    </r>
    <r>
      <rPr>
        <sz val="10"/>
        <color theme="1"/>
        <rFont val="Times New Roman"/>
        <family val="1"/>
      </rPr>
      <t>A.11.1.4,</t>
    </r>
    <r>
      <rPr>
        <b/>
        <sz val="10"/>
        <color theme="1"/>
        <rFont val="Times New Roman"/>
        <family val="1"/>
      </rPr>
      <t xml:space="preserve"> </t>
    </r>
    <r>
      <rPr>
        <sz val="10"/>
        <color theme="1"/>
        <rFont val="Times New Roman"/>
        <family val="1"/>
      </rPr>
      <t>A.17.1.1,</t>
    </r>
    <r>
      <rPr>
        <b/>
        <sz val="10"/>
        <color theme="1"/>
        <rFont val="Times New Roman"/>
        <family val="1"/>
      </rPr>
      <t xml:space="preserve"> </t>
    </r>
    <r>
      <rPr>
        <sz val="10"/>
        <color theme="1"/>
        <rFont val="Times New Roman"/>
        <family val="1"/>
      </rPr>
      <t>A.17.1.2, A.17.2.1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</si>
  <si>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CP-2, CP-11, SA-13, SA-14</t>
    </r>
  </si>
  <si>
    <r>
      <t xml:space="preserve">·       CIS CSC </t>
    </r>
    <r>
      <rPr>
        <sz val="10"/>
        <color theme="1"/>
        <rFont val="Times New Roman"/>
        <family val="1"/>
      </rPr>
      <t>19</t>
    </r>
  </si>
  <si>
    <r>
      <t xml:space="preserve">·       COBIT 5 </t>
    </r>
    <r>
      <rPr>
        <sz val="10"/>
        <color theme="1"/>
        <rFont val="Times New Roman"/>
        <family val="1"/>
      </rPr>
      <t>APO01.03, APO13.01, EDM01.01, EDM01.02</t>
    </r>
  </si>
  <si>
    <r>
      <t xml:space="preserve">·       ISA 62443-2-1:2009 </t>
    </r>
    <r>
      <rPr>
        <sz val="10"/>
        <color theme="1"/>
        <rFont val="Times New Roman"/>
        <family val="1"/>
      </rPr>
      <t>4.3.2.6</t>
    </r>
  </si>
  <si>
    <r>
      <t>·       ISO/IEC 27001:2013</t>
    </r>
    <r>
      <rPr>
        <sz val="10"/>
        <color rgb="FF000000"/>
        <rFont val="Times New Roman"/>
        <family val="1"/>
      </rPr>
      <t xml:space="preserve"> A.5.1.1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</si>
  <si>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 xml:space="preserve">-1 controls from all security control families </t>
    </r>
  </si>
  <si>
    <r>
      <t>·       COBIT 5</t>
    </r>
    <r>
      <rPr>
        <sz val="10"/>
        <color rgb="FF000000"/>
        <rFont val="Times New Roman"/>
        <family val="1"/>
      </rPr>
      <t xml:space="preserve"> APO01.02, APO10.03, APO13.02, DSS05.04</t>
    </r>
  </si>
  <si>
    <r>
      <t xml:space="preserve">·       ISA 62443-2-1:2009 </t>
    </r>
    <r>
      <rPr>
        <sz val="10"/>
        <color theme="1"/>
        <rFont val="Times New Roman"/>
        <family val="1"/>
      </rPr>
      <t>4.3.2.3.3</t>
    </r>
  </si>
  <si>
    <r>
      <t>·       ISO/IEC 27001:2013</t>
    </r>
    <r>
      <rPr>
        <sz val="10"/>
        <color rgb="FF000000"/>
        <rFont val="Times New Roman"/>
        <family val="1"/>
      </rPr>
      <t xml:space="preserve"> A.6.1.1, A.7.2.1, A.15.1.1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</si>
  <si>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PS-7,</t>
    </r>
    <r>
      <rPr>
        <b/>
        <sz val="10"/>
        <color theme="1"/>
        <rFont val="Times New Roman"/>
        <family val="1"/>
      </rPr>
      <t xml:space="preserve"> </t>
    </r>
    <r>
      <rPr>
        <sz val="10"/>
        <color theme="1"/>
        <rFont val="Times New Roman"/>
        <family val="1"/>
      </rPr>
      <t>PM-1, PM-2</t>
    </r>
  </si>
  <si>
    <r>
      <t xml:space="preserve">·       COBIT 5 </t>
    </r>
    <r>
      <rPr>
        <sz val="10"/>
        <color rgb="FF000000"/>
        <rFont val="Times New Roman"/>
        <family val="1"/>
      </rPr>
      <t>BAI02.01,</t>
    </r>
    <r>
      <rPr>
        <b/>
        <sz val="10"/>
        <color rgb="FF000000"/>
        <rFont val="Times New Roman"/>
        <family val="1"/>
      </rPr>
      <t xml:space="preserve"> </t>
    </r>
    <r>
      <rPr>
        <sz val="10"/>
        <color theme="1"/>
        <rFont val="Times New Roman"/>
        <family val="1"/>
      </rPr>
      <t>MEA03.01, MEA03.04</t>
    </r>
  </si>
  <si>
    <r>
      <t xml:space="preserve">·       ISA 62443-2-1:2009 </t>
    </r>
    <r>
      <rPr>
        <sz val="10"/>
        <color theme="1"/>
        <rFont val="Times New Roman"/>
        <family val="1"/>
      </rPr>
      <t>4.4.3.7</t>
    </r>
  </si>
  <si>
    <r>
      <t>·       ISO/IEC 27001:2013</t>
    </r>
    <r>
      <rPr>
        <sz val="10"/>
        <color rgb="FF000000"/>
        <rFont val="Times New Roman"/>
        <family val="1"/>
      </rPr>
      <t xml:space="preserve"> A.18.1.1, A.18.1.2, A.18.1.3, A.18.1.4, A.18.1.5</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</si>
  <si>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-1 controls from all security control families</t>
    </r>
  </si>
  <si>
    <r>
      <t xml:space="preserve">·       COBIT 5 </t>
    </r>
    <r>
      <rPr>
        <sz val="10"/>
        <color rgb="FF000000"/>
        <rFont val="Times New Roman"/>
        <family val="1"/>
      </rPr>
      <t>EDM03.02, APO12.02, APO12.05,</t>
    </r>
    <r>
      <rPr>
        <b/>
        <sz val="10"/>
        <color rgb="FF000000"/>
        <rFont val="Times New Roman"/>
        <family val="1"/>
      </rPr>
      <t xml:space="preserve"> </t>
    </r>
    <r>
      <rPr>
        <sz val="10"/>
        <color rgb="FF000000"/>
        <rFont val="Times New Roman"/>
        <family val="1"/>
      </rPr>
      <t>DSS04.02</t>
    </r>
  </si>
  <si>
    <r>
      <t>·       ISA 62443-2-1:2009</t>
    </r>
    <r>
      <rPr>
        <sz val="10"/>
        <color rgb="FF000000"/>
        <rFont val="Times New Roman"/>
        <family val="1"/>
      </rPr>
      <t xml:space="preserve"> </t>
    </r>
    <r>
      <rPr>
        <sz val="10"/>
        <color theme="1"/>
        <rFont val="Times New Roman"/>
        <family val="1"/>
      </rPr>
      <t>4.2.3.1, 4.2.3.3, 4.2.3.8, 4.2.3.9, 4.2.3.11, 4.3.2.4.3, 4.3.2.6.3</t>
    </r>
  </si>
  <si>
    <r>
      <t xml:space="preserve">·       ISO/IEC 27001:2013 </t>
    </r>
    <r>
      <rPr>
        <sz val="10"/>
        <color rgb="FF000000"/>
        <rFont val="Times New Roman"/>
        <family val="1"/>
      </rPr>
      <t>Clause 6</t>
    </r>
  </si>
  <si>
    <r>
      <t>·       NIST SP 800-53 Rev. 4</t>
    </r>
    <r>
      <rPr>
        <sz val="10"/>
        <color theme="1"/>
        <rFont val="Times New Roman"/>
        <family val="1"/>
      </rPr>
      <t xml:space="preserve"> SA-2, PM-3, PM-7, PM-9, PM-10, PM-11</t>
    </r>
  </si>
  <si>
    <r>
      <t>·       CIS</t>
    </r>
    <r>
      <rPr>
        <b/>
        <sz val="10"/>
        <color rgb="FF000000"/>
        <rFont val="Times New Roman"/>
        <family val="1"/>
      </rPr>
      <t xml:space="preserve"> CSC </t>
    </r>
    <r>
      <rPr>
        <sz val="10"/>
        <color rgb="FF000000"/>
        <rFont val="Times New Roman"/>
        <family val="1"/>
      </rPr>
      <t>4</t>
    </r>
  </si>
  <si>
    <r>
      <t xml:space="preserve">·       COBIT 5 </t>
    </r>
    <r>
      <rPr>
        <sz val="10"/>
        <color theme="1"/>
        <rFont val="Times New Roman"/>
        <family val="1"/>
      </rPr>
      <t>APO12.01, APO12.02, APO12.03, APO12.04, DSS05.01, DSS05.02</t>
    </r>
  </si>
  <si>
    <r>
      <t xml:space="preserve">·       ISA 62443-2-1:2009 </t>
    </r>
    <r>
      <rPr>
        <sz val="10"/>
        <color theme="1"/>
        <rFont val="Times New Roman"/>
        <family val="1"/>
      </rPr>
      <t>4.2.3, 4.2.3.7, 4.2.3.9, 4.2.3.12</t>
    </r>
  </si>
  <si>
    <r>
      <t>·       ISO/IEC 27001:2013</t>
    </r>
    <r>
      <rPr>
        <sz val="10"/>
        <color rgb="FF000000"/>
        <rFont val="Times New Roman"/>
        <family val="1"/>
      </rPr>
      <t xml:space="preserve"> A.12.6.1, A.18.2.3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</si>
  <si>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CA-2, CA-7, CA-8, RA-3, RA-5, SA-5, SA-11, SI-2, SI-4, SI-5</t>
    </r>
  </si>
  <si>
    <r>
      <t xml:space="preserve">·       CIS CSC </t>
    </r>
    <r>
      <rPr>
        <sz val="10"/>
        <color theme="1"/>
        <rFont val="Times New Roman"/>
        <family val="1"/>
      </rPr>
      <t>4</t>
    </r>
  </si>
  <si>
    <r>
      <t xml:space="preserve">·       COBIT 5 </t>
    </r>
    <r>
      <rPr>
        <sz val="10"/>
        <color rgb="FF000000"/>
        <rFont val="Times New Roman"/>
        <family val="1"/>
      </rPr>
      <t>BAI08.01</t>
    </r>
  </si>
  <si>
    <r>
      <t xml:space="preserve">·       ISA 62443-2-1:2009 </t>
    </r>
    <r>
      <rPr>
        <sz val="10"/>
        <color theme="1"/>
        <rFont val="Times New Roman"/>
        <family val="1"/>
      </rPr>
      <t>4.2.3, 4.2.3.9, 4.2.3.12</t>
    </r>
  </si>
  <si>
    <r>
      <t>·       ISO/IEC 27001:2013</t>
    </r>
    <r>
      <rPr>
        <sz val="10"/>
        <color theme="1"/>
        <rFont val="Times New Roman"/>
        <family val="1"/>
      </rPr>
      <t xml:space="preserve"> A.6.1.4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</si>
  <si>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SI-5, PM-15, </t>
    </r>
    <r>
      <rPr>
        <sz val="10"/>
        <color rgb="FF000000"/>
        <rFont val="Times New Roman"/>
        <family val="1"/>
      </rPr>
      <t>PM-16</t>
    </r>
  </si>
  <si>
    <r>
      <t xml:space="preserve">·       COBIT 5 </t>
    </r>
    <r>
      <rPr>
        <sz val="10"/>
        <color theme="1"/>
        <rFont val="Times New Roman"/>
        <family val="1"/>
      </rPr>
      <t>APO12.01, APO12.02, APO12.03, APO12.04</t>
    </r>
  </si>
  <si>
    <r>
      <t xml:space="preserve">·       ISO/IEC 27001:2013 </t>
    </r>
    <r>
      <rPr>
        <sz val="10"/>
        <color rgb="FF000000"/>
        <rFont val="Times New Roman"/>
        <family val="1"/>
      </rPr>
      <t>Clause 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</si>
  <si>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RA-3, SI-5, PM-12, PM-16</t>
    </r>
  </si>
  <si>
    <r>
      <t>·       COBIT 5</t>
    </r>
    <r>
      <rPr>
        <sz val="10"/>
        <color theme="1"/>
        <rFont val="Times New Roman"/>
        <family val="1"/>
      </rPr>
      <t xml:space="preserve"> DSS04.02</t>
    </r>
  </si>
  <si>
    <r>
      <t xml:space="preserve">·       ISO/IEC 27001:2013 </t>
    </r>
    <r>
      <rPr>
        <sz val="10"/>
        <color rgb="FF000000"/>
        <rFont val="Times New Roman"/>
        <family val="1"/>
      </rPr>
      <t>A.16.1.6, Clause 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</si>
  <si>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RA-2, </t>
    </r>
    <r>
      <rPr>
        <sz val="10"/>
        <color rgb="FF000000"/>
        <rFont val="Times New Roman"/>
        <family val="1"/>
      </rPr>
      <t>RA-3, SA-14, PM-9, PM-11</t>
    </r>
  </si>
  <si>
    <r>
      <t>·       COBIT 5</t>
    </r>
    <r>
      <rPr>
        <sz val="10"/>
        <color theme="1"/>
        <rFont val="Times New Roman"/>
        <family val="1"/>
      </rPr>
      <t xml:space="preserve"> APO12.02</t>
    </r>
  </si>
  <si>
    <r>
      <t xml:space="preserve">·       ISO/IEC 27001:2013 </t>
    </r>
    <r>
      <rPr>
        <sz val="10"/>
        <color rgb="FF000000"/>
        <rFont val="Times New Roman"/>
        <family val="1"/>
      </rPr>
      <t>A.12.6.1</t>
    </r>
  </si>
  <si>
    <r>
      <t>·       NIST SP 800-53 Rev. 4</t>
    </r>
    <r>
      <rPr>
        <sz val="10"/>
        <color theme="1"/>
        <rFont val="Times New Roman"/>
        <family val="1"/>
      </rPr>
      <t xml:space="preserve"> RA-2, RA-3, PM-16</t>
    </r>
  </si>
  <si>
    <r>
      <t>·       COBIT 5</t>
    </r>
    <r>
      <rPr>
        <sz val="10"/>
        <color theme="1"/>
        <rFont val="Times New Roman"/>
        <family val="1"/>
      </rPr>
      <t xml:space="preserve"> APO12.05, APO13.02</t>
    </r>
  </si>
  <si>
    <r>
      <t xml:space="preserve">·       ISO/IEC 27001:2013 </t>
    </r>
    <r>
      <rPr>
        <sz val="10"/>
        <color rgb="FF000000"/>
        <rFont val="Times New Roman"/>
        <family val="1"/>
      </rPr>
      <t>Clause 6.1.3</t>
    </r>
  </si>
  <si>
    <r>
      <t>·       NIST SP 800-53 Rev. 4</t>
    </r>
    <r>
      <rPr>
        <sz val="10"/>
        <color theme="1"/>
        <rFont val="Times New Roman"/>
        <family val="1"/>
      </rPr>
      <t xml:space="preserve"> PM-4, PM-9</t>
    </r>
  </si>
  <si>
    <r>
      <t xml:space="preserve">·       COBIT 5 </t>
    </r>
    <r>
      <rPr>
        <sz val="10"/>
        <color theme="1"/>
        <rFont val="Times New Roman"/>
        <family val="1"/>
      </rPr>
      <t>APO12.04, APO12.05, APO13.02, BAI02.03, BAI04.02</t>
    </r>
    <r>
      <rPr>
        <b/>
        <sz val="10"/>
        <color theme="1"/>
        <rFont val="Times New Roman"/>
        <family val="1"/>
      </rPr>
      <t xml:space="preserve"> </t>
    </r>
  </si>
  <si>
    <r>
      <t xml:space="preserve">·       ISA 62443-2-1:2009 </t>
    </r>
    <r>
      <rPr>
        <sz val="10"/>
        <color theme="1"/>
        <rFont val="Times New Roman"/>
        <family val="1"/>
      </rPr>
      <t>4.3.4.2</t>
    </r>
  </si>
  <si>
    <r>
      <t xml:space="preserve">·       ISO/IEC 27001:2013 </t>
    </r>
    <r>
      <rPr>
        <sz val="10"/>
        <color rgb="FF000000"/>
        <rFont val="Times New Roman"/>
        <family val="1"/>
      </rPr>
      <t>Clause 6.1.3, Clause 8.3, Clause 9.3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</si>
  <si>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PM-9</t>
    </r>
  </si>
  <si>
    <r>
      <t xml:space="preserve">·       COBIT 5 </t>
    </r>
    <r>
      <rPr>
        <sz val="10"/>
        <color theme="1"/>
        <rFont val="Times New Roman"/>
        <family val="1"/>
      </rPr>
      <t>APO12.06</t>
    </r>
  </si>
  <si>
    <r>
      <t xml:space="preserve">·       ISA 62443-2-1:2009 </t>
    </r>
    <r>
      <rPr>
        <sz val="10"/>
        <color theme="1"/>
        <rFont val="Times New Roman"/>
        <family val="1"/>
      </rPr>
      <t>4.3.2.6.5</t>
    </r>
  </si>
  <si>
    <r>
      <t xml:space="preserve">·       ISO/IEC 27001:2013 </t>
    </r>
    <r>
      <rPr>
        <sz val="10"/>
        <color rgb="FF000000"/>
        <rFont val="Times New Roman"/>
        <family val="1"/>
      </rPr>
      <t>Clause 6.1.3, Clause 8.3</t>
    </r>
  </si>
  <si>
    <r>
      <t>·       NIST SP 800-53</t>
    </r>
    <r>
      <rPr>
        <sz val="10"/>
        <color theme="1"/>
        <rFont val="Times New Roman"/>
        <family val="1"/>
      </rPr>
      <t xml:space="preserve"> </t>
    </r>
    <r>
      <rPr>
        <b/>
        <sz val="10"/>
        <color theme="1"/>
        <rFont val="Times New Roman"/>
        <family val="1"/>
      </rPr>
      <t>Rev. 4</t>
    </r>
    <r>
      <rPr>
        <sz val="10"/>
        <color rgb="FF000000"/>
        <rFont val="Times New Roman"/>
        <family val="1"/>
      </rPr>
      <t xml:space="preserve"> PM-9</t>
    </r>
  </si>
  <si>
    <r>
      <t xml:space="preserve">·       COBIT 5 </t>
    </r>
    <r>
      <rPr>
        <sz val="10"/>
        <color rgb="FF000000"/>
        <rFont val="Times New Roman"/>
        <family val="1"/>
      </rPr>
      <t>APO12.02</t>
    </r>
  </si>
  <si>
    <r>
      <t xml:space="preserve">·       NIST SP 800-53 Rev. 4 </t>
    </r>
    <r>
      <rPr>
        <sz val="10"/>
        <color theme="1"/>
        <rFont val="Times New Roman"/>
        <family val="1"/>
      </rPr>
      <t>SA-14,</t>
    </r>
    <r>
      <rPr>
        <b/>
        <sz val="10"/>
        <color theme="1"/>
        <rFont val="Times New Roman"/>
        <family val="1"/>
      </rPr>
      <t xml:space="preserve"> </t>
    </r>
    <r>
      <rPr>
        <sz val="10"/>
        <color theme="1"/>
        <rFont val="Times New Roman"/>
        <family val="1"/>
      </rPr>
      <t>PM-8, PM-9, PM-11</t>
    </r>
  </si>
  <si>
    <r>
      <t>·       CIS CSC</t>
    </r>
    <r>
      <rPr>
        <sz val="10"/>
        <color theme="1"/>
        <rFont val="Times New Roman"/>
        <family val="1"/>
      </rPr>
      <t xml:space="preserve"> 4</t>
    </r>
  </si>
  <si>
    <r>
      <t>·       COBIT 5</t>
    </r>
    <r>
      <rPr>
        <sz val="10"/>
        <color theme="1"/>
        <rFont val="Times New Roman"/>
        <family val="1"/>
      </rPr>
      <t xml:space="preserve"> APO10.01, APO10.04, APO12.04, APO12.05, APO13.02, BAI01.03, BAI02.03, BAI04.02</t>
    </r>
  </si>
  <si>
    <r>
      <t>·       ISA 62443-2-1:2009</t>
    </r>
    <r>
      <rPr>
        <sz val="10"/>
        <color theme="1"/>
        <rFont val="Times New Roman"/>
        <family val="1"/>
      </rPr>
      <t xml:space="preserve"> 4.3.4.2</t>
    </r>
  </si>
  <si>
    <r>
      <t xml:space="preserve">·       ISO/IEC 27001:2013 </t>
    </r>
    <r>
      <rPr>
        <sz val="10"/>
        <color theme="1"/>
        <rFont val="Times New Roman"/>
        <family val="1"/>
      </rPr>
      <t>A.15.1.1, A.15.1.2, A.15.1.3, A.15.2.1, A.15.2.2</t>
    </r>
  </si>
  <si>
    <r>
      <t xml:space="preserve">·       NIST SP 800-53 Rev. 4 </t>
    </r>
    <r>
      <rPr>
        <sz val="10"/>
        <color theme="1"/>
        <rFont val="Times New Roman"/>
        <family val="1"/>
      </rPr>
      <t>SA-9, SA-12, PM-9</t>
    </r>
  </si>
  <si>
    <r>
      <t>·       COBIT 5</t>
    </r>
    <r>
      <rPr>
        <sz val="10"/>
        <color theme="1"/>
        <rFont val="Times New Roman"/>
        <family val="1"/>
      </rPr>
      <t xml:space="preserve"> APO10.01, APO10.02, APO10.04, APO10.05, APO12.01, APO12.02, APO12.03, APO12.04, APO12.05, APO12.06, APO13.02, BAI02.03</t>
    </r>
  </si>
  <si>
    <r>
      <t xml:space="preserve">·       ISA 62443-2-1:2009 </t>
    </r>
    <r>
      <rPr>
        <sz val="10"/>
        <color theme="1"/>
        <rFont val="Times New Roman"/>
        <family val="1"/>
      </rPr>
      <t>4.2.3.1, 4.2.3.2, 4.2.3.3, 4.2.3.4, 4.2.3.6, 4.2.3.8, 4.2.3.9, 4.2.3.10, 4.2.3.12, 4.2.3.13, 4.2.3.14</t>
    </r>
  </si>
  <si>
    <r>
      <t>·       ISO/IEC 27001:2013</t>
    </r>
    <r>
      <rPr>
        <sz val="10"/>
        <color theme="1"/>
        <rFont val="Times New Roman"/>
        <family val="1"/>
      </rPr>
      <t xml:space="preserve"> A.15.2.1, A.15.2.2</t>
    </r>
  </si>
  <si>
    <r>
      <t>·       NIST SP 800-53 Rev. 4</t>
    </r>
    <r>
      <rPr>
        <sz val="10"/>
        <color theme="1"/>
        <rFont val="Times New Roman"/>
        <family val="1"/>
      </rPr>
      <t xml:space="preserve"> RA-2, RA-3, SA-12, SA-14, SA-15, PM-9</t>
    </r>
  </si>
  <si>
    <r>
      <t xml:space="preserve">·       COBIT 5 </t>
    </r>
    <r>
      <rPr>
        <sz val="10"/>
        <color theme="1"/>
        <rFont val="Times New Roman"/>
        <family val="1"/>
      </rPr>
      <t>APO10.01, APO10.02, APO10.03, APO10.04, APO10.05</t>
    </r>
  </si>
  <si>
    <r>
      <t>·       ISA 62443-2-1:2009</t>
    </r>
    <r>
      <rPr>
        <sz val="10"/>
        <color rgb="FF00B050"/>
        <rFont val="Times New Roman"/>
        <family val="1"/>
      </rPr>
      <t xml:space="preserve"> </t>
    </r>
    <r>
      <rPr>
        <sz val="10"/>
        <color theme="1"/>
        <rFont val="Times New Roman"/>
        <family val="1"/>
      </rPr>
      <t>4.3.2.6.4, 4.3.2.6.7</t>
    </r>
  </si>
  <si>
    <r>
      <t>·       ISO/IEC 27001:2013</t>
    </r>
    <r>
      <rPr>
        <sz val="10"/>
        <color theme="1"/>
        <rFont val="Times New Roman"/>
        <family val="1"/>
      </rPr>
      <t xml:space="preserve"> A.15.1.1, A.15.1.2, A.15.1.3</t>
    </r>
  </si>
  <si>
    <r>
      <t>·       NIST SP 800-53 Rev. 4</t>
    </r>
    <r>
      <rPr>
        <sz val="10"/>
        <color theme="1"/>
        <rFont val="Times New Roman"/>
        <family val="1"/>
      </rPr>
      <t xml:space="preserve"> SA-9, SA-11, SA-12, PM-9</t>
    </r>
  </si>
  <si>
    <r>
      <t>·       COBIT 5</t>
    </r>
    <r>
      <rPr>
        <sz val="10"/>
        <color theme="1"/>
        <rFont val="Times New Roman"/>
        <family val="1"/>
      </rPr>
      <t xml:space="preserve"> APO10.01, APO10.03, APO10.04, APO10.05, MEA01.01, MEA01.02, MEA01.03, MEA01.04, MEA01.05 </t>
    </r>
  </si>
  <si>
    <r>
      <t>·       ISA 62443-2-1:2009</t>
    </r>
    <r>
      <rPr>
        <sz val="10"/>
        <color theme="1"/>
        <rFont val="Times New Roman"/>
        <family val="1"/>
      </rPr>
      <t xml:space="preserve"> 4.3.2.6.7</t>
    </r>
  </si>
  <si>
    <r>
      <t xml:space="preserve">·       ISA 62443-3-3:2013 </t>
    </r>
    <r>
      <rPr>
        <sz val="10"/>
        <color theme="1"/>
        <rFont val="Times New Roman"/>
        <family val="1"/>
      </rPr>
      <t>SR 6.1</t>
    </r>
  </si>
  <si>
    <r>
      <t>·       NIST SP 800-53 Rev. 4</t>
    </r>
    <r>
      <rPr>
        <sz val="10"/>
        <color theme="1"/>
        <rFont val="Times New Roman"/>
        <family val="1"/>
      </rPr>
      <t xml:space="preserve"> AU-2, AU-6, AU-12, AU-16, PS-7, SA-9, SA-12</t>
    </r>
  </si>
  <si>
    <r>
      <t>·       CIS CSC</t>
    </r>
    <r>
      <rPr>
        <sz val="10"/>
        <color theme="1"/>
        <rFont val="Times New Roman"/>
        <family val="1"/>
      </rPr>
      <t xml:space="preserve"> 19, 20</t>
    </r>
  </si>
  <si>
    <r>
      <t>·       COBIT 5</t>
    </r>
    <r>
      <rPr>
        <sz val="10"/>
        <color theme="1"/>
        <rFont val="Times New Roman"/>
        <family val="1"/>
      </rPr>
      <t xml:space="preserve"> DSS04.04</t>
    </r>
  </si>
  <si>
    <r>
      <t>·       ISA 62443-2-1:2009</t>
    </r>
    <r>
      <rPr>
        <sz val="10"/>
        <color theme="1"/>
        <rFont val="Times New Roman"/>
        <family val="1"/>
      </rPr>
      <t xml:space="preserve"> 4.3.2.5.7, 4.3.4.5.11 </t>
    </r>
  </si>
  <si>
    <r>
      <t xml:space="preserve">·       ISA 62443-3-3:2013 </t>
    </r>
    <r>
      <rPr>
        <sz val="10"/>
        <color theme="1"/>
        <rFont val="Times New Roman"/>
        <family val="1"/>
      </rPr>
      <t>SR 2.8, SR 3.3, SR.6.1, SR 7.3, SR 7.4</t>
    </r>
  </si>
  <si>
    <r>
      <t>·       ISO/IEC 27001:2013</t>
    </r>
    <r>
      <rPr>
        <sz val="10"/>
        <color theme="1"/>
        <rFont val="Times New Roman"/>
        <family val="1"/>
      </rPr>
      <t xml:space="preserve"> A.17.1.3 </t>
    </r>
  </si>
  <si>
    <r>
      <t>·       NIST SP 800-53 Rev. 4</t>
    </r>
    <r>
      <rPr>
        <sz val="10"/>
        <color theme="1"/>
        <rFont val="Times New Roman"/>
        <family val="1"/>
      </rPr>
      <t xml:space="preserve"> CP-2, CP-4, IR-3, IR-4, IR-6, IR-8, IR-9</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</si>
  <si>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1, 5, 15, 16</t>
    </r>
  </si>
  <si>
    <r>
      <t xml:space="preserve">·       COBIT 5 </t>
    </r>
    <r>
      <rPr>
        <sz val="10"/>
        <color rgb="FF000000"/>
        <rFont val="Times New Roman"/>
        <family val="1"/>
      </rPr>
      <t>DSS05.04, DSS06.03</t>
    </r>
  </si>
  <si>
    <r>
      <t xml:space="preserve">·       ISA 62443-2-1:2009 </t>
    </r>
    <r>
      <rPr>
        <sz val="10"/>
        <color theme="1"/>
        <rFont val="Times New Roman"/>
        <family val="1"/>
      </rPr>
      <t>4.3.3.5.1</t>
    </r>
  </si>
  <si>
    <r>
      <t>·       ISA 62443-3-3:2013</t>
    </r>
    <r>
      <rPr>
        <sz val="10"/>
        <color theme="1"/>
        <rFont val="Times New Roman"/>
        <family val="1"/>
      </rPr>
      <t xml:space="preserve"> SR 1.1, SR 1.2, SR 1.3, SR 1.4, SR 1.5, SR 1.7, SR 1.8, SR 1.9</t>
    </r>
  </si>
  <si>
    <r>
      <t>·       NIST SP 800-53 Rev. 4</t>
    </r>
    <r>
      <rPr>
        <sz val="10"/>
        <color theme="1"/>
        <rFont val="Times New Roman"/>
        <family val="1"/>
      </rPr>
      <t xml:space="preserve"> AC-1, </t>
    </r>
    <r>
      <rPr>
        <sz val="10"/>
        <color rgb="FF000000"/>
        <rFont val="Times New Roman"/>
        <family val="1"/>
      </rPr>
      <t xml:space="preserve">AC-2, IA-1, IA-2, IA-3, IA-4, IA-5, IA-6, IA-7, IA-8, IA-9, IA-10, IA-11 </t>
    </r>
  </si>
  <si>
    <r>
      <t xml:space="preserve">·       COBIT 5 </t>
    </r>
    <r>
      <rPr>
        <sz val="10"/>
        <color rgb="FF000000"/>
        <rFont val="Times New Roman"/>
        <family val="1"/>
      </rPr>
      <t>DSS01.04, DSS05.05</t>
    </r>
  </si>
  <si>
    <r>
      <t xml:space="preserve">·       ISA 62443-2-1:2009 </t>
    </r>
    <r>
      <rPr>
        <sz val="10"/>
        <color theme="1"/>
        <rFont val="Times New Roman"/>
        <family val="1"/>
      </rPr>
      <t>4.3.3.3.2, 4.3.3.3.8</t>
    </r>
  </si>
  <si>
    <r>
      <t xml:space="preserve">·       ISO/IEC 27001:2013 </t>
    </r>
    <r>
      <rPr>
        <sz val="10"/>
        <color rgb="FF000000"/>
        <rFont val="Times New Roman"/>
        <family val="1"/>
      </rPr>
      <t>A.11.1.1, A.11.1.2, A.11.1.3, A.11.1.4, A.11.1.5, A.11.1.6, A.11.2.1, A.11.2.3, A.11.2.5, A.11.2.6, A.11.2.7, A.11.2.8</t>
    </r>
  </si>
  <si>
    <r>
      <t xml:space="preserve">·       NIST SP 800-53 Rev. 4 </t>
    </r>
    <r>
      <rPr>
        <sz val="10"/>
        <color theme="1"/>
        <rFont val="Times New Roman"/>
        <family val="1"/>
      </rPr>
      <t>PE-2, PE-3, PE-4, PE-5, PE-6, PE-8</t>
    </r>
  </si>
  <si>
    <r>
      <t xml:space="preserve">·       COBIT 5 </t>
    </r>
    <r>
      <rPr>
        <sz val="10"/>
        <color rgb="FF000000"/>
        <rFont val="Times New Roman"/>
        <family val="1"/>
      </rPr>
      <t>APO13.01, DSS01.04, DSS05.03</t>
    </r>
  </si>
  <si>
    <r>
      <t xml:space="preserve">·       ISA 62443-2-1:2009 </t>
    </r>
    <r>
      <rPr>
        <sz val="10"/>
        <color theme="1"/>
        <rFont val="Times New Roman"/>
        <family val="1"/>
      </rPr>
      <t>4.3.3.6.6</t>
    </r>
  </si>
  <si>
    <r>
      <t>·       ISA 62443-3-3:2013</t>
    </r>
    <r>
      <rPr>
        <sz val="10"/>
        <color theme="1"/>
        <rFont val="Times New Roman"/>
        <family val="1"/>
      </rPr>
      <t xml:space="preserve"> SR 1.13, SR 2.6</t>
    </r>
  </si>
  <si>
    <r>
      <t xml:space="preserve">·       ISO/IEC 27001:2013 </t>
    </r>
    <r>
      <rPr>
        <sz val="10"/>
        <color rgb="FF000000"/>
        <rFont val="Times New Roman"/>
        <family val="1"/>
      </rPr>
      <t>A.6.2.1,</t>
    </r>
    <r>
      <rPr>
        <b/>
        <sz val="10"/>
        <color rgb="FF000000"/>
        <rFont val="Times New Roman"/>
        <family val="1"/>
      </rPr>
      <t xml:space="preserve"> </t>
    </r>
    <r>
      <rPr>
        <sz val="10"/>
        <color rgb="FF000000"/>
        <rFont val="Times New Roman"/>
        <family val="1"/>
      </rPr>
      <t>A.6.2.2, A.11.2.6, A.13.1.1, A.13.2.1</t>
    </r>
  </si>
  <si>
    <r>
      <t xml:space="preserve">·       NIST SP 800-53 </t>
    </r>
    <r>
      <rPr>
        <b/>
        <sz val="10"/>
        <color theme="1"/>
        <rFont val="Times New Roman"/>
        <family val="1"/>
      </rPr>
      <t>Rev. 4</t>
    </r>
    <r>
      <rPr>
        <b/>
        <sz val="10"/>
        <color rgb="FF000000"/>
        <rFont val="Times New Roman"/>
        <family val="1"/>
      </rPr>
      <t xml:space="preserve"> </t>
    </r>
    <r>
      <rPr>
        <sz val="10"/>
        <color rgb="FF000000"/>
        <rFont val="Times New Roman"/>
        <family val="1"/>
      </rPr>
      <t>AC-1, AC-17, AC-19, AC-20, SC-15</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</si>
  <si>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 xml:space="preserve">3, 5, 12, 14, 15, 16, 18 </t>
    </r>
  </si>
  <si>
    <r>
      <t xml:space="preserve">·       COBIT 5 </t>
    </r>
    <r>
      <rPr>
        <sz val="10"/>
        <color rgb="FF000000"/>
        <rFont val="Times New Roman"/>
        <family val="1"/>
      </rPr>
      <t>DSS05.04</t>
    </r>
  </si>
  <si>
    <r>
      <t xml:space="preserve">·       ISA 62443-2-1:2009 </t>
    </r>
    <r>
      <rPr>
        <sz val="10"/>
        <color theme="1"/>
        <rFont val="Times New Roman"/>
        <family val="1"/>
      </rPr>
      <t>4.3.3.7.3</t>
    </r>
  </si>
  <si>
    <r>
      <t>·       ISA 62443-3-3:2013</t>
    </r>
    <r>
      <rPr>
        <sz val="10"/>
        <color theme="1"/>
        <rFont val="Times New Roman"/>
        <family val="1"/>
      </rPr>
      <t xml:space="preserve"> SR 2.1</t>
    </r>
  </si>
  <si>
    <r>
      <t xml:space="preserve">·       ISO/IEC 27001:2013 </t>
    </r>
    <r>
      <rPr>
        <sz val="10"/>
        <color rgb="FF000000"/>
        <rFont val="Times New Roman"/>
        <family val="1"/>
      </rPr>
      <t>A.6.1.2, A.9.1.2, A.9.2.3, A.9.4.1, A.9.4.4, A.9.4.5</t>
    </r>
  </si>
  <si>
    <r>
      <t>·       NIST SP 800-53 Rev. 4</t>
    </r>
    <r>
      <rPr>
        <sz val="10"/>
        <color theme="1"/>
        <rFont val="Times New Roman"/>
        <family val="1"/>
      </rPr>
      <t xml:space="preserve"> AC-1, AC-2, </t>
    </r>
    <r>
      <rPr>
        <sz val="10"/>
        <color rgb="FF000000"/>
        <rFont val="Times New Roman"/>
        <family val="1"/>
      </rPr>
      <t>AC-3, AC-5, AC-6, AC-14, AC-16, AC-24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</si>
  <si>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9, 14, 15, 18</t>
    </r>
  </si>
  <si>
    <r>
      <t xml:space="preserve">·       COBIT 5 </t>
    </r>
    <r>
      <rPr>
        <sz val="10"/>
        <color rgb="FF000000"/>
        <rFont val="Times New Roman"/>
        <family val="1"/>
      </rPr>
      <t>DSS01.05, DSS05.02</t>
    </r>
  </si>
  <si>
    <r>
      <t xml:space="preserve">·       ISA 62443-2-1:2009 </t>
    </r>
    <r>
      <rPr>
        <sz val="10"/>
        <color theme="1"/>
        <rFont val="Times New Roman"/>
        <family val="1"/>
      </rPr>
      <t>4.3.3.4</t>
    </r>
  </si>
  <si>
    <r>
      <t>·       ISA 62443-3-3:2013</t>
    </r>
    <r>
      <rPr>
        <sz val="10"/>
        <color theme="1"/>
        <rFont val="Times New Roman"/>
        <family val="1"/>
      </rPr>
      <t xml:space="preserve"> SR 3.1, SR 3.8</t>
    </r>
  </si>
  <si>
    <r>
      <t xml:space="preserve">·       ISO/IEC 27001:2013 </t>
    </r>
    <r>
      <rPr>
        <sz val="10"/>
        <color rgb="FF000000"/>
        <rFont val="Times New Roman"/>
        <family val="1"/>
      </rPr>
      <t>A.13.1.1,</t>
    </r>
    <r>
      <rPr>
        <b/>
        <sz val="10"/>
        <color rgb="FF000000"/>
        <rFont val="Times New Roman"/>
        <family val="1"/>
      </rPr>
      <t xml:space="preserve"> </t>
    </r>
    <r>
      <rPr>
        <sz val="10"/>
        <color rgb="FF000000"/>
        <rFont val="Times New Roman"/>
        <family val="1"/>
      </rPr>
      <t>A.13.1.3, A.13.2.1, A.14.1.2, A.14.1.3</t>
    </r>
  </si>
  <si>
    <r>
      <t xml:space="preserve">·       NIST SP 800-53 </t>
    </r>
    <r>
      <rPr>
        <b/>
        <sz val="10"/>
        <color theme="1"/>
        <rFont val="Times New Roman"/>
        <family val="1"/>
      </rPr>
      <t>Rev. 4</t>
    </r>
    <r>
      <rPr>
        <b/>
        <sz val="10"/>
        <color rgb="FF000000"/>
        <rFont val="Times New Roman"/>
        <family val="1"/>
      </rPr>
      <t xml:space="preserve"> </t>
    </r>
    <r>
      <rPr>
        <sz val="10"/>
        <color rgb="FF000000"/>
        <rFont val="Times New Roman"/>
        <family val="1"/>
      </rPr>
      <t>AC-4, AC-10, SC-7</t>
    </r>
  </si>
  <si>
    <r>
      <t>·       CIS CSC</t>
    </r>
    <r>
      <rPr>
        <sz val="10"/>
        <color theme="1"/>
        <rFont val="Times New Roman"/>
        <family val="1"/>
      </rPr>
      <t>, 16</t>
    </r>
  </si>
  <si>
    <r>
      <t xml:space="preserve">·       COBIT 5 </t>
    </r>
    <r>
      <rPr>
        <sz val="10"/>
        <color theme="1"/>
        <rFont val="Times New Roman"/>
        <family val="1"/>
      </rPr>
      <t xml:space="preserve">DSS05.04, DSS05.05, DSS05.07, DSS06.03 </t>
    </r>
  </si>
  <si>
    <r>
      <t xml:space="preserve">·       ISA 62443-2-1:2009 </t>
    </r>
    <r>
      <rPr>
        <sz val="10"/>
        <color theme="1"/>
        <rFont val="Times New Roman"/>
        <family val="1"/>
      </rPr>
      <t>4.3.3.2.2, 4.3.3.5.2, 4.3.3.7.2, 4.3.3.7.4</t>
    </r>
  </si>
  <si>
    <r>
      <t xml:space="preserve">·       ISA 62443-3-3:2013 </t>
    </r>
    <r>
      <rPr>
        <sz val="10"/>
        <color theme="1"/>
        <rFont val="Times New Roman"/>
        <family val="1"/>
      </rPr>
      <t>SR 1.1, SR 1.2,</t>
    </r>
    <r>
      <rPr>
        <b/>
        <sz val="10"/>
        <color theme="1"/>
        <rFont val="Times New Roman"/>
        <family val="1"/>
      </rPr>
      <t xml:space="preserve"> </t>
    </r>
    <r>
      <rPr>
        <sz val="10"/>
        <color theme="1"/>
        <rFont val="Times New Roman"/>
        <family val="1"/>
      </rPr>
      <t xml:space="preserve">SR 1.4, SR 1.5, SR 1.9, SR 2.1 </t>
    </r>
  </si>
  <si>
    <r>
      <t>·       ISO/IEC 27001:2013</t>
    </r>
    <r>
      <rPr>
        <sz val="10"/>
        <color theme="1"/>
        <rFont val="Times New Roman"/>
        <family val="1"/>
      </rPr>
      <t xml:space="preserve">, A.7.1.1, A.9.2.1 </t>
    </r>
  </si>
  <si>
    <r>
      <t xml:space="preserve">·       NIST SP 800-53 Rev. 4 </t>
    </r>
    <r>
      <rPr>
        <sz val="10"/>
        <color theme="1"/>
        <rFont val="Times New Roman"/>
        <family val="1"/>
      </rPr>
      <t>AC-1, AC-2, AC-3,  AC-16, AC-19, AC-24, IA-1, IA-2, IA-4, IA-5, IA-8, PE-2, PS-3</t>
    </r>
  </si>
  <si>
    <r>
      <t xml:space="preserve">·       CIS CSC </t>
    </r>
    <r>
      <rPr>
        <sz val="10"/>
        <color theme="1"/>
        <rFont val="Times New Roman"/>
        <family val="1"/>
      </rPr>
      <t>1, 12, 15, 16</t>
    </r>
  </si>
  <si>
    <r>
      <t>·       COBIT 5</t>
    </r>
    <r>
      <rPr>
        <sz val="10"/>
        <color theme="1"/>
        <rFont val="Times New Roman"/>
        <family val="1"/>
      </rPr>
      <t xml:space="preserve"> DSS05.04, DSS05.10, DSS06.10</t>
    </r>
  </si>
  <si>
    <r>
      <t xml:space="preserve">·       ISA 62443-2-1:2009 </t>
    </r>
    <r>
      <rPr>
        <sz val="10"/>
        <color theme="1"/>
        <rFont val="Times New Roman"/>
        <family val="1"/>
      </rPr>
      <t>4.3.3.6.1, 4.3.3.6.2, 4.3.3.6.3, 4.3.3.6.4, 4.3.3.6.5, 4.3.3.6.6, 4.3.3.6.7, 4.3.3.6.8, 4.3.3.6.9</t>
    </r>
  </si>
  <si>
    <r>
      <t xml:space="preserve">·       ISA 62443-3-3:2013 </t>
    </r>
    <r>
      <rPr>
        <sz val="10"/>
        <color theme="1"/>
        <rFont val="Times New Roman"/>
        <family val="1"/>
      </rPr>
      <t>SR 1.1,</t>
    </r>
    <r>
      <rPr>
        <b/>
        <sz val="10"/>
        <color theme="1"/>
        <rFont val="Times New Roman"/>
        <family val="1"/>
      </rPr>
      <t xml:space="preserve"> </t>
    </r>
    <r>
      <rPr>
        <sz val="10"/>
        <color theme="1"/>
        <rFont val="Times New Roman"/>
        <family val="1"/>
      </rPr>
      <t xml:space="preserve">SR 1.2, SR 1.5, SR 1.7, SR 1.8, SR 1.9, SR 1.10 </t>
    </r>
  </si>
  <si>
    <r>
      <t xml:space="preserve">·       ISO/IEC 27001:2013 </t>
    </r>
    <r>
      <rPr>
        <sz val="10"/>
        <color rgb="FF000000"/>
        <rFont val="Times New Roman"/>
        <family val="1"/>
      </rPr>
      <t>A.9.2.1, A.9.2.4, A.9.3.1, A.9.4.2, A.9.4.3, A.18.1.4</t>
    </r>
  </si>
  <si>
    <r>
      <t xml:space="preserve">·       NIST SP 800-53 Rev. 4 </t>
    </r>
    <r>
      <rPr>
        <sz val="10"/>
        <color theme="1"/>
        <rFont val="Times New Roman"/>
        <family val="1"/>
      </rPr>
      <t>AC-7, AC-8, AC-9, AC-11, AC-12, AC-14, IA-1, IA-2, IA-3, IA-4, IA-5, IA-8, IA-9, IA-10, IA-11</t>
    </r>
  </si>
  <si>
    <r>
      <t>·       CIS</t>
    </r>
    <r>
      <rPr>
        <b/>
        <sz val="10"/>
        <color rgb="FF000000"/>
        <rFont val="Times New Roman"/>
        <family val="1"/>
      </rPr>
      <t xml:space="preserve"> CSC</t>
    </r>
    <r>
      <rPr>
        <sz val="10"/>
        <color rgb="FF000000"/>
        <rFont val="Times New Roman"/>
        <family val="1"/>
      </rPr>
      <t xml:space="preserve"> 17, 18</t>
    </r>
  </si>
  <si>
    <r>
      <t xml:space="preserve">·       COBIT 5 </t>
    </r>
    <r>
      <rPr>
        <sz val="10"/>
        <color rgb="FF000000"/>
        <rFont val="Times New Roman"/>
        <family val="1"/>
      </rPr>
      <t>APO07.03, BAI05.07</t>
    </r>
  </si>
  <si>
    <r>
      <t xml:space="preserve">·       ISA 62443-2-1:2009 </t>
    </r>
    <r>
      <rPr>
        <sz val="10"/>
        <color theme="1"/>
        <rFont val="Times New Roman"/>
        <family val="1"/>
      </rPr>
      <t>4.3.2.4.2</t>
    </r>
  </si>
  <si>
    <r>
      <t xml:space="preserve">·       ISO/IEC 27001:2013 </t>
    </r>
    <r>
      <rPr>
        <sz val="10"/>
        <color rgb="FF000000"/>
        <rFont val="Times New Roman"/>
        <family val="1"/>
      </rPr>
      <t>A.7.2.2, A.12.2.1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</si>
  <si>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AT-2, PM-13</t>
    </r>
  </si>
  <si>
    <r>
      <t>·       CIS</t>
    </r>
    <r>
      <rPr>
        <b/>
        <sz val="10"/>
        <color rgb="FF000000"/>
        <rFont val="Times New Roman"/>
        <family val="1"/>
      </rPr>
      <t xml:space="preserve"> CSC</t>
    </r>
    <r>
      <rPr>
        <sz val="10"/>
        <color rgb="FF000000"/>
        <rFont val="Times New Roman"/>
        <family val="1"/>
      </rPr>
      <t xml:space="preserve"> 5, 17, 18 </t>
    </r>
  </si>
  <si>
    <r>
      <t xml:space="preserve">·       COBIT 5 </t>
    </r>
    <r>
      <rPr>
        <sz val="10"/>
        <color rgb="FF000000"/>
        <rFont val="Times New Roman"/>
        <family val="1"/>
      </rPr>
      <t>APO07.02, DSS05.04, DSS06.03</t>
    </r>
  </si>
  <si>
    <r>
      <t xml:space="preserve">·       ISA 62443-2-1:2009 </t>
    </r>
    <r>
      <rPr>
        <sz val="10"/>
        <color theme="1"/>
        <rFont val="Times New Roman"/>
        <family val="1"/>
      </rPr>
      <t>4.3.2.4.2, 4.3.2.4.3</t>
    </r>
  </si>
  <si>
    <r>
      <t xml:space="preserve">·       ISO/IEC 27001:2013 </t>
    </r>
    <r>
      <rPr>
        <sz val="10"/>
        <color rgb="FF000000"/>
        <rFont val="Times New Roman"/>
        <family val="1"/>
      </rPr>
      <t>A.6.1.1,</t>
    </r>
    <r>
      <rPr>
        <b/>
        <sz val="10"/>
        <color rgb="FF000000"/>
        <rFont val="Times New Roman"/>
        <family val="1"/>
      </rPr>
      <t xml:space="preserve"> </t>
    </r>
    <r>
      <rPr>
        <sz val="10"/>
        <color rgb="FF000000"/>
        <rFont val="Times New Roman"/>
        <family val="1"/>
      </rPr>
      <t xml:space="preserve">A.7.2.2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</si>
  <si>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AT-3, PM-13</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</si>
  <si>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17</t>
    </r>
  </si>
  <si>
    <r>
      <t xml:space="preserve">·       COBIT 5 </t>
    </r>
    <r>
      <rPr>
        <sz val="10"/>
        <color rgb="FF000000"/>
        <rFont val="Times New Roman"/>
        <family val="1"/>
      </rPr>
      <t>APO07.03, APO07.06, APO10.04, APO10.05</t>
    </r>
  </si>
  <si>
    <r>
      <t xml:space="preserve">·       ISO/IEC 27001:2013 </t>
    </r>
    <r>
      <rPr>
        <sz val="10"/>
        <color rgb="FF000000"/>
        <rFont val="Times New Roman"/>
        <family val="1"/>
      </rPr>
      <t>A.6.1.1,</t>
    </r>
    <r>
      <rPr>
        <b/>
        <sz val="10"/>
        <color rgb="FF000000"/>
        <rFont val="Times New Roman"/>
        <family val="1"/>
      </rPr>
      <t xml:space="preserve"> </t>
    </r>
    <r>
      <rPr>
        <sz val="10"/>
        <color rgb="FF000000"/>
        <rFont val="Times New Roman"/>
        <family val="1"/>
      </rPr>
      <t>A.7.2.1,</t>
    </r>
    <r>
      <rPr>
        <b/>
        <sz val="10"/>
        <color rgb="FF000000"/>
        <rFont val="Times New Roman"/>
        <family val="1"/>
      </rPr>
      <t xml:space="preserve"> </t>
    </r>
    <r>
      <rPr>
        <sz val="10"/>
        <color rgb="FF000000"/>
        <rFont val="Times New Roman"/>
        <family val="1"/>
      </rPr>
      <t>A.7.2.2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</si>
  <si>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PS-7, SA-9, SA-16</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</si>
  <si>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17, 19</t>
    </r>
  </si>
  <si>
    <r>
      <t>·       COBIT 5</t>
    </r>
    <r>
      <rPr>
        <sz val="10"/>
        <color rgb="FF000000"/>
        <rFont val="Times New Roman"/>
        <family val="1"/>
      </rPr>
      <t xml:space="preserve"> EDM01.01, APO01.02, APO07.03</t>
    </r>
  </si>
  <si>
    <r>
      <t xml:space="preserve">·       ISO/IEC 27001:2013 </t>
    </r>
    <r>
      <rPr>
        <sz val="10"/>
        <color theme="1"/>
        <rFont val="Times New Roman"/>
        <family val="1"/>
      </rPr>
      <t xml:space="preserve">A.6.1.1, A.7.2.2 </t>
    </r>
  </si>
  <si>
    <r>
      <t xml:space="preserve">·       COBIT 5 </t>
    </r>
    <r>
      <rPr>
        <sz val="10"/>
        <color rgb="FF000000"/>
        <rFont val="Times New Roman"/>
        <family val="1"/>
      </rPr>
      <t>APO07.03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</si>
  <si>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AT-3, IR-2, PM-13</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</si>
  <si>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13, 14</t>
    </r>
  </si>
  <si>
    <r>
      <t>·       COBIT 5</t>
    </r>
    <r>
      <rPr>
        <sz val="10"/>
        <color rgb="FF000000"/>
        <rFont val="Times New Roman"/>
        <family val="1"/>
      </rPr>
      <t xml:space="preserve"> APO01.06, BAI02.01, BAI06.01, DSS04.07, DSS05.03, DSS06.06</t>
    </r>
  </si>
  <si>
    <r>
      <t>·       ISA 62443-3-3:2013</t>
    </r>
    <r>
      <rPr>
        <sz val="10"/>
        <color rgb="FF000000"/>
        <rFont val="Times New Roman"/>
        <family val="1"/>
      </rPr>
      <t xml:space="preserve"> SR 3.4, SR 4.1</t>
    </r>
  </si>
  <si>
    <r>
      <t xml:space="preserve">·       ISO/IEC 27001:2013 </t>
    </r>
    <r>
      <rPr>
        <sz val="10"/>
        <color rgb="FF000000"/>
        <rFont val="Times New Roman"/>
        <family val="1"/>
      </rPr>
      <t>A.8.2.3</t>
    </r>
  </si>
  <si>
    <r>
      <t>·       NIST SP 800-53 Rev. 4</t>
    </r>
    <r>
      <rPr>
        <sz val="10"/>
        <color rgb="FF000000"/>
        <rFont val="Times New Roman"/>
        <family val="1"/>
      </rPr>
      <t xml:space="preserve"> MP-8, SC-12, SC-28</t>
    </r>
  </si>
  <si>
    <r>
      <t xml:space="preserve">·       COBIT 5 </t>
    </r>
    <r>
      <rPr>
        <sz val="10"/>
        <color rgb="FF000000"/>
        <rFont val="Times New Roman"/>
        <family val="1"/>
      </rPr>
      <t>APO01.06, DSS05.02, DSS06.06</t>
    </r>
  </si>
  <si>
    <r>
      <t>·       ISA 62443-3-3:2013</t>
    </r>
    <r>
      <rPr>
        <sz val="10"/>
        <color rgb="FF000000"/>
        <rFont val="Times New Roman"/>
        <family val="1"/>
      </rPr>
      <t xml:space="preserve"> SR 3.1, SR 3.8, SR 4.1, SR 4.2</t>
    </r>
  </si>
  <si>
    <r>
      <t xml:space="preserve">·       ISO/IEC 27001:2013 </t>
    </r>
    <r>
      <rPr>
        <sz val="10"/>
        <color theme="1"/>
        <rFont val="Times New Roman"/>
        <family val="1"/>
      </rPr>
      <t>A.8.2.3, A.13.1.1, A.13.2.1, A.13.2.3, A.14.1.2, A.14.1.3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</si>
  <si>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SC-8, SC-11, SC-12</t>
    </r>
  </si>
  <si>
    <r>
      <t>·       CIS CSC</t>
    </r>
    <r>
      <rPr>
        <sz val="10"/>
        <color rgb="FF000000"/>
        <rFont val="Times New Roman"/>
        <family val="1"/>
      </rPr>
      <t xml:space="preserve"> 1</t>
    </r>
  </si>
  <si>
    <r>
      <t xml:space="preserve">·       COBIT 5 </t>
    </r>
    <r>
      <rPr>
        <sz val="10"/>
        <color rgb="FF000000"/>
        <rFont val="Times New Roman"/>
        <family val="1"/>
      </rPr>
      <t>BAI09.03</t>
    </r>
  </si>
  <si>
    <r>
      <t>·       ISA 62443-2-1:2009</t>
    </r>
    <r>
      <rPr>
        <sz val="10"/>
        <color rgb="FF000000"/>
        <rFont val="Times New Roman"/>
        <family val="1"/>
      </rPr>
      <t xml:space="preserve"> 4.3.3.3.9, 4.3.4.4.1</t>
    </r>
  </si>
  <si>
    <r>
      <t>·       ISA 62443-3-3:2013</t>
    </r>
    <r>
      <rPr>
        <sz val="10"/>
        <color rgb="FF000000"/>
        <rFont val="Times New Roman"/>
        <family val="1"/>
      </rPr>
      <t xml:space="preserve"> SR 4.2</t>
    </r>
  </si>
  <si>
    <r>
      <t xml:space="preserve">·       ISO/IEC 27001:2013 </t>
    </r>
    <r>
      <rPr>
        <sz val="10"/>
        <color rgb="FF000000"/>
        <rFont val="Times New Roman"/>
        <family val="1"/>
      </rPr>
      <t>A.8.2.3, A.8.3.1, A.8.3.2, A.8.3.3, A.11.2.5, A.11.2.7</t>
    </r>
  </si>
  <si>
    <r>
      <t>·       NIST SP 800-53 Rev. 4</t>
    </r>
    <r>
      <rPr>
        <sz val="10"/>
        <color rgb="FF000000"/>
        <rFont val="Times New Roman"/>
        <family val="1"/>
      </rPr>
      <t xml:space="preserve"> CM-8, MP-6, PE-16</t>
    </r>
  </si>
  <si>
    <r>
      <t xml:space="preserve">·       CIS CSC </t>
    </r>
    <r>
      <rPr>
        <sz val="10"/>
        <color rgb="FF000000"/>
        <rFont val="Times New Roman"/>
        <family val="1"/>
      </rPr>
      <t>1, 2, 13</t>
    </r>
  </si>
  <si>
    <r>
      <t xml:space="preserve">·       COBIT 5 </t>
    </r>
    <r>
      <rPr>
        <sz val="10"/>
        <color rgb="FF000000"/>
        <rFont val="Times New Roman"/>
        <family val="1"/>
      </rPr>
      <t>APO13.01, BAI04.04</t>
    </r>
  </si>
  <si>
    <r>
      <t>·       ISA 62443-3-3:2013</t>
    </r>
    <r>
      <rPr>
        <sz val="10"/>
        <color rgb="FF000000"/>
        <rFont val="Times New Roman"/>
        <family val="1"/>
      </rPr>
      <t xml:space="preserve"> SR 7.1, SR 7.2</t>
    </r>
  </si>
  <si>
    <r>
      <t xml:space="preserve">·       ISO/IEC 27001:2013 </t>
    </r>
    <r>
      <rPr>
        <sz val="10"/>
        <color rgb="FF000000"/>
        <rFont val="Times New Roman"/>
        <family val="1"/>
      </rPr>
      <t>A.12.1.3, A.17.2.1</t>
    </r>
  </si>
  <si>
    <r>
      <t>·       NIST SP 800-53 Rev. 4</t>
    </r>
    <r>
      <rPr>
        <sz val="10"/>
        <color rgb="FF000000"/>
        <rFont val="Times New Roman"/>
        <family val="1"/>
      </rPr>
      <t xml:space="preserve"> AU-4, CP-2, SC-5</t>
    </r>
  </si>
  <si>
    <r>
      <t>·       CIS</t>
    </r>
    <r>
      <rPr>
        <b/>
        <sz val="10"/>
        <color rgb="FF000000"/>
        <rFont val="Times New Roman"/>
        <family val="1"/>
      </rPr>
      <t xml:space="preserve"> CSC</t>
    </r>
    <r>
      <rPr>
        <sz val="10"/>
        <color rgb="FF000000"/>
        <rFont val="Times New Roman"/>
        <family val="1"/>
      </rPr>
      <t xml:space="preserve"> 13</t>
    </r>
  </si>
  <si>
    <r>
      <t xml:space="preserve">·       COBIT 5 </t>
    </r>
    <r>
      <rPr>
        <sz val="10"/>
        <color rgb="FF000000"/>
        <rFont val="Times New Roman"/>
        <family val="1"/>
      </rPr>
      <t>APO01.06, DSS05.04, DSS05.07, DSS06.02</t>
    </r>
  </si>
  <si>
    <r>
      <t>·       ISA 62443-3-3:2013</t>
    </r>
    <r>
      <rPr>
        <sz val="10"/>
        <color rgb="FF000000"/>
        <rFont val="Times New Roman"/>
        <family val="1"/>
      </rPr>
      <t xml:space="preserve"> SR 5.2</t>
    </r>
  </si>
  <si>
    <r>
      <t xml:space="preserve">·       ISO/IEC 27001:2013 </t>
    </r>
    <r>
      <rPr>
        <sz val="10"/>
        <color rgb="FF000000"/>
        <rFont val="Times New Roman"/>
        <family val="1"/>
      </rPr>
      <t>A.6.1.2,</t>
    </r>
    <r>
      <rPr>
        <b/>
        <sz val="10"/>
        <color rgb="FF000000"/>
        <rFont val="Times New Roman"/>
        <family val="1"/>
      </rPr>
      <t xml:space="preserve"> </t>
    </r>
    <r>
      <rPr>
        <sz val="10"/>
        <color rgb="FF000000"/>
        <rFont val="Times New Roman"/>
        <family val="1"/>
      </rPr>
      <t>A.7.1.1,</t>
    </r>
    <r>
      <rPr>
        <b/>
        <sz val="10"/>
        <color rgb="FF000000"/>
        <rFont val="Times New Roman"/>
        <family val="1"/>
      </rPr>
      <t xml:space="preserve"> </t>
    </r>
    <r>
      <rPr>
        <sz val="10"/>
        <color rgb="FF000000"/>
        <rFont val="Times New Roman"/>
        <family val="1"/>
      </rPr>
      <t>A.7.1.2, A.7.3.1,</t>
    </r>
    <r>
      <rPr>
        <b/>
        <sz val="10"/>
        <color rgb="FF000000"/>
        <rFont val="Times New Roman"/>
        <family val="1"/>
      </rPr>
      <t xml:space="preserve"> </t>
    </r>
    <r>
      <rPr>
        <sz val="10"/>
        <color rgb="FF000000"/>
        <rFont val="Times New Roman"/>
        <family val="1"/>
      </rPr>
      <t>A.8.2.2, A.8.2.3, A.9.1.1, A.9.1.2, A.9.2.3, A.9.4.1, A.9.4.4, A.9.4.5, A.10.1.1, A.11.1.4, A.11.1.5, A.11.2.1, A.13.1.1, A.13.1.3, A.13.2.1, A.13.2.3, A.13.2.4, A.14.1.2, A.14.1.3</t>
    </r>
  </si>
  <si>
    <r>
      <t>·       NIST SP 800-53 Rev. 4</t>
    </r>
    <r>
      <rPr>
        <sz val="10"/>
        <color rgb="FF000000"/>
        <rFont val="Times New Roman"/>
        <family val="1"/>
      </rPr>
      <t xml:space="preserve"> AC-4, AC-5, AC-6, PE-19, PS-3, PS-6, SC-7, SC-8, SC-13, SC-31, SI-4</t>
    </r>
  </si>
  <si>
    <r>
      <t xml:space="preserve">·       CIS CSC </t>
    </r>
    <r>
      <rPr>
        <sz val="10"/>
        <color rgb="FF000000"/>
        <rFont val="Times New Roman"/>
        <family val="1"/>
      </rPr>
      <t>2, 3</t>
    </r>
  </si>
  <si>
    <r>
      <t xml:space="preserve">·       COBIT 5 </t>
    </r>
    <r>
      <rPr>
        <sz val="10"/>
        <color rgb="FF000000"/>
        <rFont val="Times New Roman"/>
        <family val="1"/>
      </rPr>
      <t>APO01.06, BAI06.01, DSS06.02</t>
    </r>
  </si>
  <si>
    <r>
      <t>·       ISA 62443-3-3:2013</t>
    </r>
    <r>
      <rPr>
        <sz val="10"/>
        <color rgb="FF000000"/>
        <rFont val="Times New Roman"/>
        <family val="1"/>
      </rPr>
      <t xml:space="preserve"> SR 3.1, SR 3.3, SR 3.4, SR 3.8</t>
    </r>
  </si>
  <si>
    <r>
      <t xml:space="preserve">·       ISO/IEC 27001:2013 </t>
    </r>
    <r>
      <rPr>
        <sz val="10"/>
        <color theme="1"/>
        <rFont val="Times New Roman"/>
        <family val="1"/>
      </rPr>
      <t>A.12.2.1, A.12.5.1, A.14.1.2, A.14.1.3, A.14.2.4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</si>
  <si>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SC-16, </t>
    </r>
    <r>
      <rPr>
        <sz val="10"/>
        <color rgb="FF000000"/>
        <rFont val="Times New Roman"/>
        <family val="1"/>
      </rPr>
      <t>SI-7</t>
    </r>
  </si>
  <si>
    <r>
      <t xml:space="preserve">·       CIS CSC </t>
    </r>
    <r>
      <rPr>
        <sz val="10"/>
        <color rgb="FF000000"/>
        <rFont val="Times New Roman"/>
        <family val="1"/>
      </rPr>
      <t>18, 20</t>
    </r>
  </si>
  <si>
    <r>
      <t xml:space="preserve">·       COBIT 5 </t>
    </r>
    <r>
      <rPr>
        <sz val="10"/>
        <color rgb="FF000000"/>
        <rFont val="Times New Roman"/>
        <family val="1"/>
      </rPr>
      <t>BAI03.08,</t>
    </r>
    <r>
      <rPr>
        <b/>
        <sz val="10"/>
        <color rgb="FF000000"/>
        <rFont val="Times New Roman"/>
        <family val="1"/>
      </rPr>
      <t xml:space="preserve"> </t>
    </r>
    <r>
      <rPr>
        <sz val="10"/>
        <color rgb="FF000000"/>
        <rFont val="Times New Roman"/>
        <family val="1"/>
      </rPr>
      <t>BAI07.04</t>
    </r>
  </si>
  <si>
    <r>
      <t xml:space="preserve">·       ISO/IEC 27001:2013 </t>
    </r>
    <r>
      <rPr>
        <sz val="10"/>
        <color rgb="FF000000"/>
        <rFont val="Times New Roman"/>
        <family val="1"/>
      </rPr>
      <t>A.12.1.4</t>
    </r>
  </si>
  <si>
    <r>
      <t xml:space="preserve">·       NIST SP 800-53 Rev. 4 </t>
    </r>
    <r>
      <rPr>
        <sz val="10"/>
        <color rgb="FF000000"/>
        <rFont val="Times New Roman"/>
        <family val="1"/>
      </rPr>
      <t>CM-2</t>
    </r>
  </si>
  <si>
    <r>
      <t xml:space="preserve">·       COBIT 5 </t>
    </r>
    <r>
      <rPr>
        <sz val="10"/>
        <color rgb="FF000000"/>
        <rFont val="Times New Roman"/>
        <family val="1"/>
      </rPr>
      <t>BAI03.05</t>
    </r>
  </si>
  <si>
    <r>
      <t xml:space="preserve">·       ISA 62443-2-1:2009 </t>
    </r>
    <r>
      <rPr>
        <sz val="10"/>
        <color rgb="FF000000"/>
        <rFont val="Times New Roman"/>
        <family val="1"/>
      </rPr>
      <t>4.3.4.4.4</t>
    </r>
  </si>
  <si>
    <r>
      <t xml:space="preserve">·       ISO/IEC 27001:2013 </t>
    </r>
    <r>
      <rPr>
        <sz val="10"/>
        <color rgb="FF000000"/>
        <rFont val="Times New Roman"/>
        <family val="1"/>
      </rPr>
      <t>A.11.2.4</t>
    </r>
  </si>
  <si>
    <r>
      <t>·       NIST SP 800-53</t>
    </r>
    <r>
      <rPr>
        <b/>
        <sz val="10"/>
        <color theme="1"/>
        <rFont val="Times New Roman"/>
        <family val="1"/>
      </rPr>
      <t xml:space="preserve"> Rev. 4</t>
    </r>
    <r>
      <rPr>
        <b/>
        <sz val="10"/>
        <color rgb="FF000000"/>
        <rFont val="Times New Roman"/>
        <family val="1"/>
      </rPr>
      <t xml:space="preserve"> </t>
    </r>
    <r>
      <rPr>
        <sz val="10"/>
        <color rgb="FF000000"/>
        <rFont val="Times New Roman"/>
        <family val="1"/>
      </rPr>
      <t>SA-10, SI-7</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</si>
  <si>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3, 9, 11</t>
    </r>
  </si>
  <si>
    <r>
      <t xml:space="preserve">·       COBIT 5 </t>
    </r>
    <r>
      <rPr>
        <sz val="10"/>
        <color rgb="FF000000"/>
        <rFont val="Times New Roman"/>
        <family val="1"/>
      </rPr>
      <t>BAI10.01, BAI10.02, BAI10.03, BAI10.05</t>
    </r>
  </si>
  <si>
    <r>
      <t xml:space="preserve">·       ISA 62443-2-1:2009 </t>
    </r>
    <r>
      <rPr>
        <sz val="10"/>
        <color theme="1"/>
        <rFont val="Times New Roman"/>
        <family val="1"/>
      </rPr>
      <t>4.3.4.3.2, 4.3.4.3.3</t>
    </r>
  </si>
  <si>
    <r>
      <t>·       ISA 62443-3-3:2013</t>
    </r>
    <r>
      <rPr>
        <sz val="10"/>
        <color theme="1"/>
        <rFont val="Times New Roman"/>
        <family val="1"/>
      </rPr>
      <t xml:space="preserve"> SR 7.6</t>
    </r>
  </si>
  <si>
    <r>
      <t xml:space="preserve">·       ISO/IEC 27001:2013 </t>
    </r>
    <r>
      <rPr>
        <sz val="10"/>
        <color rgb="FF000000"/>
        <rFont val="Times New Roman"/>
        <family val="1"/>
      </rPr>
      <t>A.12.1.2, A.12.5.1, A.12.6.2, A.14.2.2, A.14.2.3, A.14.2.4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</si>
  <si>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CM-2, CM-3, CM-4, CM-5, CM-6, CM-7, CM-9, SA-10</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</si>
  <si>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18</t>
    </r>
  </si>
  <si>
    <r>
      <t xml:space="preserve">·       COBIT 5 </t>
    </r>
    <r>
      <rPr>
        <sz val="10"/>
        <color rgb="FF000000"/>
        <rFont val="Times New Roman"/>
        <family val="1"/>
      </rPr>
      <t>APO13.01, BAI03.01, BAI03.02, BAI03.03</t>
    </r>
  </si>
  <si>
    <r>
      <t xml:space="preserve">·       ISA 62443-2-1:2009 </t>
    </r>
    <r>
      <rPr>
        <sz val="10"/>
        <color theme="1"/>
        <rFont val="Times New Roman"/>
        <family val="1"/>
      </rPr>
      <t>4.3.4.3.3</t>
    </r>
  </si>
  <si>
    <r>
      <t xml:space="preserve">·       ISO/IEC 27001:2013 </t>
    </r>
    <r>
      <rPr>
        <sz val="10"/>
        <color rgb="FF000000"/>
        <rFont val="Times New Roman"/>
        <family val="1"/>
      </rPr>
      <t>A.6.1.5, A.14.1.1, A.14.2.1, A.14.2.5</t>
    </r>
  </si>
  <si>
    <r>
      <t>·       NIST SP 800-53 Rev. 4</t>
    </r>
    <r>
      <rPr>
        <sz val="10"/>
        <color rgb="FF000000"/>
        <rFont val="Times New Roman"/>
        <family val="1"/>
      </rPr>
      <t xml:space="preserve"> PL-8, SA-3, SA-4, SA-8, SA-10, SA-11, SA-12, SA-15, SA-17, SI-12, SI-13, SI-14, SI-16, SI-17 </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</si>
  <si>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3, 11</t>
    </r>
  </si>
  <si>
    <r>
      <t xml:space="preserve">·       COBIT 5 </t>
    </r>
    <r>
      <rPr>
        <sz val="10"/>
        <color rgb="FF000000"/>
        <rFont val="Times New Roman"/>
        <family val="1"/>
      </rPr>
      <t>BAI01.06, BAI06.01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</si>
  <si>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CM-3, CM-4, SA-10</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</si>
  <si>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10</t>
    </r>
  </si>
  <si>
    <r>
      <t xml:space="preserve">·       COBIT 5 </t>
    </r>
    <r>
      <rPr>
        <sz val="10"/>
        <color rgb="FF000000"/>
        <rFont val="Times New Roman"/>
        <family val="1"/>
      </rPr>
      <t xml:space="preserve">APO13.01, DSS01.01, DSS04.07 </t>
    </r>
  </si>
  <si>
    <r>
      <t xml:space="preserve">·       ISA 62443-2-1:2009 </t>
    </r>
    <r>
      <rPr>
        <sz val="10"/>
        <color theme="1"/>
        <rFont val="Times New Roman"/>
        <family val="1"/>
      </rPr>
      <t>4.3.4.3.9</t>
    </r>
  </si>
  <si>
    <r>
      <t>·       ISA 62443-3-3:2013</t>
    </r>
    <r>
      <rPr>
        <sz val="10"/>
        <color theme="1"/>
        <rFont val="Times New Roman"/>
        <family val="1"/>
      </rPr>
      <t xml:space="preserve"> SR 7.3, SR 7.4</t>
    </r>
  </si>
  <si>
    <r>
      <t xml:space="preserve">·       ISO/IEC 27001:2013 </t>
    </r>
    <r>
      <rPr>
        <sz val="10"/>
        <color rgb="FF000000"/>
        <rFont val="Times New Roman"/>
        <family val="1"/>
      </rPr>
      <t>A.12.3.1,</t>
    </r>
    <r>
      <rPr>
        <b/>
        <sz val="10"/>
        <color rgb="FF000000"/>
        <rFont val="Times New Roman"/>
        <family val="1"/>
      </rPr>
      <t xml:space="preserve"> </t>
    </r>
    <r>
      <rPr>
        <sz val="10"/>
        <color rgb="FF000000"/>
        <rFont val="Times New Roman"/>
        <family val="1"/>
      </rPr>
      <t>A.17.1.2, A.17.1.3, A.18.1.3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</si>
  <si>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CP-4, CP-6, </t>
    </r>
    <r>
      <rPr>
        <sz val="10"/>
        <color rgb="FF000000"/>
        <rFont val="Times New Roman"/>
        <family val="1"/>
      </rPr>
      <t>CP-9</t>
    </r>
  </si>
  <si>
    <r>
      <t xml:space="preserve">·       COBIT 5 </t>
    </r>
    <r>
      <rPr>
        <sz val="10"/>
        <color theme="1"/>
        <rFont val="Times New Roman"/>
        <family val="1"/>
      </rPr>
      <t>DSS01.04, DSS05.05</t>
    </r>
  </si>
  <si>
    <r>
      <t>·       ISA 62443-2-1:2009</t>
    </r>
    <r>
      <rPr>
        <sz val="10"/>
        <color theme="1"/>
        <rFont val="Times New Roman"/>
        <family val="1"/>
      </rPr>
      <t xml:space="preserve"> 4.3.3.3.1 4.3.3.3.2, 4.3.3.3.3, 4.3.3.3.5, 4.3.3.3.6</t>
    </r>
  </si>
  <si>
    <r>
      <t xml:space="preserve">·       ISO/IEC 27001:2013 </t>
    </r>
    <r>
      <rPr>
        <sz val="10"/>
        <color theme="1"/>
        <rFont val="Times New Roman"/>
        <family val="1"/>
      </rPr>
      <t>A.11.1.4, A.11.2.1, A.11.2.2, A.11.2.3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</si>
  <si>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PE-10, PE-12, PE-13, PE-14, PE-15, PE-18</t>
    </r>
  </si>
  <si>
    <r>
      <t xml:space="preserve">·       COBIT 5 </t>
    </r>
    <r>
      <rPr>
        <sz val="10"/>
        <color theme="1"/>
        <rFont val="Times New Roman"/>
        <family val="1"/>
      </rPr>
      <t>BAI09.03, DSS05.06</t>
    </r>
  </si>
  <si>
    <r>
      <t>·       ISA 62443-2-1:2009</t>
    </r>
    <r>
      <rPr>
        <sz val="10"/>
        <color theme="1"/>
        <rFont val="Times New Roman"/>
        <family val="1"/>
      </rPr>
      <t xml:space="preserve"> 4.3.4.4.4</t>
    </r>
  </si>
  <si>
    <r>
      <t>·       ISA 62443-3-3:2013</t>
    </r>
    <r>
      <rPr>
        <sz val="10"/>
        <color theme="1"/>
        <rFont val="Times New Roman"/>
        <family val="1"/>
      </rPr>
      <t xml:space="preserve"> SR 4.2</t>
    </r>
  </si>
  <si>
    <r>
      <t xml:space="preserve">·       ISO/IEC 27001:2013 </t>
    </r>
    <r>
      <rPr>
        <sz val="10"/>
        <color theme="1"/>
        <rFont val="Times New Roman"/>
        <family val="1"/>
      </rPr>
      <t>A.8.2.3, A.8.3.1, A.8.3.2, A.11.2.7</t>
    </r>
  </si>
  <si>
    <r>
      <t>·       NIST SP 800-53 Rev. 4</t>
    </r>
    <r>
      <rPr>
        <sz val="10"/>
        <color rgb="FF000000"/>
        <rFont val="Times New Roman"/>
        <family val="1"/>
      </rPr>
      <t xml:space="preserve"> MP-6</t>
    </r>
  </si>
  <si>
    <r>
      <t xml:space="preserve">·       COBIT 5 </t>
    </r>
    <r>
      <rPr>
        <sz val="10"/>
        <color theme="1"/>
        <rFont val="Times New Roman"/>
        <family val="1"/>
      </rPr>
      <t>APO11.06, APO12.06, DSS04.05</t>
    </r>
  </si>
  <si>
    <r>
      <t>·       ISA 62443-2-1:2009</t>
    </r>
    <r>
      <rPr>
        <sz val="10"/>
        <color theme="1"/>
        <rFont val="Times New Roman"/>
        <family val="1"/>
      </rPr>
      <t xml:space="preserve"> 4.4.3.1, 4.4.3.2, 4.4.3.3, 4.4.3.4, 4.4.3.5, 4.4.3.6, 4.4.3.7, 4.4.3.8</t>
    </r>
  </si>
  <si>
    <r>
      <t xml:space="preserve">·       ISO/IEC 27001:2013 </t>
    </r>
    <r>
      <rPr>
        <sz val="10"/>
        <color theme="1"/>
        <rFont val="Times New Roman"/>
        <family val="1"/>
      </rPr>
      <t>A.16.1.6, Clause 9, Clause 10</t>
    </r>
  </si>
  <si>
    <r>
      <t xml:space="preserve">·       NIST SP 800-53 Rev. 4 </t>
    </r>
    <r>
      <rPr>
        <sz val="10"/>
        <color theme="1"/>
        <rFont val="Times New Roman"/>
        <family val="1"/>
      </rPr>
      <t>CA-2, CA-7, CP-2, IR-8, PL-2, PM-6</t>
    </r>
  </si>
  <si>
    <r>
      <t xml:space="preserve">·       COBIT 5 </t>
    </r>
    <r>
      <rPr>
        <sz val="10"/>
        <color theme="1"/>
        <rFont val="Times New Roman"/>
        <family val="1"/>
      </rPr>
      <t>BAI08.04, DSS03.04</t>
    </r>
  </si>
  <si>
    <r>
      <t xml:space="preserve">·       ISO/IEC 27001:2013 </t>
    </r>
    <r>
      <rPr>
        <sz val="10"/>
        <color rgb="FF000000"/>
        <rFont val="Times New Roman"/>
        <family val="1"/>
      </rPr>
      <t xml:space="preserve">A.16.1.6 </t>
    </r>
  </si>
  <si>
    <r>
      <t>·       NIST SP 800-53 Rev. 4</t>
    </r>
    <r>
      <rPr>
        <sz val="10"/>
        <color theme="1"/>
        <rFont val="Times New Roman"/>
        <family val="1"/>
      </rPr>
      <t xml:space="preserve"> AC-21, CA-7,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</si>
  <si>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19</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</si>
  <si>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DSS04.03</t>
    </r>
  </si>
  <si>
    <r>
      <t>·       ISA 62443-2-1:2009</t>
    </r>
    <r>
      <rPr>
        <sz val="10"/>
        <color rgb="FF000000"/>
        <rFont val="Times New Roman"/>
        <family val="1"/>
      </rPr>
      <t xml:space="preserve"> 4.3.2.5.3, 4.3.4.5.1 </t>
    </r>
  </si>
  <si>
    <r>
      <t xml:space="preserve">·       ISO/IEC 27001:2013 </t>
    </r>
    <r>
      <rPr>
        <sz val="10"/>
        <color rgb="FF000000"/>
        <rFont val="Times New Roman"/>
        <family val="1"/>
      </rPr>
      <t>A.16.1.1,</t>
    </r>
    <r>
      <rPr>
        <b/>
        <sz val="10"/>
        <color rgb="FF000000"/>
        <rFont val="Times New Roman"/>
        <family val="1"/>
      </rPr>
      <t xml:space="preserve"> </t>
    </r>
    <r>
      <rPr>
        <sz val="10"/>
        <color rgb="FF000000"/>
        <rFont val="Times New Roman"/>
        <family val="1"/>
      </rPr>
      <t>A.17.1.1, A.17.1.2, A.17.1.3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</si>
  <si>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CP-2, CP-7, CP-12, CP-13, IR-7, IR-8, IR-9, PE-17</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</si>
  <si>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19, 20</t>
    </r>
  </si>
  <si>
    <r>
      <t xml:space="preserve">·       COBIT 5 </t>
    </r>
    <r>
      <rPr>
        <sz val="10"/>
        <color theme="1"/>
        <rFont val="Times New Roman"/>
        <family val="1"/>
      </rPr>
      <t>DSS04.04</t>
    </r>
  </si>
  <si>
    <r>
      <t>·       ISA 62443-2-1:2009</t>
    </r>
    <r>
      <rPr>
        <sz val="10"/>
        <color theme="1"/>
        <rFont val="Times New Roman"/>
        <family val="1"/>
      </rPr>
      <t xml:space="preserve"> 4.3.2.5.7, 4.3.4.5.11</t>
    </r>
  </si>
  <si>
    <r>
      <t>·       ISA 62443-3-3:2013</t>
    </r>
    <r>
      <rPr>
        <sz val="10"/>
        <color theme="1"/>
        <rFont val="Times New Roman"/>
        <family val="1"/>
      </rPr>
      <t xml:space="preserve"> SR 3.3</t>
    </r>
  </si>
  <si>
    <r>
      <t xml:space="preserve">·       ISO/IEC 27001:2013 </t>
    </r>
    <r>
      <rPr>
        <sz val="10"/>
        <color theme="1"/>
        <rFont val="Times New Roman"/>
        <family val="1"/>
      </rPr>
      <t>A.17.1.3</t>
    </r>
  </si>
  <si>
    <r>
      <t>·       NIST SP 800-53 Rev. 4</t>
    </r>
    <r>
      <rPr>
        <sz val="10"/>
        <color theme="1"/>
        <rFont val="Times New Roman"/>
        <family val="1"/>
      </rPr>
      <t xml:space="preserve"> CP-4, IR-3, PM-14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</si>
  <si>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5, 16</t>
    </r>
  </si>
  <si>
    <r>
      <t xml:space="preserve">·       COBIT 5 </t>
    </r>
    <r>
      <rPr>
        <sz val="10"/>
        <color theme="1"/>
        <rFont val="Times New Roman"/>
        <family val="1"/>
      </rPr>
      <t>APO07.01, APO07.02, APO07.03, APO07.04, APO07.05</t>
    </r>
  </si>
  <si>
    <r>
      <t>·       ISA 62443-2-1:2009</t>
    </r>
    <r>
      <rPr>
        <sz val="10"/>
        <color theme="1"/>
        <rFont val="Times New Roman"/>
        <family val="1"/>
      </rPr>
      <t xml:space="preserve"> 4.3.3.2.1, 4.3.3.2.2, 4.3.3.2.3</t>
    </r>
  </si>
  <si>
    <r>
      <t xml:space="preserve">·       ISO/IEC 27001:2013 </t>
    </r>
    <r>
      <rPr>
        <sz val="10"/>
        <color theme="1"/>
        <rFont val="Times New Roman"/>
        <family val="1"/>
      </rPr>
      <t xml:space="preserve">A.7.1.1, A.7.1.2, A.7.2.1, A.7.2.2, A.7.2.3, A.7.3.1, A.8.1.4 </t>
    </r>
  </si>
  <si>
    <r>
      <t>·       NIST SP 800-53 Rev. 4</t>
    </r>
    <r>
      <rPr>
        <sz val="10"/>
        <color rgb="FF000000"/>
        <rFont val="Times New Roman"/>
        <family val="1"/>
      </rPr>
      <t xml:space="preserve"> PS-1, PS-2, PS-3, PS-4, PS-5, PS-6, PS-7, PS-8, SA-21 </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</si>
  <si>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4, 18, 20</t>
    </r>
  </si>
  <si>
    <r>
      <t xml:space="preserve">·       COBIT 5 </t>
    </r>
    <r>
      <rPr>
        <sz val="10"/>
        <color theme="1"/>
        <rFont val="Times New Roman"/>
        <family val="1"/>
      </rPr>
      <t>BAI03.10, DSS05.01, DSS05.02</t>
    </r>
  </si>
  <si>
    <r>
      <t xml:space="preserve">·       ISO/IEC 27001:2013 </t>
    </r>
    <r>
      <rPr>
        <sz val="10"/>
        <color theme="1"/>
        <rFont val="Times New Roman"/>
        <family val="1"/>
      </rPr>
      <t>A.12.6.1, A.14.2.3, A.16.1.3, A.18.2.2, A.18.2.3</t>
    </r>
  </si>
  <si>
    <r>
      <t>·       NIST SP 800-53 Rev. 4</t>
    </r>
    <r>
      <rPr>
        <sz val="10"/>
        <color rgb="FF000000"/>
        <rFont val="Times New Roman"/>
        <family val="1"/>
      </rPr>
      <t xml:space="preserve"> RA-3, RA-5, SI-2</t>
    </r>
  </si>
  <si>
    <r>
      <t xml:space="preserve">·       COBIT 5 </t>
    </r>
    <r>
      <rPr>
        <sz val="10"/>
        <color theme="1"/>
        <rFont val="Times New Roman"/>
        <family val="1"/>
      </rPr>
      <t>BAI03.10,</t>
    </r>
    <r>
      <rPr>
        <b/>
        <sz val="10"/>
        <color theme="1"/>
        <rFont val="Times New Roman"/>
        <family val="1"/>
      </rPr>
      <t xml:space="preserve"> </t>
    </r>
    <r>
      <rPr>
        <sz val="10"/>
        <color theme="1"/>
        <rFont val="Times New Roman"/>
        <family val="1"/>
      </rPr>
      <t>BAI09.02,</t>
    </r>
    <r>
      <rPr>
        <b/>
        <sz val="10"/>
        <color theme="1"/>
        <rFont val="Times New Roman"/>
        <family val="1"/>
      </rPr>
      <t xml:space="preserve"> </t>
    </r>
    <r>
      <rPr>
        <sz val="10"/>
        <color theme="1"/>
        <rFont val="Times New Roman"/>
        <family val="1"/>
      </rPr>
      <t>BAI09.03, DSS01.05</t>
    </r>
  </si>
  <si>
    <r>
      <t>·       ISA 62443-2-1:2009</t>
    </r>
    <r>
      <rPr>
        <sz val="10"/>
        <color theme="1"/>
        <rFont val="Times New Roman"/>
        <family val="1"/>
      </rPr>
      <t xml:space="preserve"> 4.3.3.3.7</t>
    </r>
  </si>
  <si>
    <r>
      <t>·       ISO/IEC 27001:2013</t>
    </r>
    <r>
      <rPr>
        <sz val="10"/>
        <color theme="1"/>
        <rFont val="Times New Roman"/>
        <family val="1"/>
      </rPr>
      <t xml:space="preserve"> A.11.1.2, A.11.2.4, A.11.2.5, A.11.2.6</t>
    </r>
  </si>
  <si>
    <r>
      <t>·       NIST SP 800-53 Rev. 4</t>
    </r>
    <r>
      <rPr>
        <sz val="10"/>
        <color rgb="FF000000"/>
        <rFont val="Times New Roman"/>
        <family val="1"/>
      </rPr>
      <t xml:space="preserve"> MA-2, MA-3, MA-5, MA-6</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</si>
  <si>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3, 5</t>
    </r>
  </si>
  <si>
    <r>
      <t xml:space="preserve">·       COBIT 5 </t>
    </r>
    <r>
      <rPr>
        <sz val="10"/>
        <color theme="1"/>
        <rFont val="Times New Roman"/>
        <family val="1"/>
      </rPr>
      <t>DSS05.04</t>
    </r>
  </si>
  <si>
    <r>
      <t>·       ISA 62443-2-1:2009</t>
    </r>
    <r>
      <rPr>
        <sz val="10"/>
        <color theme="1"/>
        <rFont val="Times New Roman"/>
        <family val="1"/>
      </rPr>
      <t xml:space="preserve"> 4.3.3.6.5, 4.3.3.6.6, 4.3.3.6.7, 4.3.3.6.8</t>
    </r>
  </si>
  <si>
    <r>
      <t xml:space="preserve">·       ISO/IEC 27001:2013 </t>
    </r>
    <r>
      <rPr>
        <sz val="10"/>
        <color theme="1"/>
        <rFont val="Times New Roman"/>
        <family val="1"/>
      </rPr>
      <t>A.11.2.4, A.15.1.1, A.15.2.1</t>
    </r>
  </si>
  <si>
    <r>
      <t xml:space="preserve">·       NIST SP 800-53 Rev. 4 </t>
    </r>
    <r>
      <rPr>
        <sz val="10"/>
        <color rgb="FF000000"/>
        <rFont val="Times New Roman"/>
        <family val="1"/>
      </rPr>
      <t>MA-4</t>
    </r>
  </si>
  <si>
    <r>
      <t>·       CIS</t>
    </r>
    <r>
      <rPr>
        <b/>
        <sz val="10"/>
        <color rgb="FF000000"/>
        <rFont val="Times New Roman"/>
        <family val="1"/>
      </rPr>
      <t xml:space="preserve"> CSC</t>
    </r>
    <r>
      <rPr>
        <sz val="10"/>
        <color rgb="FF000000"/>
        <rFont val="Times New Roman"/>
        <family val="1"/>
      </rPr>
      <t xml:space="preserve"> 1, 3, 5, 6, 14, 15, 16</t>
    </r>
  </si>
  <si>
    <r>
      <t xml:space="preserve">·       COBIT 5 </t>
    </r>
    <r>
      <rPr>
        <sz val="10"/>
        <color rgb="FF000000"/>
        <rFont val="Times New Roman"/>
        <family val="1"/>
      </rPr>
      <t>APO11.04, BAI03.05, DSS05.04, DSS05.07, MEA02.01</t>
    </r>
  </si>
  <si>
    <r>
      <t xml:space="preserve">·       ISA 62443-2-1:2009 </t>
    </r>
    <r>
      <rPr>
        <sz val="10"/>
        <color theme="1"/>
        <rFont val="Times New Roman"/>
        <family val="1"/>
      </rPr>
      <t>4.3.3.3.9, 4.3.3.5.8, 4.3.4.4.7, 4.4.2.1, 4.4.2.2, 4.4.2.4</t>
    </r>
  </si>
  <si>
    <r>
      <t>·       ISA 62443-3-3:2013</t>
    </r>
    <r>
      <rPr>
        <sz val="10"/>
        <color theme="1"/>
        <rFont val="Times New Roman"/>
        <family val="1"/>
      </rPr>
      <t xml:space="preserve"> SR 2.8, SR 2.9, SR 2.10, SR 2.11, SR 2.12</t>
    </r>
  </si>
  <si>
    <r>
      <t xml:space="preserve">·       ISO/IEC 27001:2013 </t>
    </r>
    <r>
      <rPr>
        <sz val="10"/>
        <color rgb="FF000000"/>
        <rFont val="Times New Roman"/>
        <family val="1"/>
      </rPr>
      <t>A.12.4.1, A.12.4.2, A.12.4.3, A.12.4.4, A.12.7.1</t>
    </r>
    <r>
      <rPr>
        <b/>
        <sz val="10"/>
        <color theme="1"/>
        <rFont val="Times New Roman"/>
        <family val="1"/>
      </rPr>
      <t xml:space="preserve">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</si>
  <si>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 Family</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</si>
  <si>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8, 13</t>
    </r>
  </si>
  <si>
    <r>
      <t xml:space="preserve">·       COBIT 5 </t>
    </r>
    <r>
      <rPr>
        <sz val="10"/>
        <color rgb="FF000000"/>
        <rFont val="Times New Roman"/>
        <family val="1"/>
      </rPr>
      <t xml:space="preserve">APO13.01, DSS05.02, DSS05.06 </t>
    </r>
  </si>
  <si>
    <r>
      <t>·       ISA 62443-3-3:2013</t>
    </r>
    <r>
      <rPr>
        <sz val="10"/>
        <color rgb="FF000000"/>
        <rFont val="Times New Roman"/>
        <family val="1"/>
      </rPr>
      <t xml:space="preserve"> SR 2.3</t>
    </r>
  </si>
  <si>
    <r>
      <t>·       ISO/IEC 27001:2013</t>
    </r>
    <r>
      <rPr>
        <sz val="10"/>
        <color theme="1"/>
        <rFont val="Times New Roman"/>
        <family val="1"/>
      </rPr>
      <t xml:space="preserve"> A.8.2.1, </t>
    </r>
    <r>
      <rPr>
        <sz val="10"/>
        <color rgb="FF000000"/>
        <rFont val="Times New Roman"/>
        <family val="1"/>
      </rPr>
      <t>A.8.2.2, A.8.2.3, A.8.3.1, A.8.3.3, A.11.2.9</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</si>
  <si>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MP-2, MP-3, MP-4, MP-5, MP-7, MP-8</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</si>
  <si>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3, 11, 14</t>
    </r>
  </si>
  <si>
    <r>
      <t xml:space="preserve">·       COBIT 5 </t>
    </r>
    <r>
      <rPr>
        <sz val="10"/>
        <color rgb="FF000000"/>
        <rFont val="Times New Roman"/>
        <family val="1"/>
      </rPr>
      <t>DSS05.02, DSS05.05, DSS06.06</t>
    </r>
  </si>
  <si>
    <r>
      <t>·       ISA 62443-2-1:2009</t>
    </r>
    <r>
      <rPr>
        <sz val="10"/>
        <color rgb="FF000000"/>
        <rFont val="Times New Roman"/>
        <family val="1"/>
      </rPr>
      <t xml:space="preserve"> 4.3.3.5.1, 4.3.3.5.2, 4.3.3.5.3, 4.3.3.5.4, 4.3.3.5.5, 4.3.3.5.6, 4.3.3.5.7, 4.3.3.5.8, 4.3.3.6.1, 4.3.3.6.2, 4.3.3.6.3, 4.3.3.6.4, 4.3.3.6.5, 4.3.3.6.6, 4.3.3.6.7, 4.3.3.6.8, 4.3.3.6.9, 4.3.3.7.1, 4.3.3.7.2, 4.3.3.7.3, 4.3.3.7.4</t>
    </r>
  </si>
  <si>
    <r>
      <t>·       ISA 62443-3-3:2013</t>
    </r>
    <r>
      <rPr>
        <sz val="10"/>
        <color rgb="FF000000"/>
        <rFont val="Times New Roman"/>
        <family val="1"/>
      </rPr>
      <t xml:space="preserve"> SR 1.1, SR 1.2, SR 1.3, SR 1.4, SR 1.5, SR 1.6, SR 1.7, SR 1.8, SR 1.9, SR 1.10, SR 1.11, SR 1.12, SR 1.13, SR 2.1, SR 2.2, SR 2.3, SR 2.4, SR 2.5, SR 2.6, SR 2.7</t>
    </r>
  </si>
  <si>
    <r>
      <t xml:space="preserve">·       ISO/IEC 27001:2013 </t>
    </r>
    <r>
      <rPr>
        <sz val="10"/>
        <color rgb="FF000000"/>
        <rFont val="Times New Roman"/>
        <family val="1"/>
      </rPr>
      <t>A.9.1.2</t>
    </r>
  </si>
  <si>
    <r>
      <t>·       NIST SP 800-53 Rev. 4</t>
    </r>
    <r>
      <rPr>
        <sz val="10"/>
        <color rgb="FF000000"/>
        <rFont val="Times New Roman"/>
        <family val="1"/>
      </rPr>
      <t xml:space="preserve"> AC-3, CM-7</t>
    </r>
  </si>
  <si>
    <r>
      <t>·       CIS</t>
    </r>
    <r>
      <rPr>
        <b/>
        <sz val="10"/>
        <color rgb="FF000000"/>
        <rFont val="Times New Roman"/>
        <family val="1"/>
      </rPr>
      <t xml:space="preserve"> CSC</t>
    </r>
    <r>
      <rPr>
        <sz val="10"/>
        <color rgb="FF000000"/>
        <rFont val="Times New Roman"/>
        <family val="1"/>
      </rPr>
      <t xml:space="preserve"> 8, 12, 15</t>
    </r>
  </si>
  <si>
    <r>
      <t xml:space="preserve">·       COBIT 5 </t>
    </r>
    <r>
      <rPr>
        <sz val="10"/>
        <color rgb="FF000000"/>
        <rFont val="Times New Roman"/>
        <family val="1"/>
      </rPr>
      <t>DSS05.02, APO13.01</t>
    </r>
  </si>
  <si>
    <r>
      <t>·       ISA 62443-3-3:2013</t>
    </r>
    <r>
      <rPr>
        <sz val="10"/>
        <color rgb="FF000000"/>
        <rFont val="Times New Roman"/>
        <family val="1"/>
      </rPr>
      <t xml:space="preserve"> SR 3.1, SR 3.5, SR 3.8, SR 4.1, SR 4.3, SR 5.1, SR 5.2, SR 5.3, SR 7.1, SR 7.6</t>
    </r>
  </si>
  <si>
    <r>
      <t xml:space="preserve">·       ISO/IEC 27001:2013 </t>
    </r>
    <r>
      <rPr>
        <sz val="10"/>
        <color rgb="FF000000"/>
        <rFont val="Times New Roman"/>
        <family val="1"/>
      </rPr>
      <t>A.13.1.1, A.13.2.1, A.14.1.3</t>
    </r>
  </si>
  <si>
    <r>
      <t>·       NIST SP 800-53 Rev. 4</t>
    </r>
    <r>
      <rPr>
        <sz val="10"/>
        <color rgb="FF000000"/>
        <rFont val="Times New Roman"/>
        <family val="1"/>
      </rPr>
      <t xml:space="preserve"> AC-4, AC-17, AC-18, CP-8, SC-7, SC-19, SC-20, SC-21, SC-22, SC-23, SC-24, SC-25, SC-29, SC-32, SC-36, SC-37, SC-38, SC-39, SC-40, SC-41, SC-43</t>
    </r>
  </si>
  <si>
    <r>
      <t xml:space="preserve">·       COBIT 5 </t>
    </r>
    <r>
      <rPr>
        <sz val="10"/>
        <color theme="1"/>
        <rFont val="Times New Roman"/>
        <family val="1"/>
      </rPr>
      <t>BAI04.01, BAI04.02, BAI04.03, BAI04.04, BAI04.05, DSS01.05</t>
    </r>
  </si>
  <si>
    <r>
      <t xml:space="preserve">·       ISA 62443-2-1:2009 </t>
    </r>
    <r>
      <rPr>
        <sz val="10"/>
        <color theme="1"/>
        <rFont val="Times New Roman"/>
        <family val="1"/>
      </rPr>
      <t>4.3.2.5.2</t>
    </r>
  </si>
  <si>
    <r>
      <t xml:space="preserve">·       ISA 62443-3-3:2013 </t>
    </r>
    <r>
      <rPr>
        <sz val="10"/>
        <color theme="1"/>
        <rFont val="Times New Roman"/>
        <family val="1"/>
      </rPr>
      <t>SR 7.1, SR 7.2</t>
    </r>
  </si>
  <si>
    <r>
      <t xml:space="preserve">·       ISO/IEC 27001:2013 </t>
    </r>
    <r>
      <rPr>
        <sz val="10"/>
        <color theme="1"/>
        <rFont val="Times New Roman"/>
        <family val="1"/>
      </rPr>
      <t>A.17.1.2, A.17.2.1</t>
    </r>
    <r>
      <rPr>
        <b/>
        <sz val="10"/>
        <color theme="1"/>
        <rFont val="Times New Roman"/>
        <family val="1"/>
      </rPr>
      <t xml:space="preserve">  </t>
    </r>
  </si>
  <si>
    <r>
      <t xml:space="preserve">·       NIST SP 800-53 Rev. 4 </t>
    </r>
    <r>
      <rPr>
        <sz val="10"/>
        <color theme="1"/>
        <rFont val="Times New Roman"/>
        <family val="1"/>
      </rPr>
      <t>CP-7, CP-8, CP-11, CP-13, PL-8, SA-14, SC-6</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</si>
  <si>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1, 4, 6, 12, 13, 15, 16</t>
    </r>
  </si>
  <si>
    <r>
      <t xml:space="preserve">·       COBIT 5 </t>
    </r>
    <r>
      <rPr>
        <sz val="10"/>
        <color theme="1"/>
        <rFont val="Times New Roman"/>
        <family val="1"/>
      </rPr>
      <t>DSS03.01</t>
    </r>
  </si>
  <si>
    <r>
      <t xml:space="preserve">·       ISA 62443-2-1:2009 </t>
    </r>
    <r>
      <rPr>
        <sz val="10"/>
        <color theme="1"/>
        <rFont val="Times New Roman"/>
        <family val="1"/>
      </rPr>
      <t>4.4.3.3</t>
    </r>
  </si>
  <si>
    <r>
      <t xml:space="preserve">·       ISO/IEC 27001:2013 </t>
    </r>
    <r>
      <rPr>
        <sz val="10"/>
        <color rgb="FF000000"/>
        <rFont val="Times New Roman"/>
        <family val="1"/>
      </rPr>
      <t>A.12.1.1, A.12.1.2, A.13.1.1, A.13.1.2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</si>
  <si>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AC-4, CA-3, CM-2,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</si>
  <si>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3, 6, 13, 15</t>
    </r>
  </si>
  <si>
    <r>
      <t xml:space="preserve">·       COBIT 5 </t>
    </r>
    <r>
      <rPr>
        <sz val="10"/>
        <color theme="1"/>
        <rFont val="Times New Roman"/>
        <family val="1"/>
      </rPr>
      <t>DSS05.07</t>
    </r>
  </si>
  <si>
    <r>
      <t>·       ISA 62443-2-1:2009</t>
    </r>
    <r>
      <rPr>
        <sz val="10"/>
        <color theme="1"/>
        <rFont val="Times New Roman"/>
        <family val="1"/>
      </rPr>
      <t xml:space="preserve"> 4.3.4.5.6, 4.3.4.5.7, 4.3.4.5.8</t>
    </r>
  </si>
  <si>
    <r>
      <t>·       ISA 62443-3-3:2013</t>
    </r>
    <r>
      <rPr>
        <sz val="10"/>
        <color theme="1"/>
        <rFont val="Times New Roman"/>
        <family val="1"/>
      </rPr>
      <t xml:space="preserve"> SR 2.8, SR 2.9, SR 2.10, SR 2.11, SR 2.12, SR 3.9, SR 6.1, SR 6.2</t>
    </r>
  </si>
  <si>
    <r>
      <t>·       ISO/IEC 27001:2013</t>
    </r>
    <r>
      <rPr>
        <sz val="10"/>
        <color theme="1"/>
        <rFont val="Times New Roman"/>
        <family val="1"/>
      </rPr>
      <t xml:space="preserve"> A.12.4.1, A.16.1.1, A.16.1.4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</si>
  <si>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AU-6, CA-7, IR-4,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</si>
  <si>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1, 3, 4, 5, 6, 7, 8, 11, 12, 13, 14, 15, 16</t>
    </r>
  </si>
  <si>
    <r>
      <t xml:space="preserve">·       COBIT 5 </t>
    </r>
    <r>
      <rPr>
        <sz val="10"/>
        <color theme="1"/>
        <rFont val="Times New Roman"/>
        <family val="1"/>
      </rPr>
      <t>BAI08.02</t>
    </r>
  </si>
  <si>
    <r>
      <t>·       ISA 62443-3-3:2013</t>
    </r>
    <r>
      <rPr>
        <sz val="10"/>
        <color theme="1"/>
        <rFont val="Times New Roman"/>
        <family val="1"/>
      </rPr>
      <t xml:space="preserve"> SR 6.1</t>
    </r>
  </si>
  <si>
    <r>
      <t>·       ISO/IEC 27001:2013</t>
    </r>
    <r>
      <rPr>
        <sz val="10"/>
        <color theme="1"/>
        <rFont val="Times New Roman"/>
        <family val="1"/>
      </rPr>
      <t xml:space="preserve"> A.12.4.1, A.16.1.7</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</si>
  <si>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AU-6, CA-7, IR-4, IR-5, IR-8,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</si>
  <si>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4, 6</t>
    </r>
  </si>
  <si>
    <r>
      <t>·       COBIT 5</t>
    </r>
    <r>
      <rPr>
        <sz val="10"/>
        <color theme="1"/>
        <rFont val="Times New Roman"/>
        <family val="1"/>
      </rPr>
      <t xml:space="preserve"> APO12.06, DSS03.01</t>
    </r>
  </si>
  <si>
    <r>
      <t xml:space="preserve">·       ISO/IEC 27001:2013 </t>
    </r>
    <r>
      <rPr>
        <sz val="10"/>
        <color theme="1"/>
        <rFont val="Times New Roman"/>
        <family val="1"/>
      </rPr>
      <t>A.16.1.4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</si>
  <si>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IR-4, RA-3,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</si>
  <si>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6, 19</t>
    </r>
  </si>
  <si>
    <r>
      <t xml:space="preserve">·       COBIT 5 </t>
    </r>
    <r>
      <rPr>
        <sz val="10"/>
        <color theme="1"/>
        <rFont val="Times New Roman"/>
        <family val="1"/>
      </rPr>
      <t>APO12.06, DSS03.01</t>
    </r>
  </si>
  <si>
    <r>
      <t xml:space="preserve">·       ISA 62443-2-1:2009 </t>
    </r>
    <r>
      <rPr>
        <sz val="10"/>
        <color theme="1"/>
        <rFont val="Times New Roman"/>
        <family val="1"/>
      </rPr>
      <t>4.2.3.10</t>
    </r>
  </si>
  <si>
    <r>
      <t>·       NIST SP 800-53</t>
    </r>
    <r>
      <rPr>
        <sz val="10"/>
        <color theme="1"/>
        <rFont val="Times New Roman"/>
        <family val="1"/>
      </rPr>
      <t xml:space="preserve"> </t>
    </r>
    <r>
      <rPr>
        <b/>
        <sz val="10"/>
        <color theme="1"/>
        <rFont val="Times New Roman"/>
        <family val="1"/>
      </rPr>
      <t>Rev. 4</t>
    </r>
    <r>
      <rPr>
        <sz val="10"/>
        <color rgb="FF000000"/>
        <rFont val="Times New Roman"/>
        <family val="1"/>
      </rPr>
      <t xml:space="preserve"> IR-4, IR-5, IR-8</t>
    </r>
  </si>
  <si>
    <r>
      <t>·       CIS CSC</t>
    </r>
    <r>
      <rPr>
        <sz val="10"/>
        <color theme="1"/>
        <rFont val="Times New Roman"/>
        <family val="1"/>
      </rPr>
      <t xml:space="preserve"> 1, 7, 8, 12, 13, 15, 16</t>
    </r>
  </si>
  <si>
    <r>
      <t xml:space="preserve">·       COBIT 5 </t>
    </r>
    <r>
      <rPr>
        <sz val="10"/>
        <color theme="1"/>
        <rFont val="Times New Roman"/>
        <family val="1"/>
      </rPr>
      <t>DSS01.03, DSS03.05,</t>
    </r>
    <r>
      <rPr>
        <b/>
        <sz val="10"/>
        <color theme="1"/>
        <rFont val="Times New Roman"/>
        <family val="1"/>
      </rPr>
      <t xml:space="preserve"> </t>
    </r>
    <r>
      <rPr>
        <sz val="10"/>
        <color theme="1"/>
        <rFont val="Times New Roman"/>
        <family val="1"/>
      </rPr>
      <t>DSS05.07</t>
    </r>
  </si>
  <si>
    <r>
      <t>·       ISA 62443-3-3:2013</t>
    </r>
    <r>
      <rPr>
        <sz val="10"/>
        <color theme="1"/>
        <rFont val="Times New Roman"/>
        <family val="1"/>
      </rPr>
      <t xml:space="preserve"> SR 6.2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</si>
  <si>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AC-2, AU-12, CA-7, CM-3, SC-5, SC-7, SI-4</t>
    </r>
  </si>
  <si>
    <r>
      <t xml:space="preserve">·       COBIT 5 </t>
    </r>
    <r>
      <rPr>
        <sz val="10"/>
        <color theme="1"/>
        <rFont val="Times New Roman"/>
        <family val="1"/>
      </rPr>
      <t>DSS01.04, DSS01.05</t>
    </r>
  </si>
  <si>
    <r>
      <t>·       ISA 62443-2-1:2009</t>
    </r>
    <r>
      <rPr>
        <sz val="10"/>
        <color theme="1"/>
        <rFont val="Times New Roman"/>
        <family val="1"/>
      </rPr>
      <t xml:space="preserve"> 4.3.3.3.8</t>
    </r>
  </si>
  <si>
    <r>
      <t xml:space="preserve">·       ISO/IEC 27001:2013 </t>
    </r>
    <r>
      <rPr>
        <sz val="10"/>
        <color theme="1"/>
        <rFont val="Times New Roman"/>
        <family val="1"/>
      </rPr>
      <t>A.11.1.1, A.11.1.2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</si>
  <si>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CA-7, PE-3, PE-6, PE-20</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</si>
  <si>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5, 7, 14, 16</t>
    </r>
  </si>
  <si>
    <r>
      <t>·       ISO/IEC 27001:2013</t>
    </r>
    <r>
      <rPr>
        <sz val="10"/>
        <color theme="1"/>
        <rFont val="Times New Roman"/>
        <family val="1"/>
      </rPr>
      <t xml:space="preserve"> A.12.4.1, A.12.4.3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</si>
  <si>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 AU-12, AU-13, </t>
    </r>
    <r>
      <rPr>
        <sz val="10"/>
        <color rgb="FF000000"/>
        <rFont val="Times New Roman"/>
        <family val="1"/>
      </rPr>
      <t>CA-7, CM-10, CM-11</t>
    </r>
  </si>
  <si>
    <r>
      <t>·       CIS</t>
    </r>
    <r>
      <rPr>
        <b/>
        <sz val="10"/>
        <color rgb="FF000000"/>
        <rFont val="Times New Roman"/>
        <family val="1"/>
      </rPr>
      <t xml:space="preserve"> CSC</t>
    </r>
    <r>
      <rPr>
        <sz val="10"/>
        <color rgb="FF000000"/>
        <rFont val="Times New Roman"/>
        <family val="1"/>
      </rPr>
      <t xml:space="preserve"> 4, 7, 8, 12</t>
    </r>
  </si>
  <si>
    <r>
      <t xml:space="preserve">·       COBIT 5 </t>
    </r>
    <r>
      <rPr>
        <sz val="10"/>
        <color theme="1"/>
        <rFont val="Times New Roman"/>
        <family val="1"/>
      </rPr>
      <t>DSS05.01</t>
    </r>
  </si>
  <si>
    <r>
      <t>·       ISA 62443-2-1:2009</t>
    </r>
    <r>
      <rPr>
        <sz val="10"/>
        <color theme="1"/>
        <rFont val="Times New Roman"/>
        <family val="1"/>
      </rPr>
      <t xml:space="preserve"> 4.3.4.3.8</t>
    </r>
  </si>
  <si>
    <r>
      <t>·       ISA 62443-3-3:2013</t>
    </r>
    <r>
      <rPr>
        <sz val="10"/>
        <color theme="1"/>
        <rFont val="Times New Roman"/>
        <family val="1"/>
      </rPr>
      <t xml:space="preserve"> SR 3.2</t>
    </r>
  </si>
  <si>
    <r>
      <t xml:space="preserve">·       ISO/IEC 27001:2013 </t>
    </r>
    <r>
      <rPr>
        <sz val="10"/>
        <color rgb="FF000000"/>
        <rFont val="Times New Roman"/>
        <family val="1"/>
      </rPr>
      <t>A.12.2.1</t>
    </r>
  </si>
  <si>
    <r>
      <t>·       NIST SP 800-53 Rev. 4</t>
    </r>
    <r>
      <rPr>
        <sz val="10"/>
        <color rgb="FF000000"/>
        <rFont val="Times New Roman"/>
        <family val="1"/>
      </rPr>
      <t xml:space="preserve"> SI-3, SI-8</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</si>
  <si>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7, 8</t>
    </r>
  </si>
  <si>
    <r>
      <t>·       ISA 62443-3-3:2013</t>
    </r>
    <r>
      <rPr>
        <sz val="10"/>
        <color theme="1"/>
        <rFont val="Times New Roman"/>
        <family val="1"/>
      </rPr>
      <t xml:space="preserve"> SR 2.4</t>
    </r>
  </si>
  <si>
    <r>
      <t xml:space="preserve">·       ISO/IEC 27001:2013 </t>
    </r>
    <r>
      <rPr>
        <sz val="10"/>
        <color rgb="FF000000"/>
        <rFont val="Times New Roman"/>
        <family val="1"/>
      </rPr>
      <t>A.12.5.1, A.12.6.2</t>
    </r>
  </si>
  <si>
    <r>
      <t>·       NIST SP 800-53 Rev. 4</t>
    </r>
    <r>
      <rPr>
        <sz val="10"/>
        <color rgb="FF000000"/>
        <rFont val="Times New Roman"/>
        <family val="1"/>
      </rPr>
      <t xml:space="preserve"> SC-18, SI-4, SC-44</t>
    </r>
  </si>
  <si>
    <r>
      <t xml:space="preserve">·       COBIT 5 </t>
    </r>
    <r>
      <rPr>
        <sz val="10"/>
        <color theme="1"/>
        <rFont val="Times New Roman"/>
        <family val="1"/>
      </rPr>
      <t>APO07.06, APO10.05</t>
    </r>
  </si>
  <si>
    <r>
      <t xml:space="preserve">·       ISO/IEC 27001:2013 </t>
    </r>
    <r>
      <rPr>
        <sz val="10"/>
        <color theme="1"/>
        <rFont val="Times New Roman"/>
        <family val="1"/>
      </rPr>
      <t>A.14.2.7, A.15.2.1</t>
    </r>
  </si>
  <si>
    <r>
      <t>·       NIST SP 800-53 Rev. 4</t>
    </r>
    <r>
      <rPr>
        <sz val="10"/>
        <color rgb="FF000000"/>
        <rFont val="Times New Roman"/>
        <family val="1"/>
      </rPr>
      <t xml:space="preserve"> CA-7, PS-7, SA-4, SA-9,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</si>
  <si>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1, 2, 3, 5, 9, 12, 13, 15, 16</t>
    </r>
  </si>
  <si>
    <r>
      <t xml:space="preserve">·       COBIT 5 </t>
    </r>
    <r>
      <rPr>
        <sz val="10"/>
        <color theme="1"/>
        <rFont val="Times New Roman"/>
        <family val="1"/>
      </rPr>
      <t>DSS05.02, DSS05.05</t>
    </r>
  </si>
  <si>
    <r>
      <t xml:space="preserve">·       ISO/IEC 27001:2013 </t>
    </r>
    <r>
      <rPr>
        <sz val="10"/>
        <color rgb="FF000000"/>
        <rFont val="Times New Roman"/>
        <family val="1"/>
      </rPr>
      <t>A.12.4.1, A.14.2.7, A.15.2.1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</si>
  <si>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AU-12, CA-7, CM-3, CM-8, PE-3, PE-6, PE-20,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</si>
  <si>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4, 20</t>
    </r>
  </si>
  <si>
    <r>
      <t>·       COBIT 5</t>
    </r>
    <r>
      <rPr>
        <sz val="10"/>
        <color theme="1"/>
        <rFont val="Times New Roman"/>
        <family val="1"/>
      </rPr>
      <t xml:space="preserve"> BAI03.10, DSS05.01</t>
    </r>
  </si>
  <si>
    <r>
      <t>·       ISA 62443-2-1:2009</t>
    </r>
    <r>
      <rPr>
        <sz val="10"/>
        <color theme="1"/>
        <rFont val="Times New Roman"/>
        <family val="1"/>
      </rPr>
      <t xml:space="preserve"> 4.2.3.1, 4.2.3.7</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</si>
  <si>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RA-5</t>
    </r>
  </si>
  <si>
    <r>
      <t>·       CIS</t>
    </r>
    <r>
      <rPr>
        <b/>
        <sz val="10"/>
        <color rgb="FF000000"/>
        <rFont val="Times New Roman"/>
        <family val="1"/>
      </rPr>
      <t xml:space="preserve"> CSC</t>
    </r>
    <r>
      <rPr>
        <sz val="10"/>
        <color rgb="FF000000"/>
        <rFont val="Times New Roman"/>
        <family val="1"/>
      </rPr>
      <t xml:space="preserve"> 19</t>
    </r>
  </si>
  <si>
    <r>
      <t xml:space="preserve">·       COBIT 5 </t>
    </r>
    <r>
      <rPr>
        <sz val="10"/>
        <color theme="1"/>
        <rFont val="Times New Roman"/>
        <family val="1"/>
      </rPr>
      <t>APO01.02</t>
    </r>
    <r>
      <rPr>
        <b/>
        <sz val="10"/>
        <color theme="1"/>
        <rFont val="Times New Roman"/>
        <family val="1"/>
      </rPr>
      <t xml:space="preserve">, </t>
    </r>
    <r>
      <rPr>
        <sz val="10"/>
        <color theme="1"/>
        <rFont val="Times New Roman"/>
        <family val="1"/>
      </rPr>
      <t>DSS05.01, DSS06.03</t>
    </r>
  </si>
  <si>
    <r>
      <t xml:space="preserve">·       ISA 62443-2-1:2009 </t>
    </r>
    <r>
      <rPr>
        <sz val="10"/>
        <color theme="1"/>
        <rFont val="Times New Roman"/>
        <family val="1"/>
      </rPr>
      <t>4.4.3.1</t>
    </r>
  </si>
  <si>
    <r>
      <t>·       ISO/IEC 27001:2013</t>
    </r>
    <r>
      <rPr>
        <sz val="10"/>
        <color rgb="FF000000"/>
        <rFont val="Times New Roman"/>
        <family val="1"/>
      </rPr>
      <t xml:space="preserve"> A.6.1.1, A.7.2.2</t>
    </r>
  </si>
  <si>
    <r>
      <t>·       NIST SP 800-53 Rev. 4</t>
    </r>
    <r>
      <rPr>
        <sz val="10"/>
        <color rgb="FF000000"/>
        <rFont val="Times New Roman"/>
        <family val="1"/>
      </rPr>
      <t xml:space="preserve"> CA-2, CA-7, PM-14</t>
    </r>
  </si>
  <si>
    <r>
      <t xml:space="preserve">·       COBIT 5 </t>
    </r>
    <r>
      <rPr>
        <sz val="10"/>
        <color theme="1"/>
        <rFont val="Times New Roman"/>
        <family val="1"/>
      </rPr>
      <t>DSS06.01, MEA03.03, MEA03.04</t>
    </r>
  </si>
  <si>
    <r>
      <t xml:space="preserve">·       ISA 62443-2-1:2009 </t>
    </r>
    <r>
      <rPr>
        <sz val="10"/>
        <color theme="1"/>
        <rFont val="Times New Roman"/>
        <family val="1"/>
      </rPr>
      <t>4.4.3.2</t>
    </r>
  </si>
  <si>
    <r>
      <t xml:space="preserve">·       ISO/IEC 27001:2013 </t>
    </r>
    <r>
      <rPr>
        <sz val="10"/>
        <color theme="1"/>
        <rFont val="Times New Roman"/>
        <family val="1"/>
      </rPr>
      <t>A.18.1.4, A.18.2.2, A.18.2.3</t>
    </r>
  </si>
  <si>
    <r>
      <t xml:space="preserve">·       NIST SP 800-53 Rev. 4 </t>
    </r>
    <r>
      <rPr>
        <sz val="10"/>
        <color theme="1"/>
        <rFont val="Times New Roman"/>
        <family val="1"/>
      </rPr>
      <t>AC-25,</t>
    </r>
    <r>
      <rPr>
        <b/>
        <sz val="10"/>
        <color theme="1"/>
        <rFont val="Times New Roman"/>
        <family val="1"/>
      </rPr>
      <t xml:space="preserve"> </t>
    </r>
    <r>
      <rPr>
        <sz val="10"/>
        <color theme="1"/>
        <rFont val="Times New Roman"/>
        <family val="1"/>
      </rPr>
      <t>CA-2, CA-7, SA-18, SI-4, PM-14</t>
    </r>
  </si>
  <si>
    <r>
      <t xml:space="preserve">·       COBIT 5 </t>
    </r>
    <r>
      <rPr>
        <sz val="10"/>
        <color rgb="FF000000"/>
        <rFont val="Times New Roman"/>
        <family val="1"/>
      </rPr>
      <t>APO13.02, DSS05.02</t>
    </r>
  </si>
  <si>
    <r>
      <t xml:space="preserve">·       ISO/IEC 27001:2013 </t>
    </r>
    <r>
      <rPr>
        <sz val="10"/>
        <color theme="1"/>
        <rFont val="Times New Roman"/>
        <family val="1"/>
      </rPr>
      <t>A.14.2.8</t>
    </r>
  </si>
  <si>
    <r>
      <t xml:space="preserve">·       NIST SP 800-53 Rev. 4 </t>
    </r>
    <r>
      <rPr>
        <sz val="10"/>
        <color theme="1"/>
        <rFont val="Times New Roman"/>
        <family val="1"/>
      </rPr>
      <t>CA-2, CA-7, PE-3, SI-3, SI-4, PM-14</t>
    </r>
  </si>
  <si>
    <r>
      <t>·       COBIT 5</t>
    </r>
    <r>
      <rPr>
        <sz val="10"/>
        <color theme="1"/>
        <rFont val="Times New Roman"/>
        <family val="1"/>
      </rPr>
      <t xml:space="preserve"> APO08.04, APO12.06, DSS02.05</t>
    </r>
  </si>
  <si>
    <r>
      <t>·       ISA 62443-2-1:2009</t>
    </r>
    <r>
      <rPr>
        <sz val="10"/>
        <color theme="1"/>
        <rFont val="Times New Roman"/>
        <family val="1"/>
      </rPr>
      <t xml:space="preserve"> 4.3.4.5.9</t>
    </r>
  </si>
  <si>
    <r>
      <t>·       ISO/IEC 27001:2013</t>
    </r>
    <r>
      <rPr>
        <sz val="10"/>
        <color theme="1"/>
        <rFont val="Times New Roman"/>
        <family val="1"/>
      </rPr>
      <t xml:space="preserve"> A.16.1.2, A.16.1.3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</si>
  <si>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AU-6, CA-2, CA-7,  RA-5, SI-4</t>
    </r>
  </si>
  <si>
    <r>
      <t>·       ISA 62443-2-1:2009</t>
    </r>
    <r>
      <rPr>
        <sz val="10"/>
        <color theme="1"/>
        <rFont val="Times New Roman"/>
        <family val="1"/>
      </rPr>
      <t xml:space="preserve"> 4.4.3.4</t>
    </r>
  </si>
  <si>
    <r>
      <t xml:space="preserve">·       ISO/IEC 27001:2013 </t>
    </r>
    <r>
      <rPr>
        <sz val="10"/>
        <color theme="1"/>
        <rFont val="Times New Roman"/>
        <family val="1"/>
      </rPr>
      <t>A.16.1.6</t>
    </r>
  </si>
  <si>
    <r>
      <t>·       NIST SP 800-53 Rev. 4</t>
    </r>
    <r>
      <rPr>
        <sz val="10"/>
        <color theme="1"/>
        <rFont val="Times New Roman"/>
        <family val="1"/>
      </rPr>
      <t>, CA-2, CA-7, PL-2, RA-5, SI-4, PM-14</t>
    </r>
  </si>
  <si>
    <r>
      <t>·       CIS</t>
    </r>
    <r>
      <rPr>
        <b/>
        <sz val="10"/>
        <color rgb="FF000000"/>
        <rFont val="Times New Roman"/>
        <family val="1"/>
      </rPr>
      <t xml:space="preserve"> CSC </t>
    </r>
    <r>
      <rPr>
        <sz val="10"/>
        <color rgb="FF000000"/>
        <rFont val="Times New Roman"/>
        <family val="1"/>
      </rPr>
      <t>19</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</si>
  <si>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BAI01.10</t>
    </r>
  </si>
  <si>
    <r>
      <t xml:space="preserve">·       ISA 62443-2-1:2009 </t>
    </r>
    <r>
      <rPr>
        <sz val="10"/>
        <color theme="1"/>
        <rFont val="Times New Roman"/>
        <family val="1"/>
      </rPr>
      <t>4.3.4.5.1</t>
    </r>
  </si>
  <si>
    <r>
      <t xml:space="preserve">·       ISO/IEC 27001:2013 </t>
    </r>
    <r>
      <rPr>
        <sz val="10"/>
        <color theme="1"/>
        <rFont val="Times New Roman"/>
        <family val="1"/>
      </rPr>
      <t>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</si>
  <si>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CP-10, </t>
    </r>
    <r>
      <rPr>
        <sz val="10"/>
        <color rgb="FF000000"/>
        <rFont val="Times New Roman"/>
        <family val="1"/>
      </rPr>
      <t xml:space="preserve">IR-4, IR-8 </t>
    </r>
  </si>
  <si>
    <r>
      <t xml:space="preserve">·       COBIT 5 </t>
    </r>
    <r>
      <rPr>
        <sz val="10"/>
        <color theme="1"/>
        <rFont val="Times New Roman"/>
        <family val="1"/>
      </rPr>
      <t>EDM03.02, APO01.02, APO12.03</t>
    </r>
  </si>
  <si>
    <r>
      <t xml:space="preserve">·       ISA 62443-2-1:2009 </t>
    </r>
    <r>
      <rPr>
        <sz val="10"/>
        <color theme="1"/>
        <rFont val="Times New Roman"/>
        <family val="1"/>
      </rPr>
      <t>4.3.4.5.2, 4.3.4.5.3, 4.3.4.5.4</t>
    </r>
  </si>
  <si>
    <r>
      <t xml:space="preserve">·       ISO/IEC 27001:2013 </t>
    </r>
    <r>
      <rPr>
        <sz val="10"/>
        <color theme="1"/>
        <rFont val="Times New Roman"/>
        <family val="1"/>
      </rPr>
      <t xml:space="preserve">A.6.1.1, A.7.2.2, A.16.1.1 </t>
    </r>
  </si>
  <si>
    <r>
      <t xml:space="preserve">·       NIST SP 800-53 Rev. 4 </t>
    </r>
    <r>
      <rPr>
        <sz val="10"/>
        <color theme="1"/>
        <rFont val="Times New Roman"/>
        <family val="1"/>
      </rPr>
      <t>CP-2, CP-3, IR-3, IR-8</t>
    </r>
  </si>
  <si>
    <r>
      <t xml:space="preserve">·       COBIT 5 </t>
    </r>
    <r>
      <rPr>
        <sz val="10"/>
        <color theme="1"/>
        <rFont val="Times New Roman"/>
        <family val="1"/>
      </rPr>
      <t>DSS01.03</t>
    </r>
  </si>
  <si>
    <r>
      <t xml:space="preserve">·       ISA 62443-2-1:2009 </t>
    </r>
    <r>
      <rPr>
        <sz val="10"/>
        <color theme="1"/>
        <rFont val="Times New Roman"/>
        <family val="1"/>
      </rPr>
      <t>4.3.4.5.5</t>
    </r>
    <r>
      <rPr>
        <sz val="10"/>
        <color rgb="FF000000"/>
        <rFont val="Times New Roman"/>
        <family val="1"/>
      </rPr>
      <t xml:space="preserve"> </t>
    </r>
  </si>
  <si>
    <r>
      <t>·       ISO/IEC 27001:2013</t>
    </r>
    <r>
      <rPr>
        <sz val="10"/>
        <color rgb="FF000000"/>
        <rFont val="Times New Roman"/>
        <family val="1"/>
      </rPr>
      <t xml:space="preserve"> A.6.1.3, A.16.1.2</t>
    </r>
  </si>
  <si>
    <r>
      <t xml:space="preserve">·       NIST SP 800-53 Rev. 4 </t>
    </r>
    <r>
      <rPr>
        <sz val="10"/>
        <color theme="1"/>
        <rFont val="Times New Roman"/>
        <family val="1"/>
      </rPr>
      <t>AU-6,</t>
    </r>
    <r>
      <rPr>
        <b/>
        <sz val="10"/>
        <color theme="1"/>
        <rFont val="Times New Roman"/>
        <family val="1"/>
      </rPr>
      <t xml:space="preserve"> </t>
    </r>
    <r>
      <rPr>
        <sz val="10"/>
        <color theme="1"/>
        <rFont val="Times New Roman"/>
        <family val="1"/>
      </rPr>
      <t>IR-6, IR-8</t>
    </r>
  </si>
  <si>
    <r>
      <t xml:space="preserve">·       COBIT 5 </t>
    </r>
    <r>
      <rPr>
        <sz val="10"/>
        <color rgb="FF000000"/>
        <rFont val="Times New Roman"/>
        <family val="1"/>
      </rPr>
      <t>DSS03.04</t>
    </r>
  </si>
  <si>
    <r>
      <t>·       ISA 62443-2-1:2009</t>
    </r>
    <r>
      <rPr>
        <sz val="10"/>
        <color rgb="FF000000"/>
        <rFont val="Times New Roman"/>
        <family val="1"/>
      </rPr>
      <t xml:space="preserve"> 4.3.4.5.2</t>
    </r>
  </si>
  <si>
    <r>
      <t xml:space="preserve">·       ISO/IEC 27001:2013 </t>
    </r>
    <r>
      <rPr>
        <sz val="10"/>
        <color rgb="FF000000"/>
        <rFont val="Times New Roman"/>
        <family val="1"/>
      </rPr>
      <t>A.16.1.2, Clause 7.4, Clause 16.1.2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</si>
  <si>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CA-2, CA-7, </t>
    </r>
    <r>
      <rPr>
        <sz val="10"/>
        <color rgb="FF000000"/>
        <rFont val="Times New Roman"/>
        <family val="1"/>
      </rPr>
      <t xml:space="preserve">CP-2, IR-4, IR-8, PE-6, RA-5, SI-4 </t>
    </r>
  </si>
  <si>
    <r>
      <t xml:space="preserve">·       ISA 62443-2-1:2009 </t>
    </r>
    <r>
      <rPr>
        <sz val="10"/>
        <color rgb="FF000000"/>
        <rFont val="Times New Roman"/>
        <family val="1"/>
      </rPr>
      <t>4.3.4.5.5</t>
    </r>
  </si>
  <si>
    <r>
      <t xml:space="preserve">·       ISO/IEC 27001:2013 </t>
    </r>
    <r>
      <rPr>
        <sz val="10"/>
        <color rgb="FF000000"/>
        <rFont val="Times New Roman"/>
        <family val="1"/>
      </rPr>
      <t>Clause 7.4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</si>
  <si>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CP-2, IR-4, IR-8</t>
    </r>
  </si>
  <si>
    <r>
      <t xml:space="preserve">·       COBIT 5 </t>
    </r>
    <r>
      <rPr>
        <sz val="10"/>
        <color theme="1"/>
        <rFont val="Times New Roman"/>
        <family val="1"/>
      </rPr>
      <t>BAI08.04</t>
    </r>
  </si>
  <si>
    <r>
      <t xml:space="preserve">·       ISO/IEC 27001:2013 </t>
    </r>
    <r>
      <rPr>
        <sz val="10"/>
        <color rgb="FF000000"/>
        <rFont val="Times New Roman"/>
        <family val="1"/>
      </rPr>
      <t>A.6.1.4</t>
    </r>
  </si>
  <si>
    <r>
      <t xml:space="preserve">·       NIST SP 800-53 Rev. 4 </t>
    </r>
    <r>
      <rPr>
        <sz val="10"/>
        <color theme="1"/>
        <rFont val="Times New Roman"/>
        <family val="1"/>
      </rPr>
      <t>SI-5, PM-15</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</si>
  <si>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4, 6, 8, 19</t>
    </r>
  </si>
  <si>
    <r>
      <t xml:space="preserve">·       COBIT 5 </t>
    </r>
    <r>
      <rPr>
        <sz val="10"/>
        <color rgb="FF000000"/>
        <rFont val="Times New Roman"/>
        <family val="1"/>
      </rPr>
      <t>DSS02.04,</t>
    </r>
    <r>
      <rPr>
        <b/>
        <sz val="10"/>
        <color rgb="FF000000"/>
        <rFont val="Times New Roman"/>
        <family val="1"/>
      </rPr>
      <t xml:space="preserve"> </t>
    </r>
    <r>
      <rPr>
        <sz val="10"/>
        <color rgb="FF000000"/>
        <rFont val="Times New Roman"/>
        <family val="1"/>
      </rPr>
      <t>DSS02.07</t>
    </r>
  </si>
  <si>
    <r>
      <t xml:space="preserve">·       ISA 62443-2-1:2009 </t>
    </r>
    <r>
      <rPr>
        <sz val="10"/>
        <color rgb="FF000000"/>
        <rFont val="Times New Roman"/>
        <family val="1"/>
      </rPr>
      <t>4.3.4.5.6, 4.3.4.5.7, 4.3.4.5.8</t>
    </r>
  </si>
  <si>
    <r>
      <t>·       ISA 62443-3-3:2013</t>
    </r>
    <r>
      <rPr>
        <sz val="10"/>
        <color rgb="FF000000"/>
        <rFont val="Times New Roman"/>
        <family val="1"/>
      </rPr>
      <t xml:space="preserve"> SR 6.1</t>
    </r>
  </si>
  <si>
    <r>
      <t xml:space="preserve">·       ISO/IEC 27001:2013 </t>
    </r>
    <r>
      <rPr>
        <sz val="10"/>
        <color rgb="FF000000"/>
        <rFont val="Times New Roman"/>
        <family val="1"/>
      </rPr>
      <t>A.12.4.1, A.12.4.3, 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</si>
  <si>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 xml:space="preserve">AU-6, </t>
    </r>
    <r>
      <rPr>
        <sz val="10"/>
        <color theme="1"/>
        <rFont val="Times New Roman"/>
        <family val="1"/>
      </rPr>
      <t xml:space="preserve">CA-7, IR-4, </t>
    </r>
    <r>
      <rPr>
        <sz val="10"/>
        <color rgb="FF000000"/>
        <rFont val="Times New Roman"/>
        <family val="1"/>
      </rPr>
      <t xml:space="preserve">IR-5, PE-6, SI-4 </t>
    </r>
  </si>
  <si>
    <r>
      <t xml:space="preserve">·       COBIT 5 </t>
    </r>
    <r>
      <rPr>
        <sz val="10"/>
        <color rgb="FF000000"/>
        <rFont val="Times New Roman"/>
        <family val="1"/>
      </rPr>
      <t>DSS02.02</t>
    </r>
  </si>
  <si>
    <r>
      <t>·       ISA 62443-2-1:2009</t>
    </r>
    <r>
      <rPr>
        <sz val="10"/>
        <color rgb="FF000000"/>
        <rFont val="Times New Roman"/>
        <family val="1"/>
      </rPr>
      <t xml:space="preserve"> 4.3.4.5.6, 4.3.4.5.7, 4.3.4.5.8</t>
    </r>
  </si>
  <si>
    <r>
      <t xml:space="preserve">·       ISO/IEC 27001:2013 </t>
    </r>
    <r>
      <rPr>
        <sz val="10"/>
        <color rgb="FF000000"/>
        <rFont val="Times New Roman"/>
        <family val="1"/>
      </rPr>
      <t>A.16.1.4,</t>
    </r>
    <r>
      <rPr>
        <b/>
        <sz val="10"/>
        <color rgb="FF000000"/>
        <rFont val="Times New Roman"/>
        <family val="1"/>
      </rPr>
      <t xml:space="preserve"> </t>
    </r>
    <r>
      <rPr>
        <sz val="10"/>
        <color rgb="FF000000"/>
        <rFont val="Times New Roman"/>
        <family val="1"/>
      </rPr>
      <t>A.16.1.6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</si>
  <si>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t>
    </r>
    <r>
      <rPr>
        <sz val="10"/>
        <color rgb="FF000000"/>
        <rFont val="Times New Roman"/>
        <family val="1"/>
      </rPr>
      <t>IR-4</t>
    </r>
  </si>
  <si>
    <r>
      <t xml:space="preserve">·       COBIT 5 </t>
    </r>
    <r>
      <rPr>
        <sz val="10"/>
        <color rgb="FF000000"/>
        <rFont val="Times New Roman"/>
        <family val="1"/>
      </rPr>
      <t>APO12.06, DSS03.02, DSS05.07</t>
    </r>
  </si>
  <si>
    <r>
      <t>·       ISA 62443-3-3:2013</t>
    </r>
    <r>
      <rPr>
        <sz val="10"/>
        <color rgb="FF000000"/>
        <rFont val="Times New Roman"/>
        <family val="1"/>
      </rPr>
      <t xml:space="preserve"> SR 2.8, SR 2.9, SR 2.10, SR 2.11, SR 2.12, SR 3.9, SR 6.1</t>
    </r>
  </si>
  <si>
    <r>
      <t xml:space="preserve">·       ISO/IEC 27001:2013 </t>
    </r>
    <r>
      <rPr>
        <sz val="10"/>
        <color rgb="FF000000"/>
        <rFont val="Times New Roman"/>
        <family val="1"/>
      </rPr>
      <t xml:space="preserve">A.16.1.7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</si>
  <si>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AU-7, </t>
    </r>
    <r>
      <rPr>
        <sz val="10"/>
        <color rgb="FF000000"/>
        <rFont val="Times New Roman"/>
        <family val="1"/>
      </rPr>
      <t>IR-4</t>
    </r>
  </si>
  <si>
    <r>
      <t xml:space="preserve">·       COBIT 5 </t>
    </r>
    <r>
      <rPr>
        <sz val="10"/>
        <color theme="1"/>
        <rFont val="Times New Roman"/>
        <family val="1"/>
      </rPr>
      <t>DSS02.02</t>
    </r>
  </si>
  <si>
    <r>
      <t xml:space="preserve">·       ISA 62443-2-1:2009 </t>
    </r>
    <r>
      <rPr>
        <sz val="10"/>
        <color theme="1"/>
        <rFont val="Times New Roman"/>
        <family val="1"/>
      </rPr>
      <t>4.3.4.5.6</t>
    </r>
  </si>
  <si>
    <r>
      <t xml:space="preserve">·       ISO/IEC 27001:2013 </t>
    </r>
    <r>
      <rPr>
        <sz val="10"/>
        <color theme="1"/>
        <rFont val="Times New Roman"/>
        <family val="1"/>
      </rPr>
      <t>A.16.1.4</t>
    </r>
    <r>
      <rPr>
        <b/>
        <sz val="10"/>
        <color theme="1"/>
        <rFont val="Times New Roman"/>
        <family val="1"/>
      </rPr>
      <t xml:space="preserve"> </t>
    </r>
  </si>
  <si>
    <r>
      <t xml:space="preserve">·       NIST SP 800-53 Rev. 4 </t>
    </r>
    <r>
      <rPr>
        <sz val="10"/>
        <color theme="1"/>
        <rFont val="Times New Roman"/>
        <family val="1"/>
      </rPr>
      <t>CP-2, IR-4, IR-5, IR-8</t>
    </r>
  </si>
  <si>
    <r>
      <t xml:space="preserve">·       CIS CSC </t>
    </r>
    <r>
      <rPr>
        <sz val="10"/>
        <color theme="1"/>
        <rFont val="Times New Roman"/>
        <family val="1"/>
      </rPr>
      <t>4, 19</t>
    </r>
  </si>
  <si>
    <r>
      <t xml:space="preserve">·       COBIT 5 </t>
    </r>
    <r>
      <rPr>
        <sz val="10"/>
        <color theme="1"/>
        <rFont val="Times New Roman"/>
        <family val="1"/>
      </rPr>
      <t>EDM03.02, DSS05.07</t>
    </r>
  </si>
  <si>
    <r>
      <t xml:space="preserve">·       ISA 62443-3-3:2013 </t>
    </r>
    <r>
      <rPr>
        <sz val="10"/>
        <color theme="1"/>
        <rFont val="Times New Roman"/>
        <family val="1"/>
      </rPr>
      <t>SR 5.1, SR 5.2, SR 5.4</t>
    </r>
  </si>
  <si>
    <r>
      <t xml:space="preserve">·       ISO/IEC 27001:2013 </t>
    </r>
    <r>
      <rPr>
        <sz val="10"/>
        <color theme="1"/>
        <rFont val="Times New Roman"/>
        <family val="1"/>
      </rPr>
      <t>A.12.2.1,</t>
    </r>
    <r>
      <rPr>
        <b/>
        <sz val="10"/>
        <color theme="1"/>
        <rFont val="Times New Roman"/>
        <family val="1"/>
      </rPr>
      <t xml:space="preserve"> </t>
    </r>
    <r>
      <rPr>
        <sz val="10"/>
        <color theme="1"/>
        <rFont val="Times New Roman"/>
        <family val="1"/>
      </rPr>
      <t>A.16.1.5</t>
    </r>
  </si>
  <si>
    <r>
      <t xml:space="preserve">·       NIST SP 800-53 Rev. 4 </t>
    </r>
    <r>
      <rPr>
        <sz val="10"/>
        <color theme="1"/>
        <rFont val="Times New Roman"/>
        <family val="1"/>
      </rPr>
      <t>IR-4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</si>
  <si>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4, 19</t>
    </r>
  </si>
  <si>
    <r>
      <t>·       ISA 62443-2-1:2009</t>
    </r>
    <r>
      <rPr>
        <sz val="10"/>
        <color theme="1"/>
        <rFont val="Times New Roman"/>
        <family val="1"/>
      </rPr>
      <t xml:space="preserve"> 4.3.4.5.6, 4.3.4.5.10</t>
    </r>
  </si>
  <si>
    <r>
      <t>·       ISO/IEC 27001:2013</t>
    </r>
    <r>
      <rPr>
        <sz val="10"/>
        <color theme="1"/>
        <rFont val="Times New Roman"/>
        <family val="1"/>
      </rPr>
      <t xml:space="preserve"> A.12.2.1, A.16.1.5</t>
    </r>
  </si>
  <si>
    <r>
      <t>·       NIST SP 800-53 Rev. 4</t>
    </r>
    <r>
      <rPr>
        <sz val="10"/>
        <color theme="1"/>
        <rFont val="Times New Roman"/>
        <family val="1"/>
      </rPr>
      <t xml:space="preserve"> IR-4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</si>
  <si>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t>
    </r>
  </si>
  <si>
    <r>
      <t xml:space="preserve">·       ISO/IEC 27001:2013 </t>
    </r>
    <r>
      <rPr>
        <sz val="10"/>
        <color theme="1"/>
        <rFont val="Times New Roman"/>
        <family val="1"/>
      </rPr>
      <t>A.12.6.1</t>
    </r>
  </si>
  <si>
    <r>
      <t xml:space="preserve">·       NIST SP 800-53 Rev. 4 </t>
    </r>
    <r>
      <rPr>
        <sz val="10"/>
        <color theme="1"/>
        <rFont val="Times New Roman"/>
        <family val="1"/>
      </rPr>
      <t>CA-7, RA-3, RA-5</t>
    </r>
  </si>
  <si>
    <r>
      <t xml:space="preserve">·       COBIT 5 </t>
    </r>
    <r>
      <rPr>
        <sz val="10"/>
        <color rgb="FF000000"/>
        <rFont val="Times New Roman"/>
        <family val="1"/>
      </rPr>
      <t>BAI01.13</t>
    </r>
  </si>
  <si>
    <r>
      <t xml:space="preserve">·       ISA 62443-2-1:2009 </t>
    </r>
    <r>
      <rPr>
        <sz val="10"/>
        <color theme="1"/>
        <rFont val="Times New Roman"/>
        <family val="1"/>
      </rPr>
      <t>4.3.4.5.10, 4.4.3.4</t>
    </r>
  </si>
  <si>
    <r>
      <t xml:space="preserve">·       ISO/IEC 27001:2013 </t>
    </r>
    <r>
      <rPr>
        <sz val="10"/>
        <color rgb="FF000000"/>
        <rFont val="Times New Roman"/>
        <family val="1"/>
      </rPr>
      <t>A.16.1.6, Clause 10</t>
    </r>
  </si>
  <si>
    <r>
      <t xml:space="preserve">·       COBIT 5 </t>
    </r>
    <r>
      <rPr>
        <sz val="10"/>
        <color theme="1"/>
        <rFont val="Times New Roman"/>
        <family val="1"/>
      </rPr>
      <t>BAI01.13, DSS04.08</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</si>
  <si>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10</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</si>
  <si>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DSS02.05, DSS03.04</t>
    </r>
  </si>
  <si>
    <r>
      <t xml:space="preserve">·       ISO/IEC 27001:2013 </t>
    </r>
    <r>
      <rPr>
        <sz val="10"/>
        <color rgb="FF000000"/>
        <rFont val="Times New Roman"/>
        <family val="1"/>
      </rPr>
      <t>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</si>
  <si>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CP-10, IR-4, IR-8</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</si>
  <si>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BAI05.07, DSS04.08</t>
    </r>
  </si>
  <si>
    <r>
      <t xml:space="preserve">·       ISA 62443-2-1:2009 </t>
    </r>
    <r>
      <rPr>
        <sz val="10"/>
        <color theme="1"/>
        <rFont val="Times New Roman"/>
        <family val="1"/>
      </rPr>
      <t>4.4.3.4</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</si>
  <si>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BAI07.08</t>
    </r>
  </si>
  <si>
    <r>
      <t>·       NIST SP 800-53 Rev. 4</t>
    </r>
    <r>
      <rPr>
        <sz val="10"/>
        <color rgb="FF000000"/>
        <rFont val="Times New Roman"/>
        <family val="1"/>
      </rPr>
      <t xml:space="preserve"> CP-2, IR-4, IR-8</t>
    </r>
  </si>
  <si>
    <r>
      <t>·       COBIT 5</t>
    </r>
    <r>
      <rPr>
        <sz val="10"/>
        <color rgb="FF000000"/>
        <rFont val="Times New Roman"/>
        <family val="1"/>
      </rPr>
      <t xml:space="preserve"> EDM03.02</t>
    </r>
  </si>
  <si>
    <r>
      <t xml:space="preserve">·       ISO/IEC 27001:2013 </t>
    </r>
    <r>
      <rPr>
        <sz val="10"/>
        <color rgb="FF000000"/>
        <rFont val="Times New Roman"/>
        <family val="1"/>
      </rPr>
      <t>A.6.1.4, Clause 7.4</t>
    </r>
  </si>
  <si>
    <r>
      <t xml:space="preserve">·       COBIT 5 </t>
    </r>
    <r>
      <rPr>
        <sz val="10"/>
        <color rgb="FF000000"/>
        <rFont val="Times New Roman"/>
        <family val="1"/>
      </rPr>
      <t>MEA03.02</t>
    </r>
  </si>
  <si>
    <r>
      <t xml:space="preserve">·       COBIT 5 </t>
    </r>
    <r>
      <rPr>
        <sz val="10"/>
        <color rgb="FF000000"/>
        <rFont val="Times New Roman"/>
        <family val="1"/>
      </rPr>
      <t>APO12.06</t>
    </r>
  </si>
  <si>
    <r>
      <t xml:space="preserve">·       NIST SP 800-53 Rev. 4 </t>
    </r>
    <r>
      <rPr>
        <sz val="10"/>
        <color rgb="FF000000"/>
        <rFont val="Times New Roman"/>
        <family val="1"/>
      </rPr>
      <t xml:space="preserve">CP-2, IR-4 </t>
    </r>
  </si>
  <si>
    <r>
      <t xml:space="preserve">Supply Chain Risk Management (ID.SC):
</t>
    </r>
    <r>
      <rPr>
        <sz val="10"/>
        <color theme="1"/>
        <rFont val="Times New Roman"/>
        <family val="1"/>
      </rPr>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r>
  </si>
  <si>
    <r>
      <t xml:space="preserve">·       ISO/IEC 27001:2013 </t>
    </r>
    <r>
      <rPr>
        <sz val="10"/>
        <color rgb="FF000000"/>
        <rFont val="Times New Roman"/>
        <family val="1"/>
      </rPr>
      <t>A.9.2.1, A.9.2.2, A.9.2.3, A.9.2.4, A.9.2.6, A.9.3.1, A.9.4.2, A.9.4.3</t>
    </r>
  </si>
  <si>
    <t>Current State</t>
  </si>
  <si>
    <t>NIST Cybersecurity Framework v.1.1</t>
  </si>
  <si>
    <t>Future State</t>
  </si>
  <si>
    <t>Tier 1</t>
  </si>
  <si>
    <t>Tier 2</t>
  </si>
  <si>
    <t>Tier 3</t>
  </si>
  <si>
    <t>Tier 4</t>
  </si>
  <si>
    <t>Tier 0</t>
  </si>
  <si>
    <t>Subcategory Score</t>
  </si>
  <si>
    <t>Category Score</t>
  </si>
  <si>
    <t>Function Score</t>
  </si>
  <si>
    <t>Subcategory Tiers</t>
  </si>
  <si>
    <t>Current State Function Scores</t>
  </si>
  <si>
    <t>Identify</t>
  </si>
  <si>
    <t>Protect</t>
  </si>
  <si>
    <t>Detect</t>
  </si>
  <si>
    <t>Respond</t>
  </si>
  <si>
    <t>Recover</t>
  </si>
  <si>
    <t>Absent</t>
  </si>
  <si>
    <t>Partial</t>
  </si>
  <si>
    <t>Risk Management Process: Organizational cybersecurity risk management practices are not formalized, and risk is managed in an ad hoc and sometimes reactive manner. Prioritization of cybersecurity activities may not be directly informed by organizational risk objectives, the threat environment, or business/mission requirements.</t>
  </si>
  <si>
    <t>Integrated Risk Management Program: There is limited awareness of cybersecurity risk at the organizational level. The organization implements cybersecurity risk management on an irregular, case-by-case basis due to varied experience or information gained from outside resources. The organization may not have processes that enable cybersecurity information to be shared within the organization.</t>
  </si>
  <si>
    <t>Tier 1:</t>
  </si>
  <si>
    <t>Tier 0:</t>
  </si>
  <si>
    <t>External Participation: The organization does not understand its role in the larger ecosystem with respect to either its dependencies or dependents. The organization does not collaborate with or receive information from other entities, nor does it share information. The organization is generally unaware of the cyber supply chain risks of the products and services it provides and that it uses.</t>
  </si>
  <si>
    <t>Tier 2:</t>
  </si>
  <si>
    <t>Risk Informed</t>
  </si>
  <si>
    <t>Risk Management Process: Risk management practices are approved by management but may not be established as organizational-wide policy. Prioritization of cybersecurity activities and proterction needs is directly informed by organizational risk objectives, the threat environment, or business/mission requirements.</t>
  </si>
  <si>
    <t>Integrated Risk Management Program: There is an awareness of cybersecurity risk at the organizational level, but an organization-wide approach to managing cybersecurity risk has not been estaeblished. Cybersecurity information is shared within the organization on an informal basis. Consideration of cybersecurity in organizational objectives and programs may occur at some but not all levels of the organization. Cyber risk assessment of organizational and external assets occurs, but is not typically repeatable or reoccurring.</t>
  </si>
  <si>
    <t>External Participation: Generally, the organization understands its role in the larger ecosystem with respect to either its own dependencies or dependents, but not both. The organization collaborates with and recveives some information from other entities and generaetes some of its own information, but may not share information with others. Additionally, the organization is aware of the cyber supply chain risks associated with the products and services it provides and uses, but does not act consistently or formally upon those risks.</t>
  </si>
  <si>
    <t>Tier 3:</t>
  </si>
  <si>
    <t>Repeatable</t>
  </si>
  <si>
    <t xml:space="preserve">Risk Management Process: The organization's risk management practices are formally approved and expressed as policy. Organizational cybersecurity practices are formally approved and expressed as policy. Organizational cybersecurity practices are regularly updated based on the application of risk management processes to changes in business/mission requirements and a changing threat and technology landscape. </t>
  </si>
  <si>
    <t>Integrated Risk Management Program: There is an organization-wide approach to manage cybersecurity risk. Risk-informed policies, processes, and procedures are defined, implemented as intended, and reviewed. Consistent methods are in place to respond effectively to changes in risk. Personnel possess the knowledge and skills to perform their appointed roles and responsibilities. The organization consistently and accuratelymonitors cybersecurity riskof organizational assets. Senior cybersecurity and non-cybersecurity executives communicate regularly regarding cybersecurity risk.  Senior executives ensure consideration of cybersecuritythrough all lines of operation in the organization.</t>
  </si>
  <si>
    <t>External Participation: The organization understands its role, dependencies,and dependents in the larger ecosystemand may contribute to the community’s broader understanding of risks. It collaborates with and receives information from other entities regularly that complements internally generated information,and shares information with other entities. The organization is aware of the cybersupply chain risks associated with the products and services it provides and that it uses. Additionally, it usually acts formally upon those risks, including mechanisms such as written agreements to communicate baseline requirements, governance structures (e.g., risk councils), and policy implementation and monitoring.</t>
  </si>
  <si>
    <t>Tier 4:</t>
  </si>
  <si>
    <t>Adaptive</t>
  </si>
  <si>
    <t>Risk Management Process: The organization adapts its cybersecurity practices based on previous and current cybersecurity activities, including lessons learned and predictive indicators. Through a process of continuous improvementincorporating advanced cybersecurity technologies and practices, the organization actively adapts to a changing threat and technologylandscapeand responds in a timely and effective manner to evolving,sophisticated threats.</t>
  </si>
  <si>
    <t>Integrated Risk Management Program: There is anorganization-wide approach to managing cybersecurity risk that uses risk-informed policies, processes, and procedures to address potential cybersecurity events. The relationship between cybersecurity risk and organizationalobjectives is clearly understood and considered when making decisions. Senior executivesmonitor cybersecurity risk in the same context as financial risk and other organizational risks. The organizationalbudget isbased onanunderstanding of the current and predicted risk environment and risk tolerance. Business units implement executive vision and analyze system-level risks in the context of the organizational risk tolerances. Cybersecurity risk management is part of the organizational culture and evolves from an awareness of previous activities and continuous awareness of activities on their systems and networks.The organization canquickly and efficiently account for changes to business/mission objectivesinhow risk is approachedand communicated.</t>
  </si>
  <si>
    <t>External Participation: The organization understands its role, dependencies, and dependents in the larger ecosystem and contributes to the community’s broader understanding of risks. It receives, generates, and reviews prioritized information that informs continuous analysis of its risks as the threat and technology landscapesevolve. The organization shares that information internally and externally with other collaborators. The organization uses real-time or near real-time information to understand and consistently act upon cybersupply chain risks associated with the products and services it provides and that it uses. Additionally, it communicates proactively, using formal (e.g. agreements) and informal mechanisms to develop and maintain strong supply chain relationships.</t>
  </si>
  <si>
    <t>Risk Management Process: No organizational risk management process exists, either formally or informally, or the organization does not recognize a problem exists.</t>
  </si>
  <si>
    <t>Integrated Risk Management Program: No awareness of cybersecurity risk at the organizational level.</t>
  </si>
  <si>
    <t>External Participation: The organization does not share, incapable of sharing, or does not believe that sharing of information to dependencies or dependents.</t>
  </si>
  <si>
    <t>Develop an organizational understanding to manage cybersecurity risk to systems, people, assets, data, and capabilities. 
The activities in the Identify Function are foundational for effective use of the Framework. Understanding the business context, the resources that support critical functions, and the related cybersecurity risks enables an organization to focus and prioritize its efforts, consistent with its risk management strategy and business needs. Examples of outcome Categories within this Function include: Asset Management; Business Environment; Governance; Risk Assessment; and Risk Management Strategy.</t>
  </si>
  <si>
    <t>Develop and implement appropriate activities to identify the occurrence of a cybersecurity event.
The Detect Function enables timely discovery of cybersecurity events. Examples of outcome Categories within this Function include: Anomalies and Events; Security Continuous Monitoring; and Detection Processes.</t>
  </si>
  <si>
    <t>Develop and implement appropriate activities to maintain plans for resilience and to restore any capabilities or services that were impaired due toa cybersecurity incident.
The Recover Function supports timely recovery to normal operations to reduce the impact from a cybersecurity incident. Examples of outcome Categories within this Function include: Recovery Planning; Improvements; and Communications.</t>
  </si>
  <si>
    <t>Develop and implement appropriate safeguards to ensure delivery of critical services.
The Protect Functionsupports the ability to limit or contain the impact of a potential cybersecurity event. Examples of outcome Categories within this Function include: Identity Management and Access Control; Awareness and Training; Data Security; Information Protection Processes and Procedures; Maintenance; and Protective Technology.</t>
  </si>
  <si>
    <t>Develop and implementappropriate activitiesto take action regarding a detected cybersecurity incident.
The Respond Function supports the ability to containthe impact of a potential cybersecurity incident. Examples of outcome Categories within this Function include: Response Planning; Communications; Analysis; Mitigation; and Improvements.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</si>
</sst>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Times New Roman"/>
      <family val="1"/>
    </font>
    <font>
      <b/>
      <sz val="10"/>
      <color rgb="FFFFFFFF"/>
      <name val="Times New Roman"/>
      <family val="1"/>
    </font>
    <font>
      <sz val="10"/>
      <color theme="1"/>
      <name val="Times New Roman"/>
      <family val="1"/>
    </font>
    <font>
      <b/>
      <sz val="10"/>
      <color theme="1"/>
      <name val="Times New Roman"/>
      <family val="1"/>
    </font>
    <font>
      <b/>
      <sz val="10"/>
      <color rgb="FF000000"/>
      <name val="Times New Roman"/>
      <family val="1"/>
    </font>
    <font>
      <sz val="10"/>
      <color rgb="FF000000"/>
      <name val="Times New Roman"/>
      <family val="1"/>
    </font>
    <font>
      <sz val="10"/>
      <color rgb="FF00B050"/>
      <name val="Times New Roman"/>
      <family val="1"/>
    </font>
    <font>
      <sz val="10"/>
      <color rgb="FF212121"/>
      <name val="Times New Roman"/>
      <family val="1"/>
    </font>
    <font>
      <b/>
      <sz val="11"/>
      <color theme="0"/>
      <name val="Calibri"/>
      <family val="2"/>
      <scheme val="minor"/>
    </font>
    <font>
      <sz val="11"/>
      <color theme="0"/>
      <name val="Calibri"/>
      <family val="2"/>
      <scheme val="minor"/>
    </font>
    <font>
      <b/>
      <sz val="11"/>
      <color theme="1"/>
      <name val="Calibri"/>
      <family val="2"/>
      <scheme val="minor"/>
    </font>
  </fonts>
  <fills count="8">
    <fill>
      <patternFill patternType="none"/>
    </fill>
    <fill>
      <patternFill patternType="gray125"/>
    </fill>
    <fill>
      <patternFill patternType="solid">
        <fgColor rgb="FF002060"/>
        <bgColor indexed="64"/>
      </patternFill>
    </fill>
    <fill>
      <patternFill patternType="solid">
        <fgColor rgb="FF0070C0"/>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14">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right/>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medium">
        <color theme="0"/>
      </bottom>
      <diagonal/>
    </border>
    <border>
      <left style="thin">
        <color theme="0"/>
      </left>
      <right style="thin">
        <color theme="0"/>
      </right>
      <top/>
      <bottom style="thin">
        <color theme="0"/>
      </bottom>
      <diagonal/>
    </border>
  </borders>
  <cellStyleXfs count="1">
    <xf numFmtId="0" fontId="0" fillId="0" borderId="0"/>
  </cellStyleXfs>
  <cellXfs count="66">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0" borderId="0" xfId="0" applyFont="1" applyAlignment="1">
      <alignment vertical="center"/>
    </xf>
    <xf numFmtId="0" fontId="1" fillId="0" borderId="0" xfId="0" applyFont="1" applyAlignment="1">
      <alignment horizontal="right" vertical="center"/>
    </xf>
    <xf numFmtId="0" fontId="2" fillId="3" borderId="6"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2" borderId="0" xfId="0" applyFill="1"/>
    <xf numFmtId="0" fontId="2" fillId="2" borderId="4" xfId="0" applyFont="1" applyFill="1" applyBorder="1" applyAlignment="1">
      <alignment horizontal="center" vertical="center" wrapText="1"/>
    </xf>
    <xf numFmtId="0" fontId="4" fillId="0" borderId="0" xfId="0" applyFont="1" applyBorder="1" applyAlignment="1">
      <alignment vertical="center" wrapText="1"/>
    </xf>
    <xf numFmtId="0" fontId="4" fillId="0" borderId="9" xfId="0" applyFont="1" applyBorder="1" applyAlignment="1">
      <alignment vertical="center" wrapText="1"/>
    </xf>
    <xf numFmtId="0" fontId="4" fillId="0" borderId="7" xfId="0" applyFont="1" applyBorder="1" applyAlignment="1">
      <alignment vertical="center" wrapText="1"/>
    </xf>
    <xf numFmtId="0" fontId="5" fillId="0" borderId="0" xfId="0" applyFont="1" applyBorder="1" applyAlignment="1">
      <alignment vertical="center" wrapText="1"/>
    </xf>
    <xf numFmtId="0" fontId="5" fillId="0" borderId="7" xfId="0" applyFont="1" applyBorder="1" applyAlignment="1">
      <alignment vertical="center" wrapText="1"/>
    </xf>
    <xf numFmtId="0" fontId="4" fillId="0" borderId="0" xfId="0" applyFont="1" applyBorder="1" applyAlignment="1">
      <alignment horizontal="left" vertical="center" wrapText="1"/>
    </xf>
    <xf numFmtId="0" fontId="5" fillId="0" borderId="0" xfId="0" applyFont="1" applyBorder="1" applyAlignment="1">
      <alignment horizontal="left" vertical="center" wrapText="1"/>
    </xf>
    <xf numFmtId="0" fontId="4" fillId="0" borderId="7" xfId="0" applyFont="1" applyBorder="1" applyAlignment="1">
      <alignment horizontal="left" vertical="center" wrapText="1"/>
    </xf>
    <xf numFmtId="0" fontId="0" fillId="0" borderId="11" xfId="0" applyBorder="1"/>
    <xf numFmtId="0" fontId="11" fillId="0" borderId="11" xfId="0" applyFont="1" applyBorder="1"/>
    <xf numFmtId="0" fontId="0" fillId="0" borderId="13" xfId="0" applyBorder="1"/>
    <xf numFmtId="0" fontId="11" fillId="0" borderId="12" xfId="0" applyFont="1" applyBorder="1"/>
    <xf numFmtId="0" fontId="0" fillId="0" borderId="11" xfId="0" applyBorder="1" applyAlignment="1">
      <alignment horizontal="left" vertical="top" wrapText="1"/>
    </xf>
    <xf numFmtId="0" fontId="11" fillId="0" borderId="12" xfId="0" applyFont="1" applyBorder="1" applyAlignment="1">
      <alignment horizontal="left" vertical="top"/>
    </xf>
    <xf numFmtId="0" fontId="0" fillId="0" borderId="13" xfId="0" applyBorder="1" applyAlignment="1">
      <alignment horizontal="left" vertical="top" wrapText="1"/>
    </xf>
    <xf numFmtId="0" fontId="11" fillId="0" borderId="11" xfId="0" applyFont="1" applyBorder="1" applyAlignment="1">
      <alignment horizontal="left"/>
    </xf>
    <xf numFmtId="0" fontId="0" fillId="0" borderId="10" xfId="0" applyBorder="1" applyAlignment="1">
      <alignment horizontal="center"/>
    </xf>
    <xf numFmtId="0" fontId="9" fillId="2" borderId="0" xfId="0" applyFont="1" applyFill="1" applyAlignment="1">
      <alignment horizontal="center"/>
    </xf>
    <xf numFmtId="0" fontId="0" fillId="2" borderId="0" xfId="0" applyFill="1" applyAlignment="1">
      <alignment horizontal="center"/>
    </xf>
    <xf numFmtId="0" fontId="10" fillId="2" borderId="0" xfId="0" applyFont="1" applyFill="1" applyAlignment="1">
      <alignment horizontal="center"/>
    </xf>
    <xf numFmtId="0" fontId="5" fillId="0" borderId="5" xfId="0" applyFont="1" applyBorder="1" applyAlignment="1">
      <alignment vertical="center" wrapText="1"/>
    </xf>
    <xf numFmtId="0" fontId="5" fillId="0" borderId="1" xfId="0" applyFont="1" applyBorder="1" applyAlignment="1">
      <alignment vertical="center" wrapText="1"/>
    </xf>
    <xf numFmtId="0" fontId="5" fillId="0" borderId="3" xfId="0" applyFont="1" applyBorder="1" applyAlignment="1">
      <alignment vertical="center" wrapText="1"/>
    </xf>
    <xf numFmtId="0" fontId="2" fillId="3" borderId="6"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2" fillId="7" borderId="5"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 xfId="0" applyFont="1" applyFill="1" applyBorder="1" applyAlignment="1">
      <alignment horizontal="center" vertical="center" wrapText="1"/>
    </xf>
  </cellXfs>
  <cellStyles count="1">
    <cellStyle name="Normal" xfId="0" builtinId="0"/>
  </cellStyles>
  <dxfs count="1304">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
      <font>
        <color theme="0"/>
      </font>
      <fill>
        <patternFill>
          <bgColor rgb="FF7030A0"/>
        </patternFill>
      </fill>
    </dxf>
    <dxf>
      <fill>
        <patternFill>
          <bgColor rgb="FF0070C0"/>
        </patternFill>
      </fill>
    </dxf>
    <dxf>
      <fill>
        <patternFill>
          <bgColor rgb="FFFFFF00"/>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NIST CSF Five Functions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0070C0"/>
              </a:solidFill>
              <a:ln>
                <a:noFill/>
              </a:ln>
              <a:effectLst/>
            </c:spPr>
            <c:extLst>
              <c:ext xmlns:c16="http://schemas.microsoft.com/office/drawing/2014/chart" uri="{C3380CC4-5D6E-409C-BE32-E72D297353CC}">
                <c16:uniqueId val="{00000002-B188-484A-A3BC-10F808FF050E}"/>
              </c:ext>
            </c:extLst>
          </c:dPt>
          <c:dPt>
            <c:idx val="1"/>
            <c:invertIfNegative val="0"/>
            <c:bubble3D val="0"/>
            <c:spPr>
              <a:solidFill>
                <a:srgbClr val="002060"/>
              </a:solidFill>
              <a:ln>
                <a:noFill/>
              </a:ln>
              <a:effectLst/>
            </c:spPr>
            <c:extLst>
              <c:ext xmlns:c16="http://schemas.microsoft.com/office/drawing/2014/chart" uri="{C3380CC4-5D6E-409C-BE32-E72D297353CC}">
                <c16:uniqueId val="{00000003-B188-484A-A3BC-10F808FF050E}"/>
              </c:ext>
            </c:extLst>
          </c:dPt>
          <c:dPt>
            <c:idx val="2"/>
            <c:invertIfNegative val="0"/>
            <c:bubble3D val="0"/>
            <c:spPr>
              <a:solidFill>
                <a:srgbClr val="FFFF00"/>
              </a:solidFill>
              <a:ln>
                <a:noFill/>
              </a:ln>
              <a:effectLst/>
            </c:spPr>
            <c:extLst>
              <c:ext xmlns:c16="http://schemas.microsoft.com/office/drawing/2014/chart" uri="{C3380CC4-5D6E-409C-BE32-E72D297353CC}">
                <c16:uniqueId val="{00000004-B188-484A-A3BC-10F808FF050E}"/>
              </c:ext>
            </c:extLst>
          </c:dPt>
          <c:dPt>
            <c:idx val="3"/>
            <c:invertIfNegative val="0"/>
            <c:bubble3D val="0"/>
            <c:spPr>
              <a:solidFill>
                <a:srgbClr val="FF0000"/>
              </a:solidFill>
              <a:ln>
                <a:noFill/>
              </a:ln>
              <a:effectLst/>
            </c:spPr>
            <c:extLst>
              <c:ext xmlns:c16="http://schemas.microsoft.com/office/drawing/2014/chart" uri="{C3380CC4-5D6E-409C-BE32-E72D297353CC}">
                <c16:uniqueId val="{00000005-B188-484A-A3BC-10F808FF050E}"/>
              </c:ext>
            </c:extLst>
          </c:dPt>
          <c:dPt>
            <c:idx val="4"/>
            <c:invertIfNegative val="0"/>
            <c:bubble3D val="0"/>
            <c:spPr>
              <a:solidFill>
                <a:srgbClr val="00B050"/>
              </a:solidFill>
              <a:ln>
                <a:noFill/>
              </a:ln>
              <a:effectLst/>
            </c:spPr>
            <c:extLst>
              <c:ext xmlns:c16="http://schemas.microsoft.com/office/drawing/2014/chart" uri="{C3380CC4-5D6E-409C-BE32-E72D297353CC}">
                <c16:uniqueId val="{00000006-B188-484A-A3BC-10F808FF050E}"/>
              </c:ext>
            </c:extLst>
          </c:dPt>
          <c:cat>
            <c:strRef>
              <c:f>'Hidden Values'!$D$2:$H$2</c:f>
              <c:strCache>
                <c:ptCount val="5"/>
                <c:pt idx="0">
                  <c:v>Identify</c:v>
                </c:pt>
                <c:pt idx="1">
                  <c:v>Protect</c:v>
                </c:pt>
                <c:pt idx="2">
                  <c:v>Detect</c:v>
                </c:pt>
                <c:pt idx="3">
                  <c:v>Respond</c:v>
                </c:pt>
                <c:pt idx="4">
                  <c:v>Recover</c:v>
                </c:pt>
              </c:strCache>
            </c:strRef>
          </c:cat>
          <c:val>
            <c:numRef>
              <c:f>'Hidden Values'!$D$3:$H$3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0-B188-484A-A3BC-10F808FF050E}"/>
            </c:ext>
          </c:extLst>
        </c:ser>
        <c:dLbls>
          <c:showLegendKey val="0"/>
          <c:showVal val="0"/>
          <c:showCatName val="0"/>
          <c:showSerName val="0"/>
          <c:showPercent val="0"/>
          <c:showBubbleSize val="0"/>
        </c:dLbls>
        <c:gapWidth val="75"/>
        <c:overlap val="-25"/>
        <c:axId val="718976032"/>
        <c:axId val="2073629072"/>
      </c:barChart>
      <c:catAx>
        <c:axId val="718976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629072"/>
        <c:crosses val="autoZero"/>
        <c:auto val="1"/>
        <c:lblAlgn val="ctr"/>
        <c:lblOffset val="100"/>
        <c:tickMarkSkip val="5"/>
        <c:noMultiLvlLbl val="0"/>
      </c:catAx>
      <c:valAx>
        <c:axId val="2073629072"/>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976032"/>
        <c:crosses val="autoZero"/>
        <c:crossBetween val="between"/>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NIST CSF Five Functions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spPr>
            <a:ln w="28575" cap="rnd">
              <a:solidFill>
                <a:schemeClr val="accent1"/>
              </a:solidFill>
              <a:round/>
            </a:ln>
            <a:effectLst/>
          </c:spPr>
          <c:marker>
            <c:symbol val="none"/>
          </c:marker>
          <c:cat>
            <c:strRef>
              <c:f>'Hidden Values'!$D$2:$H$2</c:f>
              <c:strCache>
                <c:ptCount val="5"/>
                <c:pt idx="0">
                  <c:v>Identify</c:v>
                </c:pt>
                <c:pt idx="1">
                  <c:v>Protect</c:v>
                </c:pt>
                <c:pt idx="2">
                  <c:v>Detect</c:v>
                </c:pt>
                <c:pt idx="3">
                  <c:v>Respond</c:v>
                </c:pt>
                <c:pt idx="4">
                  <c:v>Recover</c:v>
                </c:pt>
              </c:strCache>
            </c:strRef>
          </c:cat>
          <c:val>
            <c:numRef>
              <c:f>'Hidden Values'!$D$3:$H$3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0-5155-49AE-9C47-FC794447A327}"/>
            </c:ext>
          </c:extLst>
        </c:ser>
        <c:dLbls>
          <c:showLegendKey val="0"/>
          <c:showVal val="0"/>
          <c:showCatName val="0"/>
          <c:showSerName val="0"/>
          <c:showPercent val="0"/>
          <c:showBubbleSize val="0"/>
        </c:dLbls>
        <c:axId val="130672975"/>
        <c:axId val="395929263"/>
      </c:radarChart>
      <c:catAx>
        <c:axId val="130672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929263"/>
        <c:crosses val="autoZero"/>
        <c:auto val="1"/>
        <c:lblAlgn val="ctr"/>
        <c:lblOffset val="100"/>
        <c:noMultiLvlLbl val="0"/>
      </c:catAx>
      <c:valAx>
        <c:axId val="395929263"/>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30672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609599</xdr:colOff>
      <xdr:row>1</xdr:row>
      <xdr:rowOff>0</xdr:rowOff>
    </xdr:from>
    <xdr:to>
      <xdr:col>15</xdr:col>
      <xdr:colOff>9524</xdr:colOff>
      <xdr:row>22</xdr:row>
      <xdr:rowOff>0</xdr:rowOff>
    </xdr:to>
    <xdr:graphicFrame macro="">
      <xdr:nvGraphicFramePr>
        <xdr:cNvPr id="7" name="Chart 1">
          <a:extLst>
            <a:ext uri="{FF2B5EF4-FFF2-40B4-BE49-F238E27FC236}">
              <a16:creationId xmlns:a16="http://schemas.microsoft.com/office/drawing/2014/main" id="{A85C7598-4E5D-4110-8CE4-F29FB57095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23</xdr:row>
      <xdr:rowOff>0</xdr:rowOff>
    </xdr:from>
    <xdr:to>
      <xdr:col>15</xdr:col>
      <xdr:colOff>0</xdr:colOff>
      <xdr:row>48</xdr:row>
      <xdr:rowOff>0</xdr:rowOff>
    </xdr:to>
    <xdr:graphicFrame macro="">
      <xdr:nvGraphicFramePr>
        <xdr:cNvPr id="2" name="Chart 1">
          <a:extLst>
            <a:ext uri="{FF2B5EF4-FFF2-40B4-BE49-F238E27FC236}">
              <a16:creationId xmlns:a16="http://schemas.microsoft.com/office/drawing/2014/main" id="{91801236-AA35-4BC0-89FC-DFBE29A249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1E96E-B717-45B4-A4E3-FBC273ABEBBA}">
  <dimension ref="B2:X40"/>
  <sheetViews>
    <sheetView tabSelected="1" workbookViewId="0">
      <selection activeCell="C19" sqref="C19:X24"/>
    </sheetView>
  </sheetViews>
  <sheetFormatPr baseColWidth="10" defaultColWidth="9.1640625" defaultRowHeight="15" x14ac:dyDescent="0.2"/>
  <cols>
    <col min="1" max="16384" width="9.1640625" style="30"/>
  </cols>
  <sheetData>
    <row r="2" spans="2:24" x14ac:dyDescent="0.2">
      <c r="B2" s="30" t="s">
        <v>601</v>
      </c>
    </row>
    <row r="3" spans="2:24" x14ac:dyDescent="0.2">
      <c r="C3" s="34" t="s">
        <v>631</v>
      </c>
      <c r="D3" s="34"/>
      <c r="E3" s="34"/>
      <c r="F3" s="34"/>
      <c r="G3" s="34"/>
      <c r="H3" s="34"/>
      <c r="I3" s="34"/>
      <c r="J3" s="34"/>
      <c r="K3" s="34"/>
      <c r="L3" s="34"/>
      <c r="M3" s="34"/>
      <c r="N3" s="34"/>
      <c r="O3" s="34"/>
      <c r="P3" s="34"/>
      <c r="Q3" s="34"/>
      <c r="R3" s="34"/>
      <c r="S3" s="34"/>
      <c r="T3" s="34"/>
      <c r="U3" s="34"/>
      <c r="V3" s="34"/>
      <c r="W3" s="34"/>
      <c r="X3" s="34"/>
    </row>
    <row r="4" spans="2:24" x14ac:dyDescent="0.2">
      <c r="C4" s="34"/>
      <c r="D4" s="34"/>
      <c r="E4" s="34"/>
      <c r="F4" s="34"/>
      <c r="G4" s="34"/>
      <c r="H4" s="34"/>
      <c r="I4" s="34"/>
      <c r="J4" s="34"/>
      <c r="K4" s="34"/>
      <c r="L4" s="34"/>
      <c r="M4" s="34"/>
      <c r="N4" s="34"/>
      <c r="O4" s="34"/>
      <c r="P4" s="34"/>
      <c r="Q4" s="34"/>
      <c r="R4" s="34"/>
      <c r="S4" s="34"/>
      <c r="T4" s="34"/>
      <c r="U4" s="34"/>
      <c r="V4" s="34"/>
      <c r="W4" s="34"/>
      <c r="X4" s="34"/>
    </row>
    <row r="5" spans="2:24" x14ac:dyDescent="0.2">
      <c r="C5" s="34"/>
      <c r="D5" s="34"/>
      <c r="E5" s="34"/>
      <c r="F5" s="34"/>
      <c r="G5" s="34"/>
      <c r="H5" s="34"/>
      <c r="I5" s="34"/>
      <c r="J5" s="34"/>
      <c r="K5" s="34"/>
      <c r="L5" s="34"/>
      <c r="M5" s="34"/>
      <c r="N5" s="34"/>
      <c r="O5" s="34"/>
      <c r="P5" s="34"/>
      <c r="Q5" s="34"/>
      <c r="R5" s="34"/>
      <c r="S5" s="34"/>
      <c r="T5" s="34"/>
      <c r="U5" s="34"/>
      <c r="V5" s="34"/>
      <c r="W5" s="34"/>
      <c r="X5" s="34"/>
    </row>
    <row r="6" spans="2:24" x14ac:dyDescent="0.2">
      <c r="C6" s="34"/>
      <c r="D6" s="34"/>
      <c r="E6" s="34"/>
      <c r="F6" s="34"/>
      <c r="G6" s="34"/>
      <c r="H6" s="34"/>
      <c r="I6" s="34"/>
      <c r="J6" s="34"/>
      <c r="K6" s="34"/>
      <c r="L6" s="34"/>
      <c r="M6" s="34"/>
      <c r="N6" s="34"/>
      <c r="O6" s="34"/>
      <c r="P6" s="34"/>
      <c r="Q6" s="34"/>
      <c r="R6" s="34"/>
      <c r="S6" s="34"/>
      <c r="T6" s="34"/>
      <c r="U6" s="34"/>
      <c r="V6" s="34"/>
      <c r="W6" s="34"/>
      <c r="X6" s="34"/>
    </row>
    <row r="7" spans="2:24" x14ac:dyDescent="0.2">
      <c r="C7" s="34"/>
      <c r="D7" s="34"/>
      <c r="E7" s="34"/>
      <c r="F7" s="34"/>
      <c r="G7" s="34"/>
      <c r="H7" s="34"/>
      <c r="I7" s="34"/>
      <c r="J7" s="34"/>
      <c r="K7" s="34"/>
      <c r="L7" s="34"/>
      <c r="M7" s="34"/>
      <c r="N7" s="34"/>
      <c r="O7" s="34"/>
      <c r="P7" s="34"/>
      <c r="Q7" s="34"/>
      <c r="R7" s="34"/>
      <c r="S7" s="34"/>
      <c r="T7" s="34"/>
      <c r="U7" s="34"/>
      <c r="V7" s="34"/>
      <c r="W7" s="34"/>
      <c r="X7" s="34"/>
    </row>
    <row r="8" spans="2:24" x14ac:dyDescent="0.2">
      <c r="C8" s="34"/>
      <c r="D8" s="34"/>
      <c r="E8" s="34"/>
      <c r="F8" s="34"/>
      <c r="G8" s="34"/>
      <c r="H8" s="34"/>
      <c r="I8" s="34"/>
      <c r="J8" s="34"/>
      <c r="K8" s="34"/>
      <c r="L8" s="34"/>
      <c r="M8" s="34"/>
      <c r="N8" s="34"/>
      <c r="O8" s="34"/>
      <c r="P8" s="34"/>
      <c r="Q8" s="34"/>
      <c r="R8" s="34"/>
      <c r="S8" s="34"/>
      <c r="T8" s="34"/>
      <c r="U8" s="34"/>
      <c r="V8" s="34"/>
      <c r="W8" s="34"/>
      <c r="X8" s="34"/>
    </row>
    <row r="10" spans="2:24" x14ac:dyDescent="0.2">
      <c r="B10" s="30" t="s">
        <v>602</v>
      </c>
    </row>
    <row r="11" spans="2:24" x14ac:dyDescent="0.2">
      <c r="C11" s="34" t="s">
        <v>634</v>
      </c>
      <c r="D11" s="34"/>
      <c r="E11" s="34"/>
      <c r="F11" s="34"/>
      <c r="G11" s="34"/>
      <c r="H11" s="34"/>
      <c r="I11" s="34"/>
      <c r="J11" s="34"/>
      <c r="K11" s="34"/>
      <c r="L11" s="34"/>
      <c r="M11" s="34"/>
      <c r="N11" s="34"/>
      <c r="O11" s="34"/>
      <c r="P11" s="34"/>
      <c r="Q11" s="34"/>
      <c r="R11" s="34"/>
      <c r="S11" s="34"/>
      <c r="T11" s="34"/>
      <c r="U11" s="34"/>
      <c r="V11" s="34"/>
      <c r="W11" s="34"/>
      <c r="X11" s="34"/>
    </row>
    <row r="12" spans="2:24" x14ac:dyDescent="0.2">
      <c r="C12" s="34"/>
      <c r="D12" s="34"/>
      <c r="E12" s="34"/>
      <c r="F12" s="34"/>
      <c r="G12" s="34"/>
      <c r="H12" s="34"/>
      <c r="I12" s="34"/>
      <c r="J12" s="34"/>
      <c r="K12" s="34"/>
      <c r="L12" s="34"/>
      <c r="M12" s="34"/>
      <c r="N12" s="34"/>
      <c r="O12" s="34"/>
      <c r="P12" s="34"/>
      <c r="Q12" s="34"/>
      <c r="R12" s="34"/>
      <c r="S12" s="34"/>
      <c r="T12" s="34"/>
      <c r="U12" s="34"/>
      <c r="V12" s="34"/>
      <c r="W12" s="34"/>
      <c r="X12" s="34"/>
    </row>
    <row r="13" spans="2:24" x14ac:dyDescent="0.2">
      <c r="C13" s="34"/>
      <c r="D13" s="34"/>
      <c r="E13" s="34"/>
      <c r="F13" s="34"/>
      <c r="G13" s="34"/>
      <c r="H13" s="34"/>
      <c r="I13" s="34"/>
      <c r="J13" s="34"/>
      <c r="K13" s="34"/>
      <c r="L13" s="34"/>
      <c r="M13" s="34"/>
      <c r="N13" s="34"/>
      <c r="O13" s="34"/>
      <c r="P13" s="34"/>
      <c r="Q13" s="34"/>
      <c r="R13" s="34"/>
      <c r="S13" s="34"/>
      <c r="T13" s="34"/>
      <c r="U13" s="34"/>
      <c r="V13" s="34"/>
      <c r="W13" s="34"/>
      <c r="X13" s="34"/>
    </row>
    <row r="14" spans="2:24" x14ac:dyDescent="0.2">
      <c r="C14" s="34"/>
      <c r="D14" s="34"/>
      <c r="E14" s="34"/>
      <c r="F14" s="34"/>
      <c r="G14" s="34"/>
      <c r="H14" s="34"/>
      <c r="I14" s="34"/>
      <c r="J14" s="34"/>
      <c r="K14" s="34"/>
      <c r="L14" s="34"/>
      <c r="M14" s="34"/>
      <c r="N14" s="34"/>
      <c r="O14" s="34"/>
      <c r="P14" s="34"/>
      <c r="Q14" s="34"/>
      <c r="R14" s="34"/>
      <c r="S14" s="34"/>
      <c r="T14" s="34"/>
      <c r="U14" s="34"/>
      <c r="V14" s="34"/>
      <c r="W14" s="34"/>
      <c r="X14" s="34"/>
    </row>
    <row r="15" spans="2:24" x14ac:dyDescent="0.2">
      <c r="C15" s="34"/>
      <c r="D15" s="34"/>
      <c r="E15" s="34"/>
      <c r="F15" s="34"/>
      <c r="G15" s="34"/>
      <c r="H15" s="34"/>
      <c r="I15" s="34"/>
      <c r="J15" s="34"/>
      <c r="K15" s="34"/>
      <c r="L15" s="34"/>
      <c r="M15" s="34"/>
      <c r="N15" s="34"/>
      <c r="O15" s="34"/>
      <c r="P15" s="34"/>
      <c r="Q15" s="34"/>
      <c r="R15" s="34"/>
      <c r="S15" s="34"/>
      <c r="T15" s="34"/>
      <c r="U15" s="34"/>
      <c r="V15" s="34"/>
      <c r="W15" s="34"/>
      <c r="X15" s="34"/>
    </row>
    <row r="16" spans="2:24" x14ac:dyDescent="0.2">
      <c r="C16" s="34"/>
      <c r="D16" s="34"/>
      <c r="E16" s="34"/>
      <c r="F16" s="34"/>
      <c r="G16" s="34"/>
      <c r="H16" s="34"/>
      <c r="I16" s="34"/>
      <c r="J16" s="34"/>
      <c r="K16" s="34"/>
      <c r="L16" s="34"/>
      <c r="M16" s="34"/>
      <c r="N16" s="34"/>
      <c r="O16" s="34"/>
      <c r="P16" s="34"/>
      <c r="Q16" s="34"/>
      <c r="R16" s="34"/>
      <c r="S16" s="34"/>
      <c r="T16" s="34"/>
      <c r="U16" s="34"/>
      <c r="V16" s="34"/>
      <c r="W16" s="34"/>
      <c r="X16" s="34"/>
    </row>
    <row r="18" spans="2:24" x14ac:dyDescent="0.2">
      <c r="B18" s="30" t="s">
        <v>603</v>
      </c>
    </row>
    <row r="19" spans="2:24" x14ac:dyDescent="0.2">
      <c r="C19" s="34" t="s">
        <v>632</v>
      </c>
      <c r="D19" s="34"/>
      <c r="E19" s="34"/>
      <c r="F19" s="34"/>
      <c r="G19" s="34"/>
      <c r="H19" s="34"/>
      <c r="I19" s="34"/>
      <c r="J19" s="34"/>
      <c r="K19" s="34"/>
      <c r="L19" s="34"/>
      <c r="M19" s="34"/>
      <c r="N19" s="34"/>
      <c r="O19" s="34"/>
      <c r="P19" s="34"/>
      <c r="Q19" s="34"/>
      <c r="R19" s="34"/>
      <c r="S19" s="34"/>
      <c r="T19" s="34"/>
      <c r="U19" s="34"/>
      <c r="V19" s="34"/>
      <c r="W19" s="34"/>
      <c r="X19" s="34"/>
    </row>
    <row r="20" spans="2:24" x14ac:dyDescent="0.2">
      <c r="C20" s="34"/>
      <c r="D20" s="34"/>
      <c r="E20" s="34"/>
      <c r="F20" s="34"/>
      <c r="G20" s="34"/>
      <c r="H20" s="34"/>
      <c r="I20" s="34"/>
      <c r="J20" s="34"/>
      <c r="K20" s="34"/>
      <c r="L20" s="34"/>
      <c r="M20" s="34"/>
      <c r="N20" s="34"/>
      <c r="O20" s="34"/>
      <c r="P20" s="34"/>
      <c r="Q20" s="34"/>
      <c r="R20" s="34"/>
      <c r="S20" s="34"/>
      <c r="T20" s="34"/>
      <c r="U20" s="34"/>
      <c r="V20" s="34"/>
      <c r="W20" s="34"/>
      <c r="X20" s="34"/>
    </row>
    <row r="21" spans="2:24" x14ac:dyDescent="0.2">
      <c r="C21" s="34"/>
      <c r="D21" s="34"/>
      <c r="E21" s="34"/>
      <c r="F21" s="34"/>
      <c r="G21" s="34"/>
      <c r="H21" s="34"/>
      <c r="I21" s="34"/>
      <c r="J21" s="34"/>
      <c r="K21" s="34"/>
      <c r="L21" s="34"/>
      <c r="M21" s="34"/>
      <c r="N21" s="34"/>
      <c r="O21" s="34"/>
      <c r="P21" s="34"/>
      <c r="Q21" s="34"/>
      <c r="R21" s="34"/>
      <c r="S21" s="34"/>
      <c r="T21" s="34"/>
      <c r="U21" s="34"/>
      <c r="V21" s="34"/>
      <c r="W21" s="34"/>
      <c r="X21" s="34"/>
    </row>
    <row r="22" spans="2:24" x14ac:dyDescent="0.2">
      <c r="C22" s="34"/>
      <c r="D22" s="34"/>
      <c r="E22" s="34"/>
      <c r="F22" s="34"/>
      <c r="G22" s="34"/>
      <c r="H22" s="34"/>
      <c r="I22" s="34"/>
      <c r="J22" s="34"/>
      <c r="K22" s="34"/>
      <c r="L22" s="34"/>
      <c r="M22" s="34"/>
      <c r="N22" s="34"/>
      <c r="O22" s="34"/>
      <c r="P22" s="34"/>
      <c r="Q22" s="34"/>
      <c r="R22" s="34"/>
      <c r="S22" s="34"/>
      <c r="T22" s="34"/>
      <c r="U22" s="34"/>
      <c r="V22" s="34"/>
      <c r="W22" s="34"/>
      <c r="X22" s="34"/>
    </row>
    <row r="23" spans="2:24" x14ac:dyDescent="0.2">
      <c r="C23" s="34"/>
      <c r="D23" s="34"/>
      <c r="E23" s="34"/>
      <c r="F23" s="34"/>
      <c r="G23" s="34"/>
      <c r="H23" s="34"/>
      <c r="I23" s="34"/>
      <c r="J23" s="34"/>
      <c r="K23" s="34"/>
      <c r="L23" s="34"/>
      <c r="M23" s="34"/>
      <c r="N23" s="34"/>
      <c r="O23" s="34"/>
      <c r="P23" s="34"/>
      <c r="Q23" s="34"/>
      <c r="R23" s="34"/>
      <c r="S23" s="34"/>
      <c r="T23" s="34"/>
      <c r="U23" s="34"/>
      <c r="V23" s="34"/>
      <c r="W23" s="34"/>
      <c r="X23" s="34"/>
    </row>
    <row r="24" spans="2:24" x14ac:dyDescent="0.2">
      <c r="C24" s="34"/>
      <c r="D24" s="34"/>
      <c r="E24" s="34"/>
      <c r="F24" s="34"/>
      <c r="G24" s="34"/>
      <c r="H24" s="34"/>
      <c r="I24" s="34"/>
      <c r="J24" s="34"/>
      <c r="K24" s="34"/>
      <c r="L24" s="34"/>
      <c r="M24" s="34"/>
      <c r="N24" s="34"/>
      <c r="O24" s="34"/>
      <c r="P24" s="34"/>
      <c r="Q24" s="34"/>
      <c r="R24" s="34"/>
      <c r="S24" s="34"/>
      <c r="T24" s="34"/>
      <c r="U24" s="34"/>
      <c r="V24" s="34"/>
      <c r="W24" s="34"/>
      <c r="X24" s="34"/>
    </row>
    <row r="26" spans="2:24" x14ac:dyDescent="0.2">
      <c r="B26" s="30" t="s">
        <v>604</v>
      </c>
    </row>
    <row r="27" spans="2:24" x14ac:dyDescent="0.2">
      <c r="C27" s="34" t="s">
        <v>635</v>
      </c>
      <c r="D27" s="34"/>
      <c r="E27" s="34"/>
      <c r="F27" s="34"/>
      <c r="G27" s="34"/>
      <c r="H27" s="34"/>
      <c r="I27" s="34"/>
      <c r="J27" s="34"/>
      <c r="K27" s="34"/>
      <c r="L27" s="34"/>
      <c r="M27" s="34"/>
      <c r="N27" s="34"/>
      <c r="O27" s="34"/>
      <c r="P27" s="34"/>
      <c r="Q27" s="34"/>
      <c r="R27" s="34"/>
      <c r="S27" s="34"/>
      <c r="T27" s="34"/>
      <c r="U27" s="34"/>
      <c r="V27" s="34"/>
      <c r="W27" s="34"/>
      <c r="X27" s="34"/>
    </row>
    <row r="28" spans="2:24" x14ac:dyDescent="0.2">
      <c r="C28" s="34"/>
      <c r="D28" s="34"/>
      <c r="E28" s="34"/>
      <c r="F28" s="34"/>
      <c r="G28" s="34"/>
      <c r="H28" s="34"/>
      <c r="I28" s="34"/>
      <c r="J28" s="34"/>
      <c r="K28" s="34"/>
      <c r="L28" s="34"/>
      <c r="M28" s="34"/>
      <c r="N28" s="34"/>
      <c r="O28" s="34"/>
      <c r="P28" s="34"/>
      <c r="Q28" s="34"/>
      <c r="R28" s="34"/>
      <c r="S28" s="34"/>
      <c r="T28" s="34"/>
      <c r="U28" s="34"/>
      <c r="V28" s="34"/>
      <c r="W28" s="34"/>
      <c r="X28" s="34"/>
    </row>
    <row r="29" spans="2:24" x14ac:dyDescent="0.2">
      <c r="C29" s="34"/>
      <c r="D29" s="34"/>
      <c r="E29" s="34"/>
      <c r="F29" s="34"/>
      <c r="G29" s="34"/>
      <c r="H29" s="34"/>
      <c r="I29" s="34"/>
      <c r="J29" s="34"/>
      <c r="K29" s="34"/>
      <c r="L29" s="34"/>
      <c r="M29" s="34"/>
      <c r="N29" s="34"/>
      <c r="O29" s="34"/>
      <c r="P29" s="34"/>
      <c r="Q29" s="34"/>
      <c r="R29" s="34"/>
      <c r="S29" s="34"/>
      <c r="T29" s="34"/>
      <c r="U29" s="34"/>
      <c r="V29" s="34"/>
      <c r="W29" s="34"/>
      <c r="X29" s="34"/>
    </row>
    <row r="30" spans="2:24" x14ac:dyDescent="0.2">
      <c r="C30" s="34"/>
      <c r="D30" s="34"/>
      <c r="E30" s="34"/>
      <c r="F30" s="34"/>
      <c r="G30" s="34"/>
      <c r="H30" s="34"/>
      <c r="I30" s="34"/>
      <c r="J30" s="34"/>
      <c r="K30" s="34"/>
      <c r="L30" s="34"/>
      <c r="M30" s="34"/>
      <c r="N30" s="34"/>
      <c r="O30" s="34"/>
      <c r="P30" s="34"/>
      <c r="Q30" s="34"/>
      <c r="R30" s="34"/>
      <c r="S30" s="34"/>
      <c r="T30" s="34"/>
      <c r="U30" s="34"/>
      <c r="V30" s="34"/>
      <c r="W30" s="34"/>
      <c r="X30" s="34"/>
    </row>
    <row r="31" spans="2:24" x14ac:dyDescent="0.2">
      <c r="C31" s="34"/>
      <c r="D31" s="34"/>
      <c r="E31" s="34"/>
      <c r="F31" s="34"/>
      <c r="G31" s="34"/>
      <c r="H31" s="34"/>
      <c r="I31" s="34"/>
      <c r="J31" s="34"/>
      <c r="K31" s="34"/>
      <c r="L31" s="34"/>
      <c r="M31" s="34"/>
      <c r="N31" s="34"/>
      <c r="O31" s="34"/>
      <c r="P31" s="34"/>
      <c r="Q31" s="34"/>
      <c r="R31" s="34"/>
      <c r="S31" s="34"/>
      <c r="T31" s="34"/>
      <c r="U31" s="34"/>
      <c r="V31" s="34"/>
      <c r="W31" s="34"/>
      <c r="X31" s="34"/>
    </row>
    <row r="32" spans="2:24" x14ac:dyDescent="0.2">
      <c r="C32" s="34"/>
      <c r="D32" s="34"/>
      <c r="E32" s="34"/>
      <c r="F32" s="34"/>
      <c r="G32" s="34"/>
      <c r="H32" s="34"/>
      <c r="I32" s="34"/>
      <c r="J32" s="34"/>
      <c r="K32" s="34"/>
      <c r="L32" s="34"/>
      <c r="M32" s="34"/>
      <c r="N32" s="34"/>
      <c r="O32" s="34"/>
      <c r="P32" s="34"/>
      <c r="Q32" s="34"/>
      <c r="R32" s="34"/>
      <c r="S32" s="34"/>
      <c r="T32" s="34"/>
      <c r="U32" s="34"/>
      <c r="V32" s="34"/>
      <c r="W32" s="34"/>
      <c r="X32" s="34"/>
    </row>
    <row r="34" spans="2:24" x14ac:dyDescent="0.2">
      <c r="B34" s="30" t="s">
        <v>605</v>
      </c>
    </row>
    <row r="35" spans="2:24" x14ac:dyDescent="0.2">
      <c r="C35" s="34" t="s">
        <v>633</v>
      </c>
      <c r="D35" s="34"/>
      <c r="E35" s="34"/>
      <c r="F35" s="34"/>
      <c r="G35" s="34"/>
      <c r="H35" s="34"/>
      <c r="I35" s="34"/>
      <c r="J35" s="34"/>
      <c r="K35" s="34"/>
      <c r="L35" s="34"/>
      <c r="M35" s="34"/>
      <c r="N35" s="34"/>
      <c r="O35" s="34"/>
      <c r="P35" s="34"/>
      <c r="Q35" s="34"/>
      <c r="R35" s="34"/>
      <c r="S35" s="34"/>
      <c r="T35" s="34"/>
      <c r="U35" s="34"/>
      <c r="V35" s="34"/>
      <c r="W35" s="34"/>
      <c r="X35" s="34"/>
    </row>
    <row r="36" spans="2:24" x14ac:dyDescent="0.2">
      <c r="C36" s="34"/>
      <c r="D36" s="34"/>
      <c r="E36" s="34"/>
      <c r="F36" s="34"/>
      <c r="G36" s="34"/>
      <c r="H36" s="34"/>
      <c r="I36" s="34"/>
      <c r="J36" s="34"/>
      <c r="K36" s="34"/>
      <c r="L36" s="34"/>
      <c r="M36" s="34"/>
      <c r="N36" s="34"/>
      <c r="O36" s="34"/>
      <c r="P36" s="34"/>
      <c r="Q36" s="34"/>
      <c r="R36" s="34"/>
      <c r="S36" s="34"/>
      <c r="T36" s="34"/>
      <c r="U36" s="34"/>
      <c r="V36" s="34"/>
      <c r="W36" s="34"/>
      <c r="X36" s="34"/>
    </row>
    <row r="37" spans="2:24" x14ac:dyDescent="0.2">
      <c r="C37" s="34"/>
      <c r="D37" s="34"/>
      <c r="E37" s="34"/>
      <c r="F37" s="34"/>
      <c r="G37" s="34"/>
      <c r="H37" s="34"/>
      <c r="I37" s="34"/>
      <c r="J37" s="34"/>
      <c r="K37" s="34"/>
      <c r="L37" s="34"/>
      <c r="M37" s="34"/>
      <c r="N37" s="34"/>
      <c r="O37" s="34"/>
      <c r="P37" s="34"/>
      <c r="Q37" s="34"/>
      <c r="R37" s="34"/>
      <c r="S37" s="34"/>
      <c r="T37" s="34"/>
      <c r="U37" s="34"/>
      <c r="V37" s="34"/>
      <c r="W37" s="34"/>
      <c r="X37" s="34"/>
    </row>
    <row r="38" spans="2:24" x14ac:dyDescent="0.2">
      <c r="C38" s="34"/>
      <c r="D38" s="34"/>
      <c r="E38" s="34"/>
      <c r="F38" s="34"/>
      <c r="G38" s="34"/>
      <c r="H38" s="34"/>
      <c r="I38" s="34"/>
      <c r="J38" s="34"/>
      <c r="K38" s="34"/>
      <c r="L38" s="34"/>
      <c r="M38" s="34"/>
      <c r="N38" s="34"/>
      <c r="O38" s="34"/>
      <c r="P38" s="34"/>
      <c r="Q38" s="34"/>
      <c r="R38" s="34"/>
      <c r="S38" s="34"/>
      <c r="T38" s="34"/>
      <c r="U38" s="34"/>
      <c r="V38" s="34"/>
      <c r="W38" s="34"/>
      <c r="X38" s="34"/>
    </row>
    <row r="39" spans="2:24" x14ac:dyDescent="0.2">
      <c r="C39" s="34"/>
      <c r="D39" s="34"/>
      <c r="E39" s="34"/>
      <c r="F39" s="34"/>
      <c r="G39" s="34"/>
      <c r="H39" s="34"/>
      <c r="I39" s="34"/>
      <c r="J39" s="34"/>
      <c r="K39" s="34"/>
      <c r="L39" s="34"/>
      <c r="M39" s="34"/>
      <c r="N39" s="34"/>
      <c r="O39" s="34"/>
      <c r="P39" s="34"/>
      <c r="Q39" s="34"/>
      <c r="R39" s="34"/>
      <c r="S39" s="34"/>
      <c r="T39" s="34"/>
      <c r="U39" s="34"/>
      <c r="V39" s="34"/>
      <c r="W39" s="34"/>
      <c r="X39" s="34"/>
    </row>
    <row r="40" spans="2:24" x14ac:dyDescent="0.2">
      <c r="C40" s="34"/>
      <c r="D40" s="34"/>
      <c r="E40" s="34"/>
      <c r="F40" s="34"/>
      <c r="G40" s="34"/>
      <c r="H40" s="34"/>
      <c r="I40" s="34"/>
      <c r="J40" s="34"/>
      <c r="K40" s="34"/>
      <c r="L40" s="34"/>
      <c r="M40" s="34"/>
      <c r="N40" s="34"/>
      <c r="O40" s="34"/>
      <c r="P40" s="34"/>
      <c r="Q40" s="34"/>
      <c r="R40" s="34"/>
      <c r="S40" s="34"/>
      <c r="T40" s="34"/>
      <c r="U40" s="34"/>
      <c r="V40" s="34"/>
      <c r="W40" s="34"/>
      <c r="X40" s="34"/>
    </row>
  </sheetData>
  <mergeCells count="5">
    <mergeCell ref="C3:X8"/>
    <mergeCell ref="C11:X16"/>
    <mergeCell ref="C19:X24"/>
    <mergeCell ref="C27:X32"/>
    <mergeCell ref="C35:X4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08C6F-1D2B-470F-9D8C-11CC9E1EDE36}">
  <dimension ref="B2:X100"/>
  <sheetViews>
    <sheetView workbookViewId="0">
      <selection activeCell="B82" sqref="B82"/>
    </sheetView>
  </sheetViews>
  <sheetFormatPr baseColWidth="10" defaultColWidth="9.1640625" defaultRowHeight="15" x14ac:dyDescent="0.2"/>
  <cols>
    <col min="1" max="16384" width="9.1640625" style="30"/>
  </cols>
  <sheetData>
    <row r="2" spans="2:24" x14ac:dyDescent="0.2">
      <c r="B2" s="31" t="s">
        <v>611</v>
      </c>
      <c r="C2" s="37" t="s">
        <v>606</v>
      </c>
      <c r="D2" s="37"/>
    </row>
    <row r="3" spans="2:24" x14ac:dyDescent="0.2">
      <c r="C3" s="34" t="s">
        <v>628</v>
      </c>
      <c r="D3" s="34"/>
      <c r="E3" s="34"/>
      <c r="F3" s="34"/>
      <c r="G3" s="34"/>
      <c r="H3" s="34"/>
      <c r="I3" s="34"/>
      <c r="J3" s="34"/>
      <c r="K3" s="34"/>
      <c r="L3" s="34"/>
      <c r="M3" s="34"/>
      <c r="N3" s="34"/>
      <c r="O3" s="34"/>
      <c r="P3" s="34"/>
      <c r="Q3" s="34"/>
      <c r="R3" s="34"/>
      <c r="S3" s="34"/>
      <c r="T3" s="34"/>
      <c r="U3" s="34"/>
      <c r="V3" s="34"/>
      <c r="W3" s="34"/>
      <c r="X3" s="34"/>
    </row>
    <row r="4" spans="2:24" x14ac:dyDescent="0.2">
      <c r="C4" s="34"/>
      <c r="D4" s="34"/>
      <c r="E4" s="34"/>
      <c r="F4" s="34"/>
      <c r="G4" s="34"/>
      <c r="H4" s="34"/>
      <c r="I4" s="34"/>
      <c r="J4" s="34"/>
      <c r="K4" s="34"/>
      <c r="L4" s="34"/>
      <c r="M4" s="34"/>
      <c r="N4" s="34"/>
      <c r="O4" s="34"/>
      <c r="P4" s="34"/>
      <c r="Q4" s="34"/>
      <c r="R4" s="34"/>
      <c r="S4" s="34"/>
      <c r="T4" s="34"/>
      <c r="U4" s="34"/>
      <c r="V4" s="34"/>
      <c r="W4" s="34"/>
      <c r="X4" s="34"/>
    </row>
    <row r="5" spans="2:24" x14ac:dyDescent="0.2">
      <c r="C5" s="34"/>
      <c r="D5" s="34"/>
      <c r="E5" s="34"/>
      <c r="F5" s="34"/>
      <c r="G5" s="34"/>
      <c r="H5" s="34"/>
      <c r="I5" s="34"/>
      <c r="J5" s="34"/>
      <c r="K5" s="34"/>
      <c r="L5" s="34"/>
      <c r="M5" s="34"/>
      <c r="N5" s="34"/>
      <c r="O5" s="34"/>
      <c r="P5" s="34"/>
      <c r="Q5" s="34"/>
      <c r="R5" s="34"/>
      <c r="S5" s="34"/>
      <c r="T5" s="34"/>
      <c r="U5" s="34"/>
      <c r="V5" s="34"/>
      <c r="W5" s="34"/>
      <c r="X5" s="34"/>
    </row>
    <row r="6" spans="2:24" x14ac:dyDescent="0.2">
      <c r="C6" s="34"/>
      <c r="D6" s="34"/>
      <c r="E6" s="34"/>
      <c r="F6" s="34"/>
      <c r="G6" s="34"/>
      <c r="H6" s="34"/>
      <c r="I6" s="34"/>
      <c r="J6" s="34"/>
      <c r="K6" s="34"/>
      <c r="L6" s="34"/>
      <c r="M6" s="34"/>
      <c r="N6" s="34"/>
      <c r="O6" s="34"/>
      <c r="P6" s="34"/>
      <c r="Q6" s="34"/>
      <c r="R6" s="34"/>
      <c r="S6" s="34"/>
      <c r="T6" s="34"/>
      <c r="U6" s="34"/>
      <c r="V6" s="34"/>
      <c r="W6" s="34"/>
      <c r="X6" s="34"/>
    </row>
    <row r="7" spans="2:24" x14ac:dyDescent="0.2">
      <c r="C7" s="34"/>
      <c r="D7" s="34"/>
      <c r="E7" s="34"/>
      <c r="F7" s="34"/>
      <c r="G7" s="34"/>
      <c r="H7" s="34"/>
      <c r="I7" s="34"/>
      <c r="J7" s="34"/>
      <c r="K7" s="34"/>
      <c r="L7" s="34"/>
      <c r="M7" s="34"/>
      <c r="N7" s="34"/>
      <c r="O7" s="34"/>
      <c r="P7" s="34"/>
      <c r="Q7" s="34"/>
      <c r="R7" s="34"/>
      <c r="S7" s="34"/>
      <c r="T7" s="34"/>
      <c r="U7" s="34"/>
      <c r="V7" s="34"/>
      <c r="W7" s="34"/>
      <c r="X7" s="34"/>
    </row>
    <row r="8" spans="2:24" x14ac:dyDescent="0.2">
      <c r="C8" s="34"/>
      <c r="D8" s="34"/>
      <c r="E8" s="34"/>
      <c r="F8" s="34"/>
      <c r="G8" s="34"/>
      <c r="H8" s="34"/>
      <c r="I8" s="34"/>
      <c r="J8" s="34"/>
      <c r="K8" s="34"/>
      <c r="L8" s="34"/>
      <c r="M8" s="34"/>
      <c r="N8" s="34"/>
      <c r="O8" s="34"/>
      <c r="P8" s="34"/>
      <c r="Q8" s="34"/>
      <c r="R8" s="34"/>
      <c r="S8" s="34"/>
      <c r="T8" s="34"/>
      <c r="U8" s="34"/>
      <c r="V8" s="34"/>
      <c r="W8" s="34"/>
      <c r="X8" s="34"/>
    </row>
    <row r="9" spans="2:24" x14ac:dyDescent="0.2">
      <c r="C9" s="34" t="s">
        <v>629</v>
      </c>
      <c r="D9" s="34"/>
      <c r="E9" s="34"/>
      <c r="F9" s="34"/>
      <c r="G9" s="34"/>
      <c r="H9" s="34"/>
      <c r="I9" s="34"/>
      <c r="J9" s="34"/>
      <c r="K9" s="34"/>
      <c r="L9" s="34"/>
      <c r="M9" s="34"/>
      <c r="N9" s="34"/>
      <c r="O9" s="34"/>
      <c r="P9" s="34"/>
      <c r="Q9" s="34"/>
      <c r="R9" s="34"/>
      <c r="S9" s="34"/>
      <c r="T9" s="34"/>
      <c r="U9" s="34"/>
      <c r="V9" s="34"/>
      <c r="W9" s="34"/>
      <c r="X9" s="34"/>
    </row>
    <row r="10" spans="2:24" x14ac:dyDescent="0.2">
      <c r="C10" s="34"/>
      <c r="D10" s="34"/>
      <c r="E10" s="34"/>
      <c r="F10" s="34"/>
      <c r="G10" s="34"/>
      <c r="H10" s="34"/>
      <c r="I10" s="34"/>
      <c r="J10" s="34"/>
      <c r="K10" s="34"/>
      <c r="L10" s="34"/>
      <c r="M10" s="34"/>
      <c r="N10" s="34"/>
      <c r="O10" s="34"/>
      <c r="P10" s="34"/>
      <c r="Q10" s="34"/>
      <c r="R10" s="34"/>
      <c r="S10" s="34"/>
      <c r="T10" s="34"/>
      <c r="U10" s="34"/>
      <c r="V10" s="34"/>
      <c r="W10" s="34"/>
      <c r="X10" s="34"/>
    </row>
    <row r="11" spans="2:24" x14ac:dyDescent="0.2">
      <c r="C11" s="34"/>
      <c r="D11" s="34"/>
      <c r="E11" s="34"/>
      <c r="F11" s="34"/>
      <c r="G11" s="34"/>
      <c r="H11" s="34"/>
      <c r="I11" s="34"/>
      <c r="J11" s="34"/>
      <c r="K11" s="34"/>
      <c r="L11" s="34"/>
      <c r="M11" s="34"/>
      <c r="N11" s="34"/>
      <c r="O11" s="34"/>
      <c r="P11" s="34"/>
      <c r="Q11" s="34"/>
      <c r="R11" s="34"/>
      <c r="S11" s="34"/>
      <c r="T11" s="34"/>
      <c r="U11" s="34"/>
      <c r="V11" s="34"/>
      <c r="W11" s="34"/>
      <c r="X11" s="34"/>
    </row>
    <row r="12" spans="2:24" x14ac:dyDescent="0.2">
      <c r="C12" s="34"/>
      <c r="D12" s="34"/>
      <c r="E12" s="34"/>
      <c r="F12" s="34"/>
      <c r="G12" s="34"/>
      <c r="H12" s="34"/>
      <c r="I12" s="34"/>
      <c r="J12" s="34"/>
      <c r="K12" s="34"/>
      <c r="L12" s="34"/>
      <c r="M12" s="34"/>
      <c r="N12" s="34"/>
      <c r="O12" s="34"/>
      <c r="P12" s="34"/>
      <c r="Q12" s="34"/>
      <c r="R12" s="34"/>
      <c r="S12" s="34"/>
      <c r="T12" s="34"/>
      <c r="U12" s="34"/>
      <c r="V12" s="34"/>
      <c r="W12" s="34"/>
      <c r="X12" s="34"/>
    </row>
    <row r="13" spans="2:24" x14ac:dyDescent="0.2">
      <c r="C13" s="34"/>
      <c r="D13" s="34"/>
      <c r="E13" s="34"/>
      <c r="F13" s="34"/>
      <c r="G13" s="34"/>
      <c r="H13" s="34"/>
      <c r="I13" s="34"/>
      <c r="J13" s="34"/>
      <c r="K13" s="34"/>
      <c r="L13" s="34"/>
      <c r="M13" s="34"/>
      <c r="N13" s="34"/>
      <c r="O13" s="34"/>
      <c r="P13" s="34"/>
      <c r="Q13" s="34"/>
      <c r="R13" s="34"/>
      <c r="S13" s="34"/>
      <c r="T13" s="34"/>
      <c r="U13" s="34"/>
      <c r="V13" s="34"/>
      <c r="W13" s="34"/>
      <c r="X13" s="34"/>
    </row>
    <row r="14" spans="2:24" x14ac:dyDescent="0.2">
      <c r="C14" s="34"/>
      <c r="D14" s="34"/>
      <c r="E14" s="34"/>
      <c r="F14" s="34"/>
      <c r="G14" s="34"/>
      <c r="H14" s="34"/>
      <c r="I14" s="34"/>
      <c r="J14" s="34"/>
      <c r="K14" s="34"/>
      <c r="L14" s="34"/>
      <c r="M14" s="34"/>
      <c r="N14" s="34"/>
      <c r="O14" s="34"/>
      <c r="P14" s="34"/>
      <c r="Q14" s="34"/>
      <c r="R14" s="34"/>
      <c r="S14" s="34"/>
      <c r="T14" s="34"/>
      <c r="U14" s="34"/>
      <c r="V14" s="34"/>
      <c r="W14" s="34"/>
      <c r="X14" s="34"/>
    </row>
    <row r="15" spans="2:24" x14ac:dyDescent="0.2">
      <c r="C15" s="34" t="s">
        <v>630</v>
      </c>
      <c r="D15" s="34"/>
      <c r="E15" s="34"/>
      <c r="F15" s="34"/>
      <c r="G15" s="34"/>
      <c r="H15" s="34"/>
      <c r="I15" s="34"/>
      <c r="J15" s="34"/>
      <c r="K15" s="34"/>
      <c r="L15" s="34"/>
      <c r="M15" s="34"/>
      <c r="N15" s="34"/>
      <c r="O15" s="34"/>
      <c r="P15" s="34"/>
      <c r="Q15" s="34"/>
      <c r="R15" s="34"/>
      <c r="S15" s="34"/>
      <c r="T15" s="34"/>
      <c r="U15" s="34"/>
      <c r="V15" s="34"/>
      <c r="W15" s="34"/>
      <c r="X15" s="34"/>
    </row>
    <row r="16" spans="2:24" x14ac:dyDescent="0.2">
      <c r="C16" s="34"/>
      <c r="D16" s="34"/>
      <c r="E16" s="34"/>
      <c r="F16" s="34"/>
      <c r="G16" s="34"/>
      <c r="H16" s="34"/>
      <c r="I16" s="34"/>
      <c r="J16" s="34"/>
      <c r="K16" s="34"/>
      <c r="L16" s="34"/>
      <c r="M16" s="34"/>
      <c r="N16" s="34"/>
      <c r="O16" s="34"/>
      <c r="P16" s="34"/>
      <c r="Q16" s="34"/>
      <c r="R16" s="34"/>
      <c r="S16" s="34"/>
      <c r="T16" s="34"/>
      <c r="U16" s="34"/>
      <c r="V16" s="34"/>
      <c r="W16" s="34"/>
      <c r="X16" s="34"/>
    </row>
    <row r="17" spans="2:24" ht="15" customHeight="1" x14ac:dyDescent="0.2">
      <c r="C17" s="34"/>
      <c r="D17" s="34"/>
      <c r="E17" s="34"/>
      <c r="F17" s="34"/>
      <c r="G17" s="34"/>
      <c r="H17" s="34"/>
      <c r="I17" s="34"/>
      <c r="J17" s="34"/>
      <c r="K17" s="34"/>
      <c r="L17" s="34"/>
      <c r="M17" s="34"/>
      <c r="N17" s="34"/>
      <c r="O17" s="34"/>
      <c r="P17" s="34"/>
      <c r="Q17" s="34"/>
      <c r="R17" s="34"/>
      <c r="S17" s="34"/>
      <c r="T17" s="34"/>
      <c r="U17" s="34"/>
      <c r="V17" s="34"/>
      <c r="W17" s="34"/>
      <c r="X17" s="34"/>
    </row>
    <row r="18" spans="2:24" x14ac:dyDescent="0.2">
      <c r="C18" s="34"/>
      <c r="D18" s="34"/>
      <c r="E18" s="34"/>
      <c r="F18" s="34"/>
      <c r="G18" s="34"/>
      <c r="H18" s="34"/>
      <c r="I18" s="34"/>
      <c r="J18" s="34"/>
      <c r="K18" s="34"/>
      <c r="L18" s="34"/>
      <c r="M18" s="34"/>
      <c r="N18" s="34"/>
      <c r="O18" s="34"/>
      <c r="P18" s="34"/>
      <c r="Q18" s="34"/>
      <c r="R18" s="34"/>
      <c r="S18" s="34"/>
      <c r="T18" s="34"/>
      <c r="U18" s="34"/>
      <c r="V18" s="34"/>
      <c r="W18" s="34"/>
      <c r="X18" s="34"/>
    </row>
    <row r="19" spans="2:24" x14ac:dyDescent="0.2">
      <c r="C19" s="34"/>
      <c r="D19" s="34"/>
      <c r="E19" s="34"/>
      <c r="F19" s="34"/>
      <c r="G19" s="34"/>
      <c r="H19" s="34"/>
      <c r="I19" s="34"/>
      <c r="J19" s="34"/>
      <c r="K19" s="34"/>
      <c r="L19" s="34"/>
      <c r="M19" s="34"/>
      <c r="N19" s="34"/>
      <c r="O19" s="34"/>
      <c r="P19" s="34"/>
      <c r="Q19" s="34"/>
      <c r="R19" s="34"/>
      <c r="S19" s="34"/>
      <c r="T19" s="34"/>
      <c r="U19" s="34"/>
      <c r="V19" s="34"/>
      <c r="W19" s="34"/>
      <c r="X19" s="34"/>
    </row>
    <row r="20" spans="2:24" x14ac:dyDescent="0.2">
      <c r="C20" s="34"/>
      <c r="D20" s="34"/>
      <c r="E20" s="34"/>
      <c r="F20" s="34"/>
      <c r="G20" s="34"/>
      <c r="H20" s="34"/>
      <c r="I20" s="34"/>
      <c r="J20" s="34"/>
      <c r="K20" s="34"/>
      <c r="L20" s="34"/>
      <c r="M20" s="34"/>
      <c r="N20" s="34"/>
      <c r="O20" s="34"/>
      <c r="P20" s="34"/>
      <c r="Q20" s="34"/>
      <c r="R20" s="34"/>
      <c r="S20" s="34"/>
      <c r="T20" s="34"/>
      <c r="U20" s="34"/>
      <c r="V20" s="34"/>
      <c r="W20" s="34"/>
      <c r="X20" s="34"/>
    </row>
    <row r="22" spans="2:24" x14ac:dyDescent="0.2">
      <c r="B22" s="31" t="s">
        <v>610</v>
      </c>
      <c r="C22" s="37" t="s">
        <v>607</v>
      </c>
      <c r="D22" s="37"/>
    </row>
    <row r="23" spans="2:24" ht="15" customHeight="1" x14ac:dyDescent="0.2">
      <c r="C23" s="34" t="s">
        <v>608</v>
      </c>
      <c r="D23" s="34"/>
      <c r="E23" s="34"/>
      <c r="F23" s="34"/>
      <c r="G23" s="34"/>
      <c r="H23" s="34"/>
      <c r="I23" s="34"/>
      <c r="J23" s="34"/>
      <c r="K23" s="34"/>
      <c r="L23" s="34"/>
      <c r="M23" s="34"/>
      <c r="N23" s="34"/>
      <c r="O23" s="34"/>
      <c r="P23" s="34"/>
      <c r="Q23" s="34"/>
      <c r="R23" s="34"/>
      <c r="S23" s="34"/>
      <c r="T23" s="34"/>
      <c r="U23" s="34"/>
      <c r="V23" s="34"/>
      <c r="W23" s="34"/>
      <c r="X23" s="34"/>
    </row>
    <row r="24" spans="2:24" x14ac:dyDescent="0.2">
      <c r="C24" s="34"/>
      <c r="D24" s="34"/>
      <c r="E24" s="34"/>
      <c r="F24" s="34"/>
      <c r="G24" s="34"/>
      <c r="H24" s="34"/>
      <c r="I24" s="34"/>
      <c r="J24" s="34"/>
      <c r="K24" s="34"/>
      <c r="L24" s="34"/>
      <c r="M24" s="34"/>
      <c r="N24" s="34"/>
      <c r="O24" s="34"/>
      <c r="P24" s="34"/>
      <c r="Q24" s="34"/>
      <c r="R24" s="34"/>
      <c r="S24" s="34"/>
      <c r="T24" s="34"/>
      <c r="U24" s="34"/>
      <c r="V24" s="34"/>
      <c r="W24" s="34"/>
      <c r="X24" s="34"/>
    </row>
    <row r="25" spans="2:24" x14ac:dyDescent="0.2">
      <c r="C25" s="34"/>
      <c r="D25" s="34"/>
      <c r="E25" s="34"/>
      <c r="F25" s="34"/>
      <c r="G25" s="34"/>
      <c r="H25" s="34"/>
      <c r="I25" s="34"/>
      <c r="J25" s="34"/>
      <c r="K25" s="34"/>
      <c r="L25" s="34"/>
      <c r="M25" s="34"/>
      <c r="N25" s="34"/>
      <c r="O25" s="34"/>
      <c r="P25" s="34"/>
      <c r="Q25" s="34"/>
      <c r="R25" s="34"/>
      <c r="S25" s="34"/>
      <c r="T25" s="34"/>
      <c r="U25" s="34"/>
      <c r="V25" s="34"/>
      <c r="W25" s="34"/>
      <c r="X25" s="34"/>
    </row>
    <row r="26" spans="2:24" x14ac:dyDescent="0.2">
      <c r="C26" s="34"/>
      <c r="D26" s="34"/>
      <c r="E26" s="34"/>
      <c r="F26" s="34"/>
      <c r="G26" s="34"/>
      <c r="H26" s="34"/>
      <c r="I26" s="34"/>
      <c r="J26" s="34"/>
      <c r="K26" s="34"/>
      <c r="L26" s="34"/>
      <c r="M26" s="34"/>
      <c r="N26" s="34"/>
      <c r="O26" s="34"/>
      <c r="P26" s="34"/>
      <c r="Q26" s="34"/>
      <c r="R26" s="34"/>
      <c r="S26" s="34"/>
      <c r="T26" s="34"/>
      <c r="U26" s="34"/>
      <c r="V26" s="34"/>
      <c r="W26" s="34"/>
      <c r="X26" s="34"/>
    </row>
    <row r="27" spans="2:24" x14ac:dyDescent="0.2">
      <c r="C27" s="34"/>
      <c r="D27" s="34"/>
      <c r="E27" s="34"/>
      <c r="F27" s="34"/>
      <c r="G27" s="34"/>
      <c r="H27" s="34"/>
      <c r="I27" s="34"/>
      <c r="J27" s="34"/>
      <c r="K27" s="34"/>
      <c r="L27" s="34"/>
      <c r="M27" s="34"/>
      <c r="N27" s="34"/>
      <c r="O27" s="34"/>
      <c r="P27" s="34"/>
      <c r="Q27" s="34"/>
      <c r="R27" s="34"/>
      <c r="S27" s="34"/>
      <c r="T27" s="34"/>
      <c r="U27" s="34"/>
      <c r="V27" s="34"/>
      <c r="W27" s="34"/>
      <c r="X27" s="34"/>
    </row>
    <row r="28" spans="2:24" x14ac:dyDescent="0.2">
      <c r="C28" s="34"/>
      <c r="D28" s="34"/>
      <c r="E28" s="34"/>
      <c r="F28" s="34"/>
      <c r="G28" s="34"/>
      <c r="H28" s="34"/>
      <c r="I28" s="34"/>
      <c r="J28" s="34"/>
      <c r="K28" s="34"/>
      <c r="L28" s="34"/>
      <c r="M28" s="34"/>
      <c r="N28" s="34"/>
      <c r="O28" s="34"/>
      <c r="P28" s="34"/>
      <c r="Q28" s="34"/>
      <c r="R28" s="34"/>
      <c r="S28" s="34"/>
      <c r="T28" s="34"/>
      <c r="U28" s="34"/>
      <c r="V28" s="34"/>
      <c r="W28" s="34"/>
      <c r="X28" s="34"/>
    </row>
    <row r="29" spans="2:24" ht="15" customHeight="1" x14ac:dyDescent="0.2">
      <c r="C29" s="34" t="s">
        <v>609</v>
      </c>
      <c r="D29" s="34"/>
      <c r="E29" s="34"/>
      <c r="F29" s="34"/>
      <c r="G29" s="34"/>
      <c r="H29" s="34"/>
      <c r="I29" s="34"/>
      <c r="J29" s="34"/>
      <c r="K29" s="34"/>
      <c r="L29" s="34"/>
      <c r="M29" s="34"/>
      <c r="N29" s="34"/>
      <c r="O29" s="34"/>
      <c r="P29" s="34"/>
      <c r="Q29" s="34"/>
      <c r="R29" s="34"/>
      <c r="S29" s="34"/>
      <c r="T29" s="34"/>
      <c r="U29" s="34"/>
      <c r="V29" s="34"/>
      <c r="W29" s="34"/>
      <c r="X29" s="34"/>
    </row>
    <row r="30" spans="2:24" x14ac:dyDescent="0.2">
      <c r="C30" s="34"/>
      <c r="D30" s="34"/>
      <c r="E30" s="34"/>
      <c r="F30" s="34"/>
      <c r="G30" s="34"/>
      <c r="H30" s="34"/>
      <c r="I30" s="34"/>
      <c r="J30" s="34"/>
      <c r="K30" s="34"/>
      <c r="L30" s="34"/>
      <c r="M30" s="34"/>
      <c r="N30" s="34"/>
      <c r="O30" s="34"/>
      <c r="P30" s="34"/>
      <c r="Q30" s="34"/>
      <c r="R30" s="34"/>
      <c r="S30" s="34"/>
      <c r="T30" s="34"/>
      <c r="U30" s="34"/>
      <c r="V30" s="34"/>
      <c r="W30" s="34"/>
      <c r="X30" s="34"/>
    </row>
    <row r="31" spans="2:24" x14ac:dyDescent="0.2">
      <c r="C31" s="34"/>
      <c r="D31" s="34"/>
      <c r="E31" s="34"/>
      <c r="F31" s="34"/>
      <c r="G31" s="34"/>
      <c r="H31" s="34"/>
      <c r="I31" s="34"/>
      <c r="J31" s="34"/>
      <c r="K31" s="34"/>
      <c r="L31" s="34"/>
      <c r="M31" s="34"/>
      <c r="N31" s="34"/>
      <c r="O31" s="34"/>
      <c r="P31" s="34"/>
      <c r="Q31" s="34"/>
      <c r="R31" s="34"/>
      <c r="S31" s="34"/>
      <c r="T31" s="34"/>
      <c r="U31" s="34"/>
      <c r="V31" s="34"/>
      <c r="W31" s="34"/>
      <c r="X31" s="34"/>
    </row>
    <row r="32" spans="2:24" x14ac:dyDescent="0.2">
      <c r="C32" s="34"/>
      <c r="D32" s="34"/>
      <c r="E32" s="34"/>
      <c r="F32" s="34"/>
      <c r="G32" s="34"/>
      <c r="H32" s="34"/>
      <c r="I32" s="34"/>
      <c r="J32" s="34"/>
      <c r="K32" s="34"/>
      <c r="L32" s="34"/>
      <c r="M32" s="34"/>
      <c r="N32" s="34"/>
      <c r="O32" s="34"/>
      <c r="P32" s="34"/>
      <c r="Q32" s="34"/>
      <c r="R32" s="34"/>
      <c r="S32" s="34"/>
      <c r="T32" s="34"/>
      <c r="U32" s="34"/>
      <c r="V32" s="34"/>
      <c r="W32" s="34"/>
      <c r="X32" s="34"/>
    </row>
    <row r="33" spans="2:24" x14ac:dyDescent="0.2">
      <c r="C33" s="34"/>
      <c r="D33" s="34"/>
      <c r="E33" s="34"/>
      <c r="F33" s="34"/>
      <c r="G33" s="34"/>
      <c r="H33" s="34"/>
      <c r="I33" s="34"/>
      <c r="J33" s="34"/>
      <c r="K33" s="34"/>
      <c r="L33" s="34"/>
      <c r="M33" s="34"/>
      <c r="N33" s="34"/>
      <c r="O33" s="34"/>
      <c r="P33" s="34"/>
      <c r="Q33" s="34"/>
      <c r="R33" s="34"/>
      <c r="S33" s="34"/>
      <c r="T33" s="34"/>
      <c r="U33" s="34"/>
      <c r="V33" s="34"/>
      <c r="W33" s="34"/>
      <c r="X33" s="34"/>
    </row>
    <row r="34" spans="2:24" x14ac:dyDescent="0.2">
      <c r="C34" s="34"/>
      <c r="D34" s="34"/>
      <c r="E34" s="34"/>
      <c r="F34" s="34"/>
      <c r="G34" s="34"/>
      <c r="H34" s="34"/>
      <c r="I34" s="34"/>
      <c r="J34" s="34"/>
      <c r="K34" s="34"/>
      <c r="L34" s="34"/>
      <c r="M34" s="34"/>
      <c r="N34" s="34"/>
      <c r="O34" s="34"/>
      <c r="P34" s="34"/>
      <c r="Q34" s="34"/>
      <c r="R34" s="34"/>
      <c r="S34" s="34"/>
      <c r="T34" s="34"/>
      <c r="U34" s="34"/>
      <c r="V34" s="34"/>
      <c r="W34" s="34"/>
      <c r="X34" s="34"/>
    </row>
    <row r="35" spans="2:24" x14ac:dyDescent="0.2">
      <c r="C35" s="34" t="s">
        <v>612</v>
      </c>
      <c r="D35" s="34"/>
      <c r="E35" s="34"/>
      <c r="F35" s="34"/>
      <c r="G35" s="34"/>
      <c r="H35" s="34"/>
      <c r="I35" s="34"/>
      <c r="J35" s="34"/>
      <c r="K35" s="34"/>
      <c r="L35" s="34"/>
      <c r="M35" s="34"/>
      <c r="N35" s="34"/>
      <c r="O35" s="34"/>
      <c r="P35" s="34"/>
      <c r="Q35" s="34"/>
      <c r="R35" s="34"/>
      <c r="S35" s="34"/>
      <c r="T35" s="34"/>
      <c r="U35" s="34"/>
      <c r="V35" s="34"/>
      <c r="W35" s="34"/>
      <c r="X35" s="34"/>
    </row>
    <row r="36" spans="2:24" x14ac:dyDescent="0.2">
      <c r="C36" s="34"/>
      <c r="D36" s="34"/>
      <c r="E36" s="34"/>
      <c r="F36" s="34"/>
      <c r="G36" s="34"/>
      <c r="H36" s="34"/>
      <c r="I36" s="34"/>
      <c r="J36" s="34"/>
      <c r="K36" s="34"/>
      <c r="L36" s="34"/>
      <c r="M36" s="34"/>
      <c r="N36" s="34"/>
      <c r="O36" s="34"/>
      <c r="P36" s="34"/>
      <c r="Q36" s="34"/>
      <c r="R36" s="34"/>
      <c r="S36" s="34"/>
      <c r="T36" s="34"/>
      <c r="U36" s="34"/>
      <c r="V36" s="34"/>
      <c r="W36" s="34"/>
      <c r="X36" s="34"/>
    </row>
    <row r="37" spans="2:24" x14ac:dyDescent="0.2">
      <c r="C37" s="34"/>
      <c r="D37" s="34"/>
      <c r="E37" s="34"/>
      <c r="F37" s="34"/>
      <c r="G37" s="34"/>
      <c r="H37" s="34"/>
      <c r="I37" s="34"/>
      <c r="J37" s="34"/>
      <c r="K37" s="34"/>
      <c r="L37" s="34"/>
      <c r="M37" s="34"/>
      <c r="N37" s="34"/>
      <c r="O37" s="34"/>
      <c r="P37" s="34"/>
      <c r="Q37" s="34"/>
      <c r="R37" s="34"/>
      <c r="S37" s="34"/>
      <c r="T37" s="34"/>
      <c r="U37" s="34"/>
      <c r="V37" s="34"/>
      <c r="W37" s="34"/>
      <c r="X37" s="34"/>
    </row>
    <row r="38" spans="2:24" x14ac:dyDescent="0.2">
      <c r="C38" s="34"/>
      <c r="D38" s="34"/>
      <c r="E38" s="34"/>
      <c r="F38" s="34"/>
      <c r="G38" s="34"/>
      <c r="H38" s="34"/>
      <c r="I38" s="34"/>
      <c r="J38" s="34"/>
      <c r="K38" s="34"/>
      <c r="L38" s="34"/>
      <c r="M38" s="34"/>
      <c r="N38" s="34"/>
      <c r="O38" s="34"/>
      <c r="P38" s="34"/>
      <c r="Q38" s="34"/>
      <c r="R38" s="34"/>
      <c r="S38" s="34"/>
      <c r="T38" s="34"/>
      <c r="U38" s="34"/>
      <c r="V38" s="34"/>
      <c r="W38" s="34"/>
      <c r="X38" s="34"/>
    </row>
    <row r="39" spans="2:24" x14ac:dyDescent="0.2">
      <c r="C39" s="34"/>
      <c r="D39" s="34"/>
      <c r="E39" s="34"/>
      <c r="F39" s="34"/>
      <c r="G39" s="34"/>
      <c r="H39" s="34"/>
      <c r="I39" s="34"/>
      <c r="J39" s="34"/>
      <c r="K39" s="34"/>
      <c r="L39" s="34"/>
      <c r="M39" s="34"/>
      <c r="N39" s="34"/>
      <c r="O39" s="34"/>
      <c r="P39" s="34"/>
      <c r="Q39" s="34"/>
      <c r="R39" s="34"/>
      <c r="S39" s="34"/>
      <c r="T39" s="34"/>
      <c r="U39" s="34"/>
      <c r="V39" s="34"/>
      <c r="W39" s="34"/>
      <c r="X39" s="34"/>
    </row>
    <row r="40" spans="2:24" x14ac:dyDescent="0.2">
      <c r="C40" s="34"/>
      <c r="D40" s="34"/>
      <c r="E40" s="34"/>
      <c r="F40" s="34"/>
      <c r="G40" s="34"/>
      <c r="H40" s="34"/>
      <c r="I40" s="34"/>
      <c r="J40" s="34"/>
      <c r="K40" s="34"/>
      <c r="L40" s="34"/>
      <c r="M40" s="34"/>
      <c r="N40" s="34"/>
      <c r="O40" s="34"/>
      <c r="P40" s="34"/>
      <c r="Q40" s="34"/>
      <c r="R40" s="34"/>
      <c r="S40" s="34"/>
      <c r="T40" s="34"/>
      <c r="U40" s="34"/>
      <c r="V40" s="34"/>
      <c r="W40" s="34"/>
      <c r="X40" s="34"/>
    </row>
    <row r="42" spans="2:24" x14ac:dyDescent="0.2">
      <c r="B42" s="31" t="s">
        <v>613</v>
      </c>
      <c r="C42" s="37" t="s">
        <v>614</v>
      </c>
      <c r="D42" s="37"/>
    </row>
    <row r="43" spans="2:24" x14ac:dyDescent="0.2">
      <c r="C43" s="34" t="s">
        <v>615</v>
      </c>
      <c r="D43" s="34"/>
      <c r="E43" s="34"/>
      <c r="F43" s="34"/>
      <c r="G43" s="34"/>
      <c r="H43" s="34"/>
      <c r="I43" s="34"/>
      <c r="J43" s="34"/>
      <c r="K43" s="34"/>
      <c r="L43" s="34"/>
      <c r="M43" s="34"/>
      <c r="N43" s="34"/>
      <c r="O43" s="34"/>
      <c r="P43" s="34"/>
      <c r="Q43" s="34"/>
      <c r="R43" s="34"/>
      <c r="S43" s="34"/>
      <c r="T43" s="34"/>
      <c r="U43" s="34"/>
      <c r="V43" s="34"/>
      <c r="W43" s="34"/>
      <c r="X43" s="34"/>
    </row>
    <row r="44" spans="2:24" x14ac:dyDescent="0.2">
      <c r="C44" s="34"/>
      <c r="D44" s="34"/>
      <c r="E44" s="34"/>
      <c r="F44" s="34"/>
      <c r="G44" s="34"/>
      <c r="H44" s="34"/>
      <c r="I44" s="34"/>
      <c r="J44" s="34"/>
      <c r="K44" s="34"/>
      <c r="L44" s="34"/>
      <c r="M44" s="34"/>
      <c r="N44" s="34"/>
      <c r="O44" s="34"/>
      <c r="P44" s="34"/>
      <c r="Q44" s="34"/>
      <c r="R44" s="34"/>
      <c r="S44" s="34"/>
      <c r="T44" s="34"/>
      <c r="U44" s="34"/>
      <c r="V44" s="34"/>
      <c r="W44" s="34"/>
      <c r="X44" s="34"/>
    </row>
    <row r="45" spans="2:24" x14ac:dyDescent="0.2">
      <c r="C45" s="34"/>
      <c r="D45" s="34"/>
      <c r="E45" s="34"/>
      <c r="F45" s="34"/>
      <c r="G45" s="34"/>
      <c r="H45" s="34"/>
      <c r="I45" s="34"/>
      <c r="J45" s="34"/>
      <c r="K45" s="34"/>
      <c r="L45" s="34"/>
      <c r="M45" s="34"/>
      <c r="N45" s="34"/>
      <c r="O45" s="34"/>
      <c r="P45" s="34"/>
      <c r="Q45" s="34"/>
      <c r="R45" s="34"/>
      <c r="S45" s="34"/>
      <c r="T45" s="34"/>
      <c r="U45" s="34"/>
      <c r="V45" s="34"/>
      <c r="W45" s="34"/>
      <c r="X45" s="34"/>
    </row>
    <row r="46" spans="2:24" x14ac:dyDescent="0.2">
      <c r="C46" s="34"/>
      <c r="D46" s="34"/>
      <c r="E46" s="34"/>
      <c r="F46" s="34"/>
      <c r="G46" s="34"/>
      <c r="H46" s="34"/>
      <c r="I46" s="34"/>
      <c r="J46" s="34"/>
      <c r="K46" s="34"/>
      <c r="L46" s="34"/>
      <c r="M46" s="34"/>
      <c r="N46" s="34"/>
      <c r="O46" s="34"/>
      <c r="P46" s="34"/>
      <c r="Q46" s="34"/>
      <c r="R46" s="34"/>
      <c r="S46" s="34"/>
      <c r="T46" s="34"/>
      <c r="U46" s="34"/>
      <c r="V46" s="34"/>
      <c r="W46" s="34"/>
      <c r="X46" s="34"/>
    </row>
    <row r="47" spans="2:24" x14ac:dyDescent="0.2">
      <c r="C47" s="34"/>
      <c r="D47" s="34"/>
      <c r="E47" s="34"/>
      <c r="F47" s="34"/>
      <c r="G47" s="34"/>
      <c r="H47" s="34"/>
      <c r="I47" s="34"/>
      <c r="J47" s="34"/>
      <c r="K47" s="34"/>
      <c r="L47" s="34"/>
      <c r="M47" s="34"/>
      <c r="N47" s="34"/>
      <c r="O47" s="34"/>
      <c r="P47" s="34"/>
      <c r="Q47" s="34"/>
      <c r="R47" s="34"/>
      <c r="S47" s="34"/>
      <c r="T47" s="34"/>
      <c r="U47" s="34"/>
      <c r="V47" s="34"/>
      <c r="W47" s="34"/>
      <c r="X47" s="34"/>
    </row>
    <row r="48" spans="2:24" x14ac:dyDescent="0.2">
      <c r="C48" s="34"/>
      <c r="D48" s="34"/>
      <c r="E48" s="34"/>
      <c r="F48" s="34"/>
      <c r="G48" s="34"/>
      <c r="H48" s="34"/>
      <c r="I48" s="34"/>
      <c r="J48" s="34"/>
      <c r="K48" s="34"/>
      <c r="L48" s="34"/>
      <c r="M48" s="34"/>
      <c r="N48" s="34"/>
      <c r="O48" s="34"/>
      <c r="P48" s="34"/>
      <c r="Q48" s="34"/>
      <c r="R48" s="34"/>
      <c r="S48" s="34"/>
      <c r="T48" s="34"/>
      <c r="U48" s="34"/>
      <c r="V48" s="34"/>
      <c r="W48" s="34"/>
      <c r="X48" s="34"/>
    </row>
    <row r="49" spans="2:24" x14ac:dyDescent="0.2">
      <c r="C49" s="34" t="s">
        <v>616</v>
      </c>
      <c r="D49" s="34"/>
      <c r="E49" s="34"/>
      <c r="F49" s="34"/>
      <c r="G49" s="34"/>
      <c r="H49" s="34"/>
      <c r="I49" s="34"/>
      <c r="J49" s="34"/>
      <c r="K49" s="34"/>
      <c r="L49" s="34"/>
      <c r="M49" s="34"/>
      <c r="N49" s="34"/>
      <c r="O49" s="34"/>
      <c r="P49" s="34"/>
      <c r="Q49" s="34"/>
      <c r="R49" s="34"/>
      <c r="S49" s="34"/>
      <c r="T49" s="34"/>
      <c r="U49" s="34"/>
      <c r="V49" s="34"/>
      <c r="W49" s="34"/>
      <c r="X49" s="34"/>
    </row>
    <row r="50" spans="2:24" x14ac:dyDescent="0.2">
      <c r="C50" s="34"/>
      <c r="D50" s="34"/>
      <c r="E50" s="34"/>
      <c r="F50" s="34"/>
      <c r="G50" s="34"/>
      <c r="H50" s="34"/>
      <c r="I50" s="34"/>
      <c r="J50" s="34"/>
      <c r="K50" s="34"/>
      <c r="L50" s="34"/>
      <c r="M50" s="34"/>
      <c r="N50" s="34"/>
      <c r="O50" s="34"/>
      <c r="P50" s="34"/>
      <c r="Q50" s="34"/>
      <c r="R50" s="34"/>
      <c r="S50" s="34"/>
      <c r="T50" s="34"/>
      <c r="U50" s="34"/>
      <c r="V50" s="34"/>
      <c r="W50" s="34"/>
      <c r="X50" s="34"/>
    </row>
    <row r="51" spans="2:24" x14ac:dyDescent="0.2">
      <c r="C51" s="34"/>
      <c r="D51" s="34"/>
      <c r="E51" s="34"/>
      <c r="F51" s="34"/>
      <c r="G51" s="34"/>
      <c r="H51" s="34"/>
      <c r="I51" s="34"/>
      <c r="J51" s="34"/>
      <c r="K51" s="34"/>
      <c r="L51" s="34"/>
      <c r="M51" s="34"/>
      <c r="N51" s="34"/>
      <c r="O51" s="34"/>
      <c r="P51" s="34"/>
      <c r="Q51" s="34"/>
      <c r="R51" s="34"/>
      <c r="S51" s="34"/>
      <c r="T51" s="34"/>
      <c r="U51" s="34"/>
      <c r="V51" s="34"/>
      <c r="W51" s="34"/>
      <c r="X51" s="34"/>
    </row>
    <row r="52" spans="2:24" x14ac:dyDescent="0.2">
      <c r="C52" s="34"/>
      <c r="D52" s="34"/>
      <c r="E52" s="34"/>
      <c r="F52" s="34"/>
      <c r="G52" s="34"/>
      <c r="H52" s="34"/>
      <c r="I52" s="34"/>
      <c r="J52" s="34"/>
      <c r="K52" s="34"/>
      <c r="L52" s="34"/>
      <c r="M52" s="34"/>
      <c r="N52" s="34"/>
      <c r="O52" s="34"/>
      <c r="P52" s="34"/>
      <c r="Q52" s="34"/>
      <c r="R52" s="34"/>
      <c r="S52" s="34"/>
      <c r="T52" s="34"/>
      <c r="U52" s="34"/>
      <c r="V52" s="34"/>
      <c r="W52" s="34"/>
      <c r="X52" s="34"/>
    </row>
    <row r="53" spans="2:24" x14ac:dyDescent="0.2">
      <c r="C53" s="34"/>
      <c r="D53" s="34"/>
      <c r="E53" s="34"/>
      <c r="F53" s="34"/>
      <c r="G53" s="34"/>
      <c r="H53" s="34"/>
      <c r="I53" s="34"/>
      <c r="J53" s="34"/>
      <c r="K53" s="34"/>
      <c r="L53" s="34"/>
      <c r="M53" s="34"/>
      <c r="N53" s="34"/>
      <c r="O53" s="34"/>
      <c r="P53" s="34"/>
      <c r="Q53" s="34"/>
      <c r="R53" s="34"/>
      <c r="S53" s="34"/>
      <c r="T53" s="34"/>
      <c r="U53" s="34"/>
      <c r="V53" s="34"/>
      <c r="W53" s="34"/>
      <c r="X53" s="34"/>
    </row>
    <row r="54" spans="2:24" x14ac:dyDescent="0.2">
      <c r="C54" s="34"/>
      <c r="D54" s="34"/>
      <c r="E54" s="34"/>
      <c r="F54" s="34"/>
      <c r="G54" s="34"/>
      <c r="H54" s="34"/>
      <c r="I54" s="34"/>
      <c r="J54" s="34"/>
      <c r="K54" s="34"/>
      <c r="L54" s="34"/>
      <c r="M54" s="34"/>
      <c r="N54" s="34"/>
      <c r="O54" s="34"/>
      <c r="P54" s="34"/>
      <c r="Q54" s="34"/>
      <c r="R54" s="34"/>
      <c r="S54" s="34"/>
      <c r="T54" s="34"/>
      <c r="U54" s="34"/>
      <c r="V54" s="34"/>
      <c r="W54" s="34"/>
      <c r="X54" s="34"/>
    </row>
    <row r="55" spans="2:24" x14ac:dyDescent="0.2">
      <c r="C55" s="34" t="s">
        <v>617</v>
      </c>
      <c r="D55" s="34"/>
      <c r="E55" s="34"/>
      <c r="F55" s="34"/>
      <c r="G55" s="34"/>
      <c r="H55" s="34"/>
      <c r="I55" s="34"/>
      <c r="J55" s="34"/>
      <c r="K55" s="34"/>
      <c r="L55" s="34"/>
      <c r="M55" s="34"/>
      <c r="N55" s="34"/>
      <c r="O55" s="34"/>
      <c r="P55" s="34"/>
      <c r="Q55" s="34"/>
      <c r="R55" s="34"/>
      <c r="S55" s="34"/>
      <c r="T55" s="34"/>
      <c r="U55" s="34"/>
      <c r="V55" s="34"/>
      <c r="W55" s="34"/>
      <c r="X55" s="34"/>
    </row>
    <row r="56" spans="2:24" x14ac:dyDescent="0.2">
      <c r="C56" s="34"/>
      <c r="D56" s="34"/>
      <c r="E56" s="34"/>
      <c r="F56" s="34"/>
      <c r="G56" s="34"/>
      <c r="H56" s="34"/>
      <c r="I56" s="34"/>
      <c r="J56" s="34"/>
      <c r="K56" s="34"/>
      <c r="L56" s="34"/>
      <c r="M56" s="34"/>
      <c r="N56" s="34"/>
      <c r="O56" s="34"/>
      <c r="P56" s="34"/>
      <c r="Q56" s="34"/>
      <c r="R56" s="34"/>
      <c r="S56" s="34"/>
      <c r="T56" s="34"/>
      <c r="U56" s="34"/>
      <c r="V56" s="34"/>
      <c r="W56" s="34"/>
      <c r="X56" s="34"/>
    </row>
    <row r="57" spans="2:24" x14ac:dyDescent="0.2">
      <c r="C57" s="34"/>
      <c r="D57" s="34"/>
      <c r="E57" s="34"/>
      <c r="F57" s="34"/>
      <c r="G57" s="34"/>
      <c r="H57" s="34"/>
      <c r="I57" s="34"/>
      <c r="J57" s="34"/>
      <c r="K57" s="34"/>
      <c r="L57" s="34"/>
      <c r="M57" s="34"/>
      <c r="N57" s="34"/>
      <c r="O57" s="34"/>
      <c r="P57" s="34"/>
      <c r="Q57" s="34"/>
      <c r="R57" s="34"/>
      <c r="S57" s="34"/>
      <c r="T57" s="34"/>
      <c r="U57" s="34"/>
      <c r="V57" s="34"/>
      <c r="W57" s="34"/>
      <c r="X57" s="34"/>
    </row>
    <row r="58" spans="2:24" x14ac:dyDescent="0.2">
      <c r="C58" s="34"/>
      <c r="D58" s="34"/>
      <c r="E58" s="34"/>
      <c r="F58" s="34"/>
      <c r="G58" s="34"/>
      <c r="H58" s="34"/>
      <c r="I58" s="34"/>
      <c r="J58" s="34"/>
      <c r="K58" s="34"/>
      <c r="L58" s="34"/>
      <c r="M58" s="34"/>
      <c r="N58" s="34"/>
      <c r="O58" s="34"/>
      <c r="P58" s="34"/>
      <c r="Q58" s="34"/>
      <c r="R58" s="34"/>
      <c r="S58" s="34"/>
      <c r="T58" s="34"/>
      <c r="U58" s="34"/>
      <c r="V58" s="34"/>
      <c r="W58" s="34"/>
      <c r="X58" s="34"/>
    </row>
    <row r="59" spans="2:24" x14ac:dyDescent="0.2">
      <c r="C59" s="34"/>
      <c r="D59" s="34"/>
      <c r="E59" s="34"/>
      <c r="F59" s="34"/>
      <c r="G59" s="34"/>
      <c r="H59" s="34"/>
      <c r="I59" s="34"/>
      <c r="J59" s="34"/>
      <c r="K59" s="34"/>
      <c r="L59" s="34"/>
      <c r="M59" s="34"/>
      <c r="N59" s="34"/>
      <c r="O59" s="34"/>
      <c r="P59" s="34"/>
      <c r="Q59" s="34"/>
      <c r="R59" s="34"/>
      <c r="S59" s="34"/>
      <c r="T59" s="34"/>
      <c r="U59" s="34"/>
      <c r="V59" s="34"/>
      <c r="W59" s="34"/>
      <c r="X59" s="34"/>
    </row>
    <row r="60" spans="2:24" x14ac:dyDescent="0.2">
      <c r="C60" s="34"/>
      <c r="D60" s="34"/>
      <c r="E60" s="34"/>
      <c r="F60" s="34"/>
      <c r="G60" s="34"/>
      <c r="H60" s="34"/>
      <c r="I60" s="34"/>
      <c r="J60" s="34"/>
      <c r="K60" s="34"/>
      <c r="L60" s="34"/>
      <c r="M60" s="34"/>
      <c r="N60" s="34"/>
      <c r="O60" s="34"/>
      <c r="P60" s="34"/>
      <c r="Q60" s="34"/>
      <c r="R60" s="34"/>
      <c r="S60" s="34"/>
      <c r="T60" s="34"/>
      <c r="U60" s="34"/>
      <c r="V60" s="34"/>
      <c r="W60" s="34"/>
      <c r="X60" s="34"/>
    </row>
    <row r="62" spans="2:24" x14ac:dyDescent="0.2">
      <c r="B62" s="31" t="s">
        <v>618</v>
      </c>
      <c r="C62" s="37" t="s">
        <v>619</v>
      </c>
      <c r="D62" s="37"/>
    </row>
    <row r="63" spans="2:24" x14ac:dyDescent="0.2">
      <c r="C63" s="34" t="s">
        <v>620</v>
      </c>
      <c r="D63" s="34"/>
      <c r="E63" s="34"/>
      <c r="F63" s="34"/>
      <c r="G63" s="34"/>
      <c r="H63" s="34"/>
      <c r="I63" s="34"/>
      <c r="J63" s="34"/>
      <c r="K63" s="34"/>
      <c r="L63" s="34"/>
      <c r="M63" s="34"/>
      <c r="N63" s="34"/>
      <c r="O63" s="34"/>
      <c r="P63" s="34"/>
      <c r="Q63" s="34"/>
      <c r="R63" s="34"/>
      <c r="S63" s="34"/>
      <c r="T63" s="34"/>
      <c r="U63" s="34"/>
      <c r="V63" s="34"/>
      <c r="W63" s="34"/>
      <c r="X63" s="34"/>
    </row>
    <row r="64" spans="2:24" x14ac:dyDescent="0.2">
      <c r="C64" s="34"/>
      <c r="D64" s="34"/>
      <c r="E64" s="34"/>
      <c r="F64" s="34"/>
      <c r="G64" s="34"/>
      <c r="H64" s="34"/>
      <c r="I64" s="34"/>
      <c r="J64" s="34"/>
      <c r="K64" s="34"/>
      <c r="L64" s="34"/>
      <c r="M64" s="34"/>
      <c r="N64" s="34"/>
      <c r="O64" s="34"/>
      <c r="P64" s="34"/>
      <c r="Q64" s="34"/>
      <c r="R64" s="34"/>
      <c r="S64" s="34"/>
      <c r="T64" s="34"/>
      <c r="U64" s="34"/>
      <c r="V64" s="34"/>
      <c r="W64" s="34"/>
      <c r="X64" s="34"/>
    </row>
    <row r="65" spans="3:24" x14ac:dyDescent="0.2">
      <c r="C65" s="34"/>
      <c r="D65" s="34"/>
      <c r="E65" s="34"/>
      <c r="F65" s="34"/>
      <c r="G65" s="34"/>
      <c r="H65" s="34"/>
      <c r="I65" s="34"/>
      <c r="J65" s="34"/>
      <c r="K65" s="34"/>
      <c r="L65" s="34"/>
      <c r="M65" s="34"/>
      <c r="N65" s="34"/>
      <c r="O65" s="34"/>
      <c r="P65" s="34"/>
      <c r="Q65" s="34"/>
      <c r="R65" s="34"/>
      <c r="S65" s="34"/>
      <c r="T65" s="34"/>
      <c r="U65" s="34"/>
      <c r="V65" s="34"/>
      <c r="W65" s="34"/>
      <c r="X65" s="34"/>
    </row>
    <row r="66" spans="3:24" x14ac:dyDescent="0.2">
      <c r="C66" s="34"/>
      <c r="D66" s="34"/>
      <c r="E66" s="34"/>
      <c r="F66" s="34"/>
      <c r="G66" s="34"/>
      <c r="H66" s="34"/>
      <c r="I66" s="34"/>
      <c r="J66" s="34"/>
      <c r="K66" s="34"/>
      <c r="L66" s="34"/>
      <c r="M66" s="34"/>
      <c r="N66" s="34"/>
      <c r="O66" s="34"/>
      <c r="P66" s="34"/>
      <c r="Q66" s="34"/>
      <c r="R66" s="34"/>
      <c r="S66" s="34"/>
      <c r="T66" s="34"/>
      <c r="U66" s="34"/>
      <c r="V66" s="34"/>
      <c r="W66" s="34"/>
      <c r="X66" s="34"/>
    </row>
    <row r="67" spans="3:24" x14ac:dyDescent="0.2">
      <c r="C67" s="34"/>
      <c r="D67" s="34"/>
      <c r="E67" s="34"/>
      <c r="F67" s="34"/>
      <c r="G67" s="34"/>
      <c r="H67" s="34"/>
      <c r="I67" s="34"/>
      <c r="J67" s="34"/>
      <c r="K67" s="34"/>
      <c r="L67" s="34"/>
      <c r="M67" s="34"/>
      <c r="N67" s="34"/>
      <c r="O67" s="34"/>
      <c r="P67" s="34"/>
      <c r="Q67" s="34"/>
      <c r="R67" s="34"/>
      <c r="S67" s="34"/>
      <c r="T67" s="34"/>
      <c r="U67" s="34"/>
      <c r="V67" s="34"/>
      <c r="W67" s="34"/>
      <c r="X67" s="34"/>
    </row>
    <row r="68" spans="3:24" x14ac:dyDescent="0.2">
      <c r="C68" s="34"/>
      <c r="D68" s="34"/>
      <c r="E68" s="34"/>
      <c r="F68" s="34"/>
      <c r="G68" s="34"/>
      <c r="H68" s="34"/>
      <c r="I68" s="34"/>
      <c r="J68" s="34"/>
      <c r="K68" s="34"/>
      <c r="L68" s="34"/>
      <c r="M68" s="34"/>
      <c r="N68" s="34"/>
      <c r="O68" s="34"/>
      <c r="P68" s="34"/>
      <c r="Q68" s="34"/>
      <c r="R68" s="34"/>
      <c r="S68" s="34"/>
      <c r="T68" s="34"/>
      <c r="U68" s="34"/>
      <c r="V68" s="34"/>
      <c r="W68" s="34"/>
      <c r="X68" s="34"/>
    </row>
    <row r="69" spans="3:24" x14ac:dyDescent="0.2">
      <c r="C69" s="34" t="s">
        <v>621</v>
      </c>
      <c r="D69" s="34"/>
      <c r="E69" s="34"/>
      <c r="F69" s="34"/>
      <c r="G69" s="34"/>
      <c r="H69" s="34"/>
      <c r="I69" s="34"/>
      <c r="J69" s="34"/>
      <c r="K69" s="34"/>
      <c r="L69" s="34"/>
      <c r="M69" s="34"/>
      <c r="N69" s="34"/>
      <c r="O69" s="34"/>
      <c r="P69" s="34"/>
      <c r="Q69" s="34"/>
      <c r="R69" s="34"/>
      <c r="S69" s="34"/>
      <c r="T69" s="34"/>
      <c r="U69" s="34"/>
      <c r="V69" s="34"/>
      <c r="W69" s="34"/>
      <c r="X69" s="34"/>
    </row>
    <row r="70" spans="3:24" x14ac:dyDescent="0.2">
      <c r="C70" s="34"/>
      <c r="D70" s="34"/>
      <c r="E70" s="34"/>
      <c r="F70" s="34"/>
      <c r="G70" s="34"/>
      <c r="H70" s="34"/>
      <c r="I70" s="34"/>
      <c r="J70" s="34"/>
      <c r="K70" s="34"/>
      <c r="L70" s="34"/>
      <c r="M70" s="34"/>
      <c r="N70" s="34"/>
      <c r="O70" s="34"/>
      <c r="P70" s="34"/>
      <c r="Q70" s="34"/>
      <c r="R70" s="34"/>
      <c r="S70" s="34"/>
      <c r="T70" s="34"/>
      <c r="U70" s="34"/>
      <c r="V70" s="34"/>
      <c r="W70" s="34"/>
      <c r="X70" s="34"/>
    </row>
    <row r="71" spans="3:24" x14ac:dyDescent="0.2">
      <c r="C71" s="34"/>
      <c r="D71" s="34"/>
      <c r="E71" s="34"/>
      <c r="F71" s="34"/>
      <c r="G71" s="34"/>
      <c r="H71" s="34"/>
      <c r="I71" s="34"/>
      <c r="J71" s="34"/>
      <c r="K71" s="34"/>
      <c r="L71" s="34"/>
      <c r="M71" s="34"/>
      <c r="N71" s="34"/>
      <c r="O71" s="34"/>
      <c r="P71" s="34"/>
      <c r="Q71" s="34"/>
      <c r="R71" s="34"/>
      <c r="S71" s="34"/>
      <c r="T71" s="34"/>
      <c r="U71" s="34"/>
      <c r="V71" s="34"/>
      <c r="W71" s="34"/>
      <c r="X71" s="34"/>
    </row>
    <row r="72" spans="3:24" x14ac:dyDescent="0.2">
      <c r="C72" s="34"/>
      <c r="D72" s="34"/>
      <c r="E72" s="34"/>
      <c r="F72" s="34"/>
      <c r="G72" s="34"/>
      <c r="H72" s="34"/>
      <c r="I72" s="34"/>
      <c r="J72" s="34"/>
      <c r="K72" s="34"/>
      <c r="L72" s="34"/>
      <c r="M72" s="34"/>
      <c r="N72" s="34"/>
      <c r="O72" s="34"/>
      <c r="P72" s="34"/>
      <c r="Q72" s="34"/>
      <c r="R72" s="34"/>
      <c r="S72" s="34"/>
      <c r="T72" s="34"/>
      <c r="U72" s="34"/>
      <c r="V72" s="34"/>
      <c r="W72" s="34"/>
      <c r="X72" s="34"/>
    </row>
    <row r="73" spans="3:24" x14ac:dyDescent="0.2">
      <c r="C73" s="34"/>
      <c r="D73" s="34"/>
      <c r="E73" s="34"/>
      <c r="F73" s="34"/>
      <c r="G73" s="34"/>
      <c r="H73" s="34"/>
      <c r="I73" s="34"/>
      <c r="J73" s="34"/>
      <c r="K73" s="34"/>
      <c r="L73" s="34"/>
      <c r="M73" s="34"/>
      <c r="N73" s="34"/>
      <c r="O73" s="34"/>
      <c r="P73" s="34"/>
      <c r="Q73" s="34"/>
      <c r="R73" s="34"/>
      <c r="S73" s="34"/>
      <c r="T73" s="34"/>
      <c r="U73" s="34"/>
      <c r="V73" s="34"/>
      <c r="W73" s="34"/>
      <c r="X73" s="34"/>
    </row>
    <row r="74" spans="3:24" x14ac:dyDescent="0.2">
      <c r="C74" s="34"/>
      <c r="D74" s="34"/>
      <c r="E74" s="34"/>
      <c r="F74" s="34"/>
      <c r="G74" s="34"/>
      <c r="H74" s="34"/>
      <c r="I74" s="34"/>
      <c r="J74" s="34"/>
      <c r="K74" s="34"/>
      <c r="L74" s="34"/>
      <c r="M74" s="34"/>
      <c r="N74" s="34"/>
      <c r="O74" s="34"/>
      <c r="P74" s="34"/>
      <c r="Q74" s="34"/>
      <c r="R74" s="34"/>
      <c r="S74" s="34"/>
      <c r="T74" s="34"/>
      <c r="U74" s="34"/>
      <c r="V74" s="34"/>
      <c r="W74" s="34"/>
      <c r="X74" s="34"/>
    </row>
    <row r="75" spans="3:24" x14ac:dyDescent="0.2">
      <c r="C75" s="34" t="s">
        <v>622</v>
      </c>
      <c r="D75" s="34"/>
      <c r="E75" s="34"/>
      <c r="F75" s="34"/>
      <c r="G75" s="34"/>
      <c r="H75" s="34"/>
      <c r="I75" s="34"/>
      <c r="J75" s="34"/>
      <c r="K75" s="34"/>
      <c r="L75" s="34"/>
      <c r="M75" s="34"/>
      <c r="N75" s="34"/>
      <c r="O75" s="34"/>
      <c r="P75" s="34"/>
      <c r="Q75" s="34"/>
      <c r="R75" s="34"/>
      <c r="S75" s="34"/>
      <c r="T75" s="34"/>
      <c r="U75" s="34"/>
      <c r="V75" s="34"/>
      <c r="W75" s="34"/>
      <c r="X75" s="34"/>
    </row>
    <row r="76" spans="3:24" x14ac:dyDescent="0.2">
      <c r="C76" s="34"/>
      <c r="D76" s="34"/>
      <c r="E76" s="34"/>
      <c r="F76" s="34"/>
      <c r="G76" s="34"/>
      <c r="H76" s="34"/>
      <c r="I76" s="34"/>
      <c r="J76" s="34"/>
      <c r="K76" s="34"/>
      <c r="L76" s="34"/>
      <c r="M76" s="34"/>
      <c r="N76" s="34"/>
      <c r="O76" s="34"/>
      <c r="P76" s="34"/>
      <c r="Q76" s="34"/>
      <c r="R76" s="34"/>
      <c r="S76" s="34"/>
      <c r="T76" s="34"/>
      <c r="U76" s="34"/>
      <c r="V76" s="34"/>
      <c r="W76" s="34"/>
      <c r="X76" s="34"/>
    </row>
    <row r="77" spans="3:24" x14ac:dyDescent="0.2">
      <c r="C77" s="34"/>
      <c r="D77" s="34"/>
      <c r="E77" s="34"/>
      <c r="F77" s="34"/>
      <c r="G77" s="34"/>
      <c r="H77" s="34"/>
      <c r="I77" s="34"/>
      <c r="J77" s="34"/>
      <c r="K77" s="34"/>
      <c r="L77" s="34"/>
      <c r="M77" s="34"/>
      <c r="N77" s="34"/>
      <c r="O77" s="34"/>
      <c r="P77" s="34"/>
      <c r="Q77" s="34"/>
      <c r="R77" s="34"/>
      <c r="S77" s="34"/>
      <c r="T77" s="34"/>
      <c r="U77" s="34"/>
      <c r="V77" s="34"/>
      <c r="W77" s="34"/>
      <c r="X77" s="34"/>
    </row>
    <row r="78" spans="3:24" x14ac:dyDescent="0.2">
      <c r="C78" s="34"/>
      <c r="D78" s="34"/>
      <c r="E78" s="34"/>
      <c r="F78" s="34"/>
      <c r="G78" s="34"/>
      <c r="H78" s="34"/>
      <c r="I78" s="34"/>
      <c r="J78" s="34"/>
      <c r="K78" s="34"/>
      <c r="L78" s="34"/>
      <c r="M78" s="34"/>
      <c r="N78" s="34"/>
      <c r="O78" s="34"/>
      <c r="P78" s="34"/>
      <c r="Q78" s="34"/>
      <c r="R78" s="34"/>
      <c r="S78" s="34"/>
      <c r="T78" s="34"/>
      <c r="U78" s="34"/>
      <c r="V78" s="34"/>
      <c r="W78" s="34"/>
      <c r="X78" s="34"/>
    </row>
    <row r="79" spans="3:24" x14ac:dyDescent="0.2">
      <c r="C79" s="34"/>
      <c r="D79" s="34"/>
      <c r="E79" s="34"/>
      <c r="F79" s="34"/>
      <c r="G79" s="34"/>
      <c r="H79" s="34"/>
      <c r="I79" s="34"/>
      <c r="J79" s="34"/>
      <c r="K79" s="34"/>
      <c r="L79" s="34"/>
      <c r="M79" s="34"/>
      <c r="N79" s="34"/>
      <c r="O79" s="34"/>
      <c r="P79" s="34"/>
      <c r="Q79" s="34"/>
      <c r="R79" s="34"/>
      <c r="S79" s="34"/>
      <c r="T79" s="34"/>
      <c r="U79" s="34"/>
      <c r="V79" s="34"/>
      <c r="W79" s="34"/>
      <c r="X79" s="34"/>
    </row>
    <row r="80" spans="3:24" x14ac:dyDescent="0.2">
      <c r="C80" s="34"/>
      <c r="D80" s="34"/>
      <c r="E80" s="34"/>
      <c r="F80" s="34"/>
      <c r="G80" s="34"/>
      <c r="H80" s="34"/>
      <c r="I80" s="34"/>
      <c r="J80" s="34"/>
      <c r="K80" s="34"/>
      <c r="L80" s="34"/>
      <c r="M80" s="34"/>
      <c r="N80" s="34"/>
      <c r="O80" s="34"/>
      <c r="P80" s="34"/>
      <c r="Q80" s="34"/>
      <c r="R80" s="34"/>
      <c r="S80" s="34"/>
      <c r="T80" s="34"/>
      <c r="U80" s="34"/>
      <c r="V80" s="34"/>
      <c r="W80" s="34"/>
      <c r="X80" s="34"/>
    </row>
    <row r="82" spans="2:24" ht="16" thickBot="1" x14ac:dyDescent="0.25">
      <c r="B82" s="33" t="s">
        <v>623</v>
      </c>
      <c r="C82" s="35" t="s">
        <v>624</v>
      </c>
      <c r="D82" s="35"/>
    </row>
    <row r="83" spans="2:24" x14ac:dyDescent="0.2">
      <c r="B83" s="32"/>
      <c r="C83" s="36" t="s">
        <v>625</v>
      </c>
      <c r="D83" s="36"/>
      <c r="E83" s="34"/>
      <c r="F83" s="34"/>
      <c r="G83" s="34"/>
      <c r="H83" s="34"/>
      <c r="I83" s="34"/>
      <c r="J83" s="34"/>
      <c r="K83" s="34"/>
      <c r="L83" s="34"/>
      <c r="M83" s="34"/>
      <c r="N83" s="34"/>
      <c r="O83" s="34"/>
      <c r="P83" s="34"/>
      <c r="Q83" s="34"/>
      <c r="R83" s="34"/>
      <c r="S83" s="34"/>
      <c r="T83" s="34"/>
      <c r="U83" s="34"/>
      <c r="V83" s="34"/>
      <c r="W83" s="34"/>
      <c r="X83" s="34"/>
    </row>
    <row r="84" spans="2:24" x14ac:dyDescent="0.2">
      <c r="C84" s="34"/>
      <c r="D84" s="34"/>
      <c r="E84" s="34"/>
      <c r="F84" s="34"/>
      <c r="G84" s="34"/>
      <c r="H84" s="34"/>
      <c r="I84" s="34"/>
      <c r="J84" s="34"/>
      <c r="K84" s="34"/>
      <c r="L84" s="34"/>
      <c r="M84" s="34"/>
      <c r="N84" s="34"/>
      <c r="O84" s="34"/>
      <c r="P84" s="34"/>
      <c r="Q84" s="34"/>
      <c r="R84" s="34"/>
      <c r="S84" s="34"/>
      <c r="T84" s="34"/>
      <c r="U84" s="34"/>
      <c r="V84" s="34"/>
      <c r="W84" s="34"/>
      <c r="X84" s="34"/>
    </row>
    <row r="85" spans="2:24" x14ac:dyDescent="0.2">
      <c r="C85" s="34"/>
      <c r="D85" s="34"/>
      <c r="E85" s="34"/>
      <c r="F85" s="34"/>
      <c r="G85" s="34"/>
      <c r="H85" s="34"/>
      <c r="I85" s="34"/>
      <c r="J85" s="34"/>
      <c r="K85" s="34"/>
      <c r="L85" s="34"/>
      <c r="M85" s="34"/>
      <c r="N85" s="34"/>
      <c r="O85" s="34"/>
      <c r="P85" s="34"/>
      <c r="Q85" s="34"/>
      <c r="R85" s="34"/>
      <c r="S85" s="34"/>
      <c r="T85" s="34"/>
      <c r="U85" s="34"/>
      <c r="V85" s="34"/>
      <c r="W85" s="34"/>
      <c r="X85" s="34"/>
    </row>
    <row r="86" spans="2:24" x14ac:dyDescent="0.2">
      <c r="C86" s="34"/>
      <c r="D86" s="34"/>
      <c r="E86" s="34"/>
      <c r="F86" s="34"/>
      <c r="G86" s="34"/>
      <c r="H86" s="34"/>
      <c r="I86" s="34"/>
      <c r="J86" s="34"/>
      <c r="K86" s="34"/>
      <c r="L86" s="34"/>
      <c r="M86" s="34"/>
      <c r="N86" s="34"/>
      <c r="O86" s="34"/>
      <c r="P86" s="34"/>
      <c r="Q86" s="34"/>
      <c r="R86" s="34"/>
      <c r="S86" s="34"/>
      <c r="T86" s="34"/>
      <c r="U86" s="34"/>
      <c r="V86" s="34"/>
      <c r="W86" s="34"/>
      <c r="X86" s="34"/>
    </row>
    <row r="87" spans="2:24" x14ac:dyDescent="0.2">
      <c r="C87" s="34"/>
      <c r="D87" s="34"/>
      <c r="E87" s="34"/>
      <c r="F87" s="34"/>
      <c r="G87" s="34"/>
      <c r="H87" s="34"/>
      <c r="I87" s="34"/>
      <c r="J87" s="34"/>
      <c r="K87" s="34"/>
      <c r="L87" s="34"/>
      <c r="M87" s="34"/>
      <c r="N87" s="34"/>
      <c r="O87" s="34"/>
      <c r="P87" s="34"/>
      <c r="Q87" s="34"/>
      <c r="R87" s="34"/>
      <c r="S87" s="34"/>
      <c r="T87" s="34"/>
      <c r="U87" s="34"/>
      <c r="V87" s="34"/>
      <c r="W87" s="34"/>
      <c r="X87" s="34"/>
    </row>
    <row r="88" spans="2:24" x14ac:dyDescent="0.2">
      <c r="C88" s="34"/>
      <c r="D88" s="34"/>
      <c r="E88" s="34"/>
      <c r="F88" s="34"/>
      <c r="G88" s="34"/>
      <c r="H88" s="34"/>
      <c r="I88" s="34"/>
      <c r="J88" s="34"/>
      <c r="K88" s="34"/>
      <c r="L88" s="34"/>
      <c r="M88" s="34"/>
      <c r="N88" s="34"/>
      <c r="O88" s="34"/>
      <c r="P88" s="34"/>
      <c r="Q88" s="34"/>
      <c r="R88" s="34"/>
      <c r="S88" s="34"/>
      <c r="T88" s="34"/>
      <c r="U88" s="34"/>
      <c r="V88" s="34"/>
      <c r="W88" s="34"/>
      <c r="X88" s="34"/>
    </row>
    <row r="89" spans="2:24" x14ac:dyDescent="0.2">
      <c r="C89" s="34" t="s">
        <v>626</v>
      </c>
      <c r="D89" s="34"/>
      <c r="E89" s="34"/>
      <c r="F89" s="34"/>
      <c r="G89" s="34"/>
      <c r="H89" s="34"/>
      <c r="I89" s="34"/>
      <c r="J89" s="34"/>
      <c r="K89" s="34"/>
      <c r="L89" s="34"/>
      <c r="M89" s="34"/>
      <c r="N89" s="34"/>
      <c r="O89" s="34"/>
      <c r="P89" s="34"/>
      <c r="Q89" s="34"/>
      <c r="R89" s="34"/>
      <c r="S89" s="34"/>
      <c r="T89" s="34"/>
      <c r="U89" s="34"/>
      <c r="V89" s="34"/>
      <c r="W89" s="34"/>
      <c r="X89" s="34"/>
    </row>
    <row r="90" spans="2:24" x14ac:dyDescent="0.2">
      <c r="C90" s="34"/>
      <c r="D90" s="34"/>
      <c r="E90" s="34"/>
      <c r="F90" s="34"/>
      <c r="G90" s="34"/>
      <c r="H90" s="34"/>
      <c r="I90" s="34"/>
      <c r="J90" s="34"/>
      <c r="K90" s="34"/>
      <c r="L90" s="34"/>
      <c r="M90" s="34"/>
      <c r="N90" s="34"/>
      <c r="O90" s="34"/>
      <c r="P90" s="34"/>
      <c r="Q90" s="34"/>
      <c r="R90" s="34"/>
      <c r="S90" s="34"/>
      <c r="T90" s="34"/>
      <c r="U90" s="34"/>
      <c r="V90" s="34"/>
      <c r="W90" s="34"/>
      <c r="X90" s="34"/>
    </row>
    <row r="91" spans="2:24" x14ac:dyDescent="0.2">
      <c r="C91" s="34"/>
      <c r="D91" s="34"/>
      <c r="E91" s="34"/>
      <c r="F91" s="34"/>
      <c r="G91" s="34"/>
      <c r="H91" s="34"/>
      <c r="I91" s="34"/>
      <c r="J91" s="34"/>
      <c r="K91" s="34"/>
      <c r="L91" s="34"/>
      <c r="M91" s="34"/>
      <c r="N91" s="34"/>
      <c r="O91" s="34"/>
      <c r="P91" s="34"/>
      <c r="Q91" s="34"/>
      <c r="R91" s="34"/>
      <c r="S91" s="34"/>
      <c r="T91" s="34"/>
      <c r="U91" s="34"/>
      <c r="V91" s="34"/>
      <c r="W91" s="34"/>
      <c r="X91" s="34"/>
    </row>
    <row r="92" spans="2:24" x14ac:dyDescent="0.2">
      <c r="C92" s="34"/>
      <c r="D92" s="34"/>
      <c r="E92" s="34"/>
      <c r="F92" s="34"/>
      <c r="G92" s="34"/>
      <c r="H92" s="34"/>
      <c r="I92" s="34"/>
      <c r="J92" s="34"/>
      <c r="K92" s="34"/>
      <c r="L92" s="34"/>
      <c r="M92" s="34"/>
      <c r="N92" s="34"/>
      <c r="O92" s="34"/>
      <c r="P92" s="34"/>
      <c r="Q92" s="34"/>
      <c r="R92" s="34"/>
      <c r="S92" s="34"/>
      <c r="T92" s="34"/>
      <c r="U92" s="34"/>
      <c r="V92" s="34"/>
      <c r="W92" s="34"/>
      <c r="X92" s="34"/>
    </row>
    <row r="93" spans="2:24" x14ac:dyDescent="0.2">
      <c r="C93" s="34"/>
      <c r="D93" s="34"/>
      <c r="E93" s="34"/>
      <c r="F93" s="34"/>
      <c r="G93" s="34"/>
      <c r="H93" s="34"/>
      <c r="I93" s="34"/>
      <c r="J93" s="34"/>
      <c r="K93" s="34"/>
      <c r="L93" s="34"/>
      <c r="M93" s="34"/>
      <c r="N93" s="34"/>
      <c r="O93" s="34"/>
      <c r="P93" s="34"/>
      <c r="Q93" s="34"/>
      <c r="R93" s="34"/>
      <c r="S93" s="34"/>
      <c r="T93" s="34"/>
      <c r="U93" s="34"/>
      <c r="V93" s="34"/>
      <c r="W93" s="34"/>
      <c r="X93" s="34"/>
    </row>
    <row r="94" spans="2:24" x14ac:dyDescent="0.2">
      <c r="C94" s="34"/>
      <c r="D94" s="34"/>
      <c r="E94" s="34"/>
      <c r="F94" s="34"/>
      <c r="G94" s="34"/>
      <c r="H94" s="34"/>
      <c r="I94" s="34"/>
      <c r="J94" s="34"/>
      <c r="K94" s="34"/>
      <c r="L94" s="34"/>
      <c r="M94" s="34"/>
      <c r="N94" s="34"/>
      <c r="O94" s="34"/>
      <c r="P94" s="34"/>
      <c r="Q94" s="34"/>
      <c r="R94" s="34"/>
      <c r="S94" s="34"/>
      <c r="T94" s="34"/>
      <c r="U94" s="34"/>
      <c r="V94" s="34"/>
      <c r="W94" s="34"/>
      <c r="X94" s="34"/>
    </row>
    <row r="95" spans="2:24" x14ac:dyDescent="0.2">
      <c r="C95" s="34" t="s">
        <v>627</v>
      </c>
      <c r="D95" s="34"/>
      <c r="E95" s="34"/>
      <c r="F95" s="34"/>
      <c r="G95" s="34"/>
      <c r="H95" s="34"/>
      <c r="I95" s="34"/>
      <c r="J95" s="34"/>
      <c r="K95" s="34"/>
      <c r="L95" s="34"/>
      <c r="M95" s="34"/>
      <c r="N95" s="34"/>
      <c r="O95" s="34"/>
      <c r="P95" s="34"/>
      <c r="Q95" s="34"/>
      <c r="R95" s="34"/>
      <c r="S95" s="34"/>
      <c r="T95" s="34"/>
      <c r="U95" s="34"/>
      <c r="V95" s="34"/>
      <c r="W95" s="34"/>
      <c r="X95" s="34"/>
    </row>
    <row r="96" spans="2:24" x14ac:dyDescent="0.2">
      <c r="C96" s="34"/>
      <c r="D96" s="34"/>
      <c r="E96" s="34"/>
      <c r="F96" s="34"/>
      <c r="G96" s="34"/>
      <c r="H96" s="34"/>
      <c r="I96" s="34"/>
      <c r="J96" s="34"/>
      <c r="K96" s="34"/>
      <c r="L96" s="34"/>
      <c r="M96" s="34"/>
      <c r="N96" s="34"/>
      <c r="O96" s="34"/>
      <c r="P96" s="34"/>
      <c r="Q96" s="34"/>
      <c r="R96" s="34"/>
      <c r="S96" s="34"/>
      <c r="T96" s="34"/>
      <c r="U96" s="34"/>
      <c r="V96" s="34"/>
      <c r="W96" s="34"/>
      <c r="X96" s="34"/>
    </row>
    <row r="97" spans="3:24" x14ac:dyDescent="0.2">
      <c r="C97" s="34"/>
      <c r="D97" s="34"/>
      <c r="E97" s="34"/>
      <c r="F97" s="34"/>
      <c r="G97" s="34"/>
      <c r="H97" s="34"/>
      <c r="I97" s="34"/>
      <c r="J97" s="34"/>
      <c r="K97" s="34"/>
      <c r="L97" s="34"/>
      <c r="M97" s="34"/>
      <c r="N97" s="34"/>
      <c r="O97" s="34"/>
      <c r="P97" s="34"/>
      <c r="Q97" s="34"/>
      <c r="R97" s="34"/>
      <c r="S97" s="34"/>
      <c r="T97" s="34"/>
      <c r="U97" s="34"/>
      <c r="V97" s="34"/>
      <c r="W97" s="34"/>
      <c r="X97" s="34"/>
    </row>
    <row r="98" spans="3:24" x14ac:dyDescent="0.2">
      <c r="C98" s="34"/>
      <c r="D98" s="34"/>
      <c r="E98" s="34"/>
      <c r="F98" s="34"/>
      <c r="G98" s="34"/>
      <c r="H98" s="34"/>
      <c r="I98" s="34"/>
      <c r="J98" s="34"/>
      <c r="K98" s="34"/>
      <c r="L98" s="34"/>
      <c r="M98" s="34"/>
      <c r="N98" s="34"/>
      <c r="O98" s="34"/>
      <c r="P98" s="34"/>
      <c r="Q98" s="34"/>
      <c r="R98" s="34"/>
      <c r="S98" s="34"/>
      <c r="T98" s="34"/>
      <c r="U98" s="34"/>
      <c r="V98" s="34"/>
      <c r="W98" s="34"/>
      <c r="X98" s="34"/>
    </row>
    <row r="99" spans="3:24" x14ac:dyDescent="0.2">
      <c r="C99" s="34"/>
      <c r="D99" s="34"/>
      <c r="E99" s="34"/>
      <c r="F99" s="34"/>
      <c r="G99" s="34"/>
      <c r="H99" s="34"/>
      <c r="I99" s="34"/>
      <c r="J99" s="34"/>
      <c r="K99" s="34"/>
      <c r="L99" s="34"/>
      <c r="M99" s="34"/>
      <c r="N99" s="34"/>
      <c r="O99" s="34"/>
      <c r="P99" s="34"/>
      <c r="Q99" s="34"/>
      <c r="R99" s="34"/>
      <c r="S99" s="34"/>
      <c r="T99" s="34"/>
      <c r="U99" s="34"/>
      <c r="V99" s="34"/>
      <c r="W99" s="34"/>
      <c r="X99" s="34"/>
    </row>
    <row r="100" spans="3:24" x14ac:dyDescent="0.2">
      <c r="C100" s="34"/>
      <c r="D100" s="34"/>
      <c r="E100" s="34"/>
      <c r="F100" s="34"/>
      <c r="G100" s="34"/>
      <c r="H100" s="34"/>
      <c r="I100" s="34"/>
      <c r="J100" s="34"/>
      <c r="K100" s="34"/>
      <c r="L100" s="34"/>
      <c r="M100" s="34"/>
      <c r="N100" s="34"/>
      <c r="O100" s="34"/>
      <c r="P100" s="34"/>
      <c r="Q100" s="34"/>
      <c r="R100" s="34"/>
      <c r="S100" s="34"/>
      <c r="T100" s="34"/>
      <c r="U100" s="34"/>
      <c r="V100" s="34"/>
      <c r="W100" s="34"/>
      <c r="X100" s="34"/>
    </row>
  </sheetData>
  <mergeCells count="20">
    <mergeCell ref="C62:D62"/>
    <mergeCell ref="C42:D42"/>
    <mergeCell ref="C22:D22"/>
    <mergeCell ref="C2:D2"/>
    <mergeCell ref="C63:X68"/>
    <mergeCell ref="C35:X40"/>
    <mergeCell ref="C43:X48"/>
    <mergeCell ref="C49:X54"/>
    <mergeCell ref="C55:X60"/>
    <mergeCell ref="C23:X28"/>
    <mergeCell ref="C29:X34"/>
    <mergeCell ref="C3:X8"/>
    <mergeCell ref="C9:X14"/>
    <mergeCell ref="C15:X20"/>
    <mergeCell ref="C95:X100"/>
    <mergeCell ref="C69:X74"/>
    <mergeCell ref="C75:X80"/>
    <mergeCell ref="C82:D82"/>
    <mergeCell ref="C83:X88"/>
    <mergeCell ref="C89:X9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8"/>
  <sheetViews>
    <sheetView showZeros="0" topLeftCell="B1" zoomScale="70" zoomScaleNormal="70" workbookViewId="0">
      <pane xSplit="3" ySplit="2" topLeftCell="E3" activePane="bottomRight" state="frozen"/>
      <selection activeCell="B1" sqref="B1"/>
      <selection pane="topRight" activeCell="D1" sqref="D1"/>
      <selection pane="bottomLeft" activeCell="B3" sqref="B3"/>
      <selection pane="bottomRight" activeCell="F3" sqref="F3:F8"/>
    </sheetView>
  </sheetViews>
  <sheetFormatPr baseColWidth="10" defaultColWidth="8.83203125" defaultRowHeight="15" x14ac:dyDescent="0.2"/>
  <cols>
    <col min="1" max="2" width="14.33203125" customWidth="1"/>
    <col min="3" max="3" width="36.33203125" customWidth="1"/>
    <col min="4" max="4" width="86.83203125" customWidth="1"/>
    <col min="5" max="5" width="75.6640625" customWidth="1"/>
    <col min="6" max="6" width="26.6640625" bestFit="1" customWidth="1"/>
    <col min="7" max="7" width="33.33203125" customWidth="1"/>
    <col min="8" max="8" width="21.5" customWidth="1"/>
    <col min="9" max="9" width="26.83203125" customWidth="1"/>
    <col min="10" max="10" width="25.5" customWidth="1"/>
    <col min="11" max="11" width="23" customWidth="1"/>
    <col min="12" max="12" width="24.33203125" customWidth="1"/>
    <col min="13" max="13" width="17.83203125" bestFit="1" customWidth="1"/>
  </cols>
  <sheetData>
    <row r="1" spans="1:13" s="20" customFormat="1" x14ac:dyDescent="0.2">
      <c r="A1" s="39" t="s">
        <v>589</v>
      </c>
      <c r="B1" s="39"/>
      <c r="C1" s="40"/>
      <c r="D1" s="40"/>
      <c r="E1" s="40"/>
      <c r="F1" s="39" t="s">
        <v>588</v>
      </c>
      <c r="G1" s="39"/>
      <c r="H1" s="40"/>
      <c r="I1" s="40"/>
      <c r="J1" s="39" t="s">
        <v>590</v>
      </c>
      <c r="K1" s="41"/>
      <c r="L1" s="41"/>
    </row>
    <row r="2" spans="1:13" ht="15.5" customHeight="1" thickBot="1" x14ac:dyDescent="0.25">
      <c r="A2" s="1" t="s">
        <v>0</v>
      </c>
      <c r="B2" s="2"/>
      <c r="C2" s="2" t="s">
        <v>1</v>
      </c>
      <c r="D2" s="2" t="s">
        <v>2</v>
      </c>
      <c r="E2" s="2" t="s">
        <v>3</v>
      </c>
      <c r="F2" s="21" t="s">
        <v>599</v>
      </c>
      <c r="G2" s="21" t="s">
        <v>596</v>
      </c>
      <c r="H2" s="21" t="s">
        <v>597</v>
      </c>
      <c r="I2" s="21" t="s">
        <v>598</v>
      </c>
      <c r="J2" s="2" t="s">
        <v>599</v>
      </c>
      <c r="K2" s="2" t="s">
        <v>596</v>
      </c>
      <c r="L2" s="2" t="s">
        <v>597</v>
      </c>
      <c r="M2" s="2" t="s">
        <v>598</v>
      </c>
    </row>
    <row r="3" spans="1:13" ht="15.5" customHeight="1" thickBot="1" x14ac:dyDescent="0.25">
      <c r="A3" s="45" t="s">
        <v>138</v>
      </c>
      <c r="B3" s="5"/>
      <c r="C3" s="54" t="s">
        <v>4</v>
      </c>
      <c r="D3" s="42" t="s">
        <v>5</v>
      </c>
      <c r="E3" s="22" t="s">
        <v>139</v>
      </c>
      <c r="F3" s="38"/>
      <c r="G3" s="38" t="str">
        <f>IF(F3 = "", "", IF(F3 = "Tier 0", 0, IF(F3 = "Tier 1", 25, IF(F3 = "Tier 2", 50, IF(F3 = "Tier 3", 75, IF(F3 = "Tier 4", 100))))))</f>
        <v/>
      </c>
      <c r="H3" s="38">
        <f>SUMIF(F3:F33, "&lt;&gt;", G3:G33)/6</f>
        <v>0</v>
      </c>
      <c r="I3" s="38">
        <f>SUMIF(H3:H131, "&lt;&gt;", H3:H131)/6</f>
        <v>0</v>
      </c>
      <c r="J3" s="38"/>
      <c r="K3" s="38" t="str">
        <f>IF(J3 = "", "", IF(J3 = "Tier 0", 0, IF(J3 = "Tier 1", 25, IF(J3 = "Tier 2", 50, IF(J3 = "Tier 3", 75, IF(J3 = "Tier 4", 100))))))</f>
        <v/>
      </c>
      <c r="L3" s="38">
        <f>SUMIF(J3:J33, "&lt;&gt;", K3:K33)/6</f>
        <v>0</v>
      </c>
      <c r="M3" s="38">
        <f>SUMIF(L3:L131, "&lt;&gt;", L3:L131)/6</f>
        <v>0</v>
      </c>
    </row>
    <row r="4" spans="1:13" ht="15.5" customHeight="1" thickBot="1" x14ac:dyDescent="0.25">
      <c r="A4" s="46"/>
      <c r="B4" s="6"/>
      <c r="C4" s="55"/>
      <c r="D4" s="44"/>
      <c r="E4" s="22" t="s">
        <v>140</v>
      </c>
      <c r="F4" s="38"/>
      <c r="G4" s="38"/>
      <c r="H4" s="38"/>
      <c r="I4" s="38"/>
      <c r="J4" s="38"/>
      <c r="K4" s="38"/>
      <c r="L4" s="38"/>
      <c r="M4" s="38"/>
    </row>
    <row r="5" spans="1:13" ht="15.5" customHeight="1" thickBot="1" x14ac:dyDescent="0.25">
      <c r="A5" s="46"/>
      <c r="B5" s="6"/>
      <c r="C5" s="55"/>
      <c r="D5" s="44"/>
      <c r="E5" s="22" t="s">
        <v>141</v>
      </c>
      <c r="F5" s="38"/>
      <c r="G5" s="38"/>
      <c r="H5" s="38"/>
      <c r="I5" s="38"/>
      <c r="J5" s="38"/>
      <c r="K5" s="38"/>
      <c r="L5" s="38"/>
      <c r="M5" s="38"/>
    </row>
    <row r="6" spans="1:13" ht="15.5" customHeight="1" thickBot="1" x14ac:dyDescent="0.25">
      <c r="A6" s="46"/>
      <c r="B6" s="6"/>
      <c r="C6" s="55"/>
      <c r="D6" s="44"/>
      <c r="E6" s="22" t="s">
        <v>142</v>
      </c>
      <c r="F6" s="38"/>
      <c r="G6" s="38"/>
      <c r="H6" s="38"/>
      <c r="I6" s="38"/>
      <c r="J6" s="38"/>
      <c r="K6" s="38"/>
      <c r="L6" s="38"/>
      <c r="M6" s="38"/>
    </row>
    <row r="7" spans="1:13" ht="15.5" customHeight="1" thickBot="1" x14ac:dyDescent="0.25">
      <c r="A7" s="46"/>
      <c r="B7" s="6"/>
      <c r="C7" s="55"/>
      <c r="D7" s="44"/>
      <c r="E7" s="22" t="s">
        <v>143</v>
      </c>
      <c r="F7" s="38"/>
      <c r="G7" s="38"/>
      <c r="H7" s="38"/>
      <c r="I7" s="38"/>
      <c r="J7" s="38"/>
      <c r="K7" s="38"/>
      <c r="L7" s="38"/>
      <c r="M7" s="38"/>
    </row>
    <row r="8" spans="1:13" ht="15.5" customHeight="1" thickBot="1" x14ac:dyDescent="0.25">
      <c r="A8" s="46"/>
      <c r="B8" s="6"/>
      <c r="C8" s="55"/>
      <c r="D8" s="43"/>
      <c r="E8" s="23" t="s">
        <v>144</v>
      </c>
      <c r="F8" s="38"/>
      <c r="G8" s="38"/>
      <c r="H8" s="38"/>
      <c r="I8" s="38"/>
      <c r="J8" s="38"/>
      <c r="K8" s="38"/>
      <c r="L8" s="38"/>
      <c r="M8" s="38"/>
    </row>
    <row r="9" spans="1:13" ht="15.5" customHeight="1" thickBot="1" x14ac:dyDescent="0.25">
      <c r="A9" s="46"/>
      <c r="B9" s="6"/>
      <c r="C9" s="55"/>
      <c r="D9" s="42" t="s">
        <v>6</v>
      </c>
      <c r="E9" s="22" t="s">
        <v>145</v>
      </c>
      <c r="F9" s="38"/>
      <c r="G9" s="38" t="str">
        <f>IF(F9 = "", "", IF(F9 = "Tier 0", 0, IF(F9 = "Tier 1", 25, IF(F9 = "Tier 2", 50, IF(F9 = "Tier 3", 75, IF(F9 = "Tier 4", 100))))))</f>
        <v/>
      </c>
      <c r="H9" s="38"/>
      <c r="I9" s="38"/>
      <c r="J9" s="38"/>
      <c r="K9" s="38" t="str">
        <f>IF(J9 = "", "", IF(J9 = "Tier 0", 0, IF(J9 = "Tier 1", 25, IF(J9 = "Tier 2", 50, IF(J9 = "Tier 3", 75, IF(J9 = "Tier 4", 100))))))</f>
        <v/>
      </c>
      <c r="L9" s="38"/>
      <c r="M9" s="38"/>
    </row>
    <row r="10" spans="1:13" ht="15.5" customHeight="1" thickBot="1" x14ac:dyDescent="0.25">
      <c r="A10" s="46"/>
      <c r="B10" s="6"/>
      <c r="C10" s="55"/>
      <c r="D10" s="44"/>
      <c r="E10" s="22" t="s">
        <v>146</v>
      </c>
      <c r="F10" s="38"/>
      <c r="G10" s="38"/>
      <c r="H10" s="38"/>
      <c r="I10" s="38"/>
      <c r="J10" s="38"/>
      <c r="K10" s="38"/>
      <c r="L10" s="38"/>
      <c r="M10" s="38"/>
    </row>
    <row r="11" spans="1:13" ht="15.5" customHeight="1" thickBot="1" x14ac:dyDescent="0.25">
      <c r="A11" s="46"/>
      <c r="B11" s="6"/>
      <c r="C11" s="55"/>
      <c r="D11" s="44"/>
      <c r="E11" s="22" t="s">
        <v>141</v>
      </c>
      <c r="F11" s="38"/>
      <c r="G11" s="38"/>
      <c r="H11" s="38"/>
      <c r="I11" s="38"/>
      <c r="J11" s="38"/>
      <c r="K11" s="38"/>
      <c r="L11" s="38"/>
      <c r="M11" s="38"/>
    </row>
    <row r="12" spans="1:13" ht="15.5" customHeight="1" thickBot="1" x14ac:dyDescent="0.25">
      <c r="A12" s="46"/>
      <c r="B12" s="6"/>
      <c r="C12" s="55"/>
      <c r="D12" s="44"/>
      <c r="E12" s="22" t="s">
        <v>142</v>
      </c>
      <c r="F12" s="38"/>
      <c r="G12" s="38"/>
      <c r="H12" s="38"/>
      <c r="I12" s="38"/>
      <c r="J12" s="38"/>
      <c r="K12" s="38"/>
      <c r="L12" s="38"/>
      <c r="M12" s="38"/>
    </row>
    <row r="13" spans="1:13" ht="15.5" customHeight="1" thickBot="1" x14ac:dyDescent="0.25">
      <c r="A13" s="46"/>
      <c r="B13" s="6"/>
      <c r="C13" s="55"/>
      <c r="D13" s="44"/>
      <c r="E13" s="22" t="s">
        <v>147</v>
      </c>
      <c r="F13" s="38"/>
      <c r="G13" s="38"/>
      <c r="H13" s="38"/>
      <c r="I13" s="38"/>
      <c r="J13" s="38"/>
      <c r="K13" s="38"/>
      <c r="L13" s="38"/>
      <c r="M13" s="38"/>
    </row>
    <row r="14" spans="1:13" ht="15.5" customHeight="1" thickBot="1" x14ac:dyDescent="0.25">
      <c r="A14" s="46"/>
      <c r="B14" s="6"/>
      <c r="C14" s="55"/>
      <c r="D14" s="43"/>
      <c r="E14" s="23" t="s">
        <v>144</v>
      </c>
      <c r="F14" s="38"/>
      <c r="G14" s="38"/>
      <c r="H14" s="38"/>
      <c r="I14" s="38"/>
      <c r="J14" s="38"/>
      <c r="K14" s="38"/>
      <c r="L14" s="38"/>
      <c r="M14" s="38"/>
    </row>
    <row r="15" spans="1:13" ht="15.5" customHeight="1" thickBot="1" x14ac:dyDescent="0.25">
      <c r="A15" s="46"/>
      <c r="B15" s="6"/>
      <c r="C15" s="55"/>
      <c r="D15" s="42" t="s">
        <v>7</v>
      </c>
      <c r="E15" s="22" t="s">
        <v>148</v>
      </c>
      <c r="F15" s="38"/>
      <c r="G15" s="38" t="str">
        <f>IF(F15 = "", "", IF(F15 = "Tier 0", 0, IF(F15 = "Tier 1", 25, IF(F15 = "Tier 2", 50, IF(F15 = "Tier 3", 75, IF(F15 = "Tier 4", 100))))))</f>
        <v/>
      </c>
      <c r="H15" s="38"/>
      <c r="I15" s="38"/>
      <c r="J15" s="38"/>
      <c r="K15" s="38" t="str">
        <f>IF(J15 = "", "", IF(J15 = "Tier 0", 0, IF(J15 = "Tier 1", 25, IF(J15 = "Tier 2", 50, IF(J15 = "Tier 3", 75, IF(J15 = "Tier 4", 100))))))</f>
        <v/>
      </c>
      <c r="L15" s="38"/>
      <c r="M15" s="38"/>
    </row>
    <row r="16" spans="1:13" ht="15.5" customHeight="1" thickBot="1" x14ac:dyDescent="0.25">
      <c r="A16" s="46"/>
      <c r="B16" s="6"/>
      <c r="C16" s="55"/>
      <c r="D16" s="44"/>
      <c r="E16" s="22" t="s">
        <v>149</v>
      </c>
      <c r="F16" s="38"/>
      <c r="G16" s="38"/>
      <c r="H16" s="38"/>
      <c r="I16" s="38"/>
      <c r="J16" s="38"/>
      <c r="K16" s="38"/>
      <c r="L16" s="38"/>
      <c r="M16" s="38"/>
    </row>
    <row r="17" spans="1:13" ht="15.5" customHeight="1" thickBot="1" x14ac:dyDescent="0.25">
      <c r="A17" s="46"/>
      <c r="B17" s="6"/>
      <c r="C17" s="55"/>
      <c r="D17" s="44"/>
      <c r="E17" s="22" t="s">
        <v>150</v>
      </c>
      <c r="F17" s="38"/>
      <c r="G17" s="38"/>
      <c r="H17" s="38"/>
      <c r="I17" s="38"/>
      <c r="J17" s="38"/>
      <c r="K17" s="38"/>
      <c r="L17" s="38"/>
      <c r="M17" s="38"/>
    </row>
    <row r="18" spans="1:13" ht="15.5" customHeight="1" thickBot="1" x14ac:dyDescent="0.25">
      <c r="A18" s="46"/>
      <c r="B18" s="6"/>
      <c r="C18" s="55"/>
      <c r="D18" s="44"/>
      <c r="E18" s="22" t="s">
        <v>151</v>
      </c>
      <c r="F18" s="38"/>
      <c r="G18" s="38"/>
      <c r="H18" s="38"/>
      <c r="I18" s="38"/>
      <c r="J18" s="38"/>
      <c r="K18" s="38"/>
      <c r="L18" s="38"/>
      <c r="M18" s="38"/>
    </row>
    <row r="19" spans="1:13" ht="15.5" customHeight="1" thickBot="1" x14ac:dyDescent="0.25">
      <c r="A19" s="46"/>
      <c r="B19" s="6"/>
      <c r="C19" s="55"/>
      <c r="D19" s="43"/>
      <c r="E19" s="24" t="s">
        <v>152</v>
      </c>
      <c r="F19" s="38"/>
      <c r="G19" s="38"/>
      <c r="H19" s="38"/>
      <c r="I19" s="38"/>
      <c r="J19" s="38"/>
      <c r="K19" s="38"/>
      <c r="L19" s="38"/>
      <c r="M19" s="38"/>
    </row>
    <row r="20" spans="1:13" ht="15.5" customHeight="1" thickBot="1" x14ac:dyDescent="0.25">
      <c r="A20" s="46"/>
      <c r="B20" s="6"/>
      <c r="C20" s="55"/>
      <c r="D20" s="42" t="s">
        <v>8</v>
      </c>
      <c r="E20" s="22" t="s">
        <v>153</v>
      </c>
      <c r="F20" s="38"/>
      <c r="G20" s="38" t="str">
        <f>IF(F20 = "", "", IF(F20 = "Tier 0", 0, IF(F20 = "Tier 1", 25, IF(F20 = "Tier 2", 50, IF(F20 = "Tier 3", 75, IF(F20 = "Tier 4", 100))))))</f>
        <v/>
      </c>
      <c r="H20" s="38"/>
      <c r="I20" s="38"/>
      <c r="J20" s="38"/>
      <c r="K20" s="38" t="str">
        <f>IF(J20 = "", "", IF(J20 = "Tier 0", 0, IF(J20 = "Tier 1", 25, IF(J20 = "Tier 2", 50, IF(J20 = "Tier 3", 75, IF(J20 = "Tier 4", 100))))))</f>
        <v/>
      </c>
      <c r="L20" s="38"/>
      <c r="M20" s="38"/>
    </row>
    <row r="21" spans="1:13" ht="15.5" customHeight="1" thickBot="1" x14ac:dyDescent="0.25">
      <c r="A21" s="46"/>
      <c r="B21" s="6"/>
      <c r="C21" s="55"/>
      <c r="D21" s="44"/>
      <c r="E21" s="22" t="s">
        <v>154</v>
      </c>
      <c r="F21" s="38"/>
      <c r="G21" s="38"/>
      <c r="H21" s="38"/>
      <c r="I21" s="38"/>
      <c r="J21" s="38"/>
      <c r="K21" s="38"/>
      <c r="L21" s="38"/>
      <c r="M21" s="38"/>
    </row>
    <row r="22" spans="1:13" ht="15.5" customHeight="1" thickBot="1" x14ac:dyDescent="0.25">
      <c r="A22" s="46"/>
      <c r="B22" s="6"/>
      <c r="C22" s="55"/>
      <c r="D22" s="44"/>
      <c r="E22" s="22" t="s">
        <v>155</v>
      </c>
      <c r="F22" s="38"/>
      <c r="G22" s="38"/>
      <c r="H22" s="38"/>
      <c r="I22" s="38"/>
      <c r="J22" s="38"/>
      <c r="K22" s="38"/>
      <c r="L22" s="38"/>
      <c r="M22" s="38"/>
    </row>
    <row r="23" spans="1:13" ht="15.5" customHeight="1" thickBot="1" x14ac:dyDescent="0.25">
      <c r="A23" s="46"/>
      <c r="B23" s="6"/>
      <c r="C23" s="55"/>
      <c r="D23" s="43"/>
      <c r="E23" s="24" t="s">
        <v>156</v>
      </c>
      <c r="F23" s="38"/>
      <c r="G23" s="38"/>
      <c r="H23" s="38"/>
      <c r="I23" s="38"/>
      <c r="J23" s="38"/>
      <c r="K23" s="38"/>
      <c r="L23" s="38"/>
      <c r="M23" s="38"/>
    </row>
    <row r="24" spans="1:13" ht="15.5" customHeight="1" thickBot="1" x14ac:dyDescent="0.25">
      <c r="A24" s="46"/>
      <c r="B24" s="6"/>
      <c r="C24" s="55"/>
      <c r="D24" s="42" t="s">
        <v>9</v>
      </c>
      <c r="E24" s="22" t="s">
        <v>157</v>
      </c>
      <c r="F24" s="38"/>
      <c r="G24" s="38" t="str">
        <f>IF(F24 = "", "", IF(F24 = "Tier 0", 0, IF(F24 = "Tier 1", 25, IF(F24 = "Tier 2", 50, IF(F24 = "Tier 3", 75, IF(F24 = "Tier 4", 100))))))</f>
        <v/>
      </c>
      <c r="H24" s="38"/>
      <c r="I24" s="38"/>
      <c r="J24" s="38"/>
      <c r="K24" s="38" t="str">
        <f>IF(J24 = "", "", IF(J24 = "Tier 0", 0, IF(J24 = "Tier 1", 25, IF(J24 = "Tier 2", 50, IF(J24 = "Tier 3", 75, IF(J24 = "Tier 4", 100))))))</f>
        <v/>
      </c>
      <c r="L24" s="38"/>
      <c r="M24" s="38"/>
    </row>
    <row r="25" spans="1:13" ht="15.5" customHeight="1" thickBot="1" x14ac:dyDescent="0.25">
      <c r="A25" s="46"/>
      <c r="B25" s="6"/>
      <c r="C25" s="55"/>
      <c r="D25" s="44"/>
      <c r="E25" s="25" t="s">
        <v>158</v>
      </c>
      <c r="F25" s="38"/>
      <c r="G25" s="38"/>
      <c r="H25" s="38"/>
      <c r="I25" s="38"/>
      <c r="J25" s="38"/>
      <c r="K25" s="38"/>
      <c r="L25" s="38"/>
      <c r="M25" s="38"/>
    </row>
    <row r="26" spans="1:13" ht="15.5" customHeight="1" thickBot="1" x14ac:dyDescent="0.25">
      <c r="A26" s="46"/>
      <c r="B26" s="6"/>
      <c r="C26" s="55"/>
      <c r="D26" s="44"/>
      <c r="E26" s="22" t="s">
        <v>159</v>
      </c>
      <c r="F26" s="38"/>
      <c r="G26" s="38"/>
      <c r="H26" s="38"/>
      <c r="I26" s="38"/>
      <c r="J26" s="38"/>
      <c r="K26" s="38"/>
      <c r="L26" s="38"/>
      <c r="M26" s="38"/>
    </row>
    <row r="27" spans="1:13" ht="15.5" customHeight="1" thickBot="1" x14ac:dyDescent="0.25">
      <c r="A27" s="46"/>
      <c r="B27" s="6"/>
      <c r="C27" s="55"/>
      <c r="D27" s="44"/>
      <c r="E27" s="25" t="s">
        <v>160</v>
      </c>
      <c r="F27" s="38"/>
      <c r="G27" s="38"/>
      <c r="H27" s="38"/>
      <c r="I27" s="38"/>
      <c r="J27" s="38"/>
      <c r="K27" s="38"/>
      <c r="L27" s="38"/>
      <c r="M27" s="38"/>
    </row>
    <row r="28" spans="1:13" ht="15.5" customHeight="1" thickBot="1" x14ac:dyDescent="0.25">
      <c r="A28" s="46"/>
      <c r="B28" s="6"/>
      <c r="C28" s="55"/>
      <c r="D28" s="43"/>
      <c r="E28" s="24" t="s">
        <v>161</v>
      </c>
      <c r="F28" s="38"/>
      <c r="G28" s="38"/>
      <c r="H28" s="38"/>
      <c r="I28" s="38"/>
      <c r="J28" s="38"/>
      <c r="K28" s="38"/>
      <c r="L28" s="38"/>
      <c r="M28" s="38"/>
    </row>
    <row r="29" spans="1:13" ht="15.5" customHeight="1" thickBot="1" x14ac:dyDescent="0.25">
      <c r="A29" s="46"/>
      <c r="B29" s="6"/>
      <c r="C29" s="55"/>
      <c r="D29" s="42" t="s">
        <v>10</v>
      </c>
      <c r="E29" s="22" t="s">
        <v>162</v>
      </c>
      <c r="F29" s="38"/>
      <c r="G29" s="38" t="str">
        <f>IF(F29 = "", "", IF(F29 = "Tier 0", 0, IF(F29 = "Tier 1", 25, IF(F29 = "Tier 2", 50, IF(F29 = "Tier 3", 75, IF(F29 = "Tier 4", 100))))))</f>
        <v/>
      </c>
      <c r="H29" s="38"/>
      <c r="I29" s="38"/>
      <c r="J29" s="38"/>
      <c r="K29" s="38" t="str">
        <f>IF(J29 = "", "", IF(J29 = "Tier 0", 0, IF(J29 = "Tier 1", 25, IF(J29 = "Tier 2", 50, IF(J29 = "Tier 3", 75, IF(J29 = "Tier 4", 100))))))</f>
        <v/>
      </c>
      <c r="L29" s="38"/>
      <c r="M29" s="38"/>
    </row>
    <row r="30" spans="1:13" ht="15.5" customHeight="1" thickBot="1" x14ac:dyDescent="0.25">
      <c r="A30" s="46"/>
      <c r="B30" s="6"/>
      <c r="C30" s="55"/>
      <c r="D30" s="44"/>
      <c r="E30" s="22" t="s">
        <v>163</v>
      </c>
      <c r="F30" s="38"/>
      <c r="G30" s="38"/>
      <c r="H30" s="38"/>
      <c r="I30" s="38"/>
      <c r="J30" s="38"/>
      <c r="K30" s="38"/>
      <c r="L30" s="38"/>
      <c r="M30" s="38"/>
    </row>
    <row r="31" spans="1:13" ht="15.5" customHeight="1" thickBot="1" x14ac:dyDescent="0.25">
      <c r="A31" s="46"/>
      <c r="B31" s="6"/>
      <c r="C31" s="55"/>
      <c r="D31" s="44"/>
      <c r="E31" s="22" t="s">
        <v>164</v>
      </c>
      <c r="F31" s="38"/>
      <c r="G31" s="38"/>
      <c r="H31" s="38"/>
      <c r="I31" s="38"/>
      <c r="J31" s="38"/>
      <c r="K31" s="38"/>
      <c r="L31" s="38"/>
      <c r="M31" s="38"/>
    </row>
    <row r="32" spans="1:13" ht="15.5" customHeight="1" thickBot="1" x14ac:dyDescent="0.25">
      <c r="A32" s="46"/>
      <c r="B32" s="6"/>
      <c r="C32" s="55"/>
      <c r="D32" s="44"/>
      <c r="E32" s="22" t="s">
        <v>165</v>
      </c>
      <c r="F32" s="38"/>
      <c r="G32" s="38"/>
      <c r="H32" s="38"/>
      <c r="I32" s="38"/>
      <c r="J32" s="38"/>
      <c r="K32" s="38"/>
      <c r="L32" s="38"/>
      <c r="M32" s="38"/>
    </row>
    <row r="33" spans="1:13" ht="15.5" customHeight="1" thickBot="1" x14ac:dyDescent="0.25">
      <c r="A33" s="46"/>
      <c r="B33" s="6"/>
      <c r="C33" s="56"/>
      <c r="D33" s="43"/>
      <c r="E33" s="24" t="s">
        <v>166</v>
      </c>
      <c r="F33" s="38"/>
      <c r="G33" s="38"/>
      <c r="H33" s="38"/>
      <c r="I33" s="38"/>
      <c r="J33" s="38"/>
      <c r="K33" s="38"/>
      <c r="L33" s="38"/>
      <c r="M33" s="38"/>
    </row>
    <row r="34" spans="1:13" ht="15.5" customHeight="1" thickBot="1" x14ac:dyDescent="0.25">
      <c r="A34" s="46"/>
      <c r="B34" s="6"/>
      <c r="C34" s="54" t="s">
        <v>11</v>
      </c>
      <c r="D34" s="42" t="s">
        <v>12</v>
      </c>
      <c r="E34" s="22" t="s">
        <v>167</v>
      </c>
      <c r="F34" s="38"/>
      <c r="G34" s="38" t="str">
        <f>IF(F34 = "", "", IF(F34 = "Tier 0", 0, IF(F34 = "Tier 1", 25, IF(F34 = "Tier 2", 50, IF(F34 = "Tier 3", 75, IF(F34 = "Tier 4", 100))))))</f>
        <v/>
      </c>
      <c r="H34" s="38">
        <f>SUMIF(F34:F48, "&lt;&gt;", G34:G48)/5</f>
        <v>0</v>
      </c>
      <c r="I34" s="38"/>
      <c r="J34" s="38"/>
      <c r="K34" s="38" t="str">
        <f>IF(J34 = "", "", IF(J34 = "Tier 0", 0, IF(J34 = "Tier 1", 25, IF(J34 = "Tier 2", 50, IF(J34 = "Tier 3", 75, IF(J34 = "Tier 4", 100))))))</f>
        <v/>
      </c>
      <c r="L34" s="38">
        <f>SUMIF(J34:J48, "&lt;&gt;", K34:K48)/5</f>
        <v>0</v>
      </c>
      <c r="M34" s="38"/>
    </row>
    <row r="35" spans="1:13" ht="15.5" customHeight="1" thickBot="1" x14ac:dyDescent="0.25">
      <c r="A35" s="46"/>
      <c r="B35" s="6"/>
      <c r="C35" s="55"/>
      <c r="D35" s="44"/>
      <c r="E35" s="25" t="s">
        <v>168</v>
      </c>
      <c r="F35" s="38"/>
      <c r="G35" s="38"/>
      <c r="H35" s="38"/>
      <c r="I35" s="38"/>
      <c r="J35" s="38"/>
      <c r="K35" s="38"/>
      <c r="L35" s="38"/>
      <c r="M35" s="38"/>
    </row>
    <row r="36" spans="1:13" ht="15.5" customHeight="1" thickBot="1" x14ac:dyDescent="0.25">
      <c r="A36" s="46"/>
      <c r="B36" s="6"/>
      <c r="C36" s="55"/>
      <c r="D36" s="43"/>
      <c r="E36" s="24" t="s">
        <v>169</v>
      </c>
      <c r="F36" s="38"/>
      <c r="G36" s="38"/>
      <c r="H36" s="38"/>
      <c r="I36" s="38"/>
      <c r="J36" s="38"/>
      <c r="K36" s="38"/>
      <c r="L36" s="38"/>
      <c r="M36" s="38"/>
    </row>
    <row r="37" spans="1:13" ht="15.5" customHeight="1" thickBot="1" x14ac:dyDescent="0.25">
      <c r="A37" s="46"/>
      <c r="B37" s="6"/>
      <c r="C37" s="55"/>
      <c r="D37" s="42" t="s">
        <v>13</v>
      </c>
      <c r="E37" s="25" t="s">
        <v>170</v>
      </c>
      <c r="F37" s="38"/>
      <c r="G37" s="38" t="str">
        <f>IF(F37 = "", "", IF(F37 = "Tier 0", 0, IF(F37 = "Tier 1", 25, IF(F37 = "Tier 2", 50, IF(F37 = "Tier 3", 75, IF(F37 = "Tier 4", 100))))))</f>
        <v/>
      </c>
      <c r="H37" s="38"/>
      <c r="I37" s="38"/>
      <c r="J37" s="38"/>
      <c r="K37" s="38" t="str">
        <f>IF(J37 = "", "", IF(J37 = "Tier 0", 0, IF(J37 = "Tier 1", 25, IF(J37 = "Tier 2", 50, IF(J37 = "Tier 3", 75, IF(J37 = "Tier 4", 100))))))</f>
        <v/>
      </c>
      <c r="L37" s="38"/>
      <c r="M37" s="38"/>
    </row>
    <row r="38" spans="1:13" ht="15.5" customHeight="1" thickBot="1" x14ac:dyDescent="0.25">
      <c r="A38" s="46"/>
      <c r="B38" s="6"/>
      <c r="C38" s="55"/>
      <c r="D38" s="44"/>
      <c r="E38" s="25" t="s">
        <v>171</v>
      </c>
      <c r="F38" s="38"/>
      <c r="G38" s="38"/>
      <c r="H38" s="38"/>
      <c r="I38" s="38"/>
      <c r="J38" s="38"/>
      <c r="K38" s="38"/>
      <c r="L38" s="38"/>
      <c r="M38" s="38"/>
    </row>
    <row r="39" spans="1:13" ht="15.5" customHeight="1" thickBot="1" x14ac:dyDescent="0.25">
      <c r="A39" s="46"/>
      <c r="B39" s="6"/>
      <c r="C39" s="55"/>
      <c r="D39" s="43"/>
      <c r="E39" s="24" t="s">
        <v>172</v>
      </c>
      <c r="F39" s="38"/>
      <c r="G39" s="38"/>
      <c r="H39" s="38"/>
      <c r="I39" s="38"/>
      <c r="J39" s="38"/>
      <c r="K39" s="38"/>
      <c r="L39" s="38"/>
      <c r="M39" s="38"/>
    </row>
    <row r="40" spans="1:13" ht="15.5" customHeight="1" thickBot="1" x14ac:dyDescent="0.25">
      <c r="A40" s="46"/>
      <c r="B40" s="6"/>
      <c r="C40" s="55"/>
      <c r="D40" s="42" t="s">
        <v>14</v>
      </c>
      <c r="E40" s="25" t="s">
        <v>173</v>
      </c>
      <c r="F40" s="38"/>
      <c r="G40" s="38" t="str">
        <f>IF(F40 = "", "", IF(F40 = "Tier 0", 0, IF(F40 = "Tier 1", 25, IF(F40 = "Tier 2", 50, IF(F40 = "Tier 3", 75, IF(F40 = "Tier 4", 100))))))</f>
        <v/>
      </c>
      <c r="H40" s="38"/>
      <c r="I40" s="38"/>
      <c r="J40" s="38"/>
      <c r="K40" s="38" t="str">
        <f>IF(J40 = "", "", IF(J40 = "Tier 0", 0, IF(J40 = "Tier 1", 25, IF(J40 = "Tier 2", 50, IF(J40 = "Tier 3", 75, IF(J40 = "Tier 4", 100))))))</f>
        <v/>
      </c>
      <c r="L40" s="38"/>
      <c r="M40" s="38"/>
    </row>
    <row r="41" spans="1:13" ht="15.5" customHeight="1" thickBot="1" x14ac:dyDescent="0.25">
      <c r="A41" s="46"/>
      <c r="B41" s="6"/>
      <c r="C41" s="55"/>
      <c r="D41" s="44"/>
      <c r="E41" s="22" t="s">
        <v>174</v>
      </c>
      <c r="F41" s="38"/>
      <c r="G41" s="38"/>
      <c r="H41" s="38"/>
      <c r="I41" s="38"/>
      <c r="J41" s="38"/>
      <c r="K41" s="38"/>
      <c r="L41" s="38"/>
      <c r="M41" s="38"/>
    </row>
    <row r="42" spans="1:13" ht="15.5" customHeight="1" thickBot="1" x14ac:dyDescent="0.25">
      <c r="A42" s="46"/>
      <c r="B42" s="6"/>
      <c r="C42" s="55"/>
      <c r="D42" s="43"/>
      <c r="E42" s="24" t="s">
        <v>175</v>
      </c>
      <c r="F42" s="38"/>
      <c r="G42" s="38"/>
      <c r="H42" s="38"/>
      <c r="I42" s="38"/>
      <c r="J42" s="38"/>
      <c r="K42" s="38"/>
      <c r="L42" s="38"/>
      <c r="M42" s="38"/>
    </row>
    <row r="43" spans="1:13" ht="15.5" customHeight="1" thickBot="1" x14ac:dyDescent="0.25">
      <c r="A43" s="46"/>
      <c r="B43" s="6"/>
      <c r="C43" s="55"/>
      <c r="D43" s="42" t="s">
        <v>15</v>
      </c>
      <c r="E43" s="25" t="s">
        <v>176</v>
      </c>
      <c r="F43" s="38"/>
      <c r="G43" s="38" t="str">
        <f>IF(F43 = "", "", IF(F43 = "Tier 0", 0, IF(F43 = "Tier 1", 25, IF(F43 = "Tier 2", 50, IF(F43 = "Tier 3", 75, IF(F43 = "Tier 4", 100))))))</f>
        <v/>
      </c>
      <c r="H43" s="38"/>
      <c r="I43" s="38"/>
      <c r="J43" s="38"/>
      <c r="K43" s="38" t="str">
        <f>IF(J43 = "", "", IF(J43 = "Tier 0", 0, IF(J43 = "Tier 1", 25, IF(J43 = "Tier 2", 50, IF(J43 = "Tier 3", 75, IF(J43 = "Tier 4", 100))))))</f>
        <v/>
      </c>
      <c r="L43" s="38"/>
      <c r="M43" s="38"/>
    </row>
    <row r="44" spans="1:13" ht="15.5" customHeight="1" thickBot="1" x14ac:dyDescent="0.25">
      <c r="A44" s="46"/>
      <c r="B44" s="6"/>
      <c r="C44" s="55"/>
      <c r="D44" s="44"/>
      <c r="E44" s="22" t="s">
        <v>177</v>
      </c>
      <c r="F44" s="38"/>
      <c r="G44" s="38"/>
      <c r="H44" s="38"/>
      <c r="I44" s="38"/>
      <c r="J44" s="38"/>
      <c r="K44" s="38"/>
      <c r="L44" s="38"/>
      <c r="M44" s="38"/>
    </row>
    <row r="45" spans="1:13" ht="15.5" customHeight="1" thickBot="1" x14ac:dyDescent="0.25">
      <c r="A45" s="46"/>
      <c r="B45" s="6"/>
      <c r="C45" s="55"/>
      <c r="D45" s="43"/>
      <c r="E45" s="26" t="s">
        <v>178</v>
      </c>
      <c r="F45" s="38"/>
      <c r="G45" s="38"/>
      <c r="H45" s="38"/>
      <c r="I45" s="38"/>
      <c r="J45" s="38"/>
      <c r="K45" s="38"/>
      <c r="L45" s="38"/>
      <c r="M45" s="38"/>
    </row>
    <row r="46" spans="1:13" ht="15.5" customHeight="1" thickBot="1" x14ac:dyDescent="0.25">
      <c r="A46" s="46"/>
      <c r="B46" s="6"/>
      <c r="C46" s="55"/>
      <c r="D46" s="42" t="s">
        <v>16</v>
      </c>
      <c r="E46" s="22" t="s">
        <v>179</v>
      </c>
      <c r="F46" s="38"/>
      <c r="G46" s="38" t="str">
        <f>IF(F46 = "", "", IF(F46 = "Tier 0", 0, IF(F46 = "Tier 1", 25, IF(F46 = "Tier 2", 50, IF(F46 = "Tier 3", 75, IF(F46 = "Tier 4", 100))))))</f>
        <v/>
      </c>
      <c r="H46" s="38"/>
      <c r="I46" s="38"/>
      <c r="J46" s="38"/>
      <c r="K46" s="38" t="str">
        <f>IF(J46 = "", "", IF(J46 = "Tier 0", 0, IF(J46 = "Tier 1", 25, IF(J46 = "Tier 2", 50, IF(J46 = "Tier 3", 75, IF(J46 = "Tier 4", 100))))))</f>
        <v/>
      </c>
      <c r="L46" s="38"/>
      <c r="M46" s="38"/>
    </row>
    <row r="47" spans="1:13" ht="15.5" customHeight="1" thickBot="1" x14ac:dyDescent="0.25">
      <c r="A47" s="46"/>
      <c r="B47" s="6"/>
      <c r="C47" s="55"/>
      <c r="D47" s="44"/>
      <c r="E47" s="22" t="s">
        <v>180</v>
      </c>
      <c r="F47" s="38"/>
      <c r="G47" s="38"/>
      <c r="H47" s="38"/>
      <c r="I47" s="38"/>
      <c r="J47" s="38"/>
      <c r="K47" s="38"/>
      <c r="L47" s="38"/>
      <c r="M47" s="38"/>
    </row>
    <row r="48" spans="1:13" ht="15.5" customHeight="1" thickBot="1" x14ac:dyDescent="0.25">
      <c r="A48" s="46"/>
      <c r="B48" s="6"/>
      <c r="C48" s="56"/>
      <c r="D48" s="43"/>
      <c r="E48" s="24" t="s">
        <v>181</v>
      </c>
      <c r="F48" s="38"/>
      <c r="G48" s="38"/>
      <c r="H48" s="38"/>
      <c r="I48" s="38"/>
      <c r="J48" s="38"/>
      <c r="K48" s="38"/>
      <c r="L48" s="38"/>
      <c r="M48" s="38"/>
    </row>
    <row r="49" spans="1:13" ht="15.5" customHeight="1" thickBot="1" x14ac:dyDescent="0.25">
      <c r="A49" s="46"/>
      <c r="B49" s="6"/>
      <c r="C49" s="54" t="s">
        <v>17</v>
      </c>
      <c r="D49" s="42" t="s">
        <v>18</v>
      </c>
      <c r="E49" s="22" t="s">
        <v>182</v>
      </c>
      <c r="F49" s="38"/>
      <c r="G49" s="38" t="str">
        <f>IF(F49 = "", "", IF(F49 = "Tier 0", 0, IF(F49 = "Tier 1", 25, IF(F49 = "Tier 2", 50, IF(F49 = "Tier 3", 75, IF(F49 = "Tier 4", 100))))))</f>
        <v/>
      </c>
      <c r="H49" s="38">
        <f>SUMIF(F49:F67, "&lt;&gt;", G49:G67)/4</f>
        <v>0</v>
      </c>
      <c r="I49" s="38"/>
      <c r="J49" s="38"/>
      <c r="K49" s="38" t="str">
        <f>IF(J49 = "", "", IF(J49 = "Tier 0", 0, IF(J49 = "Tier 1", 25, IF(J49 = "Tier 2", 50, IF(J49 = "Tier 3", 75, IF(J49 = "Tier 4", 100))))))</f>
        <v/>
      </c>
      <c r="L49" s="38">
        <f>SUMIF(J49:J67, "&lt;&gt;", K49:K67)/4</f>
        <v>0</v>
      </c>
      <c r="M49" s="38"/>
    </row>
    <row r="50" spans="1:13" ht="15.5" customHeight="1" thickBot="1" x14ac:dyDescent="0.25">
      <c r="A50" s="46"/>
      <c r="B50" s="6"/>
      <c r="C50" s="55"/>
      <c r="D50" s="44"/>
      <c r="E50" s="25" t="s">
        <v>183</v>
      </c>
      <c r="F50" s="38"/>
      <c r="G50" s="38"/>
      <c r="H50" s="38"/>
      <c r="I50" s="38"/>
      <c r="J50" s="38"/>
      <c r="K50" s="38"/>
      <c r="L50" s="38"/>
      <c r="M50" s="38"/>
    </row>
    <row r="51" spans="1:13" ht="15.5" customHeight="1" thickBot="1" x14ac:dyDescent="0.25">
      <c r="A51" s="46"/>
      <c r="B51" s="6"/>
      <c r="C51" s="55"/>
      <c r="D51" s="44"/>
      <c r="E51" s="22" t="s">
        <v>184</v>
      </c>
      <c r="F51" s="38"/>
      <c r="G51" s="38"/>
      <c r="H51" s="38"/>
      <c r="I51" s="38"/>
      <c r="J51" s="38"/>
      <c r="K51" s="38"/>
      <c r="L51" s="38"/>
      <c r="M51" s="38"/>
    </row>
    <row r="52" spans="1:13" ht="15.5" customHeight="1" thickBot="1" x14ac:dyDescent="0.25">
      <c r="A52" s="46"/>
      <c r="B52" s="6"/>
      <c r="C52" s="55"/>
      <c r="D52" s="44"/>
      <c r="E52" s="25" t="s">
        <v>185</v>
      </c>
      <c r="F52" s="38"/>
      <c r="G52" s="38"/>
      <c r="H52" s="38"/>
      <c r="I52" s="38"/>
      <c r="J52" s="38"/>
      <c r="K52" s="38"/>
      <c r="L52" s="38"/>
      <c r="M52" s="38"/>
    </row>
    <row r="53" spans="1:13" ht="15.5" customHeight="1" thickBot="1" x14ac:dyDescent="0.25">
      <c r="A53" s="46"/>
      <c r="B53" s="6"/>
      <c r="C53" s="55"/>
      <c r="D53" s="43"/>
      <c r="E53" s="24" t="s">
        <v>186</v>
      </c>
      <c r="F53" s="38"/>
      <c r="G53" s="38"/>
      <c r="H53" s="38"/>
      <c r="I53" s="38"/>
      <c r="J53" s="38"/>
      <c r="K53" s="38"/>
      <c r="L53" s="38"/>
      <c r="M53" s="38"/>
    </row>
    <row r="54" spans="1:13" ht="15.5" customHeight="1" thickBot="1" x14ac:dyDescent="0.25">
      <c r="A54" s="46"/>
      <c r="B54" s="6"/>
      <c r="C54" s="55"/>
      <c r="D54" s="42" t="s">
        <v>19</v>
      </c>
      <c r="E54" s="22" t="s">
        <v>182</v>
      </c>
      <c r="F54" s="38"/>
      <c r="G54" s="38" t="str">
        <f>IF(F54 = "", "", IF(F54 = "Tier 0", 0, IF(F54 = "Tier 1", 25, IF(F54 = "Tier 2", 50, IF(F54 = "Tier 3", 75, IF(F54 = "Tier 4", 100))))))</f>
        <v/>
      </c>
      <c r="H54" s="38"/>
      <c r="I54" s="38"/>
      <c r="J54" s="38"/>
      <c r="K54" s="38" t="str">
        <f>IF(J54 = "", "", IF(J54 = "Tier 0", 0, IF(J54 = "Tier 1", 25, IF(J54 = "Tier 2", 50, IF(J54 = "Tier 3", 75, IF(J54 = "Tier 4", 100))))))</f>
        <v/>
      </c>
      <c r="L54" s="38"/>
      <c r="M54" s="38"/>
    </row>
    <row r="55" spans="1:13" ht="15.5" customHeight="1" thickBot="1" x14ac:dyDescent="0.25">
      <c r="A55" s="46"/>
      <c r="B55" s="6"/>
      <c r="C55" s="55"/>
      <c r="D55" s="44"/>
      <c r="E55" s="25" t="s">
        <v>187</v>
      </c>
      <c r="F55" s="38"/>
      <c r="G55" s="38"/>
      <c r="H55" s="38"/>
      <c r="I55" s="38"/>
      <c r="J55" s="38"/>
      <c r="K55" s="38"/>
      <c r="L55" s="38"/>
      <c r="M55" s="38"/>
    </row>
    <row r="56" spans="1:13" ht="15.5" customHeight="1" thickBot="1" x14ac:dyDescent="0.25">
      <c r="A56" s="46"/>
      <c r="B56" s="6"/>
      <c r="C56" s="55"/>
      <c r="D56" s="44"/>
      <c r="E56" s="22" t="s">
        <v>188</v>
      </c>
      <c r="F56" s="38"/>
      <c r="G56" s="38"/>
      <c r="H56" s="38"/>
      <c r="I56" s="38"/>
      <c r="J56" s="38"/>
      <c r="K56" s="38"/>
      <c r="L56" s="38"/>
      <c r="M56" s="38"/>
    </row>
    <row r="57" spans="1:13" ht="15.5" customHeight="1" thickBot="1" x14ac:dyDescent="0.25">
      <c r="A57" s="46"/>
      <c r="B57" s="6"/>
      <c r="C57" s="55"/>
      <c r="D57" s="44"/>
      <c r="E57" s="25" t="s">
        <v>189</v>
      </c>
      <c r="F57" s="38"/>
      <c r="G57" s="38"/>
      <c r="H57" s="38"/>
      <c r="I57" s="38"/>
      <c r="J57" s="38"/>
      <c r="K57" s="38"/>
      <c r="L57" s="38"/>
      <c r="M57" s="38"/>
    </row>
    <row r="58" spans="1:13" ht="15.5" customHeight="1" thickBot="1" x14ac:dyDescent="0.25">
      <c r="A58" s="46"/>
      <c r="B58" s="6"/>
      <c r="C58" s="55"/>
      <c r="D58" s="43"/>
      <c r="E58" s="24" t="s">
        <v>190</v>
      </c>
      <c r="F58" s="38"/>
      <c r="G58" s="38"/>
      <c r="H58" s="38"/>
      <c r="I58" s="38"/>
      <c r="J58" s="38"/>
      <c r="K58" s="38"/>
      <c r="L58" s="38"/>
      <c r="M58" s="38"/>
    </row>
    <row r="59" spans="1:13" ht="15.5" customHeight="1" thickBot="1" x14ac:dyDescent="0.25">
      <c r="A59" s="46"/>
      <c r="B59" s="6"/>
      <c r="C59" s="55"/>
      <c r="D59" s="42" t="s">
        <v>20</v>
      </c>
      <c r="E59" s="22" t="s">
        <v>182</v>
      </c>
      <c r="F59" s="38"/>
      <c r="G59" s="38" t="str">
        <f>IF(F59 = "", "", IF(F59 = "Tier 0", 0, IF(F59 = "Tier 1", 25, IF(F59 = "Tier 2", 50, IF(F59 = "Tier 3", 75, IF(F59 = "Tier 4", 100))))))</f>
        <v/>
      </c>
      <c r="H59" s="38"/>
      <c r="I59" s="38"/>
      <c r="J59" s="38"/>
      <c r="K59" s="38" t="str">
        <f>IF(J59 = "", "", IF(J59 = "Tier 0", 0, IF(J59 = "Tier 1", 25, IF(J59 = "Tier 2", 50, IF(J59 = "Tier 3", 75, IF(J59 = "Tier 4", 100))))))</f>
        <v/>
      </c>
      <c r="L59" s="38"/>
      <c r="M59" s="38"/>
    </row>
    <row r="60" spans="1:13" ht="15.5" customHeight="1" thickBot="1" x14ac:dyDescent="0.25">
      <c r="A60" s="46"/>
      <c r="B60" s="6"/>
      <c r="C60" s="55"/>
      <c r="D60" s="44"/>
      <c r="E60" s="25" t="s">
        <v>191</v>
      </c>
      <c r="F60" s="38"/>
      <c r="G60" s="38"/>
      <c r="H60" s="38"/>
      <c r="I60" s="38"/>
      <c r="J60" s="38"/>
      <c r="K60" s="38"/>
      <c r="L60" s="38"/>
      <c r="M60" s="38"/>
    </row>
    <row r="61" spans="1:13" ht="15.5" customHeight="1" thickBot="1" x14ac:dyDescent="0.25">
      <c r="A61" s="46"/>
      <c r="B61" s="6"/>
      <c r="C61" s="55"/>
      <c r="D61" s="44"/>
      <c r="E61" s="22" t="s">
        <v>192</v>
      </c>
      <c r="F61" s="38"/>
      <c r="G61" s="38"/>
      <c r="H61" s="38"/>
      <c r="I61" s="38"/>
      <c r="J61" s="38"/>
      <c r="K61" s="38"/>
      <c r="L61" s="38"/>
      <c r="M61" s="38"/>
    </row>
    <row r="62" spans="1:13" ht="15.5" customHeight="1" thickBot="1" x14ac:dyDescent="0.25">
      <c r="A62" s="46"/>
      <c r="B62" s="6"/>
      <c r="C62" s="55"/>
      <c r="D62" s="44"/>
      <c r="E62" s="25" t="s">
        <v>193</v>
      </c>
      <c r="F62" s="38"/>
      <c r="G62" s="38"/>
      <c r="H62" s="38"/>
      <c r="I62" s="38"/>
      <c r="J62" s="38"/>
      <c r="K62" s="38"/>
      <c r="L62" s="38"/>
      <c r="M62" s="38"/>
    </row>
    <row r="63" spans="1:13" ht="15.5" customHeight="1" thickBot="1" x14ac:dyDescent="0.25">
      <c r="A63" s="46"/>
      <c r="B63" s="6"/>
      <c r="C63" s="55"/>
      <c r="D63" s="43"/>
      <c r="E63" s="24" t="s">
        <v>194</v>
      </c>
      <c r="F63" s="38"/>
      <c r="G63" s="38"/>
      <c r="H63" s="38"/>
      <c r="I63" s="38"/>
      <c r="J63" s="38"/>
      <c r="K63" s="38"/>
      <c r="L63" s="38"/>
      <c r="M63" s="38"/>
    </row>
    <row r="64" spans="1:13" ht="15.5" customHeight="1" thickBot="1" x14ac:dyDescent="0.25">
      <c r="A64" s="46"/>
      <c r="B64" s="6"/>
      <c r="C64" s="55"/>
      <c r="D64" s="42" t="s">
        <v>21</v>
      </c>
      <c r="E64" s="25" t="s">
        <v>195</v>
      </c>
      <c r="F64" s="38"/>
      <c r="G64" s="38" t="str">
        <f>IF(F64 = "", "", IF(F64 = "Tier 0", 0, IF(F64 = "Tier 1", 25, IF(F64 = "Tier 2", 50, IF(F64 = "Tier 3", 75, IF(F64 = "Tier 4", 100))))))</f>
        <v/>
      </c>
      <c r="H64" s="38"/>
      <c r="I64" s="38"/>
      <c r="J64" s="38"/>
      <c r="K64" s="38" t="str">
        <f>IF(J64 = "", "", IF(J64 = "Tier 0", 0, IF(J64 = "Tier 1", 25, IF(J64 = "Tier 2", 50, IF(J64 = "Tier 3", 75, IF(J64 = "Tier 4", 100))))))</f>
        <v/>
      </c>
      <c r="L64" s="38"/>
      <c r="M64" s="38"/>
    </row>
    <row r="65" spans="1:13" ht="15.5" customHeight="1" thickBot="1" x14ac:dyDescent="0.25">
      <c r="A65" s="46"/>
      <c r="B65" s="6"/>
      <c r="C65" s="55"/>
      <c r="D65" s="44"/>
      <c r="E65" s="25" t="s">
        <v>196</v>
      </c>
      <c r="F65" s="38"/>
      <c r="G65" s="38"/>
      <c r="H65" s="38"/>
      <c r="I65" s="38"/>
      <c r="J65" s="38"/>
      <c r="K65" s="38"/>
      <c r="L65" s="38"/>
      <c r="M65" s="38"/>
    </row>
    <row r="66" spans="1:13" ht="15.5" customHeight="1" thickBot="1" x14ac:dyDescent="0.25">
      <c r="A66" s="46"/>
      <c r="B66" s="6"/>
      <c r="C66" s="55"/>
      <c r="D66" s="44"/>
      <c r="E66" s="25" t="s">
        <v>197</v>
      </c>
      <c r="F66" s="38"/>
      <c r="G66" s="38"/>
      <c r="H66" s="38"/>
      <c r="I66" s="38"/>
      <c r="J66" s="38"/>
      <c r="K66" s="38"/>
      <c r="L66" s="38"/>
      <c r="M66" s="38"/>
    </row>
    <row r="67" spans="1:13" ht="15.5" customHeight="1" thickBot="1" x14ac:dyDescent="0.25">
      <c r="A67" s="46"/>
      <c r="B67" s="6"/>
      <c r="C67" s="56"/>
      <c r="D67" s="43"/>
      <c r="E67" s="24" t="s">
        <v>198</v>
      </c>
      <c r="F67" s="38"/>
      <c r="G67" s="38"/>
      <c r="H67" s="38"/>
      <c r="I67" s="38"/>
      <c r="J67" s="38"/>
      <c r="K67" s="38"/>
      <c r="L67" s="38"/>
      <c r="M67" s="38"/>
    </row>
    <row r="68" spans="1:13" ht="15.5" customHeight="1" thickBot="1" x14ac:dyDescent="0.25">
      <c r="A68" s="46"/>
      <c r="B68" s="6"/>
      <c r="C68" s="54" t="s">
        <v>22</v>
      </c>
      <c r="D68" s="42" t="s">
        <v>23</v>
      </c>
      <c r="E68" s="22" t="s">
        <v>199</v>
      </c>
      <c r="F68" s="38"/>
      <c r="G68" s="38" t="str">
        <f>IF(F68 = "", "", IF(F68 = "Tier 0", 0, IF(F68 = "Tier 1", 25, IF(F68 = "Tier 2", 50, IF(F68 = "Tier 3", 75, IF(F68 = "Tier 4", 100))))))</f>
        <v/>
      </c>
      <c r="H68" s="38">
        <f>SUMIF(F68:F95, "&lt;&gt;", G68:G95)/6</f>
        <v>0</v>
      </c>
      <c r="I68" s="38"/>
      <c r="J68" s="38"/>
      <c r="K68" s="38" t="str">
        <f>IF(J68 = "", "", IF(J68 = "Tier 0", 0, IF(J68 = "Tier 1", 25, IF(J68 = "Tier 2", 50, IF(J68 = "Tier 3", 75, IF(J68 = "Tier 4", 100))))))</f>
        <v/>
      </c>
      <c r="L68" s="38">
        <f>SUMIF(J68:J95, "&lt;&gt;", K68:K95)/6</f>
        <v>0</v>
      </c>
      <c r="M68" s="38"/>
    </row>
    <row r="69" spans="1:13" ht="15.5" customHeight="1" thickBot="1" x14ac:dyDescent="0.25">
      <c r="A69" s="46"/>
      <c r="B69" s="6"/>
      <c r="C69" s="55"/>
      <c r="D69" s="44"/>
      <c r="E69" s="25" t="s">
        <v>200</v>
      </c>
      <c r="F69" s="38"/>
      <c r="G69" s="38"/>
      <c r="H69" s="38"/>
      <c r="I69" s="38"/>
      <c r="J69" s="38"/>
      <c r="K69" s="38"/>
      <c r="L69" s="38"/>
      <c r="M69" s="38"/>
    </row>
    <row r="70" spans="1:13" ht="15.5" customHeight="1" thickBot="1" x14ac:dyDescent="0.25">
      <c r="A70" s="46"/>
      <c r="B70" s="6"/>
      <c r="C70" s="55"/>
      <c r="D70" s="44"/>
      <c r="E70" s="22" t="s">
        <v>201</v>
      </c>
      <c r="F70" s="38"/>
      <c r="G70" s="38"/>
      <c r="H70" s="38"/>
      <c r="I70" s="38"/>
      <c r="J70" s="38"/>
      <c r="K70" s="38"/>
      <c r="L70" s="38"/>
      <c r="M70" s="38"/>
    </row>
    <row r="71" spans="1:13" ht="15.5" customHeight="1" thickBot="1" x14ac:dyDescent="0.25">
      <c r="A71" s="46"/>
      <c r="B71" s="6"/>
      <c r="C71" s="55"/>
      <c r="D71" s="44"/>
      <c r="E71" s="25" t="s">
        <v>202</v>
      </c>
      <c r="F71" s="38"/>
      <c r="G71" s="38"/>
      <c r="H71" s="38"/>
      <c r="I71" s="38"/>
      <c r="J71" s="38"/>
      <c r="K71" s="38"/>
      <c r="L71" s="38"/>
      <c r="M71" s="38"/>
    </row>
    <row r="72" spans="1:13" ht="16" thickBot="1" x14ac:dyDescent="0.25">
      <c r="A72" s="46"/>
      <c r="B72" s="6"/>
      <c r="C72" s="55"/>
      <c r="D72" s="43"/>
      <c r="E72" s="24" t="s">
        <v>203</v>
      </c>
      <c r="F72" s="38"/>
      <c r="G72" s="38"/>
      <c r="H72" s="38"/>
      <c r="I72" s="38"/>
      <c r="J72" s="38"/>
      <c r="K72" s="38"/>
      <c r="L72" s="38"/>
      <c r="M72" s="38"/>
    </row>
    <row r="73" spans="1:13" ht="15.5" customHeight="1" thickBot="1" x14ac:dyDescent="0.25">
      <c r="A73" s="46"/>
      <c r="B73" s="6"/>
      <c r="C73" s="55"/>
      <c r="D73" s="42" t="s">
        <v>24</v>
      </c>
      <c r="E73" s="22" t="s">
        <v>204</v>
      </c>
      <c r="F73" s="38"/>
      <c r="G73" s="38" t="str">
        <f>IF(F73 = "", "", IF(F73 = "Tier 0", 0, IF(F73 = "Tier 1", 25, IF(F73 = "Tier 2", 50, IF(F73 = "Tier 3", 75, IF(F73 = "Tier 4", 100))))))</f>
        <v/>
      </c>
      <c r="H73" s="38"/>
      <c r="I73" s="38"/>
      <c r="J73" s="38"/>
      <c r="K73" s="38" t="str">
        <f>IF(J73 = "", "", IF(J73 = "Tier 0", 0, IF(J73 = "Tier 1", 25, IF(J73 = "Tier 2", 50, IF(J73 = "Tier 3", 75, IF(J73 = "Tier 4", 100))))))</f>
        <v/>
      </c>
      <c r="L73" s="38"/>
      <c r="M73" s="38"/>
    </row>
    <row r="74" spans="1:13" ht="15.5" customHeight="1" thickBot="1" x14ac:dyDescent="0.25">
      <c r="A74" s="46"/>
      <c r="B74" s="6"/>
      <c r="C74" s="55"/>
      <c r="D74" s="44"/>
      <c r="E74" s="25" t="s">
        <v>205</v>
      </c>
      <c r="F74" s="38"/>
      <c r="G74" s="38"/>
      <c r="H74" s="38"/>
      <c r="I74" s="38"/>
      <c r="J74" s="38"/>
      <c r="K74" s="38"/>
      <c r="L74" s="38"/>
      <c r="M74" s="38"/>
    </row>
    <row r="75" spans="1:13" ht="15.5" customHeight="1" thickBot="1" x14ac:dyDescent="0.25">
      <c r="A75" s="46"/>
      <c r="B75" s="6"/>
      <c r="C75" s="55"/>
      <c r="D75" s="44"/>
      <c r="E75" s="22" t="s">
        <v>206</v>
      </c>
      <c r="F75" s="38"/>
      <c r="G75" s="38"/>
      <c r="H75" s="38"/>
      <c r="I75" s="38"/>
      <c r="J75" s="38"/>
      <c r="K75" s="38"/>
      <c r="L75" s="38"/>
      <c r="M75" s="38"/>
    </row>
    <row r="76" spans="1:13" ht="15.5" customHeight="1" thickBot="1" x14ac:dyDescent="0.25">
      <c r="A76" s="46"/>
      <c r="B76" s="6"/>
      <c r="C76" s="55"/>
      <c r="D76" s="44"/>
      <c r="E76" s="22" t="s">
        <v>207</v>
      </c>
      <c r="F76" s="38"/>
      <c r="G76" s="38"/>
      <c r="H76" s="38"/>
      <c r="I76" s="38"/>
      <c r="J76" s="38"/>
      <c r="K76" s="38"/>
      <c r="L76" s="38"/>
      <c r="M76" s="38"/>
    </row>
    <row r="77" spans="1:13" ht="15.5" customHeight="1" thickBot="1" x14ac:dyDescent="0.25">
      <c r="A77" s="46"/>
      <c r="B77" s="6"/>
      <c r="C77" s="55"/>
      <c r="D77" s="43"/>
      <c r="E77" s="24" t="s">
        <v>208</v>
      </c>
      <c r="F77" s="38"/>
      <c r="G77" s="38"/>
      <c r="H77" s="38"/>
      <c r="I77" s="38"/>
      <c r="J77" s="38"/>
      <c r="K77" s="38"/>
      <c r="L77" s="38"/>
      <c r="M77" s="38"/>
    </row>
    <row r="78" spans="1:13" ht="15.5" customHeight="1" thickBot="1" x14ac:dyDescent="0.25">
      <c r="A78" s="46"/>
      <c r="B78" s="6"/>
      <c r="C78" s="55"/>
      <c r="D78" s="42" t="s">
        <v>25</v>
      </c>
      <c r="E78" s="22" t="s">
        <v>204</v>
      </c>
      <c r="F78" s="38"/>
      <c r="G78" s="38" t="str">
        <f>IF(F78 = "", "", IF(F78 = "Tier 0", 0, IF(F78 = "Tier 1", 25, IF(F78 = "Tier 2", 50, IF(F78 = "Tier 3", 75, IF(F78 = "Tier 4", 100))))))</f>
        <v/>
      </c>
      <c r="H78" s="38"/>
      <c r="I78" s="38"/>
      <c r="J78" s="38"/>
      <c r="K78" s="38" t="str">
        <f>IF(J78 = "", "", IF(J78 = "Tier 0", 0, IF(J78 = "Tier 1", 25, IF(J78 = "Tier 2", 50, IF(J78 = "Tier 3", 75, IF(J78 = "Tier 4", 100))))))</f>
        <v/>
      </c>
      <c r="L78" s="38"/>
      <c r="M78" s="38"/>
    </row>
    <row r="79" spans="1:13" ht="15.5" customHeight="1" thickBot="1" x14ac:dyDescent="0.25">
      <c r="A79" s="46"/>
      <c r="B79" s="6"/>
      <c r="C79" s="55"/>
      <c r="D79" s="44"/>
      <c r="E79" s="25" t="s">
        <v>209</v>
      </c>
      <c r="F79" s="38"/>
      <c r="G79" s="38"/>
      <c r="H79" s="38"/>
      <c r="I79" s="38"/>
      <c r="J79" s="38"/>
      <c r="K79" s="38"/>
      <c r="L79" s="38"/>
      <c r="M79" s="38"/>
    </row>
    <row r="80" spans="1:13" ht="15.5" customHeight="1" thickBot="1" x14ac:dyDescent="0.25">
      <c r="A80" s="46"/>
      <c r="B80" s="6"/>
      <c r="C80" s="55"/>
      <c r="D80" s="44"/>
      <c r="E80" s="22" t="s">
        <v>206</v>
      </c>
      <c r="F80" s="38"/>
      <c r="G80" s="38"/>
      <c r="H80" s="38"/>
      <c r="I80" s="38"/>
      <c r="J80" s="38"/>
      <c r="K80" s="38"/>
      <c r="L80" s="38"/>
      <c r="M80" s="38"/>
    </row>
    <row r="81" spans="1:13" ht="15.5" customHeight="1" thickBot="1" x14ac:dyDescent="0.25">
      <c r="A81" s="46"/>
      <c r="B81" s="6"/>
      <c r="C81" s="55"/>
      <c r="D81" s="44"/>
      <c r="E81" s="25" t="s">
        <v>210</v>
      </c>
      <c r="F81" s="38"/>
      <c r="G81" s="38"/>
      <c r="H81" s="38"/>
      <c r="I81" s="38"/>
      <c r="J81" s="38"/>
      <c r="K81" s="38"/>
      <c r="L81" s="38"/>
      <c r="M81" s="38"/>
    </row>
    <row r="82" spans="1:13" ht="15.5" customHeight="1" thickBot="1" x14ac:dyDescent="0.25">
      <c r="A82" s="46"/>
      <c r="B82" s="6"/>
      <c r="C82" s="55"/>
      <c r="D82" s="43"/>
      <c r="E82" s="24" t="s">
        <v>211</v>
      </c>
      <c r="F82" s="38"/>
      <c r="G82" s="38"/>
      <c r="H82" s="38"/>
      <c r="I82" s="38"/>
      <c r="J82" s="38"/>
      <c r="K82" s="38"/>
      <c r="L82" s="38"/>
      <c r="M82" s="38"/>
    </row>
    <row r="83" spans="1:13" ht="15.5" customHeight="1" thickBot="1" x14ac:dyDescent="0.25">
      <c r="A83" s="46"/>
      <c r="B83" s="6"/>
      <c r="C83" s="55"/>
      <c r="D83" s="42" t="s">
        <v>26</v>
      </c>
      <c r="E83" s="22" t="s">
        <v>204</v>
      </c>
      <c r="F83" s="38"/>
      <c r="G83" s="38" t="str">
        <f>IF(F83 = "", "", IF(F83 = "Tier 0", 0, IF(F83 = "Tier 1", 25, IF(F83 = "Tier 2", 50, IF(F83 = "Tier 3", 75, IF(F83 = "Tier 4", 100))))))</f>
        <v/>
      </c>
      <c r="H83" s="38"/>
      <c r="I83" s="38"/>
      <c r="J83" s="38"/>
      <c r="K83" s="38" t="str">
        <f>IF(J83 = "", "", IF(J83 = "Tier 0", 0, IF(J83 = "Tier 1", 25, IF(J83 = "Tier 2", 50, IF(J83 = "Tier 3", 75, IF(J83 = "Tier 4", 100))))))</f>
        <v/>
      </c>
      <c r="L83" s="38"/>
      <c r="M83" s="38"/>
    </row>
    <row r="84" spans="1:13" ht="15.5" customHeight="1" thickBot="1" x14ac:dyDescent="0.25">
      <c r="A84" s="46"/>
      <c r="B84" s="6"/>
      <c r="C84" s="55"/>
      <c r="D84" s="44"/>
      <c r="E84" s="22" t="s">
        <v>212</v>
      </c>
      <c r="F84" s="38"/>
      <c r="G84" s="38"/>
      <c r="H84" s="38"/>
      <c r="I84" s="38"/>
      <c r="J84" s="38"/>
      <c r="K84" s="38"/>
      <c r="L84" s="38"/>
      <c r="M84" s="38"/>
    </row>
    <row r="85" spans="1:13" ht="15.5" customHeight="1" thickBot="1" x14ac:dyDescent="0.25">
      <c r="A85" s="46"/>
      <c r="B85" s="6"/>
      <c r="C85" s="55"/>
      <c r="D85" s="44"/>
      <c r="E85" s="22" t="s">
        <v>206</v>
      </c>
      <c r="F85" s="38"/>
      <c r="G85" s="38"/>
      <c r="H85" s="38"/>
      <c r="I85" s="38"/>
      <c r="J85" s="38"/>
      <c r="K85" s="38"/>
      <c r="L85" s="38"/>
      <c r="M85" s="38"/>
    </row>
    <row r="86" spans="1:13" ht="15.5" customHeight="1" thickBot="1" x14ac:dyDescent="0.25">
      <c r="A86" s="46"/>
      <c r="B86" s="6"/>
      <c r="C86" s="55"/>
      <c r="D86" s="44"/>
      <c r="E86" s="25" t="s">
        <v>213</v>
      </c>
      <c r="F86" s="38"/>
      <c r="G86" s="38"/>
      <c r="H86" s="38"/>
      <c r="I86" s="38"/>
      <c r="J86" s="38"/>
      <c r="K86" s="38"/>
      <c r="L86" s="38"/>
      <c r="M86" s="38"/>
    </row>
    <row r="87" spans="1:13" ht="15.5" customHeight="1" thickBot="1" x14ac:dyDescent="0.25">
      <c r="A87" s="46"/>
      <c r="B87" s="6"/>
      <c r="C87" s="55"/>
      <c r="D87" s="43"/>
      <c r="E87" s="24" t="s">
        <v>214</v>
      </c>
      <c r="F87" s="38"/>
      <c r="G87" s="38"/>
      <c r="H87" s="38"/>
      <c r="I87" s="38"/>
      <c r="J87" s="38"/>
      <c r="K87" s="38"/>
      <c r="L87" s="38"/>
      <c r="M87" s="38"/>
    </row>
    <row r="88" spans="1:13" ht="15.5" customHeight="1" thickBot="1" x14ac:dyDescent="0.25">
      <c r="A88" s="46"/>
      <c r="B88" s="6"/>
      <c r="C88" s="55"/>
      <c r="D88" s="42" t="s">
        <v>27</v>
      </c>
      <c r="E88" s="22" t="s">
        <v>204</v>
      </c>
      <c r="F88" s="38"/>
      <c r="G88" s="38" t="str">
        <f>IF(F88 = "", "", IF(F88 = "Tier 0", 0, IF(F88 = "Tier 1", 25, IF(F88 = "Tier 2", 50, IF(F88 = "Tier 3", 75, IF(F88 = "Tier 4", 100))))))</f>
        <v/>
      </c>
      <c r="H88" s="38"/>
      <c r="I88" s="38"/>
      <c r="J88" s="38"/>
      <c r="K88" s="38" t="str">
        <f>IF(J88 = "", "", IF(J88 = "Tier 0", 0, IF(J88 = "Tier 1", 25, IF(J88 = "Tier 2", 50, IF(J88 = "Tier 3", 75, IF(J88 = "Tier 4", 100))))))</f>
        <v/>
      </c>
      <c r="L88" s="38"/>
      <c r="M88" s="38"/>
    </row>
    <row r="89" spans="1:13" ht="15.5" customHeight="1" thickBot="1" x14ac:dyDescent="0.25">
      <c r="A89" s="46"/>
      <c r="B89" s="6"/>
      <c r="C89" s="55"/>
      <c r="D89" s="44"/>
      <c r="E89" s="22" t="s">
        <v>215</v>
      </c>
      <c r="F89" s="38"/>
      <c r="G89" s="38"/>
      <c r="H89" s="38"/>
      <c r="I89" s="38"/>
      <c r="J89" s="38"/>
      <c r="K89" s="38"/>
      <c r="L89" s="38"/>
      <c r="M89" s="38"/>
    </row>
    <row r="90" spans="1:13" ht="15.5" customHeight="1" thickBot="1" x14ac:dyDescent="0.25">
      <c r="A90" s="46"/>
      <c r="B90" s="6"/>
      <c r="C90" s="55"/>
      <c r="D90" s="44"/>
      <c r="E90" s="25" t="s">
        <v>216</v>
      </c>
      <c r="F90" s="38"/>
      <c r="G90" s="38"/>
      <c r="H90" s="38"/>
      <c r="I90" s="38"/>
      <c r="J90" s="38"/>
      <c r="K90" s="38"/>
      <c r="L90" s="38"/>
      <c r="M90" s="38"/>
    </row>
    <row r="91" spans="1:13" ht="15.5" customHeight="1" thickBot="1" x14ac:dyDescent="0.25">
      <c r="A91" s="46"/>
      <c r="B91" s="6"/>
      <c r="C91" s="55"/>
      <c r="D91" s="43"/>
      <c r="E91" s="24" t="s">
        <v>217</v>
      </c>
      <c r="F91" s="38"/>
      <c r="G91" s="38"/>
      <c r="H91" s="38"/>
      <c r="I91" s="38"/>
      <c r="J91" s="38"/>
      <c r="K91" s="38"/>
      <c r="L91" s="38"/>
      <c r="M91" s="38"/>
    </row>
    <row r="92" spans="1:13" ht="15.5" customHeight="1" thickBot="1" x14ac:dyDescent="0.25">
      <c r="A92" s="46"/>
      <c r="B92" s="6"/>
      <c r="C92" s="55"/>
      <c r="D92" s="42" t="s">
        <v>28</v>
      </c>
      <c r="E92" s="22" t="s">
        <v>204</v>
      </c>
      <c r="F92" s="38"/>
      <c r="G92" s="38" t="str">
        <f>IF(F92 = "", "", IF(F92 = "Tier 0", 0, IF(F92 = "Tier 1", 25, IF(F92 = "Tier 2", 50, IF(F92 = "Tier 3", 75, IF(F92 = "Tier 4", 100))))))</f>
        <v/>
      </c>
      <c r="H92" s="38"/>
      <c r="I92" s="38"/>
      <c r="J92" s="38"/>
      <c r="K92" s="38" t="str">
        <f>IF(J92 = "", "", IF(J92 = "Tier 0", 0, IF(J92 = "Tier 1", 25, IF(J92 = "Tier 2", 50, IF(J92 = "Tier 3", 75, IF(J92 = "Tier 4", 100))))))</f>
        <v/>
      </c>
      <c r="L92" s="38"/>
      <c r="M92" s="38"/>
    </row>
    <row r="93" spans="1:13" ht="15.5" customHeight="1" thickBot="1" x14ac:dyDescent="0.25">
      <c r="A93" s="46"/>
      <c r="B93" s="6"/>
      <c r="C93" s="55"/>
      <c r="D93" s="44"/>
      <c r="E93" s="22" t="s">
        <v>218</v>
      </c>
      <c r="F93" s="38"/>
      <c r="G93" s="38"/>
      <c r="H93" s="38"/>
      <c r="I93" s="38"/>
      <c r="J93" s="38"/>
      <c r="K93" s="38"/>
      <c r="L93" s="38"/>
      <c r="M93" s="38"/>
    </row>
    <row r="94" spans="1:13" ht="15.5" customHeight="1" thickBot="1" x14ac:dyDescent="0.25">
      <c r="A94" s="46"/>
      <c r="B94" s="6"/>
      <c r="C94" s="55"/>
      <c r="D94" s="44"/>
      <c r="E94" s="25" t="s">
        <v>219</v>
      </c>
      <c r="F94" s="38"/>
      <c r="G94" s="38"/>
      <c r="H94" s="38"/>
      <c r="I94" s="38"/>
      <c r="J94" s="38"/>
      <c r="K94" s="38"/>
      <c r="L94" s="38"/>
      <c r="M94" s="38"/>
    </row>
    <row r="95" spans="1:13" ht="15.5" customHeight="1" thickBot="1" x14ac:dyDescent="0.25">
      <c r="A95" s="46"/>
      <c r="B95" s="6"/>
      <c r="C95" s="56"/>
      <c r="D95" s="43"/>
      <c r="E95" s="24" t="s">
        <v>220</v>
      </c>
      <c r="F95" s="38"/>
      <c r="G95" s="38"/>
      <c r="H95" s="38"/>
      <c r="I95" s="38"/>
      <c r="J95" s="38"/>
      <c r="K95" s="38"/>
      <c r="L95" s="38"/>
      <c r="M95" s="38"/>
    </row>
    <row r="96" spans="1:13" ht="15.5" customHeight="1" thickBot="1" x14ac:dyDescent="0.25">
      <c r="A96" s="46"/>
      <c r="B96" s="6"/>
      <c r="C96" s="54" t="s">
        <v>29</v>
      </c>
      <c r="D96" s="42" t="s">
        <v>30</v>
      </c>
      <c r="E96" s="22" t="s">
        <v>204</v>
      </c>
      <c r="F96" s="38"/>
      <c r="G96" s="38" t="str">
        <f>IF(F96 = "", "", IF(F96 = "Tier 0", 0, IF(F96 = "Tier 1", 25, IF(F96 = "Tier 2", 50, IF(F96 = "Tier 3", 75, IF(F96 = "Tier 4", 100))))))</f>
        <v/>
      </c>
      <c r="H96" s="38">
        <f>SUMIF(F96:F107, "&lt;&gt;", G96:G107)/3</f>
        <v>0</v>
      </c>
      <c r="I96" s="38"/>
      <c r="J96" s="38"/>
      <c r="K96" s="38" t="str">
        <f>IF(J96 = "", "", IF(J96 = "Tier 0", 0, IF(J96 = "Tier 1", 25, IF(J96 = "Tier 2", 50, IF(J96 = "Tier 3", 75, IF(J96 = "Tier 4", 100))))))</f>
        <v/>
      </c>
      <c r="L96" s="38">
        <f>SUMIF(J96:J107, "&lt;&gt;", K96:K107)/3</f>
        <v>0</v>
      </c>
      <c r="M96" s="38"/>
    </row>
    <row r="97" spans="1:13" ht="15.5" customHeight="1" thickBot="1" x14ac:dyDescent="0.25">
      <c r="A97" s="46"/>
      <c r="B97" s="6"/>
      <c r="C97" s="55"/>
      <c r="D97" s="44"/>
      <c r="E97" s="25" t="s">
        <v>221</v>
      </c>
      <c r="F97" s="38"/>
      <c r="G97" s="38"/>
      <c r="H97" s="38"/>
      <c r="I97" s="38"/>
      <c r="J97" s="38"/>
      <c r="K97" s="38"/>
      <c r="L97" s="38"/>
      <c r="M97" s="38"/>
    </row>
    <row r="98" spans="1:13" ht="15.5" customHeight="1" thickBot="1" x14ac:dyDescent="0.25">
      <c r="A98" s="46"/>
      <c r="B98" s="6"/>
      <c r="C98" s="55"/>
      <c r="D98" s="44"/>
      <c r="E98" s="22" t="s">
        <v>222</v>
      </c>
      <c r="F98" s="38"/>
      <c r="G98" s="38"/>
      <c r="H98" s="38"/>
      <c r="I98" s="38"/>
      <c r="J98" s="38"/>
      <c r="K98" s="38"/>
      <c r="L98" s="38"/>
      <c r="M98" s="38"/>
    </row>
    <row r="99" spans="1:13" ht="15.5" customHeight="1" thickBot="1" x14ac:dyDescent="0.25">
      <c r="A99" s="46"/>
      <c r="B99" s="6"/>
      <c r="C99" s="55"/>
      <c r="D99" s="44"/>
      <c r="E99" s="25" t="s">
        <v>223</v>
      </c>
      <c r="F99" s="38"/>
      <c r="G99" s="38"/>
      <c r="H99" s="38"/>
      <c r="I99" s="38"/>
      <c r="J99" s="38"/>
      <c r="K99" s="38"/>
      <c r="L99" s="38"/>
      <c r="M99" s="38"/>
    </row>
    <row r="100" spans="1:13" ht="15.5" customHeight="1" thickBot="1" x14ac:dyDescent="0.25">
      <c r="A100" s="46"/>
      <c r="B100" s="6"/>
      <c r="C100" s="55"/>
      <c r="D100" s="43"/>
      <c r="E100" s="24" t="s">
        <v>224</v>
      </c>
      <c r="F100" s="38"/>
      <c r="G100" s="38"/>
      <c r="H100" s="38"/>
      <c r="I100" s="38"/>
      <c r="J100" s="38"/>
      <c r="K100" s="38"/>
      <c r="L100" s="38"/>
      <c r="M100" s="38"/>
    </row>
    <row r="101" spans="1:13" ht="15.5" customHeight="1" thickBot="1" x14ac:dyDescent="0.25">
      <c r="A101" s="46"/>
      <c r="B101" s="6"/>
      <c r="C101" s="55"/>
      <c r="D101" s="42" t="s">
        <v>31</v>
      </c>
      <c r="E101" s="25" t="s">
        <v>225</v>
      </c>
      <c r="F101" s="38"/>
      <c r="G101" s="38" t="str">
        <f>IF(F101 = "", "", IF(F101 = "Tier 0", 0, IF(F101 = "Tier 1", 25, IF(F101 = "Tier 2", 50, IF(F101 = "Tier 3", 75, IF(F101 = "Tier 4", 100))))))</f>
        <v/>
      </c>
      <c r="H101" s="38"/>
      <c r="I101" s="38"/>
      <c r="J101" s="38"/>
      <c r="K101" s="38" t="str">
        <f>IF(J101 = "", "", IF(J101 = "Tier 0", 0, IF(J101 = "Tier 1", 25, IF(J101 = "Tier 2", 50, IF(J101 = "Tier 3", 75, IF(J101 = "Tier 4", 100))))))</f>
        <v/>
      </c>
      <c r="L101" s="38"/>
      <c r="M101" s="38"/>
    </row>
    <row r="102" spans="1:13" ht="15.5" customHeight="1" thickBot="1" x14ac:dyDescent="0.25">
      <c r="A102" s="46"/>
      <c r="B102" s="6"/>
      <c r="C102" s="55"/>
      <c r="D102" s="44"/>
      <c r="E102" s="22" t="s">
        <v>226</v>
      </c>
      <c r="F102" s="38"/>
      <c r="G102" s="38"/>
      <c r="H102" s="38"/>
      <c r="I102" s="38"/>
      <c r="J102" s="38"/>
      <c r="K102" s="38"/>
      <c r="L102" s="38"/>
      <c r="M102" s="38"/>
    </row>
    <row r="103" spans="1:13" ht="15.5" customHeight="1" thickBot="1" x14ac:dyDescent="0.25">
      <c r="A103" s="46"/>
      <c r="B103" s="6"/>
      <c r="C103" s="55"/>
      <c r="D103" s="44"/>
      <c r="E103" s="25" t="s">
        <v>227</v>
      </c>
      <c r="F103" s="38"/>
      <c r="G103" s="38"/>
      <c r="H103" s="38"/>
      <c r="I103" s="38"/>
      <c r="J103" s="38"/>
      <c r="K103" s="38"/>
      <c r="L103" s="38"/>
      <c r="M103" s="38"/>
    </row>
    <row r="104" spans="1:13" ht="15.5" customHeight="1" thickBot="1" x14ac:dyDescent="0.25">
      <c r="A104" s="46"/>
      <c r="B104" s="6"/>
      <c r="C104" s="55"/>
      <c r="D104" s="43"/>
      <c r="E104" s="24" t="s">
        <v>228</v>
      </c>
      <c r="F104" s="38"/>
      <c r="G104" s="38"/>
      <c r="H104" s="38"/>
      <c r="I104" s="38"/>
      <c r="J104" s="38"/>
      <c r="K104" s="38"/>
      <c r="L104" s="38"/>
      <c r="M104" s="38"/>
    </row>
    <row r="105" spans="1:13" ht="15.5" customHeight="1" thickBot="1" x14ac:dyDescent="0.25">
      <c r="A105" s="46"/>
      <c r="B105" s="6"/>
      <c r="C105" s="55"/>
      <c r="D105" s="42" t="s">
        <v>32</v>
      </c>
      <c r="E105" s="25" t="s">
        <v>229</v>
      </c>
      <c r="F105" s="38"/>
      <c r="G105" s="38" t="str">
        <f>IF(F105 = "", "", IF(F105 = "Tier 0", 0, IF(F105 = "Tier 1", 25, IF(F105 = "Tier 2", 50, IF(F105 = "Tier 3", 75, IF(F105 = "Tier 4", 100))))))</f>
        <v/>
      </c>
      <c r="H105" s="38"/>
      <c r="I105" s="38"/>
      <c r="J105" s="38"/>
      <c r="K105" s="38" t="str">
        <f>IF(J105 = "", "", IF(J105 = "Tier 0", 0, IF(J105 = "Tier 1", 25, IF(J105 = "Tier 2", 50, IF(J105 = "Tier 3", 75, IF(J105 = "Tier 4", 100))))))</f>
        <v/>
      </c>
      <c r="L105" s="38"/>
      <c r="M105" s="38"/>
    </row>
    <row r="106" spans="1:13" ht="15.5" customHeight="1" thickBot="1" x14ac:dyDescent="0.25">
      <c r="A106" s="46"/>
      <c r="B106" s="6"/>
      <c r="C106" s="55"/>
      <c r="D106" s="44"/>
      <c r="E106" s="25" t="s">
        <v>227</v>
      </c>
      <c r="F106" s="38"/>
      <c r="G106" s="38"/>
      <c r="H106" s="38"/>
      <c r="I106" s="38"/>
      <c r="J106" s="38"/>
      <c r="K106" s="38"/>
      <c r="L106" s="38"/>
      <c r="M106" s="38"/>
    </row>
    <row r="107" spans="1:13" ht="15.5" customHeight="1" thickBot="1" x14ac:dyDescent="0.25">
      <c r="A107" s="46"/>
      <c r="B107" s="6"/>
      <c r="C107" s="56"/>
      <c r="D107" s="43"/>
      <c r="E107" s="24" t="s">
        <v>230</v>
      </c>
      <c r="F107" s="38"/>
      <c r="G107" s="38"/>
      <c r="H107" s="38"/>
      <c r="I107" s="38"/>
      <c r="J107" s="38"/>
      <c r="K107" s="38"/>
      <c r="L107" s="38"/>
      <c r="M107" s="38"/>
    </row>
    <row r="108" spans="1:13" ht="15.5" customHeight="1" thickBot="1" x14ac:dyDescent="0.25">
      <c r="A108" s="46"/>
      <c r="B108" s="6"/>
      <c r="C108" s="51" t="s">
        <v>586</v>
      </c>
      <c r="D108" s="42" t="s">
        <v>33</v>
      </c>
      <c r="E108" s="22" t="s">
        <v>231</v>
      </c>
      <c r="F108" s="38"/>
      <c r="G108" s="38" t="str">
        <f>IF(F108 = "", "", IF(F108 = "Tier 0", 0, IF(F108 = "Tier 1", 25, IF(F108 = "Tier 2", 50, IF(F108 = "Tier 3", 75, IF(F108 = "Tier 4", 100))))))</f>
        <v/>
      </c>
      <c r="H108" s="38">
        <f>SUMIF(F108:F131, "&lt;&gt;", G108:G131)/5</f>
        <v>0</v>
      </c>
      <c r="I108" s="38"/>
      <c r="J108" s="38"/>
      <c r="K108" s="38" t="str">
        <f>IF(J108 = "", "", IF(J108 = "Tier 0", 0, IF(J108 = "Tier 1", 25, IF(J108 = "Tier 2", 50, IF(J108 = "Tier 3", 75, IF(J108 = "Tier 4", 100))))))</f>
        <v/>
      </c>
      <c r="L108" s="38">
        <f>SUMIF(J108:J131, "&lt;&gt;", K108:K131)/5</f>
        <v>0</v>
      </c>
      <c r="M108" s="38"/>
    </row>
    <row r="109" spans="1:13" ht="15.5" customHeight="1" thickBot="1" x14ac:dyDescent="0.25">
      <c r="A109" s="46"/>
      <c r="B109" s="6"/>
      <c r="C109" s="52"/>
      <c r="D109" s="44"/>
      <c r="E109" s="22" t="s">
        <v>232</v>
      </c>
      <c r="F109" s="38"/>
      <c r="G109" s="38"/>
      <c r="H109" s="38"/>
      <c r="I109" s="38"/>
      <c r="J109" s="38"/>
      <c r="K109" s="38"/>
      <c r="L109" s="38"/>
      <c r="M109" s="38"/>
    </row>
    <row r="110" spans="1:13" ht="15.5" customHeight="1" thickBot="1" x14ac:dyDescent="0.25">
      <c r="A110" s="46"/>
      <c r="B110" s="6"/>
      <c r="C110" s="52"/>
      <c r="D110" s="44"/>
      <c r="E110" s="22" t="s">
        <v>233</v>
      </c>
      <c r="F110" s="38"/>
      <c r="G110" s="38"/>
      <c r="H110" s="38"/>
      <c r="I110" s="38"/>
      <c r="J110" s="38"/>
      <c r="K110" s="38"/>
      <c r="L110" s="38"/>
      <c r="M110" s="38"/>
    </row>
    <row r="111" spans="1:13" ht="15.5" customHeight="1" thickBot="1" x14ac:dyDescent="0.25">
      <c r="A111" s="46"/>
      <c r="B111" s="6"/>
      <c r="C111" s="52"/>
      <c r="D111" s="44"/>
      <c r="E111" s="22" t="s">
        <v>234</v>
      </c>
      <c r="F111" s="38"/>
      <c r="G111" s="38"/>
      <c r="H111" s="38"/>
      <c r="I111" s="38"/>
      <c r="J111" s="38"/>
      <c r="K111" s="38"/>
      <c r="L111" s="38"/>
      <c r="M111" s="38"/>
    </row>
    <row r="112" spans="1:13" ht="15.5" customHeight="1" thickBot="1" x14ac:dyDescent="0.25">
      <c r="A112" s="46"/>
      <c r="B112" s="6"/>
      <c r="C112" s="52"/>
      <c r="D112" s="43"/>
      <c r="E112" s="24" t="s">
        <v>235</v>
      </c>
      <c r="F112" s="38"/>
      <c r="G112" s="38"/>
      <c r="H112" s="38"/>
      <c r="I112" s="38"/>
      <c r="J112" s="38"/>
      <c r="K112" s="38"/>
      <c r="L112" s="38"/>
      <c r="M112" s="38"/>
    </row>
    <row r="113" spans="1:13" ht="15.5" customHeight="1" thickBot="1" x14ac:dyDescent="0.25">
      <c r="A113" s="46"/>
      <c r="B113" s="6"/>
      <c r="C113" s="52"/>
      <c r="D113" s="42" t="s">
        <v>34</v>
      </c>
      <c r="E113" s="22" t="s">
        <v>236</v>
      </c>
      <c r="F113" s="38"/>
      <c r="G113" s="38" t="str">
        <f>IF(F113 = "", "", IF(F113 = "Tier 0", 0, IF(F113 = "Tier 1", 25, IF(F113 = "Tier 2", 50, IF(F113 = "Tier 3", 75, IF(F113 = "Tier 4", 100))))))</f>
        <v/>
      </c>
      <c r="H113" s="38"/>
      <c r="I113" s="38"/>
      <c r="J113" s="38"/>
      <c r="K113" s="38" t="str">
        <f>IF(J113 = "", "", IF(J113 = "Tier 0", 0, IF(J113 = "Tier 1", 25, IF(J113 = "Tier 2", 50, IF(J113 = "Tier 3", 75, IF(J113 = "Tier 4", 100))))))</f>
        <v/>
      </c>
      <c r="L113" s="38"/>
      <c r="M113" s="38"/>
    </row>
    <row r="114" spans="1:13" ht="15.5" customHeight="1" thickBot="1" x14ac:dyDescent="0.25">
      <c r="A114" s="46"/>
      <c r="B114" s="6"/>
      <c r="C114" s="52"/>
      <c r="D114" s="44"/>
      <c r="E114" s="22" t="s">
        <v>237</v>
      </c>
      <c r="F114" s="38"/>
      <c r="G114" s="38"/>
      <c r="H114" s="38"/>
      <c r="I114" s="38"/>
      <c r="J114" s="38"/>
      <c r="K114" s="38"/>
      <c r="L114" s="38"/>
      <c r="M114" s="38"/>
    </row>
    <row r="115" spans="1:13" ht="15.5" customHeight="1" thickBot="1" x14ac:dyDescent="0.25">
      <c r="A115" s="46"/>
      <c r="B115" s="6"/>
      <c r="C115" s="52"/>
      <c r="D115" s="44"/>
      <c r="E115" s="22" t="s">
        <v>238</v>
      </c>
      <c r="F115" s="38"/>
      <c r="G115" s="38"/>
      <c r="H115" s="38"/>
      <c r="I115" s="38"/>
      <c r="J115" s="38"/>
      <c r="K115" s="38"/>
      <c r="L115" s="38"/>
      <c r="M115" s="38"/>
    </row>
    <row r="116" spans="1:13" ht="15.5" customHeight="1" thickBot="1" x14ac:dyDescent="0.25">
      <c r="A116" s="46"/>
      <c r="B116" s="6"/>
      <c r="C116" s="52"/>
      <c r="D116" s="43"/>
      <c r="E116" s="24" t="s">
        <v>239</v>
      </c>
      <c r="F116" s="38"/>
      <c r="G116" s="38"/>
      <c r="H116" s="38"/>
      <c r="I116" s="38"/>
      <c r="J116" s="38"/>
      <c r="K116" s="38"/>
      <c r="L116" s="38"/>
      <c r="M116" s="38"/>
    </row>
    <row r="117" spans="1:13" ht="15.5" customHeight="1" thickBot="1" x14ac:dyDescent="0.25">
      <c r="A117" s="46"/>
      <c r="B117" s="6"/>
      <c r="C117" s="52"/>
      <c r="D117" s="42" t="s">
        <v>35</v>
      </c>
      <c r="E117" s="22" t="s">
        <v>240</v>
      </c>
      <c r="F117" s="38"/>
      <c r="G117" s="38" t="str">
        <f>IF(F117 = "", "", IF(F117 = "Tier 0", 0, IF(F117 = "Tier 1", 25, IF(F117 = "Tier 2", 50, IF(F117 = "Tier 3", 75, IF(F117 = "Tier 4", 100))))))</f>
        <v/>
      </c>
      <c r="H117" s="38"/>
      <c r="I117" s="38"/>
      <c r="J117" s="38"/>
      <c r="K117" s="38" t="str">
        <f>IF(J117 = "", "", IF(J117 = "Tier 0", 0, IF(J117 = "Tier 1", 25, IF(J117 = "Tier 2", 50, IF(J117 = "Tier 3", 75, IF(J117 = "Tier 4", 100))))))</f>
        <v/>
      </c>
      <c r="L117" s="38"/>
      <c r="M117" s="38"/>
    </row>
    <row r="118" spans="1:13" ht="15.5" customHeight="1" thickBot="1" x14ac:dyDescent="0.25">
      <c r="A118" s="46"/>
      <c r="B118" s="6"/>
      <c r="C118" s="52"/>
      <c r="D118" s="44"/>
      <c r="E118" s="22" t="s">
        <v>241</v>
      </c>
      <c r="F118" s="38"/>
      <c r="G118" s="38"/>
      <c r="H118" s="38"/>
      <c r="I118" s="38"/>
      <c r="J118" s="38"/>
      <c r="K118" s="38"/>
      <c r="L118" s="38"/>
      <c r="M118" s="38"/>
    </row>
    <row r="119" spans="1:13" ht="15.5" customHeight="1" thickBot="1" x14ac:dyDescent="0.25">
      <c r="A119" s="46"/>
      <c r="B119" s="6"/>
      <c r="C119" s="52"/>
      <c r="D119" s="44"/>
      <c r="E119" s="22" t="s">
        <v>242</v>
      </c>
      <c r="F119" s="38"/>
      <c r="G119" s="38"/>
      <c r="H119" s="38"/>
      <c r="I119" s="38"/>
      <c r="J119" s="38"/>
      <c r="K119" s="38"/>
      <c r="L119" s="38"/>
      <c r="M119" s="38"/>
    </row>
    <row r="120" spans="1:13" ht="15.5" customHeight="1" thickBot="1" x14ac:dyDescent="0.25">
      <c r="A120" s="46"/>
      <c r="B120" s="6"/>
      <c r="C120" s="52"/>
      <c r="D120" s="43"/>
      <c r="E120" s="24" t="s">
        <v>243</v>
      </c>
      <c r="F120" s="38"/>
      <c r="G120" s="38"/>
      <c r="H120" s="38"/>
      <c r="I120" s="38"/>
      <c r="J120" s="38"/>
      <c r="K120" s="38"/>
      <c r="L120" s="38"/>
      <c r="M120" s="38"/>
    </row>
    <row r="121" spans="1:13" ht="15.5" customHeight="1" thickBot="1" x14ac:dyDescent="0.25">
      <c r="A121" s="46"/>
      <c r="B121" s="6"/>
      <c r="C121" s="52"/>
      <c r="D121" s="42" t="s">
        <v>36</v>
      </c>
      <c r="E121" s="22" t="s">
        <v>244</v>
      </c>
      <c r="F121" s="38"/>
      <c r="G121" s="38" t="str">
        <f>IF(F121 = "", "", IF(F121 = "Tier 0", 0, IF(F121 = "Tier 1", 25, IF(F121 = "Tier 2", 50, IF(F121 = "Tier 3", 75, IF(F121 = "Tier 4", 100))))))</f>
        <v/>
      </c>
      <c r="H121" s="38"/>
      <c r="I121" s="38"/>
      <c r="J121" s="38"/>
      <c r="K121" s="38" t="str">
        <f>IF(J121 = "", "", IF(J121 = "Tier 0", 0, IF(J121 = "Tier 1", 25, IF(J121 = "Tier 2", 50, IF(J121 = "Tier 3", 75, IF(J121 = "Tier 4", 100))))))</f>
        <v/>
      </c>
      <c r="L121" s="38"/>
      <c r="M121" s="38"/>
    </row>
    <row r="122" spans="1:13" ht="15.5" customHeight="1" thickBot="1" x14ac:dyDescent="0.25">
      <c r="A122" s="46"/>
      <c r="B122" s="6"/>
      <c r="C122" s="52"/>
      <c r="D122" s="44"/>
      <c r="E122" s="22" t="s">
        <v>245</v>
      </c>
      <c r="F122" s="38"/>
      <c r="G122" s="38"/>
      <c r="H122" s="38"/>
      <c r="I122" s="38"/>
      <c r="J122" s="38"/>
      <c r="K122" s="38"/>
      <c r="L122" s="38"/>
      <c r="M122" s="38"/>
    </row>
    <row r="123" spans="1:13" ht="15.5" customHeight="1" thickBot="1" x14ac:dyDescent="0.25">
      <c r="A123" s="46"/>
      <c r="B123" s="6"/>
      <c r="C123" s="52"/>
      <c r="D123" s="44"/>
      <c r="E123" s="27" t="s">
        <v>246</v>
      </c>
      <c r="F123" s="38"/>
      <c r="G123" s="38"/>
      <c r="H123" s="38"/>
      <c r="I123" s="38"/>
      <c r="J123" s="38"/>
      <c r="K123" s="38"/>
      <c r="L123" s="38"/>
      <c r="M123" s="38"/>
    </row>
    <row r="124" spans="1:13" ht="15.5" customHeight="1" thickBot="1" x14ac:dyDescent="0.25">
      <c r="A124" s="46"/>
      <c r="B124" s="6"/>
      <c r="C124" s="52"/>
      <c r="D124" s="44"/>
      <c r="E124" s="27" t="s">
        <v>238</v>
      </c>
      <c r="F124" s="38"/>
      <c r="G124" s="38"/>
      <c r="H124" s="38"/>
      <c r="I124" s="38"/>
      <c r="J124" s="38"/>
      <c r="K124" s="38"/>
      <c r="L124" s="38"/>
      <c r="M124" s="38"/>
    </row>
    <row r="125" spans="1:13" ht="15.5" customHeight="1" thickBot="1" x14ac:dyDescent="0.25">
      <c r="A125" s="46"/>
      <c r="B125" s="6"/>
      <c r="C125" s="52"/>
      <c r="D125" s="43"/>
      <c r="E125" s="24" t="s">
        <v>247</v>
      </c>
      <c r="F125" s="38"/>
      <c r="G125" s="38"/>
      <c r="H125" s="38"/>
      <c r="I125" s="38"/>
      <c r="J125" s="38"/>
      <c r="K125" s="38"/>
      <c r="L125" s="38"/>
      <c r="M125" s="38"/>
    </row>
    <row r="126" spans="1:13" ht="15.5" customHeight="1" thickBot="1" x14ac:dyDescent="0.25">
      <c r="A126" s="46"/>
      <c r="B126" s="6"/>
      <c r="C126" s="52"/>
      <c r="D126" s="42" t="s">
        <v>37</v>
      </c>
      <c r="E126" s="22" t="s">
        <v>248</v>
      </c>
      <c r="F126" s="38"/>
      <c r="G126" s="38" t="str">
        <f>IF(F126 = "", "", IF(F126 = "Tier 0", 0, IF(F126 = "Tier 1", 25, IF(F126 = "Tier 2", 50, IF(F126 = "Tier 3", 75, IF(F126 = "Tier 4", 100))))))</f>
        <v/>
      </c>
      <c r="H126" s="38"/>
      <c r="I126" s="38"/>
      <c r="J126" s="38"/>
      <c r="K126" s="38" t="str">
        <f>IF(J126 = "", "", IF(J126 = "Tier 0", 0, IF(J126 = "Tier 1", 25, IF(J126 = "Tier 2", 50, IF(J126 = "Tier 3", 75, IF(J126 = "Tier 4", 100))))))</f>
        <v/>
      </c>
      <c r="L126" s="38"/>
      <c r="M126" s="38"/>
    </row>
    <row r="127" spans="1:13" ht="15.5" customHeight="1" thickBot="1" x14ac:dyDescent="0.25">
      <c r="A127" s="46"/>
      <c r="B127" s="6"/>
      <c r="C127" s="52"/>
      <c r="D127" s="44"/>
      <c r="E127" s="22" t="s">
        <v>249</v>
      </c>
      <c r="F127" s="38"/>
      <c r="G127" s="38"/>
      <c r="H127" s="38"/>
      <c r="I127" s="38"/>
      <c r="J127" s="38"/>
      <c r="K127" s="38"/>
      <c r="L127" s="38"/>
      <c r="M127" s="38"/>
    </row>
    <row r="128" spans="1:13" ht="15.5" customHeight="1" thickBot="1" x14ac:dyDescent="0.25">
      <c r="A128" s="46"/>
      <c r="B128" s="6"/>
      <c r="C128" s="52"/>
      <c r="D128" s="44"/>
      <c r="E128" s="22" t="s">
        <v>250</v>
      </c>
      <c r="F128" s="38"/>
      <c r="G128" s="38"/>
      <c r="H128" s="38"/>
      <c r="I128" s="38"/>
      <c r="J128" s="38"/>
      <c r="K128" s="38"/>
      <c r="L128" s="38"/>
      <c r="M128" s="38"/>
    </row>
    <row r="129" spans="1:13" ht="15.5" customHeight="1" thickBot="1" x14ac:dyDescent="0.25">
      <c r="A129" s="46"/>
      <c r="B129" s="6"/>
      <c r="C129" s="52"/>
      <c r="D129" s="44"/>
      <c r="E129" s="22" t="s">
        <v>251</v>
      </c>
      <c r="F129" s="38"/>
      <c r="G129" s="38"/>
      <c r="H129" s="38"/>
      <c r="I129" s="38"/>
      <c r="J129" s="38"/>
      <c r="K129" s="38"/>
      <c r="L129" s="38"/>
      <c r="M129" s="38"/>
    </row>
    <row r="130" spans="1:13" ht="15.5" customHeight="1" thickBot="1" x14ac:dyDescent="0.25">
      <c r="A130" s="46"/>
      <c r="B130" s="6"/>
      <c r="C130" s="52"/>
      <c r="D130" s="44"/>
      <c r="E130" s="22" t="s">
        <v>252</v>
      </c>
      <c r="F130" s="38"/>
      <c r="G130" s="38"/>
      <c r="H130" s="38"/>
      <c r="I130" s="38"/>
      <c r="J130" s="38"/>
      <c r="K130" s="38"/>
      <c r="L130" s="38"/>
      <c r="M130" s="38"/>
    </row>
    <row r="131" spans="1:13" ht="15.5" customHeight="1" thickBot="1" x14ac:dyDescent="0.25">
      <c r="A131" s="47"/>
      <c r="B131" s="7"/>
      <c r="C131" s="53"/>
      <c r="D131" s="43"/>
      <c r="E131" s="24" t="s">
        <v>253</v>
      </c>
      <c r="F131" s="38"/>
      <c r="G131" s="38"/>
      <c r="H131" s="38"/>
      <c r="I131" s="38"/>
      <c r="J131" s="38"/>
      <c r="K131" s="38"/>
      <c r="L131" s="38"/>
      <c r="M131" s="38"/>
    </row>
    <row r="132" spans="1:13" ht="15.5" customHeight="1" thickBot="1" x14ac:dyDescent="0.25">
      <c r="A132" s="63" t="s">
        <v>38</v>
      </c>
      <c r="B132" s="17"/>
      <c r="C132" s="54" t="s">
        <v>39</v>
      </c>
      <c r="D132" s="42" t="s">
        <v>40</v>
      </c>
      <c r="E132" s="22" t="s">
        <v>254</v>
      </c>
      <c r="F132" s="38"/>
      <c r="G132" s="38" t="str">
        <f>IF(F132 = "", "", IF(F132 = "Tier 0", 0, IF(F132 = "Tier 1", 25, IF(F132 = "Tier 2", 50, IF(F132 = "Tier 3", 75, IF(F132 = "Tier 4", 100))))))</f>
        <v/>
      </c>
      <c r="H132" s="38">
        <f>SUMIF(F132:F171, "&lt;&gt;", G132:G171)/7</f>
        <v>0</v>
      </c>
      <c r="I132" s="38">
        <f>SUMIF(H132:H330, "&lt;&gt;", H132:H330)/6</f>
        <v>0</v>
      </c>
      <c r="J132" s="38"/>
      <c r="K132" s="38" t="str">
        <f>IF(J132 = "", "", IF(J132 = "Tier 0", 0, IF(J132 = "Tier 1", 25, IF(J132 = "Tier 2", 50, IF(J132 = "Tier 3", 75, IF(J132 = "Tier 4", 100))))))</f>
        <v/>
      </c>
      <c r="L132" s="38">
        <f>SUMIF(J132:J171, "&lt;&gt;", K132:K171)/7</f>
        <v>0</v>
      </c>
      <c r="M132" s="38">
        <f>SUMIF(L132:L330, "&lt;&gt;", L132:L330)/6</f>
        <v>0</v>
      </c>
    </row>
    <row r="133" spans="1:13" ht="15.5" customHeight="1" thickBot="1" x14ac:dyDescent="0.25">
      <c r="A133" s="64"/>
      <c r="B133" s="18"/>
      <c r="C133" s="55"/>
      <c r="D133" s="44"/>
      <c r="E133" s="25" t="s">
        <v>255</v>
      </c>
      <c r="F133" s="38"/>
      <c r="G133" s="38"/>
      <c r="H133" s="38"/>
      <c r="I133" s="38"/>
      <c r="J133" s="38"/>
      <c r="K133" s="38"/>
      <c r="L133" s="38"/>
      <c r="M133" s="38"/>
    </row>
    <row r="134" spans="1:13" ht="15.5" customHeight="1" thickBot="1" x14ac:dyDescent="0.25">
      <c r="A134" s="64"/>
      <c r="B134" s="18"/>
      <c r="C134" s="55"/>
      <c r="D134" s="44"/>
      <c r="E134" s="22" t="s">
        <v>256</v>
      </c>
      <c r="F134" s="38"/>
      <c r="G134" s="38"/>
      <c r="H134" s="38"/>
      <c r="I134" s="38"/>
      <c r="J134" s="38"/>
      <c r="K134" s="38"/>
      <c r="L134" s="38"/>
      <c r="M134" s="38"/>
    </row>
    <row r="135" spans="1:13" ht="15.5" customHeight="1" thickBot="1" x14ac:dyDescent="0.25">
      <c r="A135" s="64"/>
      <c r="B135" s="18"/>
      <c r="C135" s="55"/>
      <c r="D135" s="44"/>
      <c r="E135" s="22" t="s">
        <v>257</v>
      </c>
      <c r="F135" s="38"/>
      <c r="G135" s="38"/>
      <c r="H135" s="38"/>
      <c r="I135" s="38"/>
      <c r="J135" s="38"/>
      <c r="K135" s="38"/>
      <c r="L135" s="38"/>
      <c r="M135" s="38"/>
    </row>
    <row r="136" spans="1:13" ht="15.5" customHeight="1" thickBot="1" x14ac:dyDescent="0.25">
      <c r="A136" s="64"/>
      <c r="B136" s="18"/>
      <c r="C136" s="55"/>
      <c r="D136" s="44"/>
      <c r="E136" s="25" t="s">
        <v>587</v>
      </c>
      <c r="F136" s="38"/>
      <c r="G136" s="38"/>
      <c r="H136" s="38"/>
      <c r="I136" s="38"/>
      <c r="J136" s="38"/>
      <c r="K136" s="38"/>
      <c r="L136" s="38"/>
      <c r="M136" s="38"/>
    </row>
    <row r="137" spans="1:13" ht="15.5" customHeight="1" thickBot="1" x14ac:dyDescent="0.25">
      <c r="A137" s="64"/>
      <c r="B137" s="18"/>
      <c r="C137" s="55"/>
      <c r="D137" s="43"/>
      <c r="E137" s="24" t="s">
        <v>258</v>
      </c>
      <c r="F137" s="38"/>
      <c r="G137" s="38"/>
      <c r="H137" s="38"/>
      <c r="I137" s="38"/>
      <c r="J137" s="38"/>
      <c r="K137" s="38"/>
      <c r="L137" s="38"/>
      <c r="M137" s="38"/>
    </row>
    <row r="138" spans="1:13" ht="15.5" customHeight="1" thickBot="1" x14ac:dyDescent="0.25">
      <c r="A138" s="64"/>
      <c r="B138" s="18"/>
      <c r="C138" s="55"/>
      <c r="D138" s="42" t="s">
        <v>41</v>
      </c>
      <c r="E138" s="25" t="s">
        <v>259</v>
      </c>
      <c r="F138" s="38"/>
      <c r="G138" s="38" t="str">
        <f>IF(F138 = "", "", IF(F138 = "Tier 0", 0, IF(F138 = "Tier 1", 25, IF(F138 = "Tier 2", 50, IF(F138 = "Tier 3", 75, IF(F138 = "Tier 4", 100))))))</f>
        <v/>
      </c>
      <c r="H138" s="38"/>
      <c r="I138" s="38"/>
      <c r="J138" s="38"/>
      <c r="K138" s="38" t="str">
        <f>IF(J138 = "", "", IF(J138 = "Tier 0", 0, IF(J138 = "Tier 1", 25, IF(J138 = "Tier 2", 50, IF(J138 = "Tier 3", 75, IF(J138 = "Tier 4", 100))))))</f>
        <v/>
      </c>
      <c r="L138" s="38"/>
      <c r="M138" s="38"/>
    </row>
    <row r="139" spans="1:13" ht="15.5" customHeight="1" thickBot="1" x14ac:dyDescent="0.25">
      <c r="A139" s="64"/>
      <c r="B139" s="18"/>
      <c r="C139" s="55"/>
      <c r="D139" s="44"/>
      <c r="E139" s="22" t="s">
        <v>260</v>
      </c>
      <c r="F139" s="38"/>
      <c r="G139" s="38"/>
      <c r="H139" s="38"/>
      <c r="I139" s="38"/>
      <c r="J139" s="38"/>
      <c r="K139" s="38"/>
      <c r="L139" s="38"/>
      <c r="M139" s="38"/>
    </row>
    <row r="140" spans="1:13" ht="15.5" customHeight="1" thickBot="1" x14ac:dyDescent="0.25">
      <c r="A140" s="64"/>
      <c r="B140" s="18"/>
      <c r="C140" s="55"/>
      <c r="D140" s="44"/>
      <c r="E140" s="25" t="s">
        <v>261</v>
      </c>
      <c r="F140" s="38"/>
      <c r="G140" s="38"/>
      <c r="H140" s="38"/>
      <c r="I140" s="38"/>
      <c r="J140" s="38"/>
      <c r="K140" s="38"/>
      <c r="L140" s="38"/>
      <c r="M140" s="38"/>
    </row>
    <row r="141" spans="1:13" ht="15.5" customHeight="1" thickBot="1" x14ac:dyDescent="0.25">
      <c r="A141" s="64"/>
      <c r="B141" s="18"/>
      <c r="C141" s="55"/>
      <c r="D141" s="43"/>
      <c r="E141" s="24" t="s">
        <v>262</v>
      </c>
      <c r="F141" s="38"/>
      <c r="G141" s="38"/>
      <c r="H141" s="38"/>
      <c r="I141" s="38"/>
      <c r="J141" s="38"/>
      <c r="K141" s="38"/>
      <c r="L141" s="38"/>
      <c r="M141" s="38"/>
    </row>
    <row r="142" spans="1:13" ht="15.5" customHeight="1" thickBot="1" x14ac:dyDescent="0.25">
      <c r="A142" s="64"/>
      <c r="B142" s="18"/>
      <c r="C142" s="55"/>
      <c r="D142" s="42" t="s">
        <v>42</v>
      </c>
      <c r="E142" s="22" t="s">
        <v>153</v>
      </c>
      <c r="F142" s="38"/>
      <c r="G142" s="38" t="str">
        <f>IF(F142 = "", "", IF(F142 = "Tier 0", 0, IF(F142 = "Tier 1", 25, IF(F142 = "Tier 2", 50, IF(F142 = "Tier 3", 75, IF(F142 = "Tier 4", 100))))))</f>
        <v/>
      </c>
      <c r="H142" s="38"/>
      <c r="I142" s="38"/>
      <c r="J142" s="38"/>
      <c r="K142" s="38" t="str">
        <f>IF(J142 = "", "", IF(J142 = "Tier 0", 0, IF(J142 = "Tier 1", 25, IF(J142 = "Tier 2", 50, IF(J142 = "Tier 3", 75, IF(J142 = "Tier 4", 100))))))</f>
        <v/>
      </c>
      <c r="L142" s="38"/>
      <c r="M142" s="38"/>
    </row>
    <row r="143" spans="1:13" ht="15.5" customHeight="1" thickBot="1" x14ac:dyDescent="0.25">
      <c r="A143" s="64"/>
      <c r="B143" s="18"/>
      <c r="C143" s="55"/>
      <c r="D143" s="44"/>
      <c r="E143" s="25" t="s">
        <v>263</v>
      </c>
      <c r="F143" s="38"/>
      <c r="G143" s="38"/>
      <c r="H143" s="38"/>
      <c r="I143" s="38"/>
      <c r="J143" s="38"/>
      <c r="K143" s="38"/>
      <c r="L143" s="38"/>
      <c r="M143" s="38"/>
    </row>
    <row r="144" spans="1:13" ht="15.5" customHeight="1" thickBot="1" x14ac:dyDescent="0.25">
      <c r="A144" s="64"/>
      <c r="B144" s="18"/>
      <c r="C144" s="55"/>
      <c r="D144" s="44"/>
      <c r="E144" s="22" t="s">
        <v>264</v>
      </c>
      <c r="F144" s="38"/>
      <c r="G144" s="38"/>
      <c r="H144" s="38"/>
      <c r="I144" s="38"/>
      <c r="J144" s="38"/>
      <c r="K144" s="38"/>
      <c r="L144" s="38"/>
      <c r="M144" s="38"/>
    </row>
    <row r="145" spans="1:13" ht="15.5" customHeight="1" thickBot="1" x14ac:dyDescent="0.25">
      <c r="A145" s="64"/>
      <c r="B145" s="18"/>
      <c r="C145" s="55"/>
      <c r="D145" s="44"/>
      <c r="E145" s="22" t="s">
        <v>265</v>
      </c>
      <c r="F145" s="38"/>
      <c r="G145" s="38"/>
      <c r="H145" s="38"/>
      <c r="I145" s="38"/>
      <c r="J145" s="38"/>
      <c r="K145" s="38"/>
      <c r="L145" s="38"/>
      <c r="M145" s="38"/>
    </row>
    <row r="146" spans="1:13" ht="15.5" customHeight="1" thickBot="1" x14ac:dyDescent="0.25">
      <c r="A146" s="64"/>
      <c r="B146" s="18"/>
      <c r="C146" s="55"/>
      <c r="D146" s="44"/>
      <c r="E146" s="25" t="s">
        <v>266</v>
      </c>
      <c r="F146" s="38"/>
      <c r="G146" s="38"/>
      <c r="H146" s="38"/>
      <c r="I146" s="38"/>
      <c r="J146" s="38"/>
      <c r="K146" s="38"/>
      <c r="L146" s="38"/>
      <c r="M146" s="38"/>
    </row>
    <row r="147" spans="1:13" ht="15.5" customHeight="1" thickBot="1" x14ac:dyDescent="0.25">
      <c r="A147" s="64"/>
      <c r="B147" s="18"/>
      <c r="C147" s="55"/>
      <c r="D147" s="43"/>
      <c r="E147" s="26" t="s">
        <v>267</v>
      </c>
      <c r="F147" s="38"/>
      <c r="G147" s="38"/>
      <c r="H147" s="38"/>
      <c r="I147" s="38"/>
      <c r="J147" s="38"/>
      <c r="K147" s="38"/>
      <c r="L147" s="38"/>
      <c r="M147" s="38"/>
    </row>
    <row r="148" spans="1:13" ht="15.5" customHeight="1" thickBot="1" x14ac:dyDescent="0.25">
      <c r="A148" s="64"/>
      <c r="B148" s="18"/>
      <c r="C148" s="55"/>
      <c r="D148" s="42" t="s">
        <v>43</v>
      </c>
      <c r="E148" s="22" t="s">
        <v>268</v>
      </c>
      <c r="F148" s="38"/>
      <c r="G148" s="38" t="str">
        <f>IF(F148 = "", "", IF(F148 = "Tier 0", 0, IF(F148 = "Tier 1", 25, IF(F148 = "Tier 2", 50, IF(F148 = "Tier 3", 75, IF(F148 = "Tier 4", 100))))))</f>
        <v/>
      </c>
      <c r="H148" s="38"/>
      <c r="I148" s="38"/>
      <c r="J148" s="38"/>
      <c r="K148" s="38" t="str">
        <f>IF(J148 = "", "", IF(J148 = "Tier 0", 0, IF(J148 = "Tier 1", 25, IF(J148 = "Tier 2", 50, IF(J148 = "Tier 3", 75, IF(J148 = "Tier 4", 100))))))</f>
        <v/>
      </c>
      <c r="L148" s="38"/>
      <c r="M148" s="38"/>
    </row>
    <row r="149" spans="1:13" ht="15.5" customHeight="1" thickBot="1" x14ac:dyDescent="0.25">
      <c r="A149" s="64"/>
      <c r="B149" s="18"/>
      <c r="C149" s="55"/>
      <c r="D149" s="44"/>
      <c r="E149" s="25" t="s">
        <v>269</v>
      </c>
      <c r="F149" s="38"/>
      <c r="G149" s="38"/>
      <c r="H149" s="38"/>
      <c r="I149" s="38"/>
      <c r="J149" s="38"/>
      <c r="K149" s="38"/>
      <c r="L149" s="38"/>
      <c r="M149" s="38"/>
    </row>
    <row r="150" spans="1:13" ht="15.5" customHeight="1" thickBot="1" x14ac:dyDescent="0.25">
      <c r="A150" s="64"/>
      <c r="B150" s="18"/>
      <c r="C150" s="55"/>
      <c r="D150" s="44"/>
      <c r="E150" s="22" t="s">
        <v>270</v>
      </c>
      <c r="F150" s="38"/>
      <c r="G150" s="38"/>
      <c r="H150" s="38"/>
      <c r="I150" s="38"/>
      <c r="J150" s="38"/>
      <c r="K150" s="38"/>
      <c r="L150" s="38"/>
      <c r="M150" s="38"/>
    </row>
    <row r="151" spans="1:13" ht="15.5" customHeight="1" thickBot="1" x14ac:dyDescent="0.25">
      <c r="A151" s="64"/>
      <c r="B151" s="18"/>
      <c r="C151" s="55"/>
      <c r="D151" s="44"/>
      <c r="E151" s="22" t="s">
        <v>271</v>
      </c>
      <c r="F151" s="38"/>
      <c r="G151" s="38"/>
      <c r="H151" s="38"/>
      <c r="I151" s="38"/>
      <c r="J151" s="38"/>
      <c r="K151" s="38"/>
      <c r="L151" s="38"/>
      <c r="M151" s="38"/>
    </row>
    <row r="152" spans="1:13" ht="15.5" customHeight="1" thickBot="1" x14ac:dyDescent="0.25">
      <c r="A152" s="64"/>
      <c r="B152" s="18"/>
      <c r="C152" s="55"/>
      <c r="D152" s="44"/>
      <c r="E152" s="25" t="s">
        <v>272</v>
      </c>
      <c r="F152" s="38"/>
      <c r="G152" s="38"/>
      <c r="H152" s="38"/>
      <c r="I152" s="38"/>
      <c r="J152" s="38"/>
      <c r="K152" s="38"/>
      <c r="L152" s="38"/>
      <c r="M152" s="38"/>
    </row>
    <row r="153" spans="1:13" ht="15.5" customHeight="1" thickBot="1" x14ac:dyDescent="0.25">
      <c r="A153" s="64"/>
      <c r="B153" s="18"/>
      <c r="C153" s="55"/>
      <c r="D153" s="43"/>
      <c r="E153" s="24" t="s">
        <v>273</v>
      </c>
      <c r="F153" s="38"/>
      <c r="G153" s="38"/>
      <c r="H153" s="38"/>
      <c r="I153" s="38"/>
      <c r="J153" s="38"/>
      <c r="K153" s="38"/>
      <c r="L153" s="38"/>
      <c r="M153" s="38"/>
    </row>
    <row r="154" spans="1:13" ht="15.5" customHeight="1" thickBot="1" x14ac:dyDescent="0.25">
      <c r="A154" s="64"/>
      <c r="B154" s="18"/>
      <c r="C154" s="55"/>
      <c r="D154" s="42" t="s">
        <v>44</v>
      </c>
      <c r="E154" s="22" t="s">
        <v>274</v>
      </c>
      <c r="F154" s="38"/>
      <c r="G154" s="38" t="str">
        <f>IF(F154 = "", "", IF(F154 = "Tier 0", 0, IF(F154 = "Tier 1", 25, IF(F154 = "Tier 2", 50, IF(F154 = "Tier 3", 75, IF(F154 = "Tier 4", 100))))))</f>
        <v/>
      </c>
      <c r="H154" s="38"/>
      <c r="I154" s="38"/>
      <c r="J154" s="38"/>
      <c r="K154" s="38" t="str">
        <f>IF(J154 = "", "", IF(J154 = "Tier 0", 0, IF(J154 = "Tier 1", 25, IF(J154 = "Tier 2", 50, IF(J154 = "Tier 3", 75, IF(J154 = "Tier 4", 100))))))</f>
        <v/>
      </c>
      <c r="L154" s="38"/>
      <c r="M154" s="38"/>
    </row>
    <row r="155" spans="1:13" ht="15.5" customHeight="1" thickBot="1" x14ac:dyDescent="0.25">
      <c r="A155" s="64"/>
      <c r="B155" s="18"/>
      <c r="C155" s="55"/>
      <c r="D155" s="44"/>
      <c r="E155" s="25" t="s">
        <v>275</v>
      </c>
      <c r="F155" s="38"/>
      <c r="G155" s="38"/>
      <c r="H155" s="38"/>
      <c r="I155" s="38"/>
      <c r="J155" s="38"/>
      <c r="K155" s="38"/>
      <c r="L155" s="38"/>
      <c r="M155" s="38"/>
    </row>
    <row r="156" spans="1:13" ht="15.5" customHeight="1" thickBot="1" x14ac:dyDescent="0.25">
      <c r="A156" s="64"/>
      <c r="B156" s="18"/>
      <c r="C156" s="55"/>
      <c r="D156" s="44"/>
      <c r="E156" s="22" t="s">
        <v>276</v>
      </c>
      <c r="F156" s="38"/>
      <c r="G156" s="38"/>
      <c r="H156" s="38"/>
      <c r="I156" s="38"/>
      <c r="J156" s="38"/>
      <c r="K156" s="38"/>
      <c r="L156" s="38"/>
      <c r="M156" s="38"/>
    </row>
    <row r="157" spans="1:13" ht="15.5" customHeight="1" thickBot="1" x14ac:dyDescent="0.25">
      <c r="A157" s="64"/>
      <c r="B157" s="18"/>
      <c r="C157" s="55"/>
      <c r="D157" s="44"/>
      <c r="E157" s="22" t="s">
        <v>277</v>
      </c>
      <c r="F157" s="38"/>
      <c r="G157" s="38"/>
      <c r="H157" s="38"/>
      <c r="I157" s="38"/>
      <c r="J157" s="38"/>
      <c r="K157" s="38"/>
      <c r="L157" s="38"/>
      <c r="M157" s="38"/>
    </row>
    <row r="158" spans="1:13" ht="15.5" customHeight="1" thickBot="1" x14ac:dyDescent="0.25">
      <c r="A158" s="64"/>
      <c r="B158" s="18"/>
      <c r="C158" s="55"/>
      <c r="D158" s="44"/>
      <c r="E158" s="25" t="s">
        <v>278</v>
      </c>
      <c r="F158" s="38"/>
      <c r="G158" s="38"/>
      <c r="H158" s="38"/>
      <c r="I158" s="38"/>
      <c r="J158" s="38"/>
      <c r="K158" s="38"/>
      <c r="L158" s="38"/>
      <c r="M158" s="38"/>
    </row>
    <row r="159" spans="1:13" ht="15.5" customHeight="1" thickBot="1" x14ac:dyDescent="0.25">
      <c r="A159" s="64"/>
      <c r="B159" s="18"/>
      <c r="C159" s="55"/>
      <c r="D159" s="43"/>
      <c r="E159" s="26" t="s">
        <v>279</v>
      </c>
      <c r="F159" s="38"/>
      <c r="G159" s="38"/>
      <c r="H159" s="38"/>
      <c r="I159" s="38"/>
      <c r="J159" s="38"/>
      <c r="K159" s="38"/>
      <c r="L159" s="38"/>
      <c r="M159" s="38"/>
    </row>
    <row r="160" spans="1:13" ht="15.5" customHeight="1" thickBot="1" x14ac:dyDescent="0.25">
      <c r="A160" s="64"/>
      <c r="B160" s="18"/>
      <c r="C160" s="55"/>
      <c r="D160" s="42" t="s">
        <v>45</v>
      </c>
      <c r="E160" s="22" t="s">
        <v>280</v>
      </c>
      <c r="F160" s="38"/>
      <c r="G160" s="38" t="str">
        <f>IF(F160 = "", "", IF(F160 = "Tier 0", 0, IF(F160 = "Tier 1", 25, IF(F160 = "Tier 2", 50, IF(F160 = "Tier 3", 75, IF(F160 = "Tier 4", 100))))))</f>
        <v/>
      </c>
      <c r="H160" s="38"/>
      <c r="I160" s="38"/>
      <c r="J160" s="38"/>
      <c r="K160" s="38" t="str">
        <f>IF(J160 = "", "", IF(J160 = "Tier 0", 0, IF(J160 = "Tier 1", 25, IF(J160 = "Tier 2", 50, IF(J160 = "Tier 3", 75, IF(J160 = "Tier 4", 100))))))</f>
        <v/>
      </c>
      <c r="L160" s="38"/>
      <c r="M160" s="38"/>
    </row>
    <row r="161" spans="1:13" ht="15.5" customHeight="1" thickBot="1" x14ac:dyDescent="0.25">
      <c r="A161" s="64"/>
      <c r="B161" s="18"/>
      <c r="C161" s="55"/>
      <c r="D161" s="44"/>
      <c r="E161" s="22" t="s">
        <v>281</v>
      </c>
      <c r="F161" s="38"/>
      <c r="G161" s="38"/>
      <c r="H161" s="38"/>
      <c r="I161" s="38"/>
      <c r="J161" s="38"/>
      <c r="K161" s="38"/>
      <c r="L161" s="38"/>
      <c r="M161" s="38"/>
    </row>
    <row r="162" spans="1:13" ht="15.5" customHeight="1" thickBot="1" x14ac:dyDescent="0.25">
      <c r="A162" s="64"/>
      <c r="B162" s="18"/>
      <c r="C162" s="55"/>
      <c r="D162" s="44"/>
      <c r="E162" s="22" t="s">
        <v>282</v>
      </c>
      <c r="F162" s="38"/>
      <c r="G162" s="38"/>
      <c r="H162" s="38"/>
      <c r="I162" s="38"/>
      <c r="J162" s="38"/>
      <c r="K162" s="38"/>
      <c r="L162" s="38"/>
      <c r="M162" s="38"/>
    </row>
    <row r="163" spans="1:13" ht="15.5" customHeight="1" thickBot="1" x14ac:dyDescent="0.25">
      <c r="A163" s="64"/>
      <c r="B163" s="18"/>
      <c r="C163" s="55"/>
      <c r="D163" s="44"/>
      <c r="E163" s="22" t="s">
        <v>283</v>
      </c>
      <c r="F163" s="38"/>
      <c r="G163" s="38"/>
      <c r="H163" s="38"/>
      <c r="I163" s="38"/>
      <c r="J163" s="38"/>
      <c r="K163" s="38"/>
      <c r="L163" s="38"/>
      <c r="M163" s="38"/>
    </row>
    <row r="164" spans="1:13" ht="15.5" customHeight="1" thickBot="1" x14ac:dyDescent="0.25">
      <c r="A164" s="64"/>
      <c r="B164" s="18"/>
      <c r="C164" s="55"/>
      <c r="D164" s="44"/>
      <c r="E164" s="22" t="s">
        <v>284</v>
      </c>
      <c r="F164" s="38"/>
      <c r="G164" s="38"/>
      <c r="H164" s="38"/>
      <c r="I164" s="38"/>
      <c r="J164" s="38"/>
      <c r="K164" s="38"/>
      <c r="L164" s="38"/>
      <c r="M164" s="38"/>
    </row>
    <row r="165" spans="1:13" ht="15.5" customHeight="1" thickBot="1" x14ac:dyDescent="0.25">
      <c r="A165" s="64"/>
      <c r="B165" s="18"/>
      <c r="C165" s="55"/>
      <c r="D165" s="43"/>
      <c r="E165" s="24" t="s">
        <v>285</v>
      </c>
      <c r="F165" s="38"/>
      <c r="G165" s="38"/>
      <c r="H165" s="38"/>
      <c r="I165" s="38"/>
      <c r="J165" s="38"/>
      <c r="K165" s="38"/>
      <c r="L165" s="38"/>
      <c r="M165" s="38"/>
    </row>
    <row r="166" spans="1:13" ht="15.5" customHeight="1" thickBot="1" x14ac:dyDescent="0.25">
      <c r="A166" s="64"/>
      <c r="B166" s="18"/>
      <c r="C166" s="55"/>
      <c r="D166" s="42" t="s">
        <v>46</v>
      </c>
      <c r="E166" s="22" t="s">
        <v>286</v>
      </c>
      <c r="F166" s="38"/>
      <c r="G166" s="38" t="str">
        <f>IF(F166 = "", "", IF(F166 = "Tier 0", 0, IF(F166 = "Tier 1", 25, IF(F166 = "Tier 2", 50, IF(F166 = "Tier 3", 75, IF(F166 = "Tier 4", 100))))))</f>
        <v/>
      </c>
      <c r="H166" s="38"/>
      <c r="I166" s="38"/>
      <c r="J166" s="38"/>
      <c r="K166" s="38" t="str">
        <f>IF(J166 = "", "", IF(J166 = "Tier 0", 0, IF(J166 = "Tier 1", 25, IF(J166 = "Tier 2", 50, IF(J166 = "Tier 3", 75, IF(J166 = "Tier 4", 100))))))</f>
        <v/>
      </c>
      <c r="L166" s="38"/>
      <c r="M166" s="38"/>
    </row>
    <row r="167" spans="1:13" ht="15.5" customHeight="1" thickBot="1" x14ac:dyDescent="0.25">
      <c r="A167" s="64"/>
      <c r="B167" s="18"/>
      <c r="C167" s="55"/>
      <c r="D167" s="44"/>
      <c r="E167" s="22" t="s">
        <v>287</v>
      </c>
      <c r="F167" s="38"/>
      <c r="G167" s="38"/>
      <c r="H167" s="38"/>
      <c r="I167" s="38"/>
      <c r="J167" s="38"/>
      <c r="K167" s="38"/>
      <c r="L167" s="38"/>
      <c r="M167" s="38"/>
    </row>
    <row r="168" spans="1:13" ht="15.5" customHeight="1" thickBot="1" x14ac:dyDescent="0.25">
      <c r="A168" s="64"/>
      <c r="B168" s="18"/>
      <c r="C168" s="55"/>
      <c r="D168" s="44"/>
      <c r="E168" s="22" t="s">
        <v>288</v>
      </c>
      <c r="F168" s="38"/>
      <c r="G168" s="38"/>
      <c r="H168" s="38"/>
      <c r="I168" s="38"/>
      <c r="J168" s="38"/>
      <c r="K168" s="38"/>
      <c r="L168" s="38"/>
      <c r="M168" s="38"/>
    </row>
    <row r="169" spans="1:13" ht="15.5" customHeight="1" thickBot="1" x14ac:dyDescent="0.25">
      <c r="A169" s="64"/>
      <c r="B169" s="18"/>
      <c r="C169" s="55"/>
      <c r="D169" s="44"/>
      <c r="E169" s="22" t="s">
        <v>289</v>
      </c>
      <c r="F169" s="38"/>
      <c r="G169" s="38"/>
      <c r="H169" s="38"/>
      <c r="I169" s="38"/>
      <c r="J169" s="38"/>
      <c r="K169" s="38"/>
      <c r="L169" s="38"/>
      <c r="M169" s="38"/>
    </row>
    <row r="170" spans="1:13" ht="15.5" customHeight="1" thickBot="1" x14ac:dyDescent="0.25">
      <c r="A170" s="64"/>
      <c r="B170" s="18"/>
      <c r="C170" s="55"/>
      <c r="D170" s="44"/>
      <c r="E170" s="25" t="s">
        <v>290</v>
      </c>
      <c r="F170" s="38"/>
      <c r="G170" s="38"/>
      <c r="H170" s="38"/>
      <c r="I170" s="38"/>
      <c r="J170" s="38"/>
      <c r="K170" s="38"/>
      <c r="L170" s="38"/>
      <c r="M170" s="38"/>
    </row>
    <row r="171" spans="1:13" ht="15.5" customHeight="1" thickBot="1" x14ac:dyDescent="0.25">
      <c r="A171" s="64"/>
      <c r="B171" s="18"/>
      <c r="C171" s="56"/>
      <c r="D171" s="43"/>
      <c r="E171" s="24" t="s">
        <v>291</v>
      </c>
      <c r="F171" s="38"/>
      <c r="G171" s="38"/>
      <c r="H171" s="38"/>
      <c r="I171" s="38"/>
      <c r="J171" s="38"/>
      <c r="K171" s="38"/>
      <c r="L171" s="38"/>
      <c r="M171" s="38"/>
    </row>
    <row r="172" spans="1:13" ht="15.5" customHeight="1" thickBot="1" x14ac:dyDescent="0.25">
      <c r="A172" s="64"/>
      <c r="B172" s="18"/>
      <c r="C172" s="54" t="s">
        <v>47</v>
      </c>
      <c r="D172" s="42" t="s">
        <v>48</v>
      </c>
      <c r="E172" s="22" t="s">
        <v>292</v>
      </c>
      <c r="F172" s="38"/>
      <c r="G172" s="38" t="str">
        <f>IF(F172 = "", "", IF(F172 = "Tier 0", 0, IF(F172 = "Tier 1", 25, IF(F172 = "Tier 2", 50, IF(F172 = "Tier 3", 75, IF(F172 = "Tier 4", 100))))))</f>
        <v/>
      </c>
      <c r="H172" s="38">
        <f>SUMIF(F172:F196, "&lt;&gt;", G172:G196)/5</f>
        <v>0</v>
      </c>
      <c r="I172" s="38"/>
      <c r="J172" s="38"/>
      <c r="K172" s="38" t="str">
        <f>IF(J172 = "", "", IF(J172 = "Tier 0", 0, IF(J172 = "Tier 1", 25, IF(J172 = "Tier 2", 50, IF(J172 = "Tier 3", 75, IF(J172 = "Tier 4", 100))))))</f>
        <v/>
      </c>
      <c r="L172" s="38">
        <f>SUMIF(J172:J196, "&lt;&gt;", K172:K196)/5</f>
        <v>0</v>
      </c>
      <c r="M172" s="38"/>
    </row>
    <row r="173" spans="1:13" ht="15.5" customHeight="1" thickBot="1" x14ac:dyDescent="0.25">
      <c r="A173" s="64"/>
      <c r="B173" s="18"/>
      <c r="C173" s="55"/>
      <c r="D173" s="44"/>
      <c r="E173" s="25" t="s">
        <v>293</v>
      </c>
      <c r="F173" s="38"/>
      <c r="G173" s="38"/>
      <c r="H173" s="38"/>
      <c r="I173" s="38"/>
      <c r="J173" s="38"/>
      <c r="K173" s="38"/>
      <c r="L173" s="38"/>
      <c r="M173" s="38"/>
    </row>
    <row r="174" spans="1:13" ht="15.5" customHeight="1" thickBot="1" x14ac:dyDescent="0.25">
      <c r="A174" s="64"/>
      <c r="B174" s="18"/>
      <c r="C174" s="55"/>
      <c r="D174" s="44"/>
      <c r="E174" s="22" t="s">
        <v>294</v>
      </c>
      <c r="F174" s="38"/>
      <c r="G174" s="38"/>
      <c r="H174" s="38"/>
      <c r="I174" s="38"/>
      <c r="J174" s="38"/>
      <c r="K174" s="38"/>
      <c r="L174" s="38"/>
      <c r="M174" s="38"/>
    </row>
    <row r="175" spans="1:13" ht="15.5" customHeight="1" thickBot="1" x14ac:dyDescent="0.25">
      <c r="A175" s="64"/>
      <c r="B175" s="18"/>
      <c r="C175" s="55"/>
      <c r="D175" s="44"/>
      <c r="E175" s="25" t="s">
        <v>295</v>
      </c>
      <c r="F175" s="38"/>
      <c r="G175" s="38"/>
      <c r="H175" s="38"/>
      <c r="I175" s="38"/>
      <c r="J175" s="38"/>
      <c r="K175" s="38"/>
      <c r="L175" s="38"/>
      <c r="M175" s="38"/>
    </row>
    <row r="176" spans="1:13" ht="15.5" customHeight="1" thickBot="1" x14ac:dyDescent="0.25">
      <c r="A176" s="64"/>
      <c r="B176" s="18"/>
      <c r="C176" s="55"/>
      <c r="D176" s="43"/>
      <c r="E176" s="24" t="s">
        <v>296</v>
      </c>
      <c r="F176" s="38"/>
      <c r="G176" s="38"/>
      <c r="H176" s="38"/>
      <c r="I176" s="38"/>
      <c r="J176" s="38"/>
      <c r="K176" s="38"/>
      <c r="L176" s="38"/>
      <c r="M176" s="38"/>
    </row>
    <row r="177" spans="1:13" ht="15.5" customHeight="1" thickBot="1" x14ac:dyDescent="0.25">
      <c r="A177" s="64"/>
      <c r="B177" s="18"/>
      <c r="C177" s="55"/>
      <c r="D177" s="42" t="s">
        <v>49</v>
      </c>
      <c r="E177" s="22" t="s">
        <v>297</v>
      </c>
      <c r="F177" s="38"/>
      <c r="G177" s="38" t="str">
        <f>IF(F177 = "", "", IF(F177 = "Tier 0", 0, IF(F177 = "Tier 1", 25, IF(F177 = "Tier 2", 50, IF(F177 = "Tier 3", 75, IF(F177 = "Tier 4", 100))))))</f>
        <v/>
      </c>
      <c r="H177" s="38"/>
      <c r="I177" s="38"/>
      <c r="J177" s="38"/>
      <c r="K177" s="38" t="str">
        <f>IF(J177 = "", "", IF(J177 = "Tier 0", 0, IF(J177 = "Tier 1", 25, IF(J177 = "Tier 2", 50, IF(J177 = "Tier 3", 75, IF(J177 = "Tier 4", 100))))))</f>
        <v/>
      </c>
      <c r="L177" s="38"/>
      <c r="M177" s="38"/>
    </row>
    <row r="178" spans="1:13" ht="15.5" customHeight="1" thickBot="1" x14ac:dyDescent="0.25">
      <c r="A178" s="64"/>
      <c r="B178" s="18"/>
      <c r="C178" s="55"/>
      <c r="D178" s="44"/>
      <c r="E178" s="25" t="s">
        <v>298</v>
      </c>
      <c r="F178" s="38"/>
      <c r="G178" s="38"/>
      <c r="H178" s="38"/>
      <c r="I178" s="38"/>
      <c r="J178" s="38"/>
      <c r="K178" s="38"/>
      <c r="L178" s="38"/>
      <c r="M178" s="38"/>
    </row>
    <row r="179" spans="1:13" ht="15.5" customHeight="1" thickBot="1" x14ac:dyDescent="0.25">
      <c r="A179" s="64"/>
      <c r="B179" s="18"/>
      <c r="C179" s="55"/>
      <c r="D179" s="44"/>
      <c r="E179" s="22" t="s">
        <v>299</v>
      </c>
      <c r="F179" s="38"/>
      <c r="G179" s="38"/>
      <c r="H179" s="38"/>
      <c r="I179" s="38"/>
      <c r="J179" s="38"/>
      <c r="K179" s="38"/>
      <c r="L179" s="38"/>
      <c r="M179" s="38"/>
    </row>
    <row r="180" spans="1:13" ht="15.5" customHeight="1" thickBot="1" x14ac:dyDescent="0.25">
      <c r="A180" s="64"/>
      <c r="B180" s="18"/>
      <c r="C180" s="55"/>
      <c r="D180" s="44"/>
      <c r="E180" s="25" t="s">
        <v>300</v>
      </c>
      <c r="F180" s="38"/>
      <c r="G180" s="38"/>
      <c r="H180" s="38"/>
      <c r="I180" s="38"/>
      <c r="J180" s="38"/>
      <c r="K180" s="38"/>
      <c r="L180" s="38"/>
      <c r="M180" s="38"/>
    </row>
    <row r="181" spans="1:13" ht="15.5" customHeight="1" thickBot="1" x14ac:dyDescent="0.25">
      <c r="A181" s="64"/>
      <c r="B181" s="18"/>
      <c r="C181" s="55"/>
      <c r="D181" s="43"/>
      <c r="E181" s="24" t="s">
        <v>301</v>
      </c>
      <c r="F181" s="38"/>
      <c r="G181" s="38"/>
      <c r="H181" s="38"/>
      <c r="I181" s="38"/>
      <c r="J181" s="38"/>
      <c r="K181" s="38"/>
      <c r="L181" s="38"/>
      <c r="M181" s="38"/>
    </row>
    <row r="182" spans="1:13" ht="15.5" customHeight="1" thickBot="1" x14ac:dyDescent="0.25">
      <c r="A182" s="64"/>
      <c r="B182" s="18"/>
      <c r="C182" s="55"/>
      <c r="D182" s="42" t="s">
        <v>50</v>
      </c>
      <c r="E182" s="22" t="s">
        <v>302</v>
      </c>
      <c r="F182" s="38"/>
      <c r="G182" s="38" t="str">
        <f>IF(F182 = "", "", IF(F182 = "Tier 0", 0, IF(F182 = "Tier 1", 25, IF(F182 = "Tier 2", 50, IF(F182 = "Tier 3", 75, IF(F182 = "Tier 4", 100))))))</f>
        <v/>
      </c>
      <c r="H182" s="38"/>
      <c r="I182" s="38"/>
      <c r="J182" s="38"/>
      <c r="K182" s="38" t="str">
        <f>IF(J182 = "", "", IF(J182 = "Tier 0", 0, IF(J182 = "Tier 1", 25, IF(J182 = "Tier 2", 50, IF(J182 = "Tier 3", 75, IF(J182 = "Tier 4", 100))))))</f>
        <v/>
      </c>
      <c r="L182" s="38"/>
      <c r="M182" s="38"/>
    </row>
    <row r="183" spans="1:13" ht="15.5" customHeight="1" thickBot="1" x14ac:dyDescent="0.25">
      <c r="A183" s="64"/>
      <c r="B183" s="18"/>
      <c r="C183" s="55"/>
      <c r="D183" s="44"/>
      <c r="E183" s="25" t="s">
        <v>303</v>
      </c>
      <c r="F183" s="38"/>
      <c r="G183" s="38"/>
      <c r="H183" s="38"/>
      <c r="I183" s="38"/>
      <c r="J183" s="38"/>
      <c r="K183" s="38"/>
      <c r="L183" s="38"/>
      <c r="M183" s="38"/>
    </row>
    <row r="184" spans="1:13" ht="15.5" customHeight="1" thickBot="1" x14ac:dyDescent="0.25">
      <c r="A184" s="64"/>
      <c r="B184" s="18"/>
      <c r="C184" s="55"/>
      <c r="D184" s="44"/>
      <c r="E184" s="22" t="s">
        <v>294</v>
      </c>
      <c r="F184" s="38"/>
      <c r="G184" s="38"/>
      <c r="H184" s="38"/>
      <c r="I184" s="38"/>
      <c r="J184" s="38"/>
      <c r="K184" s="38"/>
      <c r="L184" s="38"/>
      <c r="M184" s="38"/>
    </row>
    <row r="185" spans="1:13" ht="15.5" customHeight="1" thickBot="1" x14ac:dyDescent="0.25">
      <c r="A185" s="64"/>
      <c r="B185" s="18"/>
      <c r="C185" s="55"/>
      <c r="D185" s="44"/>
      <c r="E185" s="25" t="s">
        <v>304</v>
      </c>
      <c r="F185" s="38"/>
      <c r="G185" s="38"/>
      <c r="H185" s="38"/>
      <c r="I185" s="38"/>
      <c r="J185" s="38"/>
      <c r="K185" s="38"/>
      <c r="L185" s="38"/>
      <c r="M185" s="38"/>
    </row>
    <row r="186" spans="1:13" ht="15.5" customHeight="1" thickBot="1" x14ac:dyDescent="0.25">
      <c r="A186" s="64"/>
      <c r="B186" s="18"/>
      <c r="C186" s="55"/>
      <c r="D186" s="43"/>
      <c r="E186" s="24" t="s">
        <v>305</v>
      </c>
      <c r="F186" s="38"/>
      <c r="G186" s="38"/>
      <c r="H186" s="38"/>
      <c r="I186" s="38"/>
      <c r="J186" s="38"/>
      <c r="K186" s="38"/>
      <c r="L186" s="38"/>
      <c r="M186" s="38"/>
    </row>
    <row r="187" spans="1:13" ht="15.5" customHeight="1" thickBot="1" x14ac:dyDescent="0.25">
      <c r="A187" s="64"/>
      <c r="B187" s="18"/>
      <c r="C187" s="55"/>
      <c r="D187" s="42" t="s">
        <v>51</v>
      </c>
      <c r="E187" s="22" t="s">
        <v>306</v>
      </c>
      <c r="F187" s="38"/>
      <c r="G187" s="38" t="str">
        <f>IF(F187 = "", "", IF(F187 = "Tier 0", 0, IF(F187 = "Tier 1", 25, IF(F187 = "Tier 2", 50, IF(F187 = "Tier 3", 75, IF(F187 = "Tier 4", 100))))))</f>
        <v/>
      </c>
      <c r="H187" s="38"/>
      <c r="I187" s="38"/>
      <c r="J187" s="38"/>
      <c r="K187" s="38" t="str">
        <f>IF(J187 = "", "", IF(J187 = "Tier 0", 0, IF(J187 = "Tier 1", 25, IF(J187 = "Tier 2", 50, IF(J187 = "Tier 3", 75, IF(J187 = "Tier 4", 100))))))</f>
        <v/>
      </c>
      <c r="L187" s="38"/>
      <c r="M187" s="38"/>
    </row>
    <row r="188" spans="1:13" ht="15.5" customHeight="1" thickBot="1" x14ac:dyDescent="0.25">
      <c r="A188" s="64"/>
      <c r="B188" s="18"/>
      <c r="C188" s="55"/>
      <c r="D188" s="44"/>
      <c r="E188" s="25" t="s">
        <v>307</v>
      </c>
      <c r="F188" s="38"/>
      <c r="G188" s="38"/>
      <c r="H188" s="38"/>
      <c r="I188" s="38"/>
      <c r="J188" s="38"/>
      <c r="K188" s="38"/>
      <c r="L188" s="38"/>
      <c r="M188" s="38"/>
    </row>
    <row r="189" spans="1:13" ht="15.5" customHeight="1" thickBot="1" x14ac:dyDescent="0.25">
      <c r="A189" s="64"/>
      <c r="B189" s="18"/>
      <c r="C189" s="55"/>
      <c r="D189" s="44"/>
      <c r="E189" s="22" t="s">
        <v>294</v>
      </c>
      <c r="F189" s="38"/>
      <c r="G189" s="38"/>
      <c r="H189" s="38"/>
      <c r="I189" s="38"/>
      <c r="J189" s="38"/>
      <c r="K189" s="38"/>
      <c r="L189" s="38"/>
      <c r="M189" s="38"/>
    </row>
    <row r="190" spans="1:13" ht="15.5" customHeight="1" thickBot="1" x14ac:dyDescent="0.25">
      <c r="A190" s="64"/>
      <c r="B190" s="18"/>
      <c r="C190" s="55"/>
      <c r="D190" s="44"/>
      <c r="E190" s="25" t="s">
        <v>308</v>
      </c>
      <c r="F190" s="38"/>
      <c r="G190" s="38"/>
      <c r="H190" s="38"/>
      <c r="I190" s="38"/>
      <c r="J190" s="38"/>
      <c r="K190" s="38"/>
      <c r="L190" s="38"/>
      <c r="M190" s="38"/>
    </row>
    <row r="191" spans="1:13" ht="15.5" customHeight="1" thickBot="1" x14ac:dyDescent="0.25">
      <c r="A191" s="64"/>
      <c r="B191" s="18"/>
      <c r="C191" s="55"/>
      <c r="D191" s="43"/>
      <c r="E191" s="24" t="s">
        <v>301</v>
      </c>
      <c r="F191" s="38"/>
      <c r="G191" s="38"/>
      <c r="H191" s="38"/>
      <c r="I191" s="38"/>
      <c r="J191" s="38"/>
      <c r="K191" s="38"/>
      <c r="L191" s="38"/>
      <c r="M191" s="38"/>
    </row>
    <row r="192" spans="1:13" ht="15.5" customHeight="1" thickBot="1" x14ac:dyDescent="0.25">
      <c r="A192" s="64"/>
      <c r="B192" s="18"/>
      <c r="C192" s="55"/>
      <c r="D192" s="42" t="s">
        <v>52</v>
      </c>
      <c r="E192" s="22" t="s">
        <v>302</v>
      </c>
      <c r="F192" s="38"/>
      <c r="G192" s="38" t="str">
        <f>IF(F192 = "", "", IF(F192 = "Tier 0", 0, IF(F192 = "Tier 1", 25, IF(F192 = "Tier 2", 50, IF(F192 = "Tier 3", 75, IF(F192 = "Tier 4", 100))))))</f>
        <v/>
      </c>
      <c r="H192" s="38"/>
      <c r="I192" s="38"/>
      <c r="J192" s="38"/>
      <c r="K192" s="38" t="str">
        <f>IF(J192 = "", "", IF(J192 = "Tier 0", 0, IF(J192 = "Tier 1", 25, IF(J192 = "Tier 2", 50, IF(J192 = "Tier 3", 75, IF(J192 = "Tier 4", 100))))))</f>
        <v/>
      </c>
      <c r="L192" s="38"/>
      <c r="M192" s="38"/>
    </row>
    <row r="193" spans="1:13" ht="15.5" customHeight="1" thickBot="1" x14ac:dyDescent="0.25">
      <c r="A193" s="64"/>
      <c r="B193" s="18"/>
      <c r="C193" s="55"/>
      <c r="D193" s="44"/>
      <c r="E193" s="25" t="s">
        <v>309</v>
      </c>
      <c r="F193" s="38"/>
      <c r="G193" s="38"/>
      <c r="H193" s="38"/>
      <c r="I193" s="38"/>
      <c r="J193" s="38"/>
      <c r="K193" s="38"/>
      <c r="L193" s="38"/>
      <c r="M193" s="38"/>
    </row>
    <row r="194" spans="1:13" ht="15.5" customHeight="1" thickBot="1" x14ac:dyDescent="0.25">
      <c r="A194" s="64"/>
      <c r="B194" s="18"/>
      <c r="C194" s="55"/>
      <c r="D194" s="44"/>
      <c r="E194" s="22" t="s">
        <v>294</v>
      </c>
      <c r="F194" s="38"/>
      <c r="G194" s="38"/>
      <c r="H194" s="38"/>
      <c r="I194" s="38"/>
      <c r="J194" s="38"/>
      <c r="K194" s="38"/>
      <c r="L194" s="38"/>
      <c r="M194" s="38"/>
    </row>
    <row r="195" spans="1:13" ht="15.5" customHeight="1" thickBot="1" x14ac:dyDescent="0.25">
      <c r="A195" s="64"/>
      <c r="B195" s="18"/>
      <c r="C195" s="55"/>
      <c r="D195" s="44"/>
      <c r="E195" s="25" t="s">
        <v>308</v>
      </c>
      <c r="F195" s="38"/>
      <c r="G195" s="38"/>
      <c r="H195" s="38"/>
      <c r="I195" s="38"/>
      <c r="J195" s="38"/>
      <c r="K195" s="38"/>
      <c r="L195" s="38"/>
      <c r="M195" s="38"/>
    </row>
    <row r="196" spans="1:13" ht="15.5" customHeight="1" thickBot="1" x14ac:dyDescent="0.25">
      <c r="A196" s="64"/>
      <c r="B196" s="18"/>
      <c r="C196" s="56"/>
      <c r="D196" s="43"/>
      <c r="E196" s="24" t="s">
        <v>310</v>
      </c>
      <c r="F196" s="38"/>
      <c r="G196" s="38"/>
      <c r="H196" s="38"/>
      <c r="I196" s="38"/>
      <c r="J196" s="38"/>
      <c r="K196" s="38"/>
      <c r="L196" s="38"/>
      <c r="M196" s="38"/>
    </row>
    <row r="197" spans="1:13" ht="15.5" customHeight="1" thickBot="1" x14ac:dyDescent="0.25">
      <c r="A197" s="64"/>
      <c r="B197" s="18"/>
      <c r="C197" s="54" t="s">
        <v>53</v>
      </c>
      <c r="D197" s="42" t="s">
        <v>54</v>
      </c>
      <c r="E197" s="22" t="s">
        <v>311</v>
      </c>
      <c r="F197" s="38"/>
      <c r="G197" s="38" t="str">
        <f>IF(F197 = "", "", IF(F197 = "Tier 0", 0, IF(F197 = "Tier 1", 25, IF(F197 = "Tier 2", 50, IF(F197 = "Tier 3", 75, IF(F197 = "Tier 4", 100))))))</f>
        <v/>
      </c>
      <c r="H197" s="38">
        <f>SUMIF(F197:F235, "&lt;&gt;", G197:G235)/8</f>
        <v>0</v>
      </c>
      <c r="I197" s="38"/>
      <c r="J197" s="38"/>
      <c r="K197" s="38" t="str">
        <f>IF(J197 = "", "", IF(J197 = "Tier 0", 0, IF(J197 = "Tier 1", 25, IF(J197 = "Tier 2", 50, IF(J197 = "Tier 3", 75, IF(J197 = "Tier 4", 100))))))</f>
        <v/>
      </c>
      <c r="L197" s="38">
        <f>SUMIF(J197:J235, "&lt;&gt;", K197:K235)/8</f>
        <v>0</v>
      </c>
      <c r="M197" s="38"/>
    </row>
    <row r="198" spans="1:13" ht="15.5" customHeight="1" thickBot="1" x14ac:dyDescent="0.25">
      <c r="A198" s="64"/>
      <c r="B198" s="18"/>
      <c r="C198" s="55"/>
      <c r="D198" s="44"/>
      <c r="E198" s="25" t="s">
        <v>312</v>
      </c>
      <c r="F198" s="38"/>
      <c r="G198" s="38"/>
      <c r="H198" s="38"/>
      <c r="I198" s="38"/>
      <c r="J198" s="38"/>
      <c r="K198" s="38"/>
      <c r="L198" s="38"/>
      <c r="M198" s="38"/>
    </row>
    <row r="199" spans="1:13" ht="15.5" customHeight="1" thickBot="1" x14ac:dyDescent="0.25">
      <c r="A199" s="64"/>
      <c r="B199" s="18"/>
      <c r="C199" s="55"/>
      <c r="D199" s="44"/>
      <c r="E199" s="25" t="s">
        <v>313</v>
      </c>
      <c r="F199" s="38"/>
      <c r="G199" s="38"/>
      <c r="H199" s="38"/>
      <c r="I199" s="38"/>
      <c r="J199" s="38"/>
      <c r="K199" s="38"/>
      <c r="L199" s="38"/>
      <c r="M199" s="38"/>
    </row>
    <row r="200" spans="1:13" ht="15.5" customHeight="1" thickBot="1" x14ac:dyDescent="0.25">
      <c r="A200" s="64"/>
      <c r="B200" s="18"/>
      <c r="C200" s="55"/>
      <c r="D200" s="44"/>
      <c r="E200" s="25" t="s">
        <v>314</v>
      </c>
      <c r="F200" s="38"/>
      <c r="G200" s="38"/>
      <c r="H200" s="38"/>
      <c r="I200" s="38"/>
      <c r="J200" s="38"/>
      <c r="K200" s="38"/>
      <c r="L200" s="38"/>
      <c r="M200" s="38"/>
    </row>
    <row r="201" spans="1:13" ht="15.5" customHeight="1" thickBot="1" x14ac:dyDescent="0.25">
      <c r="A201" s="64"/>
      <c r="B201" s="18"/>
      <c r="C201" s="55"/>
      <c r="D201" s="43"/>
      <c r="E201" s="26" t="s">
        <v>315</v>
      </c>
      <c r="F201" s="38"/>
      <c r="G201" s="38"/>
      <c r="H201" s="38"/>
      <c r="I201" s="38"/>
      <c r="J201" s="38"/>
      <c r="K201" s="38"/>
      <c r="L201" s="38"/>
      <c r="M201" s="38"/>
    </row>
    <row r="202" spans="1:13" ht="15.5" customHeight="1" thickBot="1" x14ac:dyDescent="0.25">
      <c r="A202" s="64"/>
      <c r="B202" s="18"/>
      <c r="C202" s="55"/>
      <c r="D202" s="42" t="s">
        <v>55</v>
      </c>
      <c r="E202" s="22" t="s">
        <v>311</v>
      </c>
      <c r="F202" s="38"/>
      <c r="G202" s="38" t="str">
        <f>IF(F202 = "", "", IF(F202 = "Tier 0", 0, IF(F202 = "Tier 1", 25, IF(F202 = "Tier 2", 50, IF(F202 = "Tier 3", 75, IF(F202 = "Tier 4", 100))))))</f>
        <v/>
      </c>
      <c r="H202" s="38"/>
      <c r="I202" s="38"/>
      <c r="J202" s="38"/>
      <c r="K202" s="38" t="str">
        <f>IF(J202 = "", "", IF(J202 = "Tier 0", 0, IF(J202 = "Tier 1", 25, IF(J202 = "Tier 2", 50, IF(J202 = "Tier 3", 75, IF(J202 = "Tier 4", 100))))))</f>
        <v/>
      </c>
      <c r="L202" s="38"/>
      <c r="M202" s="38"/>
    </row>
    <row r="203" spans="1:13" ht="15.5" customHeight="1" thickBot="1" x14ac:dyDescent="0.25">
      <c r="A203" s="64"/>
      <c r="B203" s="18"/>
      <c r="C203" s="55"/>
      <c r="D203" s="44"/>
      <c r="E203" s="25" t="s">
        <v>316</v>
      </c>
      <c r="F203" s="38"/>
      <c r="G203" s="38"/>
      <c r="H203" s="38"/>
      <c r="I203" s="38"/>
      <c r="J203" s="38"/>
      <c r="K203" s="38"/>
      <c r="L203" s="38"/>
      <c r="M203" s="38"/>
    </row>
    <row r="204" spans="1:13" ht="15.5" customHeight="1" thickBot="1" x14ac:dyDescent="0.25">
      <c r="A204" s="64"/>
      <c r="B204" s="18"/>
      <c r="C204" s="55"/>
      <c r="D204" s="44"/>
      <c r="E204" s="25" t="s">
        <v>317</v>
      </c>
      <c r="F204" s="38"/>
      <c r="G204" s="38"/>
      <c r="H204" s="38"/>
      <c r="I204" s="38"/>
      <c r="J204" s="38"/>
      <c r="K204" s="38"/>
      <c r="L204" s="38"/>
      <c r="M204" s="38"/>
    </row>
    <row r="205" spans="1:13" ht="15.5" customHeight="1" thickBot="1" x14ac:dyDescent="0.25">
      <c r="A205" s="64"/>
      <c r="B205" s="18"/>
      <c r="C205" s="55"/>
      <c r="D205" s="44"/>
      <c r="E205" s="25" t="s">
        <v>318</v>
      </c>
      <c r="F205" s="38"/>
      <c r="G205" s="38"/>
      <c r="H205" s="38"/>
      <c r="I205" s="38"/>
      <c r="J205" s="38"/>
      <c r="K205" s="38"/>
      <c r="L205" s="38"/>
      <c r="M205" s="38"/>
    </row>
    <row r="206" spans="1:13" ht="15.5" customHeight="1" thickBot="1" x14ac:dyDescent="0.25">
      <c r="A206" s="64"/>
      <c r="B206" s="18"/>
      <c r="C206" s="55"/>
      <c r="D206" s="43"/>
      <c r="E206" s="24" t="s">
        <v>319</v>
      </c>
      <c r="F206" s="38"/>
      <c r="G206" s="38"/>
      <c r="H206" s="38"/>
      <c r="I206" s="38"/>
      <c r="J206" s="38"/>
      <c r="K206" s="38"/>
      <c r="L206" s="38"/>
      <c r="M206" s="38"/>
    </row>
    <row r="207" spans="1:13" ht="15.5" customHeight="1" thickBot="1" x14ac:dyDescent="0.25">
      <c r="A207" s="64"/>
      <c r="B207" s="18"/>
      <c r="C207" s="55"/>
      <c r="D207" s="42" t="s">
        <v>56</v>
      </c>
      <c r="E207" s="25" t="s">
        <v>320</v>
      </c>
      <c r="F207" s="38"/>
      <c r="G207" s="38" t="str">
        <f>IF(F207 = "", "", IF(F207 = "Tier 0", 0, IF(F207 = "Tier 1", 25, IF(F207 = "Tier 2", 50, IF(F207 = "Tier 3", 75, IF(F207 = "Tier 4", 100))))))</f>
        <v/>
      </c>
      <c r="H207" s="38"/>
      <c r="I207" s="38"/>
      <c r="J207" s="38"/>
      <c r="K207" s="38" t="str">
        <f>IF(J207 = "", "", IF(J207 = "Tier 0", 0, IF(J207 = "Tier 1", 25, IF(J207 = "Tier 2", 50, IF(J207 = "Tier 3", 75, IF(J207 = "Tier 4", 100))))))</f>
        <v/>
      </c>
      <c r="L207" s="38"/>
      <c r="M207" s="38"/>
    </row>
    <row r="208" spans="1:13" ht="15.5" customHeight="1" thickBot="1" x14ac:dyDescent="0.25">
      <c r="A208" s="64"/>
      <c r="B208" s="18"/>
      <c r="C208" s="55"/>
      <c r="D208" s="44"/>
      <c r="E208" s="25" t="s">
        <v>321</v>
      </c>
      <c r="F208" s="38"/>
      <c r="G208" s="38"/>
      <c r="H208" s="38"/>
      <c r="I208" s="38"/>
      <c r="J208" s="38"/>
      <c r="K208" s="38"/>
      <c r="L208" s="38"/>
      <c r="M208" s="38"/>
    </row>
    <row r="209" spans="1:13" ht="15.5" customHeight="1" thickBot="1" x14ac:dyDescent="0.25">
      <c r="A209" s="64"/>
      <c r="B209" s="18"/>
      <c r="C209" s="55"/>
      <c r="D209" s="44"/>
      <c r="E209" s="25" t="s">
        <v>322</v>
      </c>
      <c r="F209" s="38"/>
      <c r="G209" s="38"/>
      <c r="H209" s="38"/>
      <c r="I209" s="38"/>
      <c r="J209" s="38"/>
      <c r="K209" s="38"/>
      <c r="L209" s="38"/>
      <c r="M209" s="38"/>
    </row>
    <row r="210" spans="1:13" ht="15.5" customHeight="1" thickBot="1" x14ac:dyDescent="0.25">
      <c r="A210" s="64"/>
      <c r="B210" s="18"/>
      <c r="C210" s="55"/>
      <c r="D210" s="44"/>
      <c r="E210" s="25" t="s">
        <v>323</v>
      </c>
      <c r="F210" s="38"/>
      <c r="G210" s="38"/>
      <c r="H210" s="38"/>
      <c r="I210" s="38"/>
      <c r="J210" s="38"/>
      <c r="K210" s="38"/>
      <c r="L210" s="38"/>
      <c r="M210" s="38"/>
    </row>
    <row r="211" spans="1:13" ht="15.5" customHeight="1" thickBot="1" x14ac:dyDescent="0.25">
      <c r="A211" s="64"/>
      <c r="B211" s="18"/>
      <c r="C211" s="55"/>
      <c r="D211" s="44"/>
      <c r="E211" s="25" t="s">
        <v>324</v>
      </c>
      <c r="F211" s="38"/>
      <c r="G211" s="38"/>
      <c r="H211" s="38"/>
      <c r="I211" s="38"/>
      <c r="J211" s="38"/>
      <c r="K211" s="38"/>
      <c r="L211" s="38"/>
      <c r="M211" s="38"/>
    </row>
    <row r="212" spans="1:13" ht="15.5" customHeight="1" thickBot="1" x14ac:dyDescent="0.25">
      <c r="A212" s="64"/>
      <c r="B212" s="18"/>
      <c r="C212" s="55"/>
      <c r="D212" s="43"/>
      <c r="E212" s="26" t="s">
        <v>325</v>
      </c>
      <c r="F212" s="38"/>
      <c r="G212" s="38"/>
      <c r="H212" s="38"/>
      <c r="I212" s="38"/>
      <c r="J212" s="38"/>
      <c r="K212" s="38"/>
      <c r="L212" s="38"/>
      <c r="M212" s="38"/>
    </row>
    <row r="213" spans="1:13" ht="15.5" customHeight="1" thickBot="1" x14ac:dyDescent="0.25">
      <c r="A213" s="64"/>
      <c r="B213" s="18"/>
      <c r="C213" s="55"/>
      <c r="D213" s="42" t="s">
        <v>57</v>
      </c>
      <c r="E213" s="25" t="s">
        <v>326</v>
      </c>
      <c r="F213" s="38"/>
      <c r="G213" s="38" t="str">
        <f>IF(F213 = "", "", IF(F213 = "Tier 0", 0, IF(F213 = "Tier 1", 25, IF(F213 = "Tier 2", 50, IF(F213 = "Tier 3", 75, IF(F213 = "Tier 4", 100))))))</f>
        <v/>
      </c>
      <c r="H213" s="38"/>
      <c r="I213" s="38"/>
      <c r="J213" s="38"/>
      <c r="K213" s="38" t="str">
        <f>IF(J213 = "", "", IF(J213 = "Tier 0", 0, IF(J213 = "Tier 1", 25, IF(J213 = "Tier 2", 50, IF(J213 = "Tier 3", 75, IF(J213 = "Tier 4", 100))))))</f>
        <v/>
      </c>
      <c r="L213" s="38"/>
      <c r="M213" s="38"/>
    </row>
    <row r="214" spans="1:13" ht="15.5" customHeight="1" thickBot="1" x14ac:dyDescent="0.25">
      <c r="A214" s="64"/>
      <c r="B214" s="18"/>
      <c r="C214" s="55"/>
      <c r="D214" s="44"/>
      <c r="E214" s="25" t="s">
        <v>327</v>
      </c>
      <c r="F214" s="38"/>
      <c r="G214" s="38"/>
      <c r="H214" s="38"/>
      <c r="I214" s="38"/>
      <c r="J214" s="38"/>
      <c r="K214" s="38"/>
      <c r="L214" s="38"/>
      <c r="M214" s="38"/>
    </row>
    <row r="215" spans="1:13" ht="15.5" customHeight="1" thickBot="1" x14ac:dyDescent="0.25">
      <c r="A215" s="64"/>
      <c r="B215" s="18"/>
      <c r="C215" s="55"/>
      <c r="D215" s="44"/>
      <c r="E215" s="25" t="s">
        <v>328</v>
      </c>
      <c r="F215" s="38"/>
      <c r="G215" s="38"/>
      <c r="H215" s="38"/>
      <c r="I215" s="38"/>
      <c r="J215" s="38"/>
      <c r="K215" s="38"/>
      <c r="L215" s="38"/>
      <c r="M215" s="38"/>
    </row>
    <row r="216" spans="1:13" ht="15.5" customHeight="1" thickBot="1" x14ac:dyDescent="0.25">
      <c r="A216" s="64"/>
      <c r="B216" s="18"/>
      <c r="C216" s="55"/>
      <c r="D216" s="44"/>
      <c r="E216" s="25" t="s">
        <v>329</v>
      </c>
      <c r="F216" s="38"/>
      <c r="G216" s="38"/>
      <c r="H216" s="38"/>
      <c r="I216" s="38"/>
      <c r="J216" s="38"/>
      <c r="K216" s="38"/>
      <c r="L216" s="38"/>
      <c r="M216" s="38"/>
    </row>
    <row r="217" spans="1:13" ht="15.5" customHeight="1" thickBot="1" x14ac:dyDescent="0.25">
      <c r="A217" s="64"/>
      <c r="B217" s="18"/>
      <c r="C217" s="55"/>
      <c r="D217" s="43"/>
      <c r="E217" s="26" t="s">
        <v>330</v>
      </c>
      <c r="F217" s="38"/>
      <c r="G217" s="38"/>
      <c r="H217" s="38"/>
      <c r="I217" s="38"/>
      <c r="J217" s="38"/>
      <c r="K217" s="38"/>
      <c r="L217" s="38"/>
      <c r="M217" s="38"/>
    </row>
    <row r="218" spans="1:13" ht="15.5" customHeight="1" thickBot="1" x14ac:dyDescent="0.25">
      <c r="A218" s="64"/>
      <c r="B218" s="18"/>
      <c r="C218" s="55"/>
      <c r="D218" s="42" t="s">
        <v>58</v>
      </c>
      <c r="E218" s="22" t="s">
        <v>331</v>
      </c>
      <c r="F218" s="38"/>
      <c r="G218" s="38" t="str">
        <f>IF(F218 = "", "", IF(F218 = "Tier 0", 0, IF(F218 = "Tier 1", 25, IF(F218 = "Tier 2", 50, IF(F218 = "Tier 3", 75, IF(F218 = "Tier 4", 100))))))</f>
        <v/>
      </c>
      <c r="H218" s="38"/>
      <c r="I218" s="38"/>
      <c r="J218" s="38"/>
      <c r="K218" s="38" t="str">
        <f>IF(J218 = "", "", IF(J218 = "Tier 0", 0, IF(J218 = "Tier 1", 25, IF(J218 = "Tier 2", 50, IF(J218 = "Tier 3", 75, IF(J218 = "Tier 4", 100))))))</f>
        <v/>
      </c>
      <c r="L218" s="38"/>
      <c r="M218" s="38"/>
    </row>
    <row r="219" spans="1:13" ht="15.5" customHeight="1" thickBot="1" x14ac:dyDescent="0.25">
      <c r="A219" s="64"/>
      <c r="B219" s="18"/>
      <c r="C219" s="55"/>
      <c r="D219" s="44"/>
      <c r="E219" s="25" t="s">
        <v>332</v>
      </c>
      <c r="F219" s="38"/>
      <c r="G219" s="38"/>
      <c r="H219" s="38"/>
      <c r="I219" s="38"/>
      <c r="J219" s="38"/>
      <c r="K219" s="38"/>
      <c r="L219" s="38"/>
      <c r="M219" s="38"/>
    </row>
    <row r="220" spans="1:13" ht="15.5" customHeight="1" thickBot="1" x14ac:dyDescent="0.25">
      <c r="A220" s="64"/>
      <c r="B220" s="18"/>
      <c r="C220" s="55"/>
      <c r="D220" s="44"/>
      <c r="E220" s="25" t="s">
        <v>333</v>
      </c>
      <c r="F220" s="38"/>
      <c r="G220" s="38"/>
      <c r="H220" s="38"/>
      <c r="I220" s="38"/>
      <c r="J220" s="38"/>
      <c r="K220" s="38"/>
      <c r="L220" s="38"/>
      <c r="M220" s="38"/>
    </row>
    <row r="221" spans="1:13" ht="15.5" customHeight="1" thickBot="1" x14ac:dyDescent="0.25">
      <c r="A221" s="64"/>
      <c r="B221" s="18"/>
      <c r="C221" s="55"/>
      <c r="D221" s="44"/>
      <c r="E221" s="25" t="s">
        <v>334</v>
      </c>
      <c r="F221" s="38"/>
      <c r="G221" s="38"/>
      <c r="H221" s="38"/>
      <c r="I221" s="38"/>
      <c r="J221" s="38"/>
      <c r="K221" s="38"/>
      <c r="L221" s="38"/>
      <c r="M221" s="38"/>
    </row>
    <row r="222" spans="1:13" ht="15.5" customHeight="1" thickBot="1" x14ac:dyDescent="0.25">
      <c r="A222" s="64"/>
      <c r="B222" s="18"/>
      <c r="C222" s="55"/>
      <c r="D222" s="43"/>
      <c r="E222" s="26" t="s">
        <v>335</v>
      </c>
      <c r="F222" s="38"/>
      <c r="G222" s="38"/>
      <c r="H222" s="38"/>
      <c r="I222" s="38"/>
      <c r="J222" s="38"/>
      <c r="K222" s="38"/>
      <c r="L222" s="38"/>
      <c r="M222" s="38"/>
    </row>
    <row r="223" spans="1:13" ht="15.5" customHeight="1" thickBot="1" x14ac:dyDescent="0.25">
      <c r="A223" s="64"/>
      <c r="B223" s="18"/>
      <c r="C223" s="55"/>
      <c r="D223" s="42" t="s">
        <v>59</v>
      </c>
      <c r="E223" s="25" t="s">
        <v>336</v>
      </c>
      <c r="F223" s="38"/>
      <c r="G223" s="38" t="str">
        <f>IF(F223 = "", "", IF(F223 = "Tier 0", 0, IF(F223 = "Tier 1", 25, IF(F223 = "Tier 2", 50, IF(F223 = "Tier 3", 75, IF(F223 = "Tier 4", 100))))))</f>
        <v/>
      </c>
      <c r="H223" s="38"/>
      <c r="I223" s="38"/>
      <c r="J223" s="38"/>
      <c r="K223" s="38" t="str">
        <f>IF(J223 = "", "", IF(J223 = "Tier 0", 0, IF(J223 = "Tier 1", 25, IF(J223 = "Tier 2", 50, IF(J223 = "Tier 3", 75, IF(J223 = "Tier 4", 100))))))</f>
        <v/>
      </c>
      <c r="L223" s="38"/>
      <c r="M223" s="38"/>
    </row>
    <row r="224" spans="1:13" ht="15.5" customHeight="1" thickBot="1" x14ac:dyDescent="0.25">
      <c r="A224" s="64"/>
      <c r="B224" s="18"/>
      <c r="C224" s="55"/>
      <c r="D224" s="44"/>
      <c r="E224" s="25" t="s">
        <v>337</v>
      </c>
      <c r="F224" s="38"/>
      <c r="G224" s="38"/>
      <c r="H224" s="38"/>
      <c r="I224" s="38"/>
      <c r="J224" s="38"/>
      <c r="K224" s="38"/>
      <c r="L224" s="38"/>
      <c r="M224" s="38"/>
    </row>
    <row r="225" spans="1:13" ht="15.5" customHeight="1" thickBot="1" x14ac:dyDescent="0.25">
      <c r="A225" s="64"/>
      <c r="B225" s="18"/>
      <c r="C225" s="55"/>
      <c r="D225" s="44"/>
      <c r="E225" s="25" t="s">
        <v>338</v>
      </c>
      <c r="F225" s="38"/>
      <c r="G225" s="38"/>
      <c r="H225" s="38"/>
      <c r="I225" s="38"/>
      <c r="J225" s="38"/>
      <c r="K225" s="38"/>
      <c r="L225" s="38"/>
      <c r="M225" s="38"/>
    </row>
    <row r="226" spans="1:13" ht="15.5" customHeight="1" thickBot="1" x14ac:dyDescent="0.25">
      <c r="A226" s="64"/>
      <c r="B226" s="18"/>
      <c r="C226" s="55"/>
      <c r="D226" s="44"/>
      <c r="E226" s="25" t="s">
        <v>339</v>
      </c>
      <c r="F226" s="38"/>
      <c r="G226" s="38"/>
      <c r="H226" s="38"/>
      <c r="I226" s="38"/>
      <c r="J226" s="38"/>
      <c r="K226" s="38"/>
      <c r="L226" s="38"/>
      <c r="M226" s="38"/>
    </row>
    <row r="227" spans="1:13" ht="15.5" customHeight="1" thickBot="1" x14ac:dyDescent="0.25">
      <c r="A227" s="64"/>
      <c r="B227" s="18"/>
      <c r="C227" s="55"/>
      <c r="D227" s="43"/>
      <c r="E227" s="24" t="s">
        <v>340</v>
      </c>
      <c r="F227" s="38"/>
      <c r="G227" s="38"/>
      <c r="H227" s="38"/>
      <c r="I227" s="38"/>
      <c r="J227" s="38"/>
      <c r="K227" s="38"/>
      <c r="L227" s="38"/>
      <c r="M227" s="38"/>
    </row>
    <row r="228" spans="1:13" ht="15.5" customHeight="1" thickBot="1" x14ac:dyDescent="0.25">
      <c r="A228" s="64"/>
      <c r="B228" s="18"/>
      <c r="C228" s="55"/>
      <c r="D228" s="42" t="s">
        <v>60</v>
      </c>
      <c r="E228" s="25" t="s">
        <v>341</v>
      </c>
      <c r="F228" s="38"/>
      <c r="G228" s="38" t="str">
        <f>IF(F228 = "", "", IF(F228 = "Tier 0", 0, IF(F228 = "Tier 1", 25, IF(F228 = "Tier 2", 50, IF(F228 = "Tier 3", 75, IF(F228 = "Tier 4", 100))))))</f>
        <v/>
      </c>
      <c r="H228" s="38"/>
      <c r="I228" s="38"/>
      <c r="J228" s="38"/>
      <c r="K228" s="38" t="str">
        <f>IF(J228 = "", "", IF(J228 = "Tier 0", 0, IF(J228 = "Tier 1", 25, IF(J228 = "Tier 2", 50, IF(J228 = "Tier 3", 75, IF(J228 = "Tier 4", 100))))))</f>
        <v/>
      </c>
      <c r="L228" s="38"/>
      <c r="M228" s="38"/>
    </row>
    <row r="229" spans="1:13" ht="15.5" customHeight="1" thickBot="1" x14ac:dyDescent="0.25">
      <c r="A229" s="64"/>
      <c r="B229" s="18"/>
      <c r="C229" s="55"/>
      <c r="D229" s="44"/>
      <c r="E229" s="25" t="s">
        <v>342</v>
      </c>
      <c r="F229" s="38"/>
      <c r="G229" s="38"/>
      <c r="H229" s="38"/>
      <c r="I229" s="38"/>
      <c r="J229" s="38"/>
      <c r="K229" s="38"/>
      <c r="L229" s="38"/>
      <c r="M229" s="38"/>
    </row>
    <row r="230" spans="1:13" ht="15.5" customHeight="1" thickBot="1" x14ac:dyDescent="0.25">
      <c r="A230" s="64"/>
      <c r="B230" s="18"/>
      <c r="C230" s="55"/>
      <c r="D230" s="44"/>
      <c r="E230" s="25" t="s">
        <v>343</v>
      </c>
      <c r="F230" s="38"/>
      <c r="G230" s="38"/>
      <c r="H230" s="38"/>
      <c r="I230" s="38"/>
      <c r="J230" s="38"/>
      <c r="K230" s="38"/>
      <c r="L230" s="38"/>
      <c r="M230" s="38"/>
    </row>
    <row r="231" spans="1:13" ht="15.5" customHeight="1" thickBot="1" x14ac:dyDescent="0.25">
      <c r="A231" s="64"/>
      <c r="B231" s="18"/>
      <c r="C231" s="55"/>
      <c r="D231" s="43"/>
      <c r="E231" s="26" t="s">
        <v>344</v>
      </c>
      <c r="F231" s="38"/>
      <c r="G231" s="38"/>
      <c r="H231" s="38"/>
      <c r="I231" s="38"/>
      <c r="J231" s="38"/>
      <c r="K231" s="38"/>
      <c r="L231" s="38"/>
      <c r="M231" s="38"/>
    </row>
    <row r="232" spans="1:13" ht="15.5" customHeight="1" thickBot="1" x14ac:dyDescent="0.25">
      <c r="A232" s="64"/>
      <c r="B232" s="18"/>
      <c r="C232" s="55"/>
      <c r="D232" s="42" t="s">
        <v>61</v>
      </c>
      <c r="E232" s="25" t="s">
        <v>345</v>
      </c>
      <c r="F232" s="38"/>
      <c r="G232" s="38" t="str">
        <f>IF(F232 = "", "", IF(F232 = "Tier 0", 0, IF(F232 = "Tier 1", 25, IF(F232 = "Tier 2", 50, IF(F232 = "Tier 3", 75, IF(F232 = "Tier 4", 100))))))</f>
        <v/>
      </c>
      <c r="H232" s="38"/>
      <c r="I232" s="38"/>
      <c r="J232" s="38"/>
      <c r="K232" s="38" t="str">
        <f>IF(J232 = "", "", IF(J232 = "Tier 0", 0, IF(J232 = "Tier 1", 25, IF(J232 = "Tier 2", 50, IF(J232 = "Tier 3", 75, IF(J232 = "Tier 4", 100))))))</f>
        <v/>
      </c>
      <c r="L232" s="38"/>
      <c r="M232" s="38"/>
    </row>
    <row r="233" spans="1:13" ht="15.5" customHeight="1" thickBot="1" x14ac:dyDescent="0.25">
      <c r="A233" s="64"/>
      <c r="B233" s="18"/>
      <c r="C233" s="55"/>
      <c r="D233" s="44"/>
      <c r="E233" s="25" t="s">
        <v>346</v>
      </c>
      <c r="F233" s="38"/>
      <c r="G233" s="38"/>
      <c r="H233" s="38"/>
      <c r="I233" s="38"/>
      <c r="J233" s="38"/>
      <c r="K233" s="38"/>
      <c r="L233" s="38"/>
      <c r="M233" s="38"/>
    </row>
    <row r="234" spans="1:13" ht="15.5" customHeight="1" thickBot="1" x14ac:dyDescent="0.25">
      <c r="A234" s="64"/>
      <c r="B234" s="18"/>
      <c r="C234" s="55"/>
      <c r="D234" s="44"/>
      <c r="E234" s="25" t="s">
        <v>347</v>
      </c>
      <c r="F234" s="38"/>
      <c r="G234" s="38"/>
      <c r="H234" s="38"/>
      <c r="I234" s="38"/>
      <c r="J234" s="38"/>
      <c r="K234" s="38"/>
      <c r="L234" s="38"/>
      <c r="M234" s="38"/>
    </row>
    <row r="235" spans="1:13" ht="15.5" customHeight="1" thickBot="1" x14ac:dyDescent="0.25">
      <c r="A235" s="64"/>
      <c r="B235" s="18"/>
      <c r="C235" s="56"/>
      <c r="D235" s="43"/>
      <c r="E235" s="26" t="s">
        <v>348</v>
      </c>
      <c r="F235" s="38"/>
      <c r="G235" s="38"/>
      <c r="H235" s="38"/>
      <c r="I235" s="38"/>
      <c r="J235" s="38"/>
      <c r="K235" s="38"/>
      <c r="L235" s="38"/>
      <c r="M235" s="38"/>
    </row>
    <row r="236" spans="1:13" ht="15.5" customHeight="1" thickBot="1" x14ac:dyDescent="0.25">
      <c r="A236" s="64"/>
      <c r="B236" s="18"/>
      <c r="C236" s="54" t="s">
        <v>62</v>
      </c>
      <c r="D236" s="42" t="s">
        <v>63</v>
      </c>
      <c r="E236" s="22" t="s">
        <v>349</v>
      </c>
      <c r="F236" s="38"/>
      <c r="G236" s="38" t="str">
        <f>IF(F236 = "", "", IF(F236 = "Tier 0", 0, IF(F236 = "Tier 1", 25, IF(F236 = "Tier 2", 50, IF(F236 = "Tier 3", 75, IF(F236 = "Tier 4", 100))))))</f>
        <v/>
      </c>
      <c r="H236" s="38">
        <f>SUMIF(F236:F294, "&lt;&gt;", G236:G294)/11</f>
        <v>0</v>
      </c>
      <c r="I236" s="38"/>
      <c r="J236" s="38"/>
      <c r="K236" s="38" t="str">
        <f>IF(J236 = "", "", IF(J236 = "Tier 0", 0, IF(J236 = "Tier 1", 25, IF(J236 = "Tier 2", 50, IF(J236 = "Tier 3", 75, IF(J236 = "Tier 4", 100))))))</f>
        <v/>
      </c>
      <c r="L236" s="38">
        <f>SUMIF(J236:J294, "&lt;&gt;", K236:K294)/11</f>
        <v>0</v>
      </c>
      <c r="M236" s="38"/>
    </row>
    <row r="237" spans="1:13" ht="15.5" customHeight="1" thickBot="1" x14ac:dyDescent="0.25">
      <c r="A237" s="64"/>
      <c r="B237" s="18"/>
      <c r="C237" s="55"/>
      <c r="D237" s="44"/>
      <c r="E237" s="25" t="s">
        <v>350</v>
      </c>
      <c r="F237" s="38"/>
      <c r="G237" s="38"/>
      <c r="H237" s="38"/>
      <c r="I237" s="38"/>
      <c r="J237" s="38"/>
      <c r="K237" s="38"/>
      <c r="L237" s="38"/>
      <c r="M237" s="38"/>
    </row>
    <row r="238" spans="1:13" ht="15.5" customHeight="1" thickBot="1" x14ac:dyDescent="0.25">
      <c r="A238" s="64"/>
      <c r="B238" s="18"/>
      <c r="C238" s="55"/>
      <c r="D238" s="44"/>
      <c r="E238" s="22" t="s">
        <v>351</v>
      </c>
      <c r="F238" s="38"/>
      <c r="G238" s="38"/>
      <c r="H238" s="38"/>
      <c r="I238" s="38"/>
      <c r="J238" s="38"/>
      <c r="K238" s="38"/>
      <c r="L238" s="38"/>
      <c r="M238" s="38"/>
    </row>
    <row r="239" spans="1:13" ht="15.5" customHeight="1" thickBot="1" x14ac:dyDescent="0.25">
      <c r="A239" s="64"/>
      <c r="B239" s="18"/>
      <c r="C239" s="55"/>
      <c r="D239" s="44"/>
      <c r="E239" s="22" t="s">
        <v>352</v>
      </c>
      <c r="F239" s="38"/>
      <c r="G239" s="38"/>
      <c r="H239" s="38"/>
      <c r="I239" s="38"/>
      <c r="J239" s="38"/>
      <c r="K239" s="38"/>
      <c r="L239" s="38"/>
      <c r="M239" s="38"/>
    </row>
    <row r="240" spans="1:13" ht="15.5" customHeight="1" thickBot="1" x14ac:dyDescent="0.25">
      <c r="A240" s="64"/>
      <c r="B240" s="18"/>
      <c r="C240" s="55"/>
      <c r="D240" s="44"/>
      <c r="E240" s="25" t="s">
        <v>353</v>
      </c>
      <c r="F240" s="38"/>
      <c r="G240" s="38"/>
      <c r="H240" s="38"/>
      <c r="I240" s="38"/>
      <c r="J240" s="38"/>
      <c r="K240" s="38"/>
      <c r="L240" s="38"/>
      <c r="M240" s="38"/>
    </row>
    <row r="241" spans="1:13" ht="15.5" customHeight="1" thickBot="1" x14ac:dyDescent="0.25">
      <c r="A241" s="64"/>
      <c r="B241" s="18"/>
      <c r="C241" s="55"/>
      <c r="D241" s="43"/>
      <c r="E241" s="24" t="s">
        <v>354</v>
      </c>
      <c r="F241" s="38"/>
      <c r="G241" s="38"/>
      <c r="H241" s="38"/>
      <c r="I241" s="38"/>
      <c r="J241" s="38"/>
      <c r="K241" s="38"/>
      <c r="L241" s="38"/>
      <c r="M241" s="38"/>
    </row>
    <row r="242" spans="1:13" ht="15.5" customHeight="1" thickBot="1" x14ac:dyDescent="0.25">
      <c r="A242" s="64"/>
      <c r="B242" s="18"/>
      <c r="C242" s="55"/>
      <c r="D242" s="42" t="s">
        <v>64</v>
      </c>
      <c r="E242" s="22" t="s">
        <v>355</v>
      </c>
      <c r="F242" s="38"/>
      <c r="G242" s="38" t="str">
        <f>IF(F242 = "", "", IF(F242 = "Tier 0", 0, IF(F242 = "Tier 1", 25, IF(F242 = "Tier 2", 50, IF(F242 = "Tier 3", 75, IF(F242 = "Tier 4", 100))))))</f>
        <v/>
      </c>
      <c r="H242" s="38"/>
      <c r="I242" s="38"/>
      <c r="J242" s="38"/>
      <c r="K242" s="38" t="str">
        <f>IF(J242 = "", "", IF(J242 = "Tier 0", 0, IF(J242 = "Tier 1", 25, IF(J242 = "Tier 2", 50, IF(J242 = "Tier 3", 75, IF(J242 = "Tier 4", 100))))))</f>
        <v/>
      </c>
      <c r="L242" s="38"/>
      <c r="M242" s="38"/>
    </row>
    <row r="243" spans="1:13" ht="15.5" customHeight="1" thickBot="1" x14ac:dyDescent="0.25">
      <c r="A243" s="64"/>
      <c r="B243" s="18"/>
      <c r="C243" s="55"/>
      <c r="D243" s="44"/>
      <c r="E243" s="25" t="s">
        <v>356</v>
      </c>
      <c r="F243" s="38"/>
      <c r="G243" s="38"/>
      <c r="H243" s="38"/>
      <c r="I243" s="38"/>
      <c r="J243" s="38"/>
      <c r="K243" s="38"/>
      <c r="L243" s="38"/>
      <c r="M243" s="38"/>
    </row>
    <row r="244" spans="1:13" ht="15.5" customHeight="1" thickBot="1" x14ac:dyDescent="0.25">
      <c r="A244" s="64"/>
      <c r="B244" s="18"/>
      <c r="C244" s="55"/>
      <c r="D244" s="44"/>
      <c r="E244" s="22" t="s">
        <v>357</v>
      </c>
      <c r="F244" s="38"/>
      <c r="G244" s="38"/>
      <c r="H244" s="38"/>
      <c r="I244" s="38"/>
      <c r="J244" s="38"/>
      <c r="K244" s="38"/>
      <c r="L244" s="38"/>
      <c r="M244" s="38"/>
    </row>
    <row r="245" spans="1:13" ht="15.5" customHeight="1" thickBot="1" x14ac:dyDescent="0.25">
      <c r="A245" s="64"/>
      <c r="B245" s="18"/>
      <c r="C245" s="55"/>
      <c r="D245" s="44"/>
      <c r="E245" s="25" t="s">
        <v>358</v>
      </c>
      <c r="F245" s="38"/>
      <c r="G245" s="38"/>
      <c r="H245" s="38"/>
      <c r="I245" s="38"/>
      <c r="J245" s="38"/>
      <c r="K245" s="38"/>
      <c r="L245" s="38"/>
      <c r="M245" s="38"/>
    </row>
    <row r="246" spans="1:13" ht="15.5" customHeight="1" thickBot="1" x14ac:dyDescent="0.25">
      <c r="A246" s="64"/>
      <c r="B246" s="18"/>
      <c r="C246" s="55"/>
      <c r="D246" s="43"/>
      <c r="E246" s="26" t="s">
        <v>359</v>
      </c>
      <c r="F246" s="38"/>
      <c r="G246" s="38"/>
      <c r="H246" s="38"/>
      <c r="I246" s="38"/>
      <c r="J246" s="38"/>
      <c r="K246" s="38"/>
      <c r="L246" s="38"/>
      <c r="M246" s="38"/>
    </row>
    <row r="247" spans="1:13" ht="15.5" customHeight="1" thickBot="1" x14ac:dyDescent="0.25">
      <c r="A247" s="64"/>
      <c r="B247" s="18"/>
      <c r="C247" s="55"/>
      <c r="D247" s="42" t="s">
        <v>65</v>
      </c>
      <c r="E247" s="22" t="s">
        <v>360</v>
      </c>
      <c r="F247" s="38"/>
      <c r="G247" s="38" t="str">
        <f>IF(F247 = "", "", IF(F247 = "Tier 0", 0, IF(F247 = "Tier 1", 25, IF(F247 = "Tier 2", 50, IF(F247 = "Tier 3", 75, IF(F247 = "Tier 4", 100))))))</f>
        <v/>
      </c>
      <c r="H247" s="38"/>
      <c r="I247" s="38"/>
      <c r="J247" s="38"/>
      <c r="K247" s="38" t="str">
        <f>IF(J247 = "", "", IF(J247 = "Tier 0", 0, IF(J247 = "Tier 1", 25, IF(J247 = "Tier 2", 50, IF(J247 = "Tier 3", 75, IF(J247 = "Tier 4", 100))))))</f>
        <v/>
      </c>
      <c r="L247" s="38"/>
      <c r="M247" s="38"/>
    </row>
    <row r="248" spans="1:13" ht="15.5" customHeight="1" thickBot="1" x14ac:dyDescent="0.25">
      <c r="A248" s="64"/>
      <c r="B248" s="18"/>
      <c r="C248" s="55"/>
      <c r="D248" s="44"/>
      <c r="E248" s="25" t="s">
        <v>361</v>
      </c>
      <c r="F248" s="38"/>
      <c r="G248" s="38"/>
      <c r="H248" s="38"/>
      <c r="I248" s="38"/>
      <c r="J248" s="38"/>
      <c r="K248" s="38"/>
      <c r="L248" s="38"/>
      <c r="M248" s="38"/>
    </row>
    <row r="249" spans="1:13" ht="15.5" customHeight="1" thickBot="1" x14ac:dyDescent="0.25">
      <c r="A249" s="64"/>
      <c r="B249" s="18"/>
      <c r="C249" s="55"/>
      <c r="D249" s="44"/>
      <c r="E249" s="22" t="s">
        <v>351</v>
      </c>
      <c r="F249" s="38"/>
      <c r="G249" s="38"/>
      <c r="H249" s="38"/>
      <c r="I249" s="38"/>
      <c r="J249" s="38"/>
      <c r="K249" s="38"/>
      <c r="L249" s="38"/>
      <c r="M249" s="38"/>
    </row>
    <row r="250" spans="1:13" ht="15.5" customHeight="1" thickBot="1" x14ac:dyDescent="0.25">
      <c r="A250" s="64"/>
      <c r="B250" s="18"/>
      <c r="C250" s="55"/>
      <c r="D250" s="44"/>
      <c r="E250" s="22" t="s">
        <v>352</v>
      </c>
      <c r="F250" s="38"/>
      <c r="G250" s="38"/>
      <c r="H250" s="38"/>
      <c r="I250" s="38"/>
      <c r="J250" s="38"/>
      <c r="K250" s="38"/>
      <c r="L250" s="38"/>
      <c r="M250" s="38"/>
    </row>
    <row r="251" spans="1:13" ht="15.5" customHeight="1" thickBot="1" x14ac:dyDescent="0.25">
      <c r="A251" s="64"/>
      <c r="B251" s="18"/>
      <c r="C251" s="55"/>
      <c r="D251" s="44"/>
      <c r="E251" s="25" t="s">
        <v>353</v>
      </c>
      <c r="F251" s="38"/>
      <c r="G251" s="38"/>
      <c r="H251" s="38"/>
      <c r="I251" s="38"/>
      <c r="J251" s="38"/>
      <c r="K251" s="38"/>
      <c r="L251" s="38"/>
      <c r="M251" s="38"/>
    </row>
    <row r="252" spans="1:13" ht="15.5" customHeight="1" thickBot="1" x14ac:dyDescent="0.25">
      <c r="A252" s="64"/>
      <c r="B252" s="18"/>
      <c r="C252" s="55"/>
      <c r="D252" s="43"/>
      <c r="E252" s="24" t="s">
        <v>362</v>
      </c>
      <c r="F252" s="38"/>
      <c r="G252" s="38"/>
      <c r="H252" s="38"/>
      <c r="I252" s="38"/>
      <c r="J252" s="38"/>
      <c r="K252" s="38"/>
      <c r="L252" s="38"/>
      <c r="M252" s="38"/>
    </row>
    <row r="253" spans="1:13" ht="15.5" customHeight="1" thickBot="1" x14ac:dyDescent="0.25">
      <c r="A253" s="64"/>
      <c r="B253" s="18"/>
      <c r="C253" s="55"/>
      <c r="D253" s="42" t="s">
        <v>66</v>
      </c>
      <c r="E253" s="22" t="s">
        <v>363</v>
      </c>
      <c r="F253" s="38"/>
      <c r="G253" s="38" t="str">
        <f>IF(F253 = "", "", IF(F253 = "Tier 0", 0, IF(F253 = "Tier 1", 25, IF(F253 = "Tier 2", 50, IF(F253 = "Tier 3", 75, IF(F253 = "Tier 4", 100))))))</f>
        <v/>
      </c>
      <c r="H253" s="38"/>
      <c r="I253" s="38"/>
      <c r="J253" s="38"/>
      <c r="K253" s="38" t="str">
        <f>IF(J253 = "", "", IF(J253 = "Tier 0", 0, IF(J253 = "Tier 1", 25, IF(J253 = "Tier 2", 50, IF(J253 = "Tier 3", 75, IF(J253 = "Tier 4", 100))))))</f>
        <v/>
      </c>
      <c r="L253" s="38"/>
      <c r="M253" s="38"/>
    </row>
    <row r="254" spans="1:13" ht="15.5" customHeight="1" thickBot="1" x14ac:dyDescent="0.25">
      <c r="A254" s="64"/>
      <c r="B254" s="18"/>
      <c r="C254" s="55"/>
      <c r="D254" s="44"/>
      <c r="E254" s="25" t="s">
        <v>364</v>
      </c>
      <c r="F254" s="38"/>
      <c r="G254" s="38"/>
      <c r="H254" s="38"/>
      <c r="I254" s="38"/>
      <c r="J254" s="38"/>
      <c r="K254" s="38"/>
      <c r="L254" s="38"/>
      <c r="M254" s="38"/>
    </row>
    <row r="255" spans="1:13" ht="15.5" customHeight="1" thickBot="1" x14ac:dyDescent="0.25">
      <c r="A255" s="64"/>
      <c r="B255" s="18"/>
      <c r="C255" s="55"/>
      <c r="D255" s="44"/>
      <c r="E255" s="22" t="s">
        <v>365</v>
      </c>
      <c r="F255" s="38"/>
      <c r="G255" s="38"/>
      <c r="H255" s="38"/>
      <c r="I255" s="38"/>
      <c r="J255" s="38"/>
      <c r="K255" s="38"/>
      <c r="L255" s="38"/>
      <c r="M255" s="38"/>
    </row>
    <row r="256" spans="1:13" ht="15.5" customHeight="1" thickBot="1" x14ac:dyDescent="0.25">
      <c r="A256" s="64"/>
      <c r="B256" s="18"/>
      <c r="C256" s="55"/>
      <c r="D256" s="44"/>
      <c r="E256" s="22" t="s">
        <v>366</v>
      </c>
      <c r="F256" s="38"/>
      <c r="G256" s="38"/>
      <c r="H256" s="38"/>
      <c r="I256" s="38"/>
      <c r="J256" s="38"/>
      <c r="K256" s="38"/>
      <c r="L256" s="38"/>
      <c r="M256" s="38"/>
    </row>
    <row r="257" spans="1:13" ht="15.5" customHeight="1" thickBot="1" x14ac:dyDescent="0.25">
      <c r="A257" s="64"/>
      <c r="B257" s="18"/>
      <c r="C257" s="55"/>
      <c r="D257" s="44"/>
      <c r="E257" s="25" t="s">
        <v>367</v>
      </c>
      <c r="F257" s="38"/>
      <c r="G257" s="38"/>
      <c r="H257" s="38"/>
      <c r="I257" s="38"/>
      <c r="J257" s="38"/>
      <c r="K257" s="38"/>
      <c r="L257" s="38"/>
      <c r="M257" s="38"/>
    </row>
    <row r="258" spans="1:13" ht="15.5" customHeight="1" thickBot="1" x14ac:dyDescent="0.25">
      <c r="A258" s="64"/>
      <c r="B258" s="18"/>
      <c r="C258" s="55"/>
      <c r="D258" s="43"/>
      <c r="E258" s="24" t="s">
        <v>368</v>
      </c>
      <c r="F258" s="38"/>
      <c r="G258" s="38"/>
      <c r="H258" s="38"/>
      <c r="I258" s="38"/>
      <c r="J258" s="38"/>
      <c r="K258" s="38"/>
      <c r="L258" s="38"/>
      <c r="M258" s="38"/>
    </row>
    <row r="259" spans="1:13" ht="15.5" customHeight="1" thickBot="1" x14ac:dyDescent="0.25">
      <c r="A259" s="64"/>
      <c r="B259" s="18"/>
      <c r="C259" s="55"/>
      <c r="D259" s="42" t="s">
        <v>67</v>
      </c>
      <c r="E259" s="22" t="s">
        <v>369</v>
      </c>
      <c r="F259" s="38"/>
      <c r="G259" s="38" t="str">
        <f>IF(F259 = "", "", IF(F259 = "Tier 0", 0, IF(F259 = "Tier 1", 25, IF(F259 = "Tier 2", 50, IF(F259 = "Tier 3", 75, IF(F259 = "Tier 4", 100))))))</f>
        <v/>
      </c>
      <c r="H259" s="38"/>
      <c r="I259" s="38"/>
      <c r="J259" s="38"/>
      <c r="K259" s="38" t="str">
        <f>IF(J259 = "", "", IF(J259 = "Tier 0", 0, IF(J259 = "Tier 1", 25, IF(J259 = "Tier 2", 50, IF(J259 = "Tier 3", 75, IF(J259 = "Tier 4", 100))))))</f>
        <v/>
      </c>
      <c r="L259" s="38"/>
      <c r="M259" s="38"/>
    </row>
    <row r="260" spans="1:13" ht="15.5" customHeight="1" thickBot="1" x14ac:dyDescent="0.25">
      <c r="A260" s="64"/>
      <c r="B260" s="18"/>
      <c r="C260" s="55"/>
      <c r="D260" s="44"/>
      <c r="E260" s="22" t="s">
        <v>370</v>
      </c>
      <c r="F260" s="38"/>
      <c r="G260" s="38"/>
      <c r="H260" s="38"/>
      <c r="I260" s="38"/>
      <c r="J260" s="38"/>
      <c r="K260" s="38"/>
      <c r="L260" s="38"/>
      <c r="M260" s="38"/>
    </row>
    <row r="261" spans="1:13" ht="15.5" customHeight="1" thickBot="1" x14ac:dyDescent="0.25">
      <c r="A261" s="64"/>
      <c r="B261" s="18"/>
      <c r="C261" s="55"/>
      <c r="D261" s="44"/>
      <c r="E261" s="22" t="s">
        <v>371</v>
      </c>
      <c r="F261" s="38"/>
      <c r="G261" s="38"/>
      <c r="H261" s="38"/>
      <c r="I261" s="38"/>
      <c r="J261" s="38"/>
      <c r="K261" s="38"/>
      <c r="L261" s="38"/>
      <c r="M261" s="38"/>
    </row>
    <row r="262" spans="1:13" ht="15.5" customHeight="1" thickBot="1" x14ac:dyDescent="0.25">
      <c r="A262" s="64"/>
      <c r="B262" s="18"/>
      <c r="C262" s="55"/>
      <c r="D262" s="43"/>
      <c r="E262" s="24" t="s">
        <v>372</v>
      </c>
      <c r="F262" s="38"/>
      <c r="G262" s="38"/>
      <c r="H262" s="38"/>
      <c r="I262" s="38"/>
      <c r="J262" s="38"/>
      <c r="K262" s="38"/>
      <c r="L262" s="38"/>
      <c r="M262" s="38"/>
    </row>
    <row r="263" spans="1:13" ht="15.5" customHeight="1" thickBot="1" x14ac:dyDescent="0.25">
      <c r="A263" s="64"/>
      <c r="B263" s="18"/>
      <c r="C263" s="55"/>
      <c r="D263" s="42" t="s">
        <v>68</v>
      </c>
      <c r="E263" s="22" t="s">
        <v>373</v>
      </c>
      <c r="F263" s="38"/>
      <c r="G263" s="38" t="str">
        <f>IF(F263 = "", "", IF(F263 = "Tier 0", 0, IF(F263 = "Tier 1", 25, IF(F263 = "Tier 2", 50, IF(F263 = "Tier 3", 75, IF(F263 = "Tier 4", 100))))))</f>
        <v/>
      </c>
      <c r="H263" s="38"/>
      <c r="I263" s="38"/>
      <c r="J263" s="38"/>
      <c r="K263" s="38" t="str">
        <f>IF(J263 = "", "", IF(J263 = "Tier 0", 0, IF(J263 = "Tier 1", 25, IF(J263 = "Tier 2", 50, IF(J263 = "Tier 3", 75, IF(J263 = "Tier 4", 100))))))</f>
        <v/>
      </c>
      <c r="L263" s="38"/>
      <c r="M263" s="38"/>
    </row>
    <row r="264" spans="1:13" ht="15.5" customHeight="1" thickBot="1" x14ac:dyDescent="0.25">
      <c r="A264" s="64"/>
      <c r="B264" s="18"/>
      <c r="C264" s="55"/>
      <c r="D264" s="44"/>
      <c r="E264" s="22" t="s">
        <v>374</v>
      </c>
      <c r="F264" s="38"/>
      <c r="G264" s="38"/>
      <c r="H264" s="38"/>
      <c r="I264" s="38"/>
      <c r="J264" s="38"/>
      <c r="K264" s="38"/>
      <c r="L264" s="38"/>
      <c r="M264" s="38"/>
    </row>
    <row r="265" spans="1:13" ht="15.5" customHeight="1" thickBot="1" x14ac:dyDescent="0.25">
      <c r="A265" s="64"/>
      <c r="B265" s="18"/>
      <c r="C265" s="55"/>
      <c r="D265" s="44"/>
      <c r="E265" s="22" t="s">
        <v>375</v>
      </c>
      <c r="F265" s="38"/>
      <c r="G265" s="38"/>
      <c r="H265" s="38"/>
      <c r="I265" s="38"/>
      <c r="J265" s="38"/>
      <c r="K265" s="38"/>
      <c r="L265" s="38"/>
      <c r="M265" s="38"/>
    </row>
    <row r="266" spans="1:13" ht="15.5" customHeight="1" thickBot="1" x14ac:dyDescent="0.25">
      <c r="A266" s="64"/>
      <c r="B266" s="18"/>
      <c r="C266" s="55"/>
      <c r="D266" s="44"/>
      <c r="E266" s="22" t="s">
        <v>376</v>
      </c>
      <c r="F266" s="38"/>
      <c r="G266" s="38"/>
      <c r="H266" s="38"/>
      <c r="I266" s="38"/>
      <c r="J266" s="38"/>
      <c r="K266" s="38"/>
      <c r="L266" s="38"/>
      <c r="M266" s="38"/>
    </row>
    <row r="267" spans="1:13" ht="15.5" customHeight="1" thickBot="1" x14ac:dyDescent="0.25">
      <c r="A267" s="64"/>
      <c r="B267" s="18"/>
      <c r="C267" s="55"/>
      <c r="D267" s="43"/>
      <c r="E267" s="26" t="s">
        <v>377</v>
      </c>
      <c r="F267" s="38"/>
      <c r="G267" s="38"/>
      <c r="H267" s="38"/>
      <c r="I267" s="38"/>
      <c r="J267" s="38"/>
      <c r="K267" s="38"/>
      <c r="L267" s="38"/>
      <c r="M267" s="38"/>
    </row>
    <row r="268" spans="1:13" ht="15.5" customHeight="1" thickBot="1" x14ac:dyDescent="0.25">
      <c r="A268" s="64"/>
      <c r="B268" s="18"/>
      <c r="C268" s="55"/>
      <c r="D268" s="42" t="s">
        <v>69</v>
      </c>
      <c r="E268" s="22" t="s">
        <v>378</v>
      </c>
      <c r="F268" s="38"/>
      <c r="G268" s="38" t="str">
        <f>IF(F268 = "", "", IF(F268 = "Tier 0", 0, IF(F268 = "Tier 1", 25, IF(F268 = "Tier 2", 50, IF(F268 = "Tier 3", 75, IF(F268 = "Tier 4", 100))))))</f>
        <v/>
      </c>
      <c r="H268" s="38"/>
      <c r="I268" s="38"/>
      <c r="J268" s="38"/>
      <c r="K268" s="38" t="str">
        <f>IF(J268 = "", "", IF(J268 = "Tier 0", 0, IF(J268 = "Tier 1", 25, IF(J268 = "Tier 2", 50, IF(J268 = "Tier 3", 75, IF(J268 = "Tier 4", 100))))))</f>
        <v/>
      </c>
      <c r="L268" s="38"/>
      <c r="M268" s="38"/>
    </row>
    <row r="269" spans="1:13" ht="15.5" customHeight="1" thickBot="1" x14ac:dyDescent="0.25">
      <c r="A269" s="64"/>
      <c r="B269" s="18"/>
      <c r="C269" s="55"/>
      <c r="D269" s="44"/>
      <c r="E269" s="22" t="s">
        <v>379</v>
      </c>
      <c r="F269" s="38"/>
      <c r="G269" s="38"/>
      <c r="H269" s="38"/>
      <c r="I269" s="38"/>
      <c r="J269" s="38"/>
      <c r="K269" s="38"/>
      <c r="L269" s="38"/>
      <c r="M269" s="38"/>
    </row>
    <row r="270" spans="1:13" ht="15.5" customHeight="1" thickBot="1" x14ac:dyDescent="0.25">
      <c r="A270" s="64"/>
      <c r="B270" s="18"/>
      <c r="C270" s="55"/>
      <c r="D270" s="44"/>
      <c r="E270" s="22" t="s">
        <v>380</v>
      </c>
      <c r="F270" s="38"/>
      <c r="G270" s="38"/>
      <c r="H270" s="38"/>
      <c r="I270" s="38"/>
      <c r="J270" s="38"/>
      <c r="K270" s="38"/>
      <c r="L270" s="38"/>
      <c r="M270" s="38"/>
    </row>
    <row r="271" spans="1:13" ht="15.5" customHeight="1" thickBot="1" x14ac:dyDescent="0.25">
      <c r="A271" s="64"/>
      <c r="B271" s="18"/>
      <c r="C271" s="55"/>
      <c r="D271" s="43"/>
      <c r="E271" s="24" t="s">
        <v>381</v>
      </c>
      <c r="F271" s="38"/>
      <c r="G271" s="38"/>
      <c r="H271" s="38"/>
      <c r="I271" s="38"/>
      <c r="J271" s="38"/>
      <c r="K271" s="38"/>
      <c r="L271" s="38"/>
      <c r="M271" s="38"/>
    </row>
    <row r="272" spans="1:13" ht="15.5" customHeight="1" thickBot="1" x14ac:dyDescent="0.25">
      <c r="A272" s="64"/>
      <c r="B272" s="18"/>
      <c r="C272" s="55"/>
      <c r="D272" s="42" t="s">
        <v>70</v>
      </c>
      <c r="E272" s="22" t="s">
        <v>382</v>
      </c>
      <c r="F272" s="38"/>
      <c r="G272" s="38" t="str">
        <f>IF(F272 = "", "", IF(F272 = "Tier 0", 0, IF(F272 = "Tier 1", 25, IF(F272 = "Tier 2", 50, IF(F272 = "Tier 3", 75, IF(F272 = "Tier 4", 100))))))</f>
        <v/>
      </c>
      <c r="H272" s="38"/>
      <c r="I272" s="38"/>
      <c r="J272" s="38"/>
      <c r="K272" s="38" t="str">
        <f>IF(J272 = "", "", IF(J272 = "Tier 0", 0, IF(J272 = "Tier 1", 25, IF(J272 = "Tier 2", 50, IF(J272 = "Tier 3", 75, IF(J272 = "Tier 4", 100))))))</f>
        <v/>
      </c>
      <c r="L272" s="38"/>
      <c r="M272" s="38"/>
    </row>
    <row r="273" spans="1:13" ht="15.5" customHeight="1" thickBot="1" x14ac:dyDescent="0.25">
      <c r="A273" s="64"/>
      <c r="B273" s="18"/>
      <c r="C273" s="55"/>
      <c r="D273" s="44"/>
      <c r="E273" s="25" t="s">
        <v>383</v>
      </c>
      <c r="F273" s="38"/>
      <c r="G273" s="38"/>
      <c r="H273" s="38"/>
      <c r="I273" s="38"/>
      <c r="J273" s="38"/>
      <c r="K273" s="38"/>
      <c r="L273" s="38"/>
      <c r="M273" s="38"/>
    </row>
    <row r="274" spans="1:13" ht="15.5" customHeight="1" thickBot="1" x14ac:dyDescent="0.25">
      <c r="A274" s="64"/>
      <c r="B274" s="18"/>
      <c r="C274" s="55"/>
      <c r="D274" s="43"/>
      <c r="E274" s="24" t="s">
        <v>384</v>
      </c>
      <c r="F274" s="38"/>
      <c r="G274" s="38"/>
      <c r="H274" s="38"/>
      <c r="I274" s="38"/>
      <c r="J274" s="38"/>
      <c r="K274" s="38"/>
      <c r="L274" s="38"/>
      <c r="M274" s="38"/>
    </row>
    <row r="275" spans="1:13" ht="15.5" customHeight="1" thickBot="1" x14ac:dyDescent="0.25">
      <c r="A275" s="64"/>
      <c r="B275" s="18"/>
      <c r="C275" s="55"/>
      <c r="D275" s="42" t="s">
        <v>71</v>
      </c>
      <c r="E275" s="22" t="s">
        <v>385</v>
      </c>
      <c r="F275" s="38"/>
      <c r="G275" s="38" t="str">
        <f>IF(F275 = "", "", IF(F275 = "Tier 0", 0, IF(F275 = "Tier 1", 25, IF(F275 = "Tier 2", 50, IF(F275 = "Tier 3", 75, IF(F275 = "Tier 4", 100))))))</f>
        <v/>
      </c>
      <c r="H275" s="38"/>
      <c r="I275" s="38"/>
      <c r="J275" s="38"/>
      <c r="K275" s="38" t="str">
        <f>IF(J275 = "", "", IF(J275 = "Tier 0", 0, IF(J275 = "Tier 1", 25, IF(J275 = "Tier 2", 50, IF(J275 = "Tier 3", 75, IF(J275 = "Tier 4", 100))))))</f>
        <v/>
      </c>
      <c r="L275" s="38"/>
      <c r="M275" s="38"/>
    </row>
    <row r="276" spans="1:13" ht="15.5" customHeight="1" thickBot="1" x14ac:dyDescent="0.25">
      <c r="A276" s="64"/>
      <c r="B276" s="18"/>
      <c r="C276" s="55"/>
      <c r="D276" s="44"/>
      <c r="E276" s="25" t="s">
        <v>386</v>
      </c>
      <c r="F276" s="38"/>
      <c r="G276" s="38"/>
      <c r="H276" s="38"/>
      <c r="I276" s="38"/>
      <c r="J276" s="38"/>
      <c r="K276" s="38"/>
      <c r="L276" s="38"/>
      <c r="M276" s="38"/>
    </row>
    <row r="277" spans="1:13" ht="15.5" customHeight="1" thickBot="1" x14ac:dyDescent="0.25">
      <c r="A277" s="64"/>
      <c r="B277" s="18"/>
      <c r="C277" s="55"/>
      <c r="D277" s="44"/>
      <c r="E277" s="25" t="s">
        <v>387</v>
      </c>
      <c r="F277" s="38"/>
      <c r="G277" s="38"/>
      <c r="H277" s="38"/>
      <c r="I277" s="38"/>
      <c r="J277" s="38"/>
      <c r="K277" s="38"/>
      <c r="L277" s="38"/>
      <c r="M277" s="38"/>
    </row>
    <row r="278" spans="1:13" ht="15.5" customHeight="1" thickBot="1" x14ac:dyDescent="0.25">
      <c r="A278" s="64"/>
      <c r="B278" s="18"/>
      <c r="C278" s="55"/>
      <c r="D278" s="44"/>
      <c r="E278" s="25" t="s">
        <v>388</v>
      </c>
      <c r="F278" s="38"/>
      <c r="G278" s="38"/>
      <c r="H278" s="38"/>
      <c r="I278" s="38"/>
      <c r="J278" s="38"/>
      <c r="K278" s="38"/>
      <c r="L278" s="38"/>
      <c r="M278" s="38"/>
    </row>
    <row r="279" spans="1:13" ht="15.5" customHeight="1" thickBot="1" x14ac:dyDescent="0.25">
      <c r="A279" s="64"/>
      <c r="B279" s="18"/>
      <c r="C279" s="55"/>
      <c r="D279" s="43"/>
      <c r="E279" s="24" t="s">
        <v>389</v>
      </c>
      <c r="F279" s="38"/>
      <c r="G279" s="38"/>
      <c r="H279" s="38"/>
      <c r="I279" s="38"/>
      <c r="J279" s="38"/>
      <c r="K279" s="38"/>
      <c r="L279" s="38"/>
      <c r="M279" s="38"/>
    </row>
    <row r="280" spans="1:13" ht="15.5" customHeight="1" thickBot="1" x14ac:dyDescent="0.25">
      <c r="A280" s="64"/>
      <c r="B280" s="18"/>
      <c r="C280" s="55"/>
      <c r="D280" s="42" t="s">
        <v>72</v>
      </c>
      <c r="E280" s="22" t="s">
        <v>390</v>
      </c>
      <c r="F280" s="38"/>
      <c r="G280" s="38" t="str">
        <f>IF(F280 = "", "", IF(F280 = "Tier 0", 0, IF(F280 = "Tier 1", 25, IF(F280 = "Tier 2", 50, IF(F280 = "Tier 3", 75, IF(F280 = "Tier 4", 100))))))</f>
        <v/>
      </c>
      <c r="H280" s="38"/>
      <c r="I280" s="38"/>
      <c r="J280" s="38"/>
      <c r="K280" s="38" t="str">
        <f>IF(J280 = "", "", IF(J280 = "Tier 0", 0, IF(J280 = "Tier 1", 25, IF(J280 = "Tier 2", 50, IF(J280 = "Tier 3", 75, IF(J280 = "Tier 4", 100))))))</f>
        <v/>
      </c>
      <c r="L280" s="38"/>
      <c r="M280" s="38"/>
    </row>
    <row r="281" spans="1:13" ht="15.5" customHeight="1" thickBot="1" x14ac:dyDescent="0.25">
      <c r="A281" s="64"/>
      <c r="B281" s="18"/>
      <c r="C281" s="55"/>
      <c r="D281" s="44"/>
      <c r="E281" s="22" t="s">
        <v>391</v>
      </c>
      <c r="F281" s="38"/>
      <c r="G281" s="38"/>
      <c r="H281" s="38"/>
      <c r="I281" s="38"/>
      <c r="J281" s="38"/>
      <c r="K281" s="38"/>
      <c r="L281" s="38"/>
      <c r="M281" s="38"/>
    </row>
    <row r="282" spans="1:13" ht="15.5" customHeight="1" thickBot="1" x14ac:dyDescent="0.25">
      <c r="A282" s="64"/>
      <c r="B282" s="18"/>
      <c r="C282" s="55"/>
      <c r="D282" s="44"/>
      <c r="E282" s="22" t="s">
        <v>392</v>
      </c>
      <c r="F282" s="38"/>
      <c r="G282" s="38"/>
      <c r="H282" s="38"/>
      <c r="I282" s="38"/>
      <c r="J282" s="38"/>
      <c r="K282" s="38"/>
      <c r="L282" s="38"/>
      <c r="M282" s="38"/>
    </row>
    <row r="283" spans="1:13" ht="15.5" customHeight="1" thickBot="1" x14ac:dyDescent="0.25">
      <c r="A283" s="64"/>
      <c r="B283" s="18"/>
      <c r="C283" s="55"/>
      <c r="D283" s="44"/>
      <c r="E283" s="22" t="s">
        <v>393</v>
      </c>
      <c r="F283" s="38"/>
      <c r="G283" s="38"/>
      <c r="H283" s="38"/>
      <c r="I283" s="38"/>
      <c r="J283" s="38"/>
      <c r="K283" s="38"/>
      <c r="L283" s="38"/>
      <c r="M283" s="38"/>
    </row>
    <row r="284" spans="1:13" ht="15.5" customHeight="1" thickBot="1" x14ac:dyDescent="0.25">
      <c r="A284" s="64"/>
      <c r="B284" s="18"/>
      <c r="C284" s="55"/>
      <c r="D284" s="44"/>
      <c r="E284" s="22" t="s">
        <v>394</v>
      </c>
      <c r="F284" s="38"/>
      <c r="G284" s="38"/>
      <c r="H284" s="38"/>
      <c r="I284" s="38"/>
      <c r="J284" s="38"/>
      <c r="K284" s="38"/>
      <c r="L284" s="38"/>
      <c r="M284" s="38"/>
    </row>
    <row r="285" spans="1:13" ht="15.5" customHeight="1" thickBot="1" x14ac:dyDescent="0.25">
      <c r="A285" s="64"/>
      <c r="B285" s="18"/>
      <c r="C285" s="55"/>
      <c r="D285" s="43"/>
      <c r="E285" s="24" t="s">
        <v>395</v>
      </c>
      <c r="F285" s="38"/>
      <c r="G285" s="38"/>
      <c r="H285" s="38"/>
      <c r="I285" s="38"/>
      <c r="J285" s="38"/>
      <c r="K285" s="38"/>
      <c r="L285" s="38"/>
      <c r="M285" s="38"/>
    </row>
    <row r="286" spans="1:13" ht="15.5" customHeight="1" thickBot="1" x14ac:dyDescent="0.25">
      <c r="A286" s="64"/>
      <c r="B286" s="18"/>
      <c r="C286" s="55"/>
      <c r="D286" s="42" t="s">
        <v>73</v>
      </c>
      <c r="E286" s="22" t="s">
        <v>396</v>
      </c>
      <c r="F286" s="38"/>
      <c r="G286" s="38" t="str">
        <f>IF(F286 = "", "", IF(F286 = "Tier 0", 0, IF(F286 = "Tier 1", 25, IF(F286 = "Tier 2", 50, IF(F286 = "Tier 3", 75, IF(F286 = "Tier 4", 100))))))</f>
        <v/>
      </c>
      <c r="H286" s="38"/>
      <c r="I286" s="38"/>
      <c r="J286" s="38"/>
      <c r="K286" s="38" t="str">
        <f>IF(J286 = "", "", IF(J286 = "Tier 0", 0, IF(J286 = "Tier 1", 25, IF(J286 = "Tier 2", 50, IF(J286 = "Tier 3", 75, IF(J286 = "Tier 4", 100))))))</f>
        <v/>
      </c>
      <c r="L286" s="38"/>
      <c r="M286" s="38"/>
    </row>
    <row r="287" spans="1:13" ht="15.5" customHeight="1" thickBot="1" x14ac:dyDescent="0.25">
      <c r="A287" s="64"/>
      <c r="B287" s="18"/>
      <c r="C287" s="55"/>
      <c r="D287" s="44"/>
      <c r="E287" s="22" t="s">
        <v>397</v>
      </c>
      <c r="F287" s="38"/>
      <c r="G287" s="38"/>
      <c r="H287" s="38"/>
      <c r="I287" s="38"/>
      <c r="J287" s="38"/>
      <c r="K287" s="38"/>
      <c r="L287" s="38"/>
      <c r="M287" s="38"/>
    </row>
    <row r="288" spans="1:13" ht="15.5" customHeight="1" thickBot="1" x14ac:dyDescent="0.25">
      <c r="A288" s="64"/>
      <c r="B288" s="18"/>
      <c r="C288" s="55"/>
      <c r="D288" s="44"/>
      <c r="E288" s="22" t="s">
        <v>398</v>
      </c>
      <c r="F288" s="38"/>
      <c r="G288" s="38"/>
      <c r="H288" s="38"/>
      <c r="I288" s="38"/>
      <c r="J288" s="38"/>
      <c r="K288" s="38"/>
      <c r="L288" s="38"/>
      <c r="M288" s="38"/>
    </row>
    <row r="289" spans="1:13" ht="15.5" customHeight="1" thickBot="1" x14ac:dyDescent="0.25">
      <c r="A289" s="64"/>
      <c r="B289" s="18"/>
      <c r="C289" s="55"/>
      <c r="D289" s="44"/>
      <c r="E289" s="22" t="s">
        <v>399</v>
      </c>
      <c r="F289" s="38"/>
      <c r="G289" s="38"/>
      <c r="H289" s="38"/>
      <c r="I289" s="38"/>
      <c r="J289" s="38"/>
      <c r="K289" s="38"/>
      <c r="L289" s="38"/>
      <c r="M289" s="38"/>
    </row>
    <row r="290" spans="1:13" ht="15.5" customHeight="1" thickBot="1" x14ac:dyDescent="0.25">
      <c r="A290" s="64"/>
      <c r="B290" s="18"/>
      <c r="C290" s="55"/>
      <c r="D290" s="43"/>
      <c r="E290" s="26" t="s">
        <v>400</v>
      </c>
      <c r="F290" s="38"/>
      <c r="G290" s="38"/>
      <c r="H290" s="38"/>
      <c r="I290" s="38"/>
      <c r="J290" s="38"/>
      <c r="K290" s="38"/>
      <c r="L290" s="38"/>
      <c r="M290" s="38"/>
    </row>
    <row r="291" spans="1:13" ht="15.5" customHeight="1" thickBot="1" x14ac:dyDescent="0.25">
      <c r="A291" s="64"/>
      <c r="B291" s="18"/>
      <c r="C291" s="55"/>
      <c r="D291" s="42" t="s">
        <v>74</v>
      </c>
      <c r="E291" s="22" t="s">
        <v>401</v>
      </c>
      <c r="F291" s="38"/>
      <c r="G291" s="38" t="str">
        <f>IF(F291 = "", "", IF(F291 = "Tier 0", 0, IF(F291 = "Tier 1", 25, IF(F291 = "Tier 2", 50, IF(F291 = "Tier 3", 75, IF(F291 = "Tier 4", 100))))))</f>
        <v/>
      </c>
      <c r="H291" s="38"/>
      <c r="I291" s="38"/>
      <c r="J291" s="38"/>
      <c r="K291" s="38" t="str">
        <f>IF(J291 = "", "", IF(J291 = "Tier 0", 0, IF(J291 = "Tier 1", 25, IF(J291 = "Tier 2", 50, IF(J291 = "Tier 3", 75, IF(J291 = "Tier 4", 100))))))</f>
        <v/>
      </c>
      <c r="L291" s="38"/>
      <c r="M291" s="38"/>
    </row>
    <row r="292" spans="1:13" ht="15.5" customHeight="1" thickBot="1" x14ac:dyDescent="0.25">
      <c r="A292" s="64"/>
      <c r="B292" s="18"/>
      <c r="C292" s="55"/>
      <c r="D292" s="44"/>
      <c r="E292" s="22" t="s">
        <v>402</v>
      </c>
      <c r="F292" s="38"/>
      <c r="G292" s="38"/>
      <c r="H292" s="38"/>
      <c r="I292" s="38"/>
      <c r="J292" s="38"/>
      <c r="K292" s="38"/>
      <c r="L292" s="38"/>
      <c r="M292" s="38"/>
    </row>
    <row r="293" spans="1:13" ht="15.5" customHeight="1" thickBot="1" x14ac:dyDescent="0.25">
      <c r="A293" s="64"/>
      <c r="B293" s="18"/>
      <c r="C293" s="55"/>
      <c r="D293" s="44"/>
      <c r="E293" s="22" t="s">
        <v>403</v>
      </c>
      <c r="F293" s="38"/>
      <c r="G293" s="38"/>
      <c r="H293" s="38"/>
      <c r="I293" s="38"/>
      <c r="J293" s="38"/>
      <c r="K293" s="38"/>
      <c r="L293" s="38"/>
      <c r="M293" s="38"/>
    </row>
    <row r="294" spans="1:13" ht="15.5" customHeight="1" thickBot="1" x14ac:dyDescent="0.25">
      <c r="A294" s="64"/>
      <c r="B294" s="18"/>
      <c r="C294" s="56"/>
      <c r="D294" s="43"/>
      <c r="E294" s="26" t="s">
        <v>404</v>
      </c>
      <c r="F294" s="38"/>
      <c r="G294" s="38"/>
      <c r="H294" s="38"/>
      <c r="I294" s="38"/>
      <c r="J294" s="38"/>
      <c r="K294" s="38"/>
      <c r="L294" s="38"/>
      <c r="M294" s="38"/>
    </row>
    <row r="295" spans="1:13" ht="15.5" customHeight="1" thickBot="1" x14ac:dyDescent="0.25">
      <c r="A295" s="64"/>
      <c r="B295" s="18"/>
      <c r="C295" s="54" t="s">
        <v>75</v>
      </c>
      <c r="D295" s="42" t="s">
        <v>76</v>
      </c>
      <c r="E295" s="22" t="s">
        <v>405</v>
      </c>
      <c r="F295" s="38"/>
      <c r="G295" s="38" t="str">
        <f>IF(F295 = "", "", IF(F295 = "Tier 0", 0, IF(F295 = "Tier 1", 25, IF(F295 = "Tier 2", 50, IF(F295 = "Tier 3", 75, IF(F295 = "Tier 4", 100))))))</f>
        <v/>
      </c>
      <c r="H295" s="38">
        <f>SUMIF(F295:F303, "&lt;&gt;", G295:G303)/2</f>
        <v>0</v>
      </c>
      <c r="I295" s="38"/>
      <c r="J295" s="38"/>
      <c r="K295" s="38" t="str">
        <f>IF(J295 = "", "", IF(J295 = "Tier 0", 0, IF(J295 = "Tier 1", 25, IF(J295 = "Tier 2", 50, IF(J295 = "Tier 3", 75, IF(J295 = "Tier 4", 100))))))</f>
        <v/>
      </c>
      <c r="L295" s="38">
        <f>SUMIF(J295:J303, "&lt;&gt;", K295:K303)/2</f>
        <v>0</v>
      </c>
      <c r="M295" s="38"/>
    </row>
    <row r="296" spans="1:13" ht="15.5" customHeight="1" thickBot="1" x14ac:dyDescent="0.25">
      <c r="A296" s="64"/>
      <c r="B296" s="18"/>
      <c r="C296" s="55"/>
      <c r="D296" s="44"/>
      <c r="E296" s="22" t="s">
        <v>406</v>
      </c>
      <c r="F296" s="38"/>
      <c r="G296" s="38"/>
      <c r="H296" s="38"/>
      <c r="I296" s="38"/>
      <c r="J296" s="38"/>
      <c r="K296" s="38"/>
      <c r="L296" s="38"/>
      <c r="M296" s="38"/>
    </row>
    <row r="297" spans="1:13" ht="15.5" customHeight="1" thickBot="1" x14ac:dyDescent="0.25">
      <c r="A297" s="64"/>
      <c r="B297" s="18"/>
      <c r="C297" s="55"/>
      <c r="D297" s="44"/>
      <c r="E297" s="22" t="s">
        <v>407</v>
      </c>
      <c r="F297" s="38"/>
      <c r="G297" s="38"/>
      <c r="H297" s="38"/>
      <c r="I297" s="38"/>
      <c r="J297" s="38"/>
      <c r="K297" s="38"/>
      <c r="L297" s="38"/>
      <c r="M297" s="38"/>
    </row>
    <row r="298" spans="1:13" ht="15.5" customHeight="1" thickBot="1" x14ac:dyDescent="0.25">
      <c r="A298" s="64"/>
      <c r="B298" s="18"/>
      <c r="C298" s="55"/>
      <c r="D298" s="43"/>
      <c r="E298" s="26" t="s">
        <v>408</v>
      </c>
      <c r="F298" s="38"/>
      <c r="G298" s="38"/>
      <c r="H298" s="38"/>
      <c r="I298" s="38"/>
      <c r="J298" s="38"/>
      <c r="K298" s="38"/>
      <c r="L298" s="38"/>
      <c r="M298" s="38"/>
    </row>
    <row r="299" spans="1:13" ht="15.5" customHeight="1" thickBot="1" x14ac:dyDescent="0.25">
      <c r="A299" s="64"/>
      <c r="B299" s="18"/>
      <c r="C299" s="55"/>
      <c r="D299" s="42" t="s">
        <v>77</v>
      </c>
      <c r="E299" s="22" t="s">
        <v>409</v>
      </c>
      <c r="F299" s="38"/>
      <c r="G299" s="38" t="str">
        <f>IF(F299 = "", "", IF(F299 = "Tier 0", 0, IF(F299 = "Tier 1", 25, IF(F299 = "Tier 2", 50, IF(F299 = "Tier 3", 75, IF(F299 = "Tier 4", 100))))))</f>
        <v/>
      </c>
      <c r="H299" s="38"/>
      <c r="I299" s="38"/>
      <c r="J299" s="38"/>
      <c r="K299" s="38" t="str">
        <f>IF(J299 = "", "", IF(J299 = "Tier 0", 0, IF(J299 = "Tier 1", 25, IF(J299 = "Tier 2", 50, IF(J299 = "Tier 3", 75, IF(J299 = "Tier 4", 100))))))</f>
        <v/>
      </c>
      <c r="L299" s="38"/>
      <c r="M299" s="38"/>
    </row>
    <row r="300" spans="1:13" ht="15.5" customHeight="1" thickBot="1" x14ac:dyDescent="0.25">
      <c r="A300" s="64"/>
      <c r="B300" s="18"/>
      <c r="C300" s="55"/>
      <c r="D300" s="44"/>
      <c r="E300" s="22" t="s">
        <v>410</v>
      </c>
      <c r="F300" s="38"/>
      <c r="G300" s="38"/>
      <c r="H300" s="38"/>
      <c r="I300" s="38"/>
      <c r="J300" s="38"/>
      <c r="K300" s="38"/>
      <c r="L300" s="38"/>
      <c r="M300" s="38"/>
    </row>
    <row r="301" spans="1:13" ht="15.5" customHeight="1" thickBot="1" x14ac:dyDescent="0.25">
      <c r="A301" s="64"/>
      <c r="B301" s="18"/>
      <c r="C301" s="55"/>
      <c r="D301" s="44"/>
      <c r="E301" s="22" t="s">
        <v>411</v>
      </c>
      <c r="F301" s="38"/>
      <c r="G301" s="38"/>
      <c r="H301" s="38"/>
      <c r="I301" s="38"/>
      <c r="J301" s="38"/>
      <c r="K301" s="38"/>
      <c r="L301" s="38"/>
      <c r="M301" s="38"/>
    </row>
    <row r="302" spans="1:13" ht="15.5" customHeight="1" thickBot="1" x14ac:dyDescent="0.25">
      <c r="A302" s="64"/>
      <c r="B302" s="18"/>
      <c r="C302" s="55"/>
      <c r="D302" s="44"/>
      <c r="E302" s="22" t="s">
        <v>412</v>
      </c>
      <c r="F302" s="38"/>
      <c r="G302" s="38"/>
      <c r="H302" s="38"/>
      <c r="I302" s="38"/>
      <c r="J302" s="38"/>
      <c r="K302" s="38"/>
      <c r="L302" s="38"/>
      <c r="M302" s="38"/>
    </row>
    <row r="303" spans="1:13" ht="15.5" customHeight="1" thickBot="1" x14ac:dyDescent="0.25">
      <c r="A303" s="64"/>
      <c r="B303" s="18"/>
      <c r="C303" s="56"/>
      <c r="D303" s="43"/>
      <c r="E303" s="26" t="s">
        <v>413</v>
      </c>
      <c r="F303" s="38"/>
      <c r="G303" s="38"/>
      <c r="H303" s="38"/>
      <c r="I303" s="38"/>
      <c r="J303" s="38"/>
      <c r="K303" s="38"/>
      <c r="L303" s="38"/>
      <c r="M303" s="38"/>
    </row>
    <row r="304" spans="1:13" ht="15.5" customHeight="1" thickBot="1" x14ac:dyDescent="0.25">
      <c r="A304" s="64"/>
      <c r="B304" s="18"/>
      <c r="C304" s="54" t="s">
        <v>78</v>
      </c>
      <c r="D304" s="42" t="s">
        <v>79</v>
      </c>
      <c r="E304" s="22" t="s">
        <v>414</v>
      </c>
      <c r="F304" s="38"/>
      <c r="G304" s="38" t="str">
        <f>IF(F304 = "", "", IF(F304 = "Tier 0", 0, IF(F304 = "Tier 1", 25, IF(F304 = "Tier 2", 50, IF(F304 = "Tier 3", 75, IF(F304 = "Tier 4", 100))))))</f>
        <v/>
      </c>
      <c r="H304" s="38">
        <f>SUMIF(F304:F330, "&lt;&gt;", G304:G330)/5</f>
        <v>0</v>
      </c>
      <c r="I304" s="38"/>
      <c r="J304" s="38"/>
      <c r="K304" s="38" t="str">
        <f>IF(J304 = "", "", IF(J304 = "Tier 0", 0, IF(J304 = "Tier 1", 25, IF(J304 = "Tier 2", 50, IF(J304 = "Tier 3", 75, IF(J304 = "Tier 4", 100))))))</f>
        <v/>
      </c>
      <c r="L304" s="38">
        <f>SUMIF(J304:J330, "&lt;&gt;", K304:K330)/5</f>
        <v>0</v>
      </c>
      <c r="M304" s="38"/>
    </row>
    <row r="305" spans="1:13" ht="15.5" customHeight="1" thickBot="1" x14ac:dyDescent="0.25">
      <c r="A305" s="64"/>
      <c r="B305" s="18"/>
      <c r="C305" s="55"/>
      <c r="D305" s="44"/>
      <c r="E305" s="25" t="s">
        <v>415</v>
      </c>
      <c r="F305" s="38"/>
      <c r="G305" s="38"/>
      <c r="H305" s="38"/>
      <c r="I305" s="38"/>
      <c r="J305" s="38"/>
      <c r="K305" s="38"/>
      <c r="L305" s="38"/>
      <c r="M305" s="38"/>
    </row>
    <row r="306" spans="1:13" ht="15.5" customHeight="1" thickBot="1" x14ac:dyDescent="0.25">
      <c r="A306" s="64"/>
      <c r="B306" s="18"/>
      <c r="C306" s="55"/>
      <c r="D306" s="44"/>
      <c r="E306" s="22" t="s">
        <v>416</v>
      </c>
      <c r="F306" s="38"/>
      <c r="G306" s="38"/>
      <c r="H306" s="38"/>
      <c r="I306" s="38"/>
      <c r="J306" s="38"/>
      <c r="K306" s="38"/>
      <c r="L306" s="38"/>
      <c r="M306" s="38"/>
    </row>
    <row r="307" spans="1:13" ht="15.5" customHeight="1" thickBot="1" x14ac:dyDescent="0.25">
      <c r="A307" s="64"/>
      <c r="B307" s="18"/>
      <c r="C307" s="55"/>
      <c r="D307" s="44"/>
      <c r="E307" s="22" t="s">
        <v>417</v>
      </c>
      <c r="F307" s="38"/>
      <c r="G307" s="38"/>
      <c r="H307" s="38"/>
      <c r="I307" s="38"/>
      <c r="J307" s="38"/>
      <c r="K307" s="38"/>
      <c r="L307" s="38"/>
      <c r="M307" s="38"/>
    </row>
    <row r="308" spans="1:13" ht="15.5" customHeight="1" thickBot="1" x14ac:dyDescent="0.25">
      <c r="A308" s="64"/>
      <c r="B308" s="18"/>
      <c r="C308" s="55"/>
      <c r="D308" s="44"/>
      <c r="E308" s="25" t="s">
        <v>418</v>
      </c>
      <c r="F308" s="38"/>
      <c r="G308" s="38"/>
      <c r="H308" s="38"/>
      <c r="I308" s="38"/>
      <c r="J308" s="38"/>
      <c r="K308" s="38"/>
      <c r="L308" s="38"/>
      <c r="M308" s="38"/>
    </row>
    <row r="309" spans="1:13" ht="15.5" customHeight="1" thickBot="1" x14ac:dyDescent="0.25">
      <c r="A309" s="64"/>
      <c r="B309" s="18"/>
      <c r="C309" s="55"/>
      <c r="D309" s="43"/>
      <c r="E309" s="24" t="s">
        <v>419</v>
      </c>
      <c r="F309" s="38"/>
      <c r="G309" s="38"/>
      <c r="H309" s="38"/>
      <c r="I309" s="38"/>
      <c r="J309" s="38"/>
      <c r="K309" s="38"/>
      <c r="L309" s="38"/>
      <c r="M309" s="38"/>
    </row>
    <row r="310" spans="1:13" ht="15.5" customHeight="1" thickBot="1" x14ac:dyDescent="0.25">
      <c r="A310" s="64"/>
      <c r="B310" s="18"/>
      <c r="C310" s="55"/>
      <c r="D310" s="42" t="s">
        <v>80</v>
      </c>
      <c r="E310" s="22" t="s">
        <v>420</v>
      </c>
      <c r="F310" s="38"/>
      <c r="G310" s="38" t="str">
        <f>IF(F310 = "", "", IF(F310 = "Tier 0", 0, IF(F310 = "Tier 1", 25, IF(F310 = "Tier 2", 50, IF(F310 = "Tier 3", 75, IF(F310 = "Tier 4", 100))))))</f>
        <v/>
      </c>
      <c r="H310" s="38"/>
      <c r="I310" s="38"/>
      <c r="J310" s="38"/>
      <c r="K310" s="38" t="str">
        <f>IF(J310 = "", "", IF(J310 = "Tier 0", 0, IF(J310 = "Tier 1", 25, IF(J310 = "Tier 2", 50, IF(J310 = "Tier 3", 75, IF(J310 = "Tier 4", 100))))))</f>
        <v/>
      </c>
      <c r="L310" s="38"/>
      <c r="M310" s="38"/>
    </row>
    <row r="311" spans="1:13" ht="15.5" customHeight="1" thickBot="1" x14ac:dyDescent="0.25">
      <c r="A311" s="64"/>
      <c r="B311" s="18"/>
      <c r="C311" s="55"/>
      <c r="D311" s="44"/>
      <c r="E311" s="25" t="s">
        <v>421</v>
      </c>
      <c r="F311" s="38"/>
      <c r="G311" s="38"/>
      <c r="H311" s="38"/>
      <c r="I311" s="38"/>
      <c r="J311" s="38"/>
      <c r="K311" s="38"/>
      <c r="L311" s="38"/>
      <c r="M311" s="38"/>
    </row>
    <row r="312" spans="1:13" ht="15.5" customHeight="1" thickBot="1" x14ac:dyDescent="0.25">
      <c r="A312" s="64"/>
      <c r="B312" s="18"/>
      <c r="C312" s="55"/>
      <c r="D312" s="44"/>
      <c r="E312" s="25" t="s">
        <v>422</v>
      </c>
      <c r="F312" s="38"/>
      <c r="G312" s="38"/>
      <c r="H312" s="38"/>
      <c r="I312" s="38"/>
      <c r="J312" s="38"/>
      <c r="K312" s="38"/>
      <c r="L312" s="38"/>
      <c r="M312" s="38"/>
    </row>
    <row r="313" spans="1:13" ht="15.5" customHeight="1" thickBot="1" x14ac:dyDescent="0.25">
      <c r="A313" s="64"/>
      <c r="B313" s="18"/>
      <c r="C313" s="55"/>
      <c r="D313" s="44"/>
      <c r="E313" s="22" t="s">
        <v>423</v>
      </c>
      <c r="F313" s="38"/>
      <c r="G313" s="38"/>
      <c r="H313" s="38"/>
      <c r="I313" s="38"/>
      <c r="J313" s="38"/>
      <c r="K313" s="38"/>
      <c r="L313" s="38"/>
      <c r="M313" s="38"/>
    </row>
    <row r="314" spans="1:13" ht="15.5" customHeight="1" thickBot="1" x14ac:dyDescent="0.25">
      <c r="A314" s="64"/>
      <c r="B314" s="18"/>
      <c r="C314" s="55"/>
      <c r="D314" s="43"/>
      <c r="E314" s="24" t="s">
        <v>424</v>
      </c>
      <c r="F314" s="38"/>
      <c r="G314" s="38"/>
      <c r="H314" s="38"/>
      <c r="I314" s="38"/>
      <c r="J314" s="38"/>
      <c r="K314" s="38"/>
      <c r="L314" s="38"/>
      <c r="M314" s="38"/>
    </row>
    <row r="315" spans="1:13" ht="15.5" customHeight="1" thickBot="1" x14ac:dyDescent="0.25">
      <c r="A315" s="64"/>
      <c r="B315" s="18"/>
      <c r="C315" s="55"/>
      <c r="D315" s="42" t="s">
        <v>81</v>
      </c>
      <c r="E315" s="22" t="s">
        <v>425</v>
      </c>
      <c r="F315" s="38"/>
      <c r="G315" s="38" t="str">
        <f>IF(F315 = "", "", IF(F315 = "Tier 0", 0, IF(F315 = "Tier 1", 25, IF(F315 = "Tier 2", 50, IF(F315 = "Tier 3", 75, IF(F315 = "Tier 4", 100))))))</f>
        <v/>
      </c>
      <c r="H315" s="38"/>
      <c r="I315" s="38"/>
      <c r="J315" s="38"/>
      <c r="K315" s="38" t="str">
        <f>IF(J315 = "", "", IF(J315 = "Tier 0", 0, IF(J315 = "Tier 1", 25, IF(J315 = "Tier 2", 50, IF(J315 = "Tier 3", 75, IF(J315 = "Tier 4", 100))))))</f>
        <v/>
      </c>
      <c r="L315" s="38"/>
      <c r="M315" s="38"/>
    </row>
    <row r="316" spans="1:13" ht="15.5" customHeight="1" thickBot="1" x14ac:dyDescent="0.25">
      <c r="A316" s="64"/>
      <c r="B316" s="18"/>
      <c r="C316" s="55"/>
      <c r="D316" s="44"/>
      <c r="E316" s="25" t="s">
        <v>426</v>
      </c>
      <c r="F316" s="38"/>
      <c r="G316" s="38"/>
      <c r="H316" s="38"/>
      <c r="I316" s="38"/>
      <c r="J316" s="38"/>
      <c r="K316" s="38"/>
      <c r="L316" s="38"/>
      <c r="M316" s="38"/>
    </row>
    <row r="317" spans="1:13" ht="15.5" customHeight="1" thickBot="1" x14ac:dyDescent="0.25">
      <c r="A317" s="64"/>
      <c r="B317" s="18"/>
      <c r="C317" s="55"/>
      <c r="D317" s="44"/>
      <c r="E317" s="25" t="s">
        <v>427</v>
      </c>
      <c r="F317" s="38"/>
      <c r="G317" s="38"/>
      <c r="H317" s="38"/>
      <c r="I317" s="38"/>
      <c r="J317" s="38"/>
      <c r="K317" s="38"/>
      <c r="L317" s="38"/>
      <c r="M317" s="38"/>
    </row>
    <row r="318" spans="1:13" ht="15.5" customHeight="1" thickBot="1" x14ac:dyDescent="0.25">
      <c r="A318" s="64"/>
      <c r="B318" s="18"/>
      <c r="C318" s="55"/>
      <c r="D318" s="44"/>
      <c r="E318" s="25" t="s">
        <v>428</v>
      </c>
      <c r="F318" s="38"/>
      <c r="G318" s="38"/>
      <c r="H318" s="38"/>
      <c r="I318" s="38"/>
      <c r="J318" s="38"/>
      <c r="K318" s="38"/>
      <c r="L318" s="38"/>
      <c r="M318" s="38"/>
    </row>
    <row r="319" spans="1:13" ht="15.5" customHeight="1" thickBot="1" x14ac:dyDescent="0.25">
      <c r="A319" s="64"/>
      <c r="B319" s="18"/>
      <c r="C319" s="55"/>
      <c r="D319" s="44"/>
      <c r="E319" s="25" t="s">
        <v>429</v>
      </c>
      <c r="F319" s="38"/>
      <c r="G319" s="38"/>
      <c r="H319" s="38"/>
      <c r="I319" s="38"/>
      <c r="J319" s="38"/>
      <c r="K319" s="38"/>
      <c r="L319" s="38"/>
      <c r="M319" s="38"/>
    </row>
    <row r="320" spans="1:13" ht="15.5" customHeight="1" thickBot="1" x14ac:dyDescent="0.25">
      <c r="A320" s="64"/>
      <c r="B320" s="18"/>
      <c r="C320" s="55"/>
      <c r="D320" s="43"/>
      <c r="E320" s="26" t="s">
        <v>430</v>
      </c>
      <c r="F320" s="38"/>
      <c r="G320" s="38"/>
      <c r="H320" s="38"/>
      <c r="I320" s="38"/>
      <c r="J320" s="38"/>
      <c r="K320" s="38"/>
      <c r="L320" s="38"/>
      <c r="M320" s="38"/>
    </row>
    <row r="321" spans="1:13" ht="15.5" customHeight="1" thickBot="1" x14ac:dyDescent="0.25">
      <c r="A321" s="64"/>
      <c r="B321" s="18"/>
      <c r="C321" s="55"/>
      <c r="D321" s="42" t="s">
        <v>82</v>
      </c>
      <c r="E321" s="22" t="s">
        <v>431</v>
      </c>
      <c r="F321" s="38"/>
      <c r="G321" s="38" t="str">
        <f>IF(F321 = "", "", IF(F321 = "Tier 0", 0, IF(F321 = "Tier 1", 25, IF(F321 = "Tier 2", 50, IF(F321 = "Tier 3", 75, IF(F321 = "Tier 4", 100))))))</f>
        <v/>
      </c>
      <c r="H321" s="38"/>
      <c r="I321" s="38"/>
      <c r="J321" s="38"/>
      <c r="K321" s="38" t="str">
        <f>IF(J321 = "", "", IF(J321 = "Tier 0", 0, IF(J321 = "Tier 1", 25, IF(J321 = "Tier 2", 50, IF(J321 = "Tier 3", 75, IF(J321 = "Tier 4", 100))))))</f>
        <v/>
      </c>
      <c r="L321" s="38"/>
      <c r="M321" s="38"/>
    </row>
    <row r="322" spans="1:13" ht="15.5" customHeight="1" thickBot="1" x14ac:dyDescent="0.25">
      <c r="A322" s="64"/>
      <c r="B322" s="18"/>
      <c r="C322" s="55"/>
      <c r="D322" s="44"/>
      <c r="E322" s="25" t="s">
        <v>432</v>
      </c>
      <c r="F322" s="38"/>
      <c r="G322" s="38"/>
      <c r="H322" s="38"/>
      <c r="I322" s="38"/>
      <c r="J322" s="38"/>
      <c r="K322" s="38"/>
      <c r="L322" s="38"/>
      <c r="M322" s="38"/>
    </row>
    <row r="323" spans="1:13" ht="15.5" customHeight="1" thickBot="1" x14ac:dyDescent="0.25">
      <c r="A323" s="64"/>
      <c r="B323" s="18"/>
      <c r="C323" s="55"/>
      <c r="D323" s="44"/>
      <c r="E323" s="25" t="s">
        <v>433</v>
      </c>
      <c r="F323" s="38"/>
      <c r="G323" s="38"/>
      <c r="H323" s="38"/>
      <c r="I323" s="38"/>
      <c r="J323" s="38"/>
      <c r="K323" s="38"/>
      <c r="L323" s="38"/>
      <c r="M323" s="38"/>
    </row>
    <row r="324" spans="1:13" ht="15.5" customHeight="1" thickBot="1" x14ac:dyDescent="0.25">
      <c r="A324" s="64"/>
      <c r="B324" s="18"/>
      <c r="C324" s="55"/>
      <c r="D324" s="44"/>
      <c r="E324" s="25" t="s">
        <v>434</v>
      </c>
      <c r="F324" s="38"/>
      <c r="G324" s="38"/>
      <c r="H324" s="38"/>
      <c r="I324" s="38"/>
      <c r="J324" s="38"/>
      <c r="K324" s="38"/>
      <c r="L324" s="38"/>
      <c r="M324" s="38"/>
    </row>
    <row r="325" spans="1:13" ht="15.5" customHeight="1" thickBot="1" x14ac:dyDescent="0.25">
      <c r="A325" s="64"/>
      <c r="B325" s="18"/>
      <c r="C325" s="55"/>
      <c r="D325" s="43"/>
      <c r="E325" s="26" t="s">
        <v>435</v>
      </c>
      <c r="F325" s="38"/>
      <c r="G325" s="38"/>
      <c r="H325" s="38"/>
      <c r="I325" s="38"/>
      <c r="J325" s="38"/>
      <c r="K325" s="38"/>
      <c r="L325" s="38"/>
      <c r="M325" s="38"/>
    </row>
    <row r="326" spans="1:13" ht="15.5" customHeight="1" thickBot="1" x14ac:dyDescent="0.25">
      <c r="A326" s="64"/>
      <c r="B326" s="18"/>
      <c r="C326" s="55"/>
      <c r="D326" s="42" t="s">
        <v>83</v>
      </c>
      <c r="E326" s="22" t="s">
        <v>436</v>
      </c>
      <c r="F326" s="38"/>
      <c r="G326" s="38" t="str">
        <f>IF(F326 = "", "", IF(F326 = "Tier 0", 0, IF(F326 = "Tier 1", 25, IF(F326 = "Tier 2", 50, IF(F326 = "Tier 3", 75, IF(F326 = "Tier 4", 100))))))</f>
        <v/>
      </c>
      <c r="H326" s="38"/>
      <c r="I326" s="38"/>
      <c r="J326" s="38"/>
      <c r="K326" s="38" t="str">
        <f>IF(J326 = "", "", IF(J326 = "Tier 0", 0, IF(J326 = "Tier 1", 25, IF(J326 = "Tier 2", 50, IF(J326 = "Tier 3", 75, IF(J326 = "Tier 4", 100))))))</f>
        <v/>
      </c>
      <c r="L326" s="38"/>
      <c r="M326" s="38"/>
    </row>
    <row r="327" spans="1:13" ht="15.5" customHeight="1" thickBot="1" x14ac:dyDescent="0.25">
      <c r="A327" s="64"/>
      <c r="B327" s="18"/>
      <c r="C327" s="55"/>
      <c r="D327" s="44"/>
      <c r="E327" s="22" t="s">
        <v>437</v>
      </c>
      <c r="F327" s="38"/>
      <c r="G327" s="38"/>
      <c r="H327" s="38"/>
      <c r="I327" s="38"/>
      <c r="J327" s="38"/>
      <c r="K327" s="38"/>
      <c r="L327" s="38"/>
      <c r="M327" s="38"/>
    </row>
    <row r="328" spans="1:13" ht="15.5" customHeight="1" thickBot="1" x14ac:dyDescent="0.25">
      <c r="A328" s="64"/>
      <c r="B328" s="18"/>
      <c r="C328" s="55"/>
      <c r="D328" s="44"/>
      <c r="E328" s="22" t="s">
        <v>438</v>
      </c>
      <c r="F328" s="38"/>
      <c r="G328" s="38"/>
      <c r="H328" s="38"/>
      <c r="I328" s="38"/>
      <c r="J328" s="38"/>
      <c r="K328" s="38"/>
      <c r="L328" s="38"/>
      <c r="M328" s="38"/>
    </row>
    <row r="329" spans="1:13" ht="15.5" customHeight="1" thickBot="1" x14ac:dyDescent="0.25">
      <c r="A329" s="64"/>
      <c r="B329" s="18"/>
      <c r="C329" s="55"/>
      <c r="D329" s="44"/>
      <c r="E329" s="22" t="s">
        <v>439</v>
      </c>
      <c r="F329" s="38"/>
      <c r="G329" s="38"/>
      <c r="H329" s="38"/>
      <c r="I329" s="38"/>
      <c r="J329" s="38"/>
      <c r="K329" s="38"/>
      <c r="L329" s="38"/>
      <c r="M329" s="38"/>
    </row>
    <row r="330" spans="1:13" ht="15.5" customHeight="1" thickBot="1" x14ac:dyDescent="0.25">
      <c r="A330" s="65"/>
      <c r="B330" s="19"/>
      <c r="C330" s="56"/>
      <c r="D330" s="43"/>
      <c r="E330" s="24" t="s">
        <v>440</v>
      </c>
      <c r="F330" s="38"/>
      <c r="G330" s="38"/>
      <c r="H330" s="38"/>
      <c r="I330" s="38"/>
      <c r="J330" s="38"/>
      <c r="K330" s="38"/>
      <c r="L330" s="38"/>
      <c r="M330" s="38"/>
    </row>
    <row r="331" spans="1:13" ht="15.5" customHeight="1" thickBot="1" x14ac:dyDescent="0.25">
      <c r="A331" s="48" t="s">
        <v>84</v>
      </c>
      <c r="B331" s="8"/>
      <c r="C331" s="54" t="s">
        <v>85</v>
      </c>
      <c r="D331" s="42" t="s">
        <v>86</v>
      </c>
      <c r="E331" s="22" t="s">
        <v>441</v>
      </c>
      <c r="F331" s="38"/>
      <c r="G331" s="38" t="str">
        <f>IF(F331 = "", "", IF(F331 = "Tier 0", 0, IF(F331 = "Tier 1", 25, IF(F331 = "Tier 2", 50, IF(F331 = "Tier 3", 75, IF(F331 = "Tier 4", 100))))))</f>
        <v/>
      </c>
      <c r="H331" s="38">
        <f>SUMIF(F331:F355, "&lt;&gt;", G331:G355)/5</f>
        <v>0</v>
      </c>
      <c r="I331" s="38">
        <f>SUMIF(H331:H415, "&lt;&gt;", H331:H415)/3</f>
        <v>0</v>
      </c>
      <c r="J331" s="38"/>
      <c r="K331" s="38" t="str">
        <f>IF(J331 = "", "", IF(J331 = "Tier 0", 0, IF(J331 = "Tier 1", 25, IF(J331 = "Tier 2", 50, IF(J331 = "Tier 3", 75, IF(J331 = "Tier 4", 100))))))</f>
        <v/>
      </c>
      <c r="L331" s="38">
        <f>SUMIF(J331:J355, "&lt;&gt;", K331:K355)/5</f>
        <v>0</v>
      </c>
      <c r="M331" s="38">
        <f>SUMIF(L331:L415, "&lt;&gt;", L331:L415)/3</f>
        <v>0</v>
      </c>
    </row>
    <row r="332" spans="1:13" ht="15.5" customHeight="1" thickBot="1" x14ac:dyDescent="0.25">
      <c r="A332" s="49"/>
      <c r="B332" s="9"/>
      <c r="C332" s="55"/>
      <c r="D332" s="44"/>
      <c r="E332" s="22" t="s">
        <v>442</v>
      </c>
      <c r="F332" s="38"/>
      <c r="G332" s="38"/>
      <c r="H332" s="38"/>
      <c r="I332" s="38"/>
      <c r="J332" s="38"/>
      <c r="K332" s="38"/>
      <c r="L332" s="38"/>
      <c r="M332" s="38"/>
    </row>
    <row r="333" spans="1:13" ht="15.5" customHeight="1" thickBot="1" x14ac:dyDescent="0.25">
      <c r="A333" s="49"/>
      <c r="B333" s="9"/>
      <c r="C333" s="55"/>
      <c r="D333" s="44"/>
      <c r="E333" s="22" t="s">
        <v>443</v>
      </c>
      <c r="F333" s="38"/>
      <c r="G333" s="38"/>
      <c r="H333" s="38"/>
      <c r="I333" s="38"/>
      <c r="J333" s="38"/>
      <c r="K333" s="38"/>
      <c r="L333" s="38"/>
      <c r="M333" s="38"/>
    </row>
    <row r="334" spans="1:13" ht="15.5" customHeight="1" thickBot="1" x14ac:dyDescent="0.25">
      <c r="A334" s="49"/>
      <c r="B334" s="9"/>
      <c r="C334" s="55"/>
      <c r="D334" s="44"/>
      <c r="E334" s="25" t="s">
        <v>444</v>
      </c>
      <c r="F334" s="38"/>
      <c r="G334" s="38"/>
      <c r="H334" s="38"/>
      <c r="I334" s="38"/>
      <c r="J334" s="38"/>
      <c r="K334" s="38"/>
      <c r="L334" s="38"/>
      <c r="M334" s="38"/>
    </row>
    <row r="335" spans="1:13" ht="15.5" customHeight="1" thickBot="1" x14ac:dyDescent="0.25">
      <c r="A335" s="49"/>
      <c r="B335" s="9"/>
      <c r="C335" s="55"/>
      <c r="D335" s="43"/>
      <c r="E335" s="24" t="s">
        <v>445</v>
      </c>
      <c r="F335" s="38"/>
      <c r="G335" s="38"/>
      <c r="H335" s="38"/>
      <c r="I335" s="38"/>
      <c r="J335" s="38"/>
      <c r="K335" s="38"/>
      <c r="L335" s="38"/>
      <c r="M335" s="38"/>
    </row>
    <row r="336" spans="1:13" ht="15.5" customHeight="1" thickBot="1" x14ac:dyDescent="0.25">
      <c r="A336" s="49"/>
      <c r="B336" s="9"/>
      <c r="C336" s="55"/>
      <c r="D336" s="42" t="s">
        <v>87</v>
      </c>
      <c r="E336" s="22" t="s">
        <v>446</v>
      </c>
      <c r="F336" s="38"/>
      <c r="G336" s="38" t="str">
        <f>IF(F336 = "", "", IF(F336 = "Tier 0", 0, IF(F336 = "Tier 1", 25, IF(F336 = "Tier 2", 50, IF(F336 = "Tier 3", 75, IF(F336 = "Tier 4", 100))))))</f>
        <v/>
      </c>
      <c r="H336" s="38"/>
      <c r="I336" s="38"/>
      <c r="J336" s="38"/>
      <c r="K336" s="38" t="str">
        <f>IF(J336 = "", "", IF(J336 = "Tier 0", 0, IF(J336 = "Tier 1", 25, IF(J336 = "Tier 2", 50, IF(J336 = "Tier 3", 75, IF(J336 = "Tier 4", 100))))))</f>
        <v/>
      </c>
      <c r="L336" s="38"/>
      <c r="M336" s="38"/>
    </row>
    <row r="337" spans="1:13" ht="15.5" customHeight="1" thickBot="1" x14ac:dyDescent="0.25">
      <c r="A337" s="49"/>
      <c r="B337" s="9"/>
      <c r="C337" s="55"/>
      <c r="D337" s="44"/>
      <c r="E337" s="22" t="s">
        <v>447</v>
      </c>
      <c r="F337" s="38"/>
      <c r="G337" s="38"/>
      <c r="H337" s="38"/>
      <c r="I337" s="38"/>
      <c r="J337" s="38"/>
      <c r="K337" s="38"/>
      <c r="L337" s="38"/>
      <c r="M337" s="38"/>
    </row>
    <row r="338" spans="1:13" ht="15.5" customHeight="1" thickBot="1" x14ac:dyDescent="0.25">
      <c r="A338" s="49"/>
      <c r="B338" s="9"/>
      <c r="C338" s="55"/>
      <c r="D338" s="44"/>
      <c r="E338" s="22" t="s">
        <v>448</v>
      </c>
      <c r="F338" s="38"/>
      <c r="G338" s="38"/>
      <c r="H338" s="38"/>
      <c r="I338" s="38"/>
      <c r="J338" s="38"/>
      <c r="K338" s="38"/>
      <c r="L338" s="38"/>
      <c r="M338" s="38"/>
    </row>
    <row r="339" spans="1:13" ht="15.5" customHeight="1" thickBot="1" x14ac:dyDescent="0.25">
      <c r="A339" s="49"/>
      <c r="B339" s="9"/>
      <c r="C339" s="55"/>
      <c r="D339" s="44"/>
      <c r="E339" s="22" t="s">
        <v>449</v>
      </c>
      <c r="F339" s="38"/>
      <c r="G339" s="38"/>
      <c r="H339" s="38"/>
      <c r="I339" s="38"/>
      <c r="J339" s="38"/>
      <c r="K339" s="38"/>
      <c r="L339" s="38"/>
      <c r="M339" s="38"/>
    </row>
    <row r="340" spans="1:13" ht="15.5" customHeight="1" thickBot="1" x14ac:dyDescent="0.25">
      <c r="A340" s="49"/>
      <c r="B340" s="9"/>
      <c r="C340" s="55"/>
      <c r="D340" s="44"/>
      <c r="E340" s="22" t="s">
        <v>450</v>
      </c>
      <c r="F340" s="38"/>
      <c r="G340" s="38"/>
      <c r="H340" s="38"/>
      <c r="I340" s="38"/>
      <c r="J340" s="38"/>
      <c r="K340" s="38"/>
      <c r="L340" s="38"/>
      <c r="M340" s="38"/>
    </row>
    <row r="341" spans="1:13" ht="15.5" customHeight="1" thickBot="1" x14ac:dyDescent="0.25">
      <c r="A341" s="49"/>
      <c r="B341" s="9"/>
      <c r="C341" s="55"/>
      <c r="D341" s="43"/>
      <c r="E341" s="24" t="s">
        <v>451</v>
      </c>
      <c r="F341" s="38"/>
      <c r="G341" s="38"/>
      <c r="H341" s="38"/>
      <c r="I341" s="38"/>
      <c r="J341" s="38"/>
      <c r="K341" s="38"/>
      <c r="L341" s="38"/>
      <c r="M341" s="38"/>
    </row>
    <row r="342" spans="1:13" ht="15.5" customHeight="1" thickBot="1" x14ac:dyDescent="0.25">
      <c r="A342" s="49"/>
      <c r="B342" s="9"/>
      <c r="C342" s="55"/>
      <c r="D342" s="42" t="s">
        <v>88</v>
      </c>
      <c r="E342" s="22" t="s">
        <v>452</v>
      </c>
      <c r="F342" s="38"/>
      <c r="G342" s="38" t="str">
        <f>IF(F342 = "", "", IF(F342 = "Tier 0", 0, IF(F342 = "Tier 1", 25, IF(F342 = "Tier 2", 50, IF(F342 = "Tier 3", 75, IF(F342 = "Tier 4", 100))))))</f>
        <v/>
      </c>
      <c r="H342" s="38"/>
      <c r="I342" s="38"/>
      <c r="J342" s="38"/>
      <c r="K342" s="38" t="str">
        <f>IF(J342 = "", "", IF(J342 = "Tier 0", 0, IF(J342 = "Tier 1", 25, IF(J342 = "Tier 2", 50, IF(J342 = "Tier 3", 75, IF(J342 = "Tier 4", 100))))))</f>
        <v/>
      </c>
      <c r="L342" s="38"/>
      <c r="M342" s="38"/>
    </row>
    <row r="343" spans="1:13" ht="15.5" customHeight="1" thickBot="1" x14ac:dyDescent="0.25">
      <c r="A343" s="49"/>
      <c r="B343" s="9"/>
      <c r="C343" s="55"/>
      <c r="D343" s="44"/>
      <c r="E343" s="22" t="s">
        <v>453</v>
      </c>
      <c r="F343" s="38"/>
      <c r="G343" s="38"/>
      <c r="H343" s="38"/>
      <c r="I343" s="38"/>
      <c r="J343" s="38"/>
      <c r="K343" s="38"/>
      <c r="L343" s="38"/>
      <c r="M343" s="38"/>
    </row>
    <row r="344" spans="1:13" ht="15.5" customHeight="1" thickBot="1" x14ac:dyDescent="0.25">
      <c r="A344" s="49"/>
      <c r="B344" s="9"/>
      <c r="C344" s="55"/>
      <c r="D344" s="44"/>
      <c r="E344" s="22" t="s">
        <v>454</v>
      </c>
      <c r="F344" s="38"/>
      <c r="G344" s="38"/>
      <c r="H344" s="38"/>
      <c r="I344" s="38"/>
      <c r="J344" s="38"/>
      <c r="K344" s="38"/>
      <c r="L344" s="38"/>
      <c r="M344" s="38"/>
    </row>
    <row r="345" spans="1:13" ht="15.5" customHeight="1" thickBot="1" x14ac:dyDescent="0.25">
      <c r="A345" s="49"/>
      <c r="B345" s="9"/>
      <c r="C345" s="55"/>
      <c r="D345" s="44"/>
      <c r="E345" s="22" t="s">
        <v>455</v>
      </c>
      <c r="F345" s="38"/>
      <c r="G345" s="38"/>
      <c r="H345" s="38"/>
      <c r="I345" s="38"/>
      <c r="J345" s="38"/>
      <c r="K345" s="38"/>
      <c r="L345" s="38"/>
      <c r="M345" s="38"/>
    </row>
    <row r="346" spans="1:13" ht="15.5" customHeight="1" thickBot="1" x14ac:dyDescent="0.25">
      <c r="A346" s="49"/>
      <c r="B346" s="9"/>
      <c r="C346" s="55"/>
      <c r="D346" s="43"/>
      <c r="E346" s="24" t="s">
        <v>456</v>
      </c>
      <c r="F346" s="38"/>
      <c r="G346" s="38"/>
      <c r="H346" s="38"/>
      <c r="I346" s="38"/>
      <c r="J346" s="38"/>
      <c r="K346" s="38"/>
      <c r="L346" s="38"/>
      <c r="M346" s="38"/>
    </row>
    <row r="347" spans="1:13" ht="15.5" customHeight="1" thickBot="1" x14ac:dyDescent="0.25">
      <c r="A347" s="49"/>
      <c r="B347" s="9"/>
      <c r="C347" s="55"/>
      <c r="D347" s="42" t="s">
        <v>89</v>
      </c>
      <c r="E347" s="22" t="s">
        <v>457</v>
      </c>
      <c r="F347" s="38"/>
      <c r="G347" s="38" t="str">
        <f>IF(F347 = "", "", IF(F347 = "Tier 0", 0, IF(F347 = "Tier 1", 25, IF(F347 = "Tier 2", 50, IF(F347 = "Tier 3", 75, IF(F347 = "Tier 4", 100))))))</f>
        <v/>
      </c>
      <c r="H347" s="38"/>
      <c r="I347" s="38"/>
      <c r="J347" s="38"/>
      <c r="K347" s="38" t="str">
        <f>IF(J347 = "", "", IF(J347 = "Tier 0", 0, IF(J347 = "Tier 1", 25, IF(J347 = "Tier 2", 50, IF(J347 = "Tier 3", 75, IF(J347 = "Tier 4", 100))))))</f>
        <v/>
      </c>
      <c r="L347" s="38"/>
      <c r="M347" s="38"/>
    </row>
    <row r="348" spans="1:13" ht="15.5" customHeight="1" thickBot="1" x14ac:dyDescent="0.25">
      <c r="A348" s="49"/>
      <c r="B348" s="9"/>
      <c r="C348" s="55"/>
      <c r="D348" s="44"/>
      <c r="E348" s="22" t="s">
        <v>458</v>
      </c>
      <c r="F348" s="38"/>
      <c r="G348" s="38"/>
      <c r="H348" s="38"/>
      <c r="I348" s="38"/>
      <c r="J348" s="38"/>
      <c r="K348" s="38"/>
      <c r="L348" s="38"/>
      <c r="M348" s="38"/>
    </row>
    <row r="349" spans="1:13" ht="15.5" customHeight="1" thickBot="1" x14ac:dyDescent="0.25">
      <c r="A349" s="49"/>
      <c r="B349" s="9"/>
      <c r="C349" s="55"/>
      <c r="D349" s="44"/>
      <c r="E349" s="22" t="s">
        <v>459</v>
      </c>
      <c r="F349" s="38"/>
      <c r="G349" s="38"/>
      <c r="H349" s="38"/>
      <c r="I349" s="38"/>
      <c r="J349" s="38"/>
      <c r="K349" s="38"/>
      <c r="L349" s="38"/>
      <c r="M349" s="38"/>
    </row>
    <row r="350" spans="1:13" ht="15.5" customHeight="1" thickBot="1" x14ac:dyDescent="0.25">
      <c r="A350" s="49"/>
      <c r="B350" s="9"/>
      <c r="C350" s="55"/>
      <c r="D350" s="43"/>
      <c r="E350" s="24" t="s">
        <v>460</v>
      </c>
      <c r="F350" s="38"/>
      <c r="G350" s="38"/>
      <c r="H350" s="38"/>
      <c r="I350" s="38"/>
      <c r="J350" s="38"/>
      <c r="K350" s="38"/>
      <c r="L350" s="38"/>
      <c r="M350" s="38"/>
    </row>
    <row r="351" spans="1:13" ht="15.5" customHeight="1" thickBot="1" x14ac:dyDescent="0.25">
      <c r="A351" s="49"/>
      <c r="B351" s="9"/>
      <c r="C351" s="55"/>
      <c r="D351" s="42" t="s">
        <v>90</v>
      </c>
      <c r="E351" s="22" t="s">
        <v>461</v>
      </c>
      <c r="F351" s="38"/>
      <c r="G351" s="38" t="str">
        <f>IF(F351 = "", "", IF(F351 = "Tier 0", 0, IF(F351 = "Tier 1", 25, IF(F351 = "Tier 2", 50, IF(F351 = "Tier 3", 75, IF(F351 = "Tier 4", 100))))))</f>
        <v/>
      </c>
      <c r="H351" s="38"/>
      <c r="I351" s="38"/>
      <c r="J351" s="38"/>
      <c r="K351" s="38" t="str">
        <f>IF(J351 = "", "", IF(J351 = "Tier 0", 0, IF(J351 = "Tier 1", 25, IF(J351 = "Tier 2", 50, IF(J351 = "Tier 3", 75, IF(J351 = "Tier 4", 100))))))</f>
        <v/>
      </c>
      <c r="L351" s="38"/>
      <c r="M351" s="38"/>
    </row>
    <row r="352" spans="1:13" ht="15.5" customHeight="1" thickBot="1" x14ac:dyDescent="0.25">
      <c r="A352" s="49"/>
      <c r="B352" s="9"/>
      <c r="C352" s="55"/>
      <c r="D352" s="44"/>
      <c r="E352" s="22" t="s">
        <v>462</v>
      </c>
      <c r="F352" s="38"/>
      <c r="G352" s="38"/>
      <c r="H352" s="38"/>
      <c r="I352" s="38"/>
      <c r="J352" s="38"/>
      <c r="K352" s="38"/>
      <c r="L352" s="38"/>
      <c r="M352" s="38"/>
    </row>
    <row r="353" spans="1:13" ht="15.5" customHeight="1" thickBot="1" x14ac:dyDescent="0.25">
      <c r="A353" s="49"/>
      <c r="B353" s="9"/>
      <c r="C353" s="55"/>
      <c r="D353" s="44"/>
      <c r="E353" s="22" t="s">
        <v>463</v>
      </c>
      <c r="F353" s="38"/>
      <c r="G353" s="38"/>
      <c r="H353" s="38"/>
      <c r="I353" s="38"/>
      <c r="J353" s="38"/>
      <c r="K353" s="38"/>
      <c r="L353" s="38"/>
      <c r="M353" s="38"/>
    </row>
    <row r="354" spans="1:13" ht="15.5" customHeight="1" thickBot="1" x14ac:dyDescent="0.25">
      <c r="A354" s="49"/>
      <c r="B354" s="9"/>
      <c r="C354" s="55"/>
      <c r="D354" s="44"/>
      <c r="E354" s="22" t="s">
        <v>459</v>
      </c>
      <c r="F354" s="38"/>
      <c r="G354" s="38"/>
      <c r="H354" s="38"/>
      <c r="I354" s="38"/>
      <c r="J354" s="38"/>
      <c r="K354" s="38"/>
      <c r="L354" s="38"/>
      <c r="M354" s="38"/>
    </row>
    <row r="355" spans="1:13" ht="15.5" customHeight="1" thickBot="1" x14ac:dyDescent="0.25">
      <c r="A355" s="49"/>
      <c r="B355" s="9"/>
      <c r="C355" s="56"/>
      <c r="D355" s="43"/>
      <c r="E355" s="24" t="s">
        <v>464</v>
      </c>
      <c r="F355" s="38"/>
      <c r="G355" s="38"/>
      <c r="H355" s="38"/>
      <c r="I355" s="38"/>
      <c r="J355" s="38"/>
      <c r="K355" s="38"/>
      <c r="L355" s="38"/>
      <c r="M355" s="38"/>
    </row>
    <row r="356" spans="1:13" ht="15.5" customHeight="1" thickBot="1" x14ac:dyDescent="0.25">
      <c r="A356" s="49"/>
      <c r="B356" s="9"/>
      <c r="C356" s="54" t="s">
        <v>91</v>
      </c>
      <c r="D356" s="42" t="s">
        <v>92</v>
      </c>
      <c r="E356" s="22" t="s">
        <v>465</v>
      </c>
      <c r="F356" s="38"/>
      <c r="G356" s="38" t="str">
        <f>IF(F356 = "", "", IF(F356 = "Tier 0", 0, IF(F356 = "Tier 1", 25, IF(F356 = "Tier 2", 50, IF(F356 = "Tier 3", 75, IF(F356 = "Tier 4", 100))))))</f>
        <v/>
      </c>
      <c r="H356" s="38">
        <f>SUMIF(F356:F391, "&lt;&gt;", G356:G391)/8</f>
        <v>0</v>
      </c>
      <c r="I356" s="38"/>
      <c r="J356" s="38"/>
      <c r="K356" s="38" t="str">
        <f>IF(J356 = "", "", IF(J356 = "Tier 0", 0, IF(J356 = "Tier 1", 25, IF(J356 = "Tier 2", 50, IF(J356 = "Tier 3", 75, IF(J356 = "Tier 4", 100))))))</f>
        <v/>
      </c>
      <c r="L356" s="38">
        <f>SUMIF(J356:J391, "&lt;&gt;", K356:K391)/8</f>
        <v>0</v>
      </c>
      <c r="M356" s="38"/>
    </row>
    <row r="357" spans="1:13" ht="15.5" customHeight="1" thickBot="1" x14ac:dyDescent="0.25">
      <c r="A357" s="49"/>
      <c r="B357" s="9"/>
      <c r="C357" s="55"/>
      <c r="D357" s="44"/>
      <c r="E357" s="22" t="s">
        <v>466</v>
      </c>
      <c r="F357" s="38"/>
      <c r="G357" s="38"/>
      <c r="H357" s="38"/>
      <c r="I357" s="38"/>
      <c r="J357" s="38"/>
      <c r="K357" s="38"/>
      <c r="L357" s="38"/>
      <c r="M357" s="38"/>
    </row>
    <row r="358" spans="1:13" ht="15.5" customHeight="1" thickBot="1" x14ac:dyDescent="0.25">
      <c r="A358" s="49"/>
      <c r="B358" s="9"/>
      <c r="C358" s="55"/>
      <c r="D358" s="44"/>
      <c r="E358" s="22" t="s">
        <v>467</v>
      </c>
      <c r="F358" s="38"/>
      <c r="G358" s="38"/>
      <c r="H358" s="38"/>
      <c r="I358" s="38"/>
      <c r="J358" s="38"/>
      <c r="K358" s="38"/>
      <c r="L358" s="38"/>
      <c r="M358" s="38"/>
    </row>
    <row r="359" spans="1:13" ht="15.5" customHeight="1" thickBot="1" x14ac:dyDescent="0.25">
      <c r="A359" s="49"/>
      <c r="B359" s="9"/>
      <c r="C359" s="55"/>
      <c r="D359" s="43"/>
      <c r="E359" s="24" t="s">
        <v>468</v>
      </c>
      <c r="F359" s="38"/>
      <c r="G359" s="38"/>
      <c r="H359" s="38"/>
      <c r="I359" s="38"/>
      <c r="J359" s="38"/>
      <c r="K359" s="38"/>
      <c r="L359" s="38"/>
      <c r="M359" s="38"/>
    </row>
    <row r="360" spans="1:13" ht="15.5" customHeight="1" thickBot="1" x14ac:dyDescent="0.25">
      <c r="A360" s="49"/>
      <c r="B360" s="9"/>
      <c r="C360" s="55"/>
      <c r="D360" s="42" t="s">
        <v>93</v>
      </c>
      <c r="E360" s="22" t="s">
        <v>469</v>
      </c>
      <c r="F360" s="38"/>
      <c r="G360" s="38" t="str">
        <f>IF(F360 = "", "", IF(F360 = "Tier 0", 0, IF(F360 = "Tier 1", 25, IF(F360 = "Tier 2", 50, IF(F360 = "Tier 3", 75, IF(F360 = "Tier 4", 100))))))</f>
        <v/>
      </c>
      <c r="H360" s="38"/>
      <c r="I360" s="38"/>
      <c r="J360" s="38"/>
      <c r="K360" s="38" t="str">
        <f>IF(J360 = "", "", IF(J360 = "Tier 0", 0, IF(J360 = "Tier 1", 25, IF(J360 = "Tier 2", 50, IF(J360 = "Tier 3", 75, IF(J360 = "Tier 4", 100))))))</f>
        <v/>
      </c>
      <c r="L360" s="38"/>
      <c r="M360" s="38"/>
    </row>
    <row r="361" spans="1:13" ht="15.5" customHeight="1" thickBot="1" x14ac:dyDescent="0.25">
      <c r="A361" s="49"/>
      <c r="B361" s="9"/>
      <c r="C361" s="55"/>
      <c r="D361" s="44"/>
      <c r="E361" s="22" t="s">
        <v>470</v>
      </c>
      <c r="F361" s="38"/>
      <c r="G361" s="38"/>
      <c r="H361" s="38"/>
      <c r="I361" s="38"/>
      <c r="J361" s="38"/>
      <c r="K361" s="38"/>
      <c r="L361" s="38"/>
      <c r="M361" s="38"/>
    </row>
    <row r="362" spans="1:13" ht="15.5" customHeight="1" thickBot="1" x14ac:dyDescent="0.25">
      <c r="A362" s="49"/>
      <c r="B362" s="9"/>
      <c r="C362" s="55"/>
      <c r="D362" s="44"/>
      <c r="E362" s="22" t="s">
        <v>471</v>
      </c>
      <c r="F362" s="38"/>
      <c r="G362" s="38"/>
      <c r="H362" s="38"/>
      <c r="I362" s="38"/>
      <c r="J362" s="38"/>
      <c r="K362" s="38"/>
      <c r="L362" s="38"/>
      <c r="M362" s="38"/>
    </row>
    <row r="363" spans="1:13" ht="15.5" customHeight="1" thickBot="1" x14ac:dyDescent="0.25">
      <c r="A363" s="49"/>
      <c r="B363" s="9"/>
      <c r="C363" s="55"/>
      <c r="D363" s="43"/>
      <c r="E363" s="24" t="s">
        <v>472</v>
      </c>
      <c r="F363" s="38"/>
      <c r="G363" s="38"/>
      <c r="H363" s="38"/>
      <c r="I363" s="38"/>
      <c r="J363" s="38"/>
      <c r="K363" s="38"/>
      <c r="L363" s="38"/>
      <c r="M363" s="38"/>
    </row>
    <row r="364" spans="1:13" ht="15.5" customHeight="1" thickBot="1" x14ac:dyDescent="0.25">
      <c r="A364" s="49"/>
      <c r="B364" s="9"/>
      <c r="C364" s="55"/>
      <c r="D364" s="42" t="s">
        <v>94</v>
      </c>
      <c r="E364" s="22" t="s">
        <v>473</v>
      </c>
      <c r="F364" s="38"/>
      <c r="G364" s="38" t="str">
        <f>IF(F364 = "", "", IF(F364 = "Tier 0", 0, IF(F364 = "Tier 1", 25, IF(F364 = "Tier 2", 50, IF(F364 = "Tier 3", 75, IF(F364 = "Tier 4", 100))))))</f>
        <v/>
      </c>
      <c r="H364" s="38"/>
      <c r="I364" s="38"/>
      <c r="J364" s="38"/>
      <c r="K364" s="38" t="str">
        <f>IF(J364 = "", "", IF(J364 = "Tier 0", 0, IF(J364 = "Tier 1", 25, IF(J364 = "Tier 2", 50, IF(J364 = "Tier 3", 75, IF(J364 = "Tier 4", 100))))))</f>
        <v/>
      </c>
      <c r="L364" s="38"/>
      <c r="M364" s="38"/>
    </row>
    <row r="365" spans="1:13" ht="15.5" customHeight="1" thickBot="1" x14ac:dyDescent="0.25">
      <c r="A365" s="49"/>
      <c r="B365" s="9"/>
      <c r="C365" s="55"/>
      <c r="D365" s="44"/>
      <c r="E365" s="22" t="s">
        <v>447</v>
      </c>
      <c r="F365" s="38"/>
      <c r="G365" s="38"/>
      <c r="H365" s="38"/>
      <c r="I365" s="38"/>
      <c r="J365" s="38"/>
      <c r="K365" s="38"/>
      <c r="L365" s="38"/>
      <c r="M365" s="38"/>
    </row>
    <row r="366" spans="1:13" ht="15.5" customHeight="1" thickBot="1" x14ac:dyDescent="0.25">
      <c r="A366" s="49"/>
      <c r="B366" s="9"/>
      <c r="C366" s="55"/>
      <c r="D366" s="44"/>
      <c r="E366" s="22" t="s">
        <v>467</v>
      </c>
      <c r="F366" s="38"/>
      <c r="G366" s="38"/>
      <c r="H366" s="38"/>
      <c r="I366" s="38"/>
      <c r="J366" s="38"/>
      <c r="K366" s="38"/>
      <c r="L366" s="38"/>
      <c r="M366" s="38"/>
    </row>
    <row r="367" spans="1:13" ht="15.5" customHeight="1" thickBot="1" x14ac:dyDescent="0.25">
      <c r="A367" s="49"/>
      <c r="B367" s="9"/>
      <c r="C367" s="55"/>
      <c r="D367" s="44"/>
      <c r="E367" s="22" t="s">
        <v>474</v>
      </c>
      <c r="F367" s="38"/>
      <c r="G367" s="38"/>
      <c r="H367" s="38"/>
      <c r="I367" s="38"/>
      <c r="J367" s="38"/>
      <c r="K367" s="38"/>
      <c r="L367" s="38"/>
      <c r="M367" s="38"/>
    </row>
    <row r="368" spans="1:13" ht="15.5" customHeight="1" thickBot="1" x14ac:dyDescent="0.25">
      <c r="A368" s="49"/>
      <c r="B368" s="9"/>
      <c r="C368" s="55"/>
      <c r="D368" s="43"/>
      <c r="E368" s="24" t="s">
        <v>475</v>
      </c>
      <c r="F368" s="38"/>
      <c r="G368" s="38"/>
      <c r="H368" s="38"/>
      <c r="I368" s="38"/>
      <c r="J368" s="38"/>
      <c r="K368" s="38"/>
      <c r="L368" s="38"/>
      <c r="M368" s="38"/>
    </row>
    <row r="369" spans="1:13" ht="15.5" customHeight="1" thickBot="1" x14ac:dyDescent="0.25">
      <c r="A369" s="49"/>
      <c r="B369" s="9"/>
      <c r="C369" s="55"/>
      <c r="D369" s="42" t="s">
        <v>95</v>
      </c>
      <c r="E369" s="22" t="s">
        <v>476</v>
      </c>
      <c r="F369" s="38"/>
      <c r="G369" s="38" t="str">
        <f>IF(F369 = "", "", IF(F369 = "Tier 0", 0, IF(F369 = "Tier 1", 25, IF(F369 = "Tier 2", 50, IF(F369 = "Tier 3", 75, IF(F369 = "Tier 4", 100))))))</f>
        <v/>
      </c>
      <c r="H369" s="38"/>
      <c r="I369" s="38"/>
      <c r="J369" s="38"/>
      <c r="K369" s="38" t="str">
        <f>IF(J369 = "", "", IF(J369 = "Tier 0", 0, IF(J369 = "Tier 1", 25, IF(J369 = "Tier 2", 50, IF(J369 = "Tier 3", 75, IF(J369 = "Tier 4", 100))))))</f>
        <v/>
      </c>
      <c r="L369" s="38"/>
      <c r="M369" s="38"/>
    </row>
    <row r="370" spans="1:13" ht="15.5" customHeight="1" thickBot="1" x14ac:dyDescent="0.25">
      <c r="A370" s="49"/>
      <c r="B370" s="9"/>
      <c r="C370" s="55"/>
      <c r="D370" s="44"/>
      <c r="E370" s="22" t="s">
        <v>477</v>
      </c>
      <c r="F370" s="38"/>
      <c r="G370" s="38"/>
      <c r="H370" s="38"/>
      <c r="I370" s="38"/>
      <c r="J370" s="38"/>
      <c r="K370" s="38"/>
      <c r="L370" s="38"/>
      <c r="M370" s="38"/>
    </row>
    <row r="371" spans="1:13" ht="15.5" customHeight="1" thickBot="1" x14ac:dyDescent="0.25">
      <c r="A371" s="49"/>
      <c r="B371" s="9"/>
      <c r="C371" s="55"/>
      <c r="D371" s="44"/>
      <c r="E371" s="22" t="s">
        <v>478</v>
      </c>
      <c r="F371" s="38"/>
      <c r="G371" s="38"/>
      <c r="H371" s="38"/>
      <c r="I371" s="38"/>
      <c r="J371" s="38"/>
      <c r="K371" s="38"/>
      <c r="L371" s="38"/>
      <c r="M371" s="38"/>
    </row>
    <row r="372" spans="1:13" ht="15.5" customHeight="1" thickBot="1" x14ac:dyDescent="0.25">
      <c r="A372" s="49"/>
      <c r="B372" s="9"/>
      <c r="C372" s="55"/>
      <c r="D372" s="44"/>
      <c r="E372" s="22" t="s">
        <v>479</v>
      </c>
      <c r="F372" s="38"/>
      <c r="G372" s="38"/>
      <c r="H372" s="38"/>
      <c r="I372" s="38"/>
      <c r="J372" s="38"/>
      <c r="K372" s="38"/>
      <c r="L372" s="38"/>
      <c r="M372" s="38"/>
    </row>
    <row r="373" spans="1:13" ht="15.5" customHeight="1" thickBot="1" x14ac:dyDescent="0.25">
      <c r="A373" s="49"/>
      <c r="B373" s="9"/>
      <c r="C373" s="55"/>
      <c r="D373" s="44"/>
      <c r="E373" s="25" t="s">
        <v>480</v>
      </c>
      <c r="F373" s="38"/>
      <c r="G373" s="38"/>
      <c r="H373" s="38"/>
      <c r="I373" s="38"/>
      <c r="J373" s="38"/>
      <c r="K373" s="38"/>
      <c r="L373" s="38"/>
      <c r="M373" s="38"/>
    </row>
    <row r="374" spans="1:13" ht="15.5" customHeight="1" thickBot="1" x14ac:dyDescent="0.25">
      <c r="A374" s="49"/>
      <c r="B374" s="9"/>
      <c r="C374" s="55"/>
      <c r="D374" s="43"/>
      <c r="E374" s="26" t="s">
        <v>481</v>
      </c>
      <c r="F374" s="38"/>
      <c r="G374" s="38"/>
      <c r="H374" s="38"/>
      <c r="I374" s="38"/>
      <c r="J374" s="38"/>
      <c r="K374" s="38"/>
      <c r="L374" s="38"/>
      <c r="M374" s="38"/>
    </row>
    <row r="375" spans="1:13" ht="15.5" customHeight="1" thickBot="1" x14ac:dyDescent="0.25">
      <c r="A375" s="49"/>
      <c r="B375" s="9"/>
      <c r="C375" s="55"/>
      <c r="D375" s="42" t="s">
        <v>96</v>
      </c>
      <c r="E375" s="22" t="s">
        <v>482</v>
      </c>
      <c r="F375" s="38"/>
      <c r="G375" s="38" t="str">
        <f>IF(F375 = "", "", IF(F375 = "Tier 0", 0, IF(F375 = "Tier 1", 25, IF(F375 = "Tier 2", 50, IF(F375 = "Tier 3", 75, IF(F375 = "Tier 4", 100))))))</f>
        <v/>
      </c>
      <c r="H375" s="38"/>
      <c r="I375" s="38"/>
      <c r="J375" s="38"/>
      <c r="K375" s="38" t="str">
        <f>IF(J375 = "", "", IF(J375 = "Tier 0", 0, IF(J375 = "Tier 1", 25, IF(J375 = "Tier 2", 50, IF(J375 = "Tier 3", 75, IF(J375 = "Tier 4", 100))))))</f>
        <v/>
      </c>
      <c r="L375" s="38"/>
      <c r="M375" s="38"/>
    </row>
    <row r="376" spans="1:13" ht="15.5" customHeight="1" thickBot="1" x14ac:dyDescent="0.25">
      <c r="A376" s="49"/>
      <c r="B376" s="9"/>
      <c r="C376" s="55"/>
      <c r="D376" s="44"/>
      <c r="E376" s="22" t="s">
        <v>477</v>
      </c>
      <c r="F376" s="38"/>
      <c r="G376" s="38"/>
      <c r="H376" s="38"/>
      <c r="I376" s="38"/>
      <c r="J376" s="38"/>
      <c r="K376" s="38"/>
      <c r="L376" s="38"/>
      <c r="M376" s="38"/>
    </row>
    <row r="377" spans="1:13" ht="15.5" customHeight="1" thickBot="1" x14ac:dyDescent="0.25">
      <c r="A377" s="49"/>
      <c r="B377" s="9"/>
      <c r="C377" s="55"/>
      <c r="D377" s="44"/>
      <c r="E377" s="22" t="s">
        <v>483</v>
      </c>
      <c r="F377" s="38"/>
      <c r="G377" s="38"/>
      <c r="H377" s="38"/>
      <c r="I377" s="38"/>
      <c r="J377" s="38"/>
      <c r="K377" s="38"/>
      <c r="L377" s="38"/>
      <c r="M377" s="38"/>
    </row>
    <row r="378" spans="1:13" ht="15.5" customHeight="1" thickBot="1" x14ac:dyDescent="0.25">
      <c r="A378" s="49"/>
      <c r="B378" s="9"/>
      <c r="C378" s="55"/>
      <c r="D378" s="44"/>
      <c r="E378" s="25" t="s">
        <v>484</v>
      </c>
      <c r="F378" s="38"/>
      <c r="G378" s="38"/>
      <c r="H378" s="38"/>
      <c r="I378" s="38"/>
      <c r="J378" s="38"/>
      <c r="K378" s="38"/>
      <c r="L378" s="38"/>
      <c r="M378" s="38"/>
    </row>
    <row r="379" spans="1:13" ht="15.5" customHeight="1" thickBot="1" x14ac:dyDescent="0.25">
      <c r="A379" s="49"/>
      <c r="B379" s="9"/>
      <c r="C379" s="55"/>
      <c r="D379" s="43"/>
      <c r="E379" s="26" t="s">
        <v>485</v>
      </c>
      <c r="F379" s="38"/>
      <c r="G379" s="38"/>
      <c r="H379" s="38"/>
      <c r="I379" s="38"/>
      <c r="J379" s="38"/>
      <c r="K379" s="38"/>
      <c r="L379" s="38"/>
      <c r="M379" s="38"/>
    </row>
    <row r="380" spans="1:13" ht="15.5" customHeight="1" thickBot="1" x14ac:dyDescent="0.25">
      <c r="A380" s="49"/>
      <c r="B380" s="9"/>
      <c r="C380" s="55"/>
      <c r="D380" s="42" t="s">
        <v>97</v>
      </c>
      <c r="E380" s="22" t="s">
        <v>486</v>
      </c>
      <c r="F380" s="38"/>
      <c r="G380" s="38" t="str">
        <f>IF(F380 = "", "", IF(F380 = "Tier 0", 0, IF(F380 = "Tier 1", 25, IF(F380 = "Tier 2", 50, IF(F380 = "Tier 3", 75, IF(F380 = "Tier 4", 100))))))</f>
        <v/>
      </c>
      <c r="H380" s="38"/>
      <c r="I380" s="38"/>
      <c r="J380" s="38"/>
      <c r="K380" s="38" t="str">
        <f>IF(J380 = "", "", IF(J380 = "Tier 0", 0, IF(J380 = "Tier 1", 25, IF(J380 = "Tier 2", 50, IF(J380 = "Tier 3", 75, IF(J380 = "Tier 4", 100))))))</f>
        <v/>
      </c>
      <c r="L380" s="38"/>
      <c r="M380" s="38"/>
    </row>
    <row r="381" spans="1:13" ht="15.5" customHeight="1" thickBot="1" x14ac:dyDescent="0.25">
      <c r="A381" s="49"/>
      <c r="B381" s="9"/>
      <c r="C381" s="55"/>
      <c r="D381" s="44"/>
      <c r="E381" s="22" t="s">
        <v>487</v>
      </c>
      <c r="F381" s="38"/>
      <c r="G381" s="38"/>
      <c r="H381" s="38"/>
      <c r="I381" s="38"/>
      <c r="J381" s="38"/>
      <c r="K381" s="38"/>
      <c r="L381" s="38"/>
      <c r="M381" s="38"/>
    </row>
    <row r="382" spans="1:13" ht="15.5" customHeight="1" thickBot="1" x14ac:dyDescent="0.25">
      <c r="A382" s="49"/>
      <c r="B382" s="9"/>
      <c r="C382" s="55"/>
      <c r="D382" s="43"/>
      <c r="E382" s="26" t="s">
        <v>488</v>
      </c>
      <c r="F382" s="38"/>
      <c r="G382" s="38"/>
      <c r="H382" s="38"/>
      <c r="I382" s="38"/>
      <c r="J382" s="38"/>
      <c r="K382" s="38"/>
      <c r="L382" s="38"/>
      <c r="M382" s="38"/>
    </row>
    <row r="383" spans="1:13" ht="15.5" customHeight="1" thickBot="1" x14ac:dyDescent="0.25">
      <c r="A383" s="49"/>
      <c r="B383" s="9"/>
      <c r="C383" s="55"/>
      <c r="D383" s="42" t="s">
        <v>98</v>
      </c>
      <c r="E383" s="22" t="s">
        <v>489</v>
      </c>
      <c r="F383" s="38"/>
      <c r="G383" s="38" t="str">
        <f>IF(F383 = "", "", IF(F383 = "Tier 0", 0, IF(F383 = "Tier 1", 25, IF(F383 = "Tier 2", 50, IF(F383 = "Tier 3", 75, IF(F383 = "Tier 4", 100))))))</f>
        <v/>
      </c>
      <c r="H383" s="38"/>
      <c r="I383" s="38"/>
      <c r="J383" s="38"/>
      <c r="K383" s="38" t="str">
        <f>IF(J383 = "", "", IF(J383 = "Tier 0", 0, IF(J383 = "Tier 1", 25, IF(J383 = "Tier 2", 50, IF(J383 = "Tier 3", 75, IF(J383 = "Tier 4", 100))))))</f>
        <v/>
      </c>
      <c r="L383" s="38"/>
      <c r="M383" s="38"/>
    </row>
    <row r="384" spans="1:13" ht="15.5" customHeight="1" thickBot="1" x14ac:dyDescent="0.25">
      <c r="A384" s="49"/>
      <c r="B384" s="9"/>
      <c r="C384" s="55"/>
      <c r="D384" s="44"/>
      <c r="E384" s="22" t="s">
        <v>490</v>
      </c>
      <c r="F384" s="38"/>
      <c r="G384" s="38"/>
      <c r="H384" s="38"/>
      <c r="I384" s="38"/>
      <c r="J384" s="38"/>
      <c r="K384" s="38"/>
      <c r="L384" s="38"/>
      <c r="M384" s="38"/>
    </row>
    <row r="385" spans="1:13" ht="15.5" customHeight="1" thickBot="1" x14ac:dyDescent="0.25">
      <c r="A385" s="49"/>
      <c r="B385" s="9"/>
      <c r="C385" s="55"/>
      <c r="D385" s="44"/>
      <c r="E385" s="25" t="s">
        <v>491</v>
      </c>
      <c r="F385" s="38"/>
      <c r="G385" s="38"/>
      <c r="H385" s="38"/>
      <c r="I385" s="38"/>
      <c r="J385" s="38"/>
      <c r="K385" s="38"/>
      <c r="L385" s="38"/>
      <c r="M385" s="38"/>
    </row>
    <row r="386" spans="1:13" ht="15.5" customHeight="1" thickBot="1" x14ac:dyDescent="0.25">
      <c r="A386" s="49"/>
      <c r="B386" s="9"/>
      <c r="C386" s="55"/>
      <c r="D386" s="43"/>
      <c r="E386" s="24" t="s">
        <v>492</v>
      </c>
      <c r="F386" s="38"/>
      <c r="G386" s="38"/>
      <c r="H386" s="38"/>
      <c r="I386" s="38"/>
      <c r="J386" s="38"/>
      <c r="K386" s="38"/>
      <c r="L386" s="38"/>
      <c r="M386" s="38"/>
    </row>
    <row r="387" spans="1:13" ht="15.5" customHeight="1" thickBot="1" x14ac:dyDescent="0.25">
      <c r="A387" s="49"/>
      <c r="B387" s="9"/>
      <c r="C387" s="55"/>
      <c r="D387" s="42" t="s">
        <v>99</v>
      </c>
      <c r="E387" s="22" t="s">
        <v>493</v>
      </c>
      <c r="F387" s="38"/>
      <c r="G387" s="38" t="str">
        <f>IF(F387 = "", "", IF(F387 = "Tier 0", 0, IF(F387 = "Tier 1", 25, IF(F387 = "Tier 2", 50, IF(F387 = "Tier 3", 75, IF(F387 = "Tier 4", 100))))))</f>
        <v/>
      </c>
      <c r="H387" s="38"/>
      <c r="I387" s="38"/>
      <c r="J387" s="38"/>
      <c r="K387" s="38" t="str">
        <f>IF(J387 = "", "", IF(J387 = "Tier 0", 0, IF(J387 = "Tier 1", 25, IF(J387 = "Tier 2", 50, IF(J387 = "Tier 3", 75, IF(J387 = "Tier 4", 100))))))</f>
        <v/>
      </c>
      <c r="L387" s="38"/>
      <c r="M387" s="38"/>
    </row>
    <row r="388" spans="1:13" ht="15.5" customHeight="1" thickBot="1" x14ac:dyDescent="0.25">
      <c r="A388" s="49"/>
      <c r="B388" s="9"/>
      <c r="C388" s="55"/>
      <c r="D388" s="44"/>
      <c r="E388" s="22" t="s">
        <v>494</v>
      </c>
      <c r="F388" s="38"/>
      <c r="G388" s="38"/>
      <c r="H388" s="38"/>
      <c r="I388" s="38"/>
      <c r="J388" s="38"/>
      <c r="K388" s="38"/>
      <c r="L388" s="38"/>
      <c r="M388" s="38"/>
    </row>
    <row r="389" spans="1:13" ht="15.5" customHeight="1" thickBot="1" x14ac:dyDescent="0.25">
      <c r="A389" s="49"/>
      <c r="B389" s="9"/>
      <c r="C389" s="55"/>
      <c r="D389" s="44"/>
      <c r="E389" s="22" t="s">
        <v>495</v>
      </c>
      <c r="F389" s="38"/>
      <c r="G389" s="38"/>
      <c r="H389" s="38"/>
      <c r="I389" s="38"/>
      <c r="J389" s="38"/>
      <c r="K389" s="38"/>
      <c r="L389" s="38"/>
      <c r="M389" s="38"/>
    </row>
    <row r="390" spans="1:13" ht="15.5" customHeight="1" thickBot="1" x14ac:dyDescent="0.25">
      <c r="A390" s="49"/>
      <c r="B390" s="9"/>
      <c r="C390" s="55"/>
      <c r="D390" s="44"/>
      <c r="E390" s="25" t="s">
        <v>216</v>
      </c>
      <c r="F390" s="38"/>
      <c r="G390" s="38"/>
      <c r="H390" s="38"/>
      <c r="I390" s="38"/>
      <c r="J390" s="38"/>
      <c r="K390" s="38"/>
      <c r="L390" s="38"/>
      <c r="M390" s="38"/>
    </row>
    <row r="391" spans="1:13" ht="15.5" customHeight="1" thickBot="1" x14ac:dyDescent="0.25">
      <c r="A391" s="49"/>
      <c r="B391" s="9"/>
      <c r="C391" s="56"/>
      <c r="D391" s="43"/>
      <c r="E391" s="24" t="s">
        <v>496</v>
      </c>
      <c r="F391" s="38"/>
      <c r="G391" s="38"/>
      <c r="H391" s="38"/>
      <c r="I391" s="38"/>
      <c r="J391" s="38"/>
      <c r="K391" s="38"/>
      <c r="L391" s="38"/>
      <c r="M391" s="38"/>
    </row>
    <row r="392" spans="1:13" ht="15.5" customHeight="1" thickBot="1" x14ac:dyDescent="0.25">
      <c r="A392" s="49"/>
      <c r="B392" s="9"/>
      <c r="C392" s="54" t="s">
        <v>100</v>
      </c>
      <c r="D392" s="42" t="s">
        <v>101</v>
      </c>
      <c r="E392" s="22" t="s">
        <v>497</v>
      </c>
      <c r="F392" s="38"/>
      <c r="G392" s="38" t="str">
        <f>IF(F392 = "", "", IF(F392 = "Tier 0", 0, IF(F392 = "Tier 1", 25, IF(F392 = "Tier 2", 50, IF(F392 = "Tier 3", 75, IF(F392 = "Tier 4", 100))))))</f>
        <v/>
      </c>
      <c r="H392" s="38">
        <f>SUMIF(F392:F415, "&lt;&gt;", G392:G415)/5</f>
        <v>0</v>
      </c>
      <c r="I392" s="38"/>
      <c r="J392" s="38"/>
      <c r="K392" s="38" t="str">
        <f>IF(J392 = "", "", IF(J392 = "Tier 0", 0, IF(J392 = "Tier 1", 25, IF(J392 = "Tier 2", 50, IF(J392 = "Tier 3", 75, IF(J392 = "Tier 4", 100))))))</f>
        <v/>
      </c>
      <c r="L392" s="38">
        <f>SUMIF(J392:J415, "&lt;&gt;", K392:K415)/5</f>
        <v>0</v>
      </c>
      <c r="M392" s="38"/>
    </row>
    <row r="393" spans="1:13" ht="15.5" customHeight="1" thickBot="1" x14ac:dyDescent="0.25">
      <c r="A393" s="49"/>
      <c r="B393" s="9"/>
      <c r="C393" s="55"/>
      <c r="D393" s="44"/>
      <c r="E393" s="22" t="s">
        <v>498</v>
      </c>
      <c r="F393" s="38"/>
      <c r="G393" s="38"/>
      <c r="H393" s="38"/>
      <c r="I393" s="38"/>
      <c r="J393" s="38"/>
      <c r="K393" s="38"/>
      <c r="L393" s="38"/>
      <c r="M393" s="38"/>
    </row>
    <row r="394" spans="1:13" ht="15.5" customHeight="1" thickBot="1" x14ac:dyDescent="0.25">
      <c r="A394" s="49"/>
      <c r="B394" s="9"/>
      <c r="C394" s="55"/>
      <c r="D394" s="44"/>
      <c r="E394" s="22" t="s">
        <v>499</v>
      </c>
      <c r="F394" s="38"/>
      <c r="G394" s="38"/>
      <c r="H394" s="38"/>
      <c r="I394" s="38"/>
      <c r="J394" s="38"/>
      <c r="K394" s="38"/>
      <c r="L394" s="38"/>
      <c r="M394" s="38"/>
    </row>
    <row r="395" spans="1:13" ht="15.5" customHeight="1" thickBot="1" x14ac:dyDescent="0.25">
      <c r="A395" s="49"/>
      <c r="B395" s="9"/>
      <c r="C395" s="55"/>
      <c r="D395" s="44"/>
      <c r="E395" s="25" t="s">
        <v>500</v>
      </c>
      <c r="F395" s="38"/>
      <c r="G395" s="38"/>
      <c r="H395" s="38"/>
      <c r="I395" s="38"/>
      <c r="J395" s="38"/>
      <c r="K395" s="38"/>
      <c r="L395" s="38"/>
      <c r="M395" s="38"/>
    </row>
    <row r="396" spans="1:13" ht="15.5" customHeight="1" thickBot="1" x14ac:dyDescent="0.25">
      <c r="A396" s="49"/>
      <c r="B396" s="9"/>
      <c r="C396" s="55"/>
      <c r="D396" s="43"/>
      <c r="E396" s="26" t="s">
        <v>501</v>
      </c>
      <c r="F396" s="38"/>
      <c r="G396" s="38"/>
      <c r="H396" s="38"/>
      <c r="I396" s="38"/>
      <c r="J396" s="38"/>
      <c r="K396" s="38"/>
      <c r="L396" s="38"/>
      <c r="M396" s="38"/>
    </row>
    <row r="397" spans="1:13" ht="15.5" customHeight="1" thickBot="1" x14ac:dyDescent="0.25">
      <c r="A397" s="49"/>
      <c r="B397" s="9"/>
      <c r="C397" s="55"/>
      <c r="D397" s="42" t="s">
        <v>102</v>
      </c>
      <c r="E397" s="22" t="s">
        <v>502</v>
      </c>
      <c r="F397" s="38"/>
      <c r="G397" s="38" t="str">
        <f>IF(F397 = "", "", IF(F397 = "Tier 0", 0, IF(F397 = "Tier 1", 25, IF(F397 = "Tier 2", 50, IF(F397 = "Tier 3", 75, IF(F397 = "Tier 4", 100))))))</f>
        <v/>
      </c>
      <c r="H397" s="38"/>
      <c r="I397" s="38"/>
      <c r="J397" s="38"/>
      <c r="K397" s="38" t="str">
        <f>IF(J397 = "", "", IF(J397 = "Tier 0", 0, IF(J397 = "Tier 1", 25, IF(J397 = "Tier 2", 50, IF(J397 = "Tier 3", 75, IF(J397 = "Tier 4", 100))))))</f>
        <v/>
      </c>
      <c r="L397" s="38"/>
      <c r="M397" s="38"/>
    </row>
    <row r="398" spans="1:13" ht="15.5" customHeight="1" thickBot="1" x14ac:dyDescent="0.25">
      <c r="A398" s="49"/>
      <c r="B398" s="9"/>
      <c r="C398" s="55"/>
      <c r="D398" s="44"/>
      <c r="E398" s="22" t="s">
        <v>503</v>
      </c>
      <c r="F398" s="38"/>
      <c r="G398" s="38"/>
      <c r="H398" s="38"/>
      <c r="I398" s="38"/>
      <c r="J398" s="38"/>
      <c r="K398" s="38"/>
      <c r="L398" s="38"/>
      <c r="M398" s="38"/>
    </row>
    <row r="399" spans="1:13" ht="15.5" customHeight="1" thickBot="1" x14ac:dyDescent="0.25">
      <c r="A399" s="49"/>
      <c r="B399" s="9"/>
      <c r="C399" s="55"/>
      <c r="D399" s="44"/>
      <c r="E399" s="22" t="s">
        <v>504</v>
      </c>
      <c r="F399" s="38"/>
      <c r="G399" s="38"/>
      <c r="H399" s="38"/>
      <c r="I399" s="38"/>
      <c r="J399" s="38"/>
      <c r="K399" s="38"/>
      <c r="L399" s="38"/>
      <c r="M399" s="38"/>
    </row>
    <row r="400" spans="1:13" ht="15.5" customHeight="1" thickBot="1" x14ac:dyDescent="0.25">
      <c r="A400" s="49"/>
      <c r="B400" s="9"/>
      <c r="C400" s="55"/>
      <c r="D400" s="43"/>
      <c r="E400" s="24" t="s">
        <v>505</v>
      </c>
      <c r="F400" s="38"/>
      <c r="G400" s="38"/>
      <c r="H400" s="38"/>
      <c r="I400" s="38"/>
      <c r="J400" s="38"/>
      <c r="K400" s="38"/>
      <c r="L400" s="38"/>
      <c r="M400" s="38"/>
    </row>
    <row r="401" spans="1:13" ht="15.5" customHeight="1" thickBot="1" x14ac:dyDescent="0.25">
      <c r="A401" s="49"/>
      <c r="B401" s="9"/>
      <c r="C401" s="55"/>
      <c r="D401" s="42" t="s">
        <v>103</v>
      </c>
      <c r="E401" s="25" t="s">
        <v>506</v>
      </c>
      <c r="F401" s="38"/>
      <c r="G401" s="38" t="str">
        <f>IF(F401 = "", "", IF(F401 = "Tier 0", 0, IF(F401 = "Tier 1", 25, IF(F401 = "Tier 2", 50, IF(F401 = "Tier 3", 75, IF(F401 = "Tier 4", 100))))))</f>
        <v/>
      </c>
      <c r="H401" s="38"/>
      <c r="I401" s="38"/>
      <c r="J401" s="38"/>
      <c r="K401" s="38" t="str">
        <f>IF(J401 = "", "", IF(J401 = "Tier 0", 0, IF(J401 = "Tier 1", 25, IF(J401 = "Tier 2", 50, IF(J401 = "Tier 3", 75, IF(J401 = "Tier 4", 100))))))</f>
        <v/>
      </c>
      <c r="L401" s="38"/>
      <c r="M401" s="38"/>
    </row>
    <row r="402" spans="1:13" ht="15.5" customHeight="1" thickBot="1" x14ac:dyDescent="0.25">
      <c r="A402" s="49"/>
      <c r="B402" s="9"/>
      <c r="C402" s="55"/>
      <c r="D402" s="44"/>
      <c r="E402" s="22" t="s">
        <v>503</v>
      </c>
      <c r="F402" s="38"/>
      <c r="G402" s="38"/>
      <c r="H402" s="38"/>
      <c r="I402" s="38"/>
      <c r="J402" s="38"/>
      <c r="K402" s="38"/>
      <c r="L402" s="38"/>
      <c r="M402" s="38"/>
    </row>
    <row r="403" spans="1:13" ht="15.5" customHeight="1" thickBot="1" x14ac:dyDescent="0.25">
      <c r="A403" s="49"/>
      <c r="B403" s="9"/>
      <c r="C403" s="55"/>
      <c r="D403" s="44"/>
      <c r="E403" s="22" t="s">
        <v>393</v>
      </c>
      <c r="F403" s="38"/>
      <c r="G403" s="38"/>
      <c r="H403" s="38"/>
      <c r="I403" s="38"/>
      <c r="J403" s="38"/>
      <c r="K403" s="38"/>
      <c r="L403" s="38"/>
      <c r="M403" s="38"/>
    </row>
    <row r="404" spans="1:13" ht="15.5" customHeight="1" thickBot="1" x14ac:dyDescent="0.25">
      <c r="A404" s="49"/>
      <c r="B404" s="9"/>
      <c r="C404" s="55"/>
      <c r="D404" s="44"/>
      <c r="E404" s="22" t="s">
        <v>507</v>
      </c>
      <c r="F404" s="38"/>
      <c r="G404" s="38"/>
      <c r="H404" s="38"/>
      <c r="I404" s="38"/>
      <c r="J404" s="38"/>
      <c r="K404" s="38"/>
      <c r="L404" s="38"/>
      <c r="M404" s="38"/>
    </row>
    <row r="405" spans="1:13" ht="15.5" customHeight="1" thickBot="1" x14ac:dyDescent="0.25">
      <c r="A405" s="49"/>
      <c r="B405" s="9"/>
      <c r="C405" s="55"/>
      <c r="D405" s="43"/>
      <c r="E405" s="24" t="s">
        <v>508</v>
      </c>
      <c r="F405" s="38"/>
      <c r="G405" s="38"/>
      <c r="H405" s="38"/>
      <c r="I405" s="38"/>
      <c r="J405" s="38"/>
      <c r="K405" s="38"/>
      <c r="L405" s="38"/>
      <c r="M405" s="38"/>
    </row>
    <row r="406" spans="1:13" ht="15.5" customHeight="1" thickBot="1" x14ac:dyDescent="0.25">
      <c r="A406" s="49"/>
      <c r="B406" s="9"/>
      <c r="C406" s="55"/>
      <c r="D406" s="42" t="s">
        <v>104</v>
      </c>
      <c r="E406" s="22" t="s">
        <v>385</v>
      </c>
      <c r="F406" s="38"/>
      <c r="G406" s="38" t="str">
        <f>IF(F406 = "", "", IF(F406 = "Tier 0", 0, IF(F406 = "Tier 1", 25, IF(F406 = "Tier 2", 50, IF(F406 = "Tier 3", 75, IF(F406 = "Tier 4", 100))))))</f>
        <v/>
      </c>
      <c r="H406" s="38"/>
      <c r="I406" s="38"/>
      <c r="J406" s="38"/>
      <c r="K406" s="38" t="str">
        <f>IF(J406 = "", "", IF(J406 = "Tier 0", 0, IF(J406 = "Tier 1", 25, IF(J406 = "Tier 2", 50, IF(J406 = "Tier 3", 75, IF(J406 = "Tier 4", 100))))))</f>
        <v/>
      </c>
      <c r="L406" s="38"/>
      <c r="M406" s="38"/>
    </row>
    <row r="407" spans="1:13" ht="15.5" customHeight="1" thickBot="1" x14ac:dyDescent="0.25">
      <c r="A407" s="49"/>
      <c r="B407" s="9"/>
      <c r="C407" s="55"/>
      <c r="D407" s="44"/>
      <c r="E407" s="22" t="s">
        <v>509</v>
      </c>
      <c r="F407" s="38"/>
      <c r="G407" s="38"/>
      <c r="H407" s="38"/>
      <c r="I407" s="38"/>
      <c r="J407" s="38"/>
      <c r="K407" s="38"/>
      <c r="L407" s="38"/>
      <c r="M407" s="38"/>
    </row>
    <row r="408" spans="1:13" ht="15.5" customHeight="1" thickBot="1" x14ac:dyDescent="0.25">
      <c r="A408" s="49"/>
      <c r="B408" s="9"/>
      <c r="C408" s="55"/>
      <c r="D408" s="44"/>
      <c r="E408" s="22" t="s">
        <v>510</v>
      </c>
      <c r="F408" s="38"/>
      <c r="G408" s="38"/>
      <c r="H408" s="38"/>
      <c r="I408" s="38"/>
      <c r="J408" s="38"/>
      <c r="K408" s="38"/>
      <c r="L408" s="38"/>
      <c r="M408" s="38"/>
    </row>
    <row r="409" spans="1:13" ht="15.5" customHeight="1" thickBot="1" x14ac:dyDescent="0.25">
      <c r="A409" s="49"/>
      <c r="B409" s="9"/>
      <c r="C409" s="55"/>
      <c r="D409" s="44"/>
      <c r="E409" s="22" t="s">
        <v>454</v>
      </c>
      <c r="F409" s="38"/>
      <c r="G409" s="38"/>
      <c r="H409" s="38"/>
      <c r="I409" s="38"/>
      <c r="J409" s="38"/>
      <c r="K409" s="38"/>
      <c r="L409" s="38"/>
      <c r="M409" s="38"/>
    </row>
    <row r="410" spans="1:13" ht="15.5" customHeight="1" thickBot="1" x14ac:dyDescent="0.25">
      <c r="A410" s="49"/>
      <c r="B410" s="9"/>
      <c r="C410" s="55"/>
      <c r="D410" s="44"/>
      <c r="E410" s="22" t="s">
        <v>511</v>
      </c>
      <c r="F410" s="38"/>
      <c r="G410" s="38"/>
      <c r="H410" s="38"/>
      <c r="I410" s="38"/>
      <c r="J410" s="38"/>
      <c r="K410" s="38"/>
      <c r="L410" s="38"/>
      <c r="M410" s="38"/>
    </row>
    <row r="411" spans="1:13" ht="15.5" customHeight="1" thickBot="1" x14ac:dyDescent="0.25">
      <c r="A411" s="49"/>
      <c r="B411" s="9"/>
      <c r="C411" s="55"/>
      <c r="D411" s="43"/>
      <c r="E411" s="24" t="s">
        <v>512</v>
      </c>
      <c r="F411" s="38"/>
      <c r="G411" s="38"/>
      <c r="H411" s="38"/>
      <c r="I411" s="38"/>
      <c r="J411" s="38"/>
      <c r="K411" s="38"/>
      <c r="L411" s="38"/>
      <c r="M411" s="38"/>
    </row>
    <row r="412" spans="1:13" ht="15.5" customHeight="1" thickBot="1" x14ac:dyDescent="0.25">
      <c r="A412" s="49"/>
      <c r="B412" s="9"/>
      <c r="C412" s="55"/>
      <c r="D412" s="42" t="s">
        <v>105</v>
      </c>
      <c r="E412" s="22" t="s">
        <v>378</v>
      </c>
      <c r="F412" s="38"/>
      <c r="G412" s="38" t="str">
        <f>IF(F412 = "", "", IF(F412 = "Tier 0", 0, IF(F412 = "Tier 1", 25, IF(F412 = "Tier 2", 50, IF(F412 = "Tier 3", 75, IF(F412 = "Tier 4", 100))))))</f>
        <v/>
      </c>
      <c r="H412" s="38"/>
      <c r="I412" s="38"/>
      <c r="J412" s="38"/>
      <c r="K412" s="38" t="str">
        <f>IF(J412 = "", "", IF(J412 = "Tier 0", 0, IF(J412 = "Tier 1", 25, IF(J412 = "Tier 2", 50, IF(J412 = "Tier 3", 75, IF(J412 = "Tier 4", 100))))))</f>
        <v/>
      </c>
      <c r="L412" s="38"/>
      <c r="M412" s="38"/>
    </row>
    <row r="413" spans="1:13" ht="15.5" customHeight="1" thickBot="1" x14ac:dyDescent="0.25">
      <c r="A413" s="49"/>
      <c r="B413" s="9"/>
      <c r="C413" s="55"/>
      <c r="D413" s="44"/>
      <c r="E413" s="22" t="s">
        <v>513</v>
      </c>
      <c r="F413" s="38"/>
      <c r="G413" s="38"/>
      <c r="H413" s="38"/>
      <c r="I413" s="38"/>
      <c r="J413" s="38"/>
      <c r="K413" s="38"/>
      <c r="L413" s="38"/>
      <c r="M413" s="38"/>
    </row>
    <row r="414" spans="1:13" ht="15.5" customHeight="1" thickBot="1" x14ac:dyDescent="0.25">
      <c r="A414" s="49"/>
      <c r="B414" s="9"/>
      <c r="C414" s="55"/>
      <c r="D414" s="44"/>
      <c r="E414" s="22" t="s">
        <v>514</v>
      </c>
      <c r="F414" s="38"/>
      <c r="G414" s="38"/>
      <c r="H414" s="38"/>
      <c r="I414" s="38"/>
      <c r="J414" s="38"/>
      <c r="K414" s="38"/>
      <c r="L414" s="38"/>
      <c r="M414" s="38"/>
    </row>
    <row r="415" spans="1:13" ht="15.5" customHeight="1" thickBot="1" x14ac:dyDescent="0.25">
      <c r="A415" s="50"/>
      <c r="B415" s="10"/>
      <c r="C415" s="56"/>
      <c r="D415" s="43"/>
      <c r="E415" s="24" t="s">
        <v>515</v>
      </c>
      <c r="F415" s="38"/>
      <c r="G415" s="38"/>
      <c r="H415" s="38"/>
      <c r="I415" s="38"/>
      <c r="J415" s="38"/>
      <c r="K415" s="38"/>
      <c r="L415" s="38"/>
      <c r="M415" s="38"/>
    </row>
    <row r="416" spans="1:13" ht="15.5" customHeight="1" thickBot="1" x14ac:dyDescent="0.25">
      <c r="A416" s="60" t="s">
        <v>106</v>
      </c>
      <c r="B416" s="14"/>
      <c r="C416" s="54" t="s">
        <v>107</v>
      </c>
      <c r="D416" s="42" t="s">
        <v>108</v>
      </c>
      <c r="E416" s="22" t="s">
        <v>516</v>
      </c>
      <c r="F416" s="38"/>
      <c r="G416" s="38" t="str">
        <f>IF(F416 = "", "", IF(F416 = "Tier 0", 0, IF(F416 = "Tier 1", 25, IF(F416 = "Tier 2", 50, IF(F416 = "Tier 3", 75, IF(F416 = "Tier 4", 100))))))</f>
        <v/>
      </c>
      <c r="H416" s="38">
        <f>SUMIF(F416, "&lt;&gt;", G416)/1</f>
        <v>0</v>
      </c>
      <c r="I416" s="38">
        <f>SUMIF(H416:H488, "&lt;&gt;", H416:H488)/65</f>
        <v>0</v>
      </c>
      <c r="J416" s="38"/>
      <c r="K416" s="38" t="str">
        <f>IF(J416 = "", "", IF(J416 = "Tier 0", 0, IF(J416 = "Tier 1", 25, IF(J416 = "Tier 2", 50, IF(J416 = "Tier 3", 75, IF(J416 = "Tier 4", 100))))))</f>
        <v/>
      </c>
      <c r="L416" s="38">
        <f>SUMIF(J416, "&lt;&gt;", K416)/1</f>
        <v>0</v>
      </c>
      <c r="M416" s="38">
        <f>SUMIF(L416:L488, "&lt;&gt;", L416:L488)/65</f>
        <v>0</v>
      </c>
    </row>
    <row r="417" spans="1:13" ht="15.5" customHeight="1" thickBot="1" x14ac:dyDescent="0.25">
      <c r="A417" s="61"/>
      <c r="B417" s="15"/>
      <c r="C417" s="55"/>
      <c r="D417" s="44"/>
      <c r="E417" s="25" t="s">
        <v>517</v>
      </c>
      <c r="F417" s="38"/>
      <c r="G417" s="38"/>
      <c r="H417" s="38"/>
      <c r="I417" s="38"/>
      <c r="J417" s="38"/>
      <c r="K417" s="38"/>
      <c r="L417" s="38"/>
      <c r="M417" s="38"/>
    </row>
    <row r="418" spans="1:13" ht="15.5" customHeight="1" thickBot="1" x14ac:dyDescent="0.25">
      <c r="A418" s="61"/>
      <c r="B418" s="15"/>
      <c r="C418" s="55"/>
      <c r="D418" s="44"/>
      <c r="E418" s="22" t="s">
        <v>518</v>
      </c>
      <c r="F418" s="38"/>
      <c r="G418" s="38"/>
      <c r="H418" s="38"/>
      <c r="I418" s="38"/>
      <c r="J418" s="38"/>
      <c r="K418" s="38"/>
      <c r="L418" s="38"/>
      <c r="M418" s="38"/>
    </row>
    <row r="419" spans="1:13" ht="15.5" customHeight="1" thickBot="1" x14ac:dyDescent="0.25">
      <c r="A419" s="61"/>
      <c r="B419" s="15"/>
      <c r="C419" s="55"/>
      <c r="D419" s="44"/>
      <c r="E419" s="22" t="s">
        <v>519</v>
      </c>
      <c r="F419" s="38"/>
      <c r="G419" s="38"/>
      <c r="H419" s="38"/>
      <c r="I419" s="38"/>
      <c r="J419" s="38"/>
      <c r="K419" s="38"/>
      <c r="L419" s="38"/>
      <c r="M419" s="38"/>
    </row>
    <row r="420" spans="1:13" ht="15.5" customHeight="1" thickBot="1" x14ac:dyDescent="0.25">
      <c r="A420" s="61"/>
      <c r="B420" s="15"/>
      <c r="C420" s="56"/>
      <c r="D420" s="43"/>
      <c r="E420" s="24" t="s">
        <v>520</v>
      </c>
      <c r="F420" s="38"/>
      <c r="G420" s="38"/>
      <c r="H420" s="38"/>
      <c r="I420" s="38"/>
      <c r="J420" s="38"/>
      <c r="K420" s="38"/>
      <c r="L420" s="38"/>
      <c r="M420" s="38"/>
    </row>
    <row r="421" spans="1:13" ht="15.5" customHeight="1" thickBot="1" x14ac:dyDescent="0.25">
      <c r="A421" s="61"/>
      <c r="B421" s="15"/>
      <c r="C421" s="54" t="s">
        <v>109</v>
      </c>
      <c r="D421" s="42" t="s">
        <v>110</v>
      </c>
      <c r="E421" s="22" t="s">
        <v>385</v>
      </c>
      <c r="F421" s="38"/>
      <c r="G421" s="38" t="str">
        <f>IF(F421 = "", "", IF(F421 = "Tier 0", 0, IF(F421 = "Tier 1", 25, IF(F421 = "Tier 2", 50, IF(F421 = "Tier 3", 75, IF(F421 = "Tier 4", 100))))))</f>
        <v/>
      </c>
      <c r="H421" s="38">
        <f>SUMIF(F421:F444, "&lt;&gt;", G421:G444)/5</f>
        <v>0</v>
      </c>
      <c r="I421" s="38"/>
      <c r="J421" s="38"/>
      <c r="K421" s="38" t="str">
        <f>IF(J421 = "", "", IF(J421 = "Tier 0", 0, IF(J421 = "Tier 1", 25, IF(J421 = "Tier 2", 50, IF(J421 = "Tier 3", 75, IF(J421 = "Tier 4", 100))))))</f>
        <v/>
      </c>
      <c r="L421" s="38">
        <f>SUMIF(J421:J444, "&lt;&gt;", K421:K444)/5</f>
        <v>0</v>
      </c>
      <c r="M421" s="38"/>
    </row>
    <row r="422" spans="1:13" ht="15.5" customHeight="1" thickBot="1" x14ac:dyDescent="0.25">
      <c r="A422" s="61"/>
      <c r="B422" s="15"/>
      <c r="C422" s="55"/>
      <c r="D422" s="44"/>
      <c r="E422" s="22" t="s">
        <v>521</v>
      </c>
      <c r="F422" s="38"/>
      <c r="G422" s="38"/>
      <c r="H422" s="38"/>
      <c r="I422" s="38"/>
      <c r="J422" s="38"/>
      <c r="K422" s="38"/>
      <c r="L422" s="38"/>
      <c r="M422" s="38"/>
    </row>
    <row r="423" spans="1:13" ht="15.5" customHeight="1" thickBot="1" x14ac:dyDescent="0.25">
      <c r="A423" s="61"/>
      <c r="B423" s="15"/>
      <c r="C423" s="55"/>
      <c r="D423" s="44"/>
      <c r="E423" s="22" t="s">
        <v>522</v>
      </c>
      <c r="F423" s="38"/>
      <c r="G423" s="38"/>
      <c r="H423" s="38"/>
      <c r="I423" s="38"/>
      <c r="J423" s="38"/>
      <c r="K423" s="38"/>
      <c r="L423" s="38"/>
      <c r="M423" s="38"/>
    </row>
    <row r="424" spans="1:13" ht="15.5" customHeight="1" thickBot="1" x14ac:dyDescent="0.25">
      <c r="A424" s="61"/>
      <c r="B424" s="15"/>
      <c r="C424" s="55"/>
      <c r="D424" s="44"/>
      <c r="E424" s="22" t="s">
        <v>523</v>
      </c>
      <c r="F424" s="38"/>
      <c r="G424" s="38"/>
      <c r="H424" s="38"/>
      <c r="I424" s="38"/>
      <c r="J424" s="38"/>
      <c r="K424" s="38"/>
      <c r="L424" s="38"/>
      <c r="M424" s="38"/>
    </row>
    <row r="425" spans="1:13" ht="15.5" customHeight="1" thickBot="1" x14ac:dyDescent="0.25">
      <c r="A425" s="61"/>
      <c r="B425" s="15"/>
      <c r="C425" s="55"/>
      <c r="D425" s="43"/>
      <c r="E425" s="24" t="s">
        <v>524</v>
      </c>
      <c r="F425" s="38"/>
      <c r="G425" s="38"/>
      <c r="H425" s="38"/>
      <c r="I425" s="38"/>
      <c r="J425" s="38"/>
      <c r="K425" s="38"/>
      <c r="L425" s="38"/>
      <c r="M425" s="38"/>
    </row>
    <row r="426" spans="1:13" ht="15.5" customHeight="1" thickBot="1" x14ac:dyDescent="0.25">
      <c r="A426" s="61"/>
      <c r="B426" s="15"/>
      <c r="C426" s="55"/>
      <c r="D426" s="42" t="s">
        <v>111</v>
      </c>
      <c r="E426" s="22" t="s">
        <v>385</v>
      </c>
      <c r="F426" s="38"/>
      <c r="G426" s="38" t="str">
        <f>IF(F426 = "", "", IF(F426 = "Tier 0", 0, IF(F426 = "Tier 1", 25, IF(F426 = "Tier 2", 50, IF(F426 = "Tier 3", 75, IF(F426 = "Tier 4", 100))))))</f>
        <v/>
      </c>
      <c r="H426" s="38"/>
      <c r="I426" s="38"/>
      <c r="J426" s="38"/>
      <c r="K426" s="38" t="str">
        <f>IF(J426 = "", "", IF(J426 = "Tier 0", 0, IF(J426 = "Tier 1", 25, IF(J426 = "Tier 2", 50, IF(J426 = "Tier 3", 75, IF(J426 = "Tier 4", 100))))))</f>
        <v/>
      </c>
      <c r="L426" s="38"/>
      <c r="M426" s="38"/>
    </row>
    <row r="427" spans="1:13" ht="15.5" customHeight="1" thickBot="1" x14ac:dyDescent="0.25">
      <c r="A427" s="61"/>
      <c r="B427" s="15"/>
      <c r="C427" s="55"/>
      <c r="D427" s="44"/>
      <c r="E427" s="22" t="s">
        <v>525</v>
      </c>
      <c r="F427" s="38"/>
      <c r="G427" s="38"/>
      <c r="H427" s="38"/>
      <c r="I427" s="38"/>
      <c r="J427" s="38"/>
      <c r="K427" s="38"/>
      <c r="L427" s="38"/>
      <c r="M427" s="38"/>
    </row>
    <row r="428" spans="1:13" ht="15.5" customHeight="1" thickBot="1" x14ac:dyDescent="0.25">
      <c r="A428" s="61"/>
      <c r="B428" s="15"/>
      <c r="C428" s="55"/>
      <c r="D428" s="44"/>
      <c r="E428" s="22" t="s">
        <v>526</v>
      </c>
      <c r="F428" s="38"/>
      <c r="G428" s="38"/>
      <c r="H428" s="38"/>
      <c r="I428" s="38"/>
      <c r="J428" s="38"/>
      <c r="K428" s="38"/>
      <c r="L428" s="38"/>
      <c r="M428" s="38"/>
    </row>
    <row r="429" spans="1:13" ht="15.5" customHeight="1" thickBot="1" x14ac:dyDescent="0.25">
      <c r="A429" s="61"/>
      <c r="B429" s="15"/>
      <c r="C429" s="55"/>
      <c r="D429" s="44"/>
      <c r="E429" s="25" t="s">
        <v>527</v>
      </c>
      <c r="F429" s="38"/>
      <c r="G429" s="38"/>
      <c r="H429" s="38"/>
      <c r="I429" s="38"/>
      <c r="J429" s="38"/>
      <c r="K429" s="38"/>
      <c r="L429" s="38"/>
      <c r="M429" s="38"/>
    </row>
    <row r="430" spans="1:13" ht="15.5" customHeight="1" thickBot="1" x14ac:dyDescent="0.25">
      <c r="A430" s="61"/>
      <c r="B430" s="15"/>
      <c r="C430" s="55"/>
      <c r="D430" s="43"/>
      <c r="E430" s="24" t="s">
        <v>528</v>
      </c>
      <c r="F430" s="38"/>
      <c r="G430" s="38"/>
      <c r="H430" s="38"/>
      <c r="I430" s="38"/>
      <c r="J430" s="38"/>
      <c r="K430" s="38"/>
      <c r="L430" s="38"/>
      <c r="M430" s="38"/>
    </row>
    <row r="431" spans="1:13" ht="15.5" customHeight="1" thickBot="1" x14ac:dyDescent="0.25">
      <c r="A431" s="61"/>
      <c r="B431" s="15"/>
      <c r="C431" s="55"/>
      <c r="D431" s="42" t="s">
        <v>112</v>
      </c>
      <c r="E431" s="22" t="s">
        <v>385</v>
      </c>
      <c r="F431" s="38"/>
      <c r="G431" s="38" t="str">
        <f>IF(F431 = "", "", IF(F431 = "Tier 0", 0, IF(F431 = "Tier 1", 25, IF(F431 = "Tier 2", 50, IF(F431 = "Tier 3", 75, IF(F431 = "Tier 4", 100))))))</f>
        <v/>
      </c>
      <c r="H431" s="38"/>
      <c r="I431" s="38"/>
      <c r="J431" s="38"/>
      <c r="K431" s="38" t="str">
        <f>IF(J431 = "", "", IF(J431 = "Tier 0", 0, IF(J431 = "Tier 1", 25, IF(J431 = "Tier 2", 50, IF(J431 = "Tier 3", 75, IF(J431 = "Tier 4", 100))))))</f>
        <v/>
      </c>
      <c r="L431" s="38"/>
      <c r="M431" s="38"/>
    </row>
    <row r="432" spans="1:13" ht="15.5" customHeight="1" thickBot="1" x14ac:dyDescent="0.25">
      <c r="A432" s="61"/>
      <c r="B432" s="15"/>
      <c r="C432" s="55"/>
      <c r="D432" s="44"/>
      <c r="E432" s="25" t="s">
        <v>529</v>
      </c>
      <c r="F432" s="38"/>
      <c r="G432" s="38"/>
      <c r="H432" s="38"/>
      <c r="I432" s="38"/>
      <c r="J432" s="38"/>
      <c r="K432" s="38"/>
      <c r="L432" s="38"/>
      <c r="M432" s="38"/>
    </row>
    <row r="433" spans="1:13" ht="15.5" customHeight="1" thickBot="1" x14ac:dyDescent="0.25">
      <c r="A433" s="61"/>
      <c r="B433" s="15"/>
      <c r="C433" s="55"/>
      <c r="D433" s="44"/>
      <c r="E433" s="25" t="s">
        <v>530</v>
      </c>
      <c r="F433" s="38"/>
      <c r="G433" s="38"/>
      <c r="H433" s="38"/>
      <c r="I433" s="38"/>
      <c r="J433" s="38"/>
      <c r="K433" s="38"/>
      <c r="L433" s="38"/>
      <c r="M433" s="38"/>
    </row>
    <row r="434" spans="1:13" ht="15.5" customHeight="1" thickBot="1" x14ac:dyDescent="0.25">
      <c r="A434" s="61"/>
      <c r="B434" s="15"/>
      <c r="C434" s="55"/>
      <c r="D434" s="44"/>
      <c r="E434" s="25" t="s">
        <v>531</v>
      </c>
      <c r="F434" s="38"/>
      <c r="G434" s="38"/>
      <c r="H434" s="38"/>
      <c r="I434" s="38"/>
      <c r="J434" s="38"/>
      <c r="K434" s="38"/>
      <c r="L434" s="38"/>
      <c r="M434" s="38"/>
    </row>
    <row r="435" spans="1:13" ht="15.5" customHeight="1" thickBot="1" x14ac:dyDescent="0.25">
      <c r="A435" s="61"/>
      <c r="B435" s="15"/>
      <c r="C435" s="55"/>
      <c r="D435" s="43"/>
      <c r="E435" s="24" t="s">
        <v>532</v>
      </c>
      <c r="F435" s="38"/>
      <c r="G435" s="38"/>
      <c r="H435" s="38"/>
      <c r="I435" s="38"/>
      <c r="J435" s="38"/>
      <c r="K435" s="38"/>
      <c r="L435" s="38"/>
      <c r="M435" s="38"/>
    </row>
    <row r="436" spans="1:13" ht="15.5" customHeight="1" thickBot="1" x14ac:dyDescent="0.25">
      <c r="A436" s="61"/>
      <c r="B436" s="15"/>
      <c r="C436" s="55"/>
      <c r="D436" s="42" t="s">
        <v>113</v>
      </c>
      <c r="E436" s="22" t="s">
        <v>385</v>
      </c>
      <c r="F436" s="38"/>
      <c r="G436" s="38" t="str">
        <f>IF(F436 = "", "", IF(F436 = "Tier 0", 0, IF(F436 = "Tier 1", 25, IF(F436 = "Tier 2", 50, IF(F436 = "Tier 3", 75, IF(F436 = "Tier 4", 100))))))</f>
        <v/>
      </c>
      <c r="H436" s="38"/>
      <c r="I436" s="38"/>
      <c r="J436" s="38"/>
      <c r="K436" s="38" t="str">
        <f>IF(J436 = "", "", IF(J436 = "Tier 0", 0, IF(J436 = "Tier 1", 25, IF(J436 = "Tier 2", 50, IF(J436 = "Tier 3", 75, IF(J436 = "Tier 4", 100))))))</f>
        <v/>
      </c>
      <c r="L436" s="38"/>
      <c r="M436" s="38"/>
    </row>
    <row r="437" spans="1:13" ht="15.5" customHeight="1" thickBot="1" x14ac:dyDescent="0.25">
      <c r="A437" s="61"/>
      <c r="B437" s="15"/>
      <c r="C437" s="55"/>
      <c r="D437" s="44"/>
      <c r="E437" s="25" t="s">
        <v>529</v>
      </c>
      <c r="F437" s="38"/>
      <c r="G437" s="38"/>
      <c r="H437" s="38"/>
      <c r="I437" s="38"/>
      <c r="J437" s="38"/>
      <c r="K437" s="38"/>
      <c r="L437" s="38"/>
      <c r="M437" s="38"/>
    </row>
    <row r="438" spans="1:13" ht="15.5" customHeight="1" thickBot="1" x14ac:dyDescent="0.25">
      <c r="A438" s="61"/>
      <c r="B438" s="15"/>
      <c r="C438" s="55"/>
      <c r="D438" s="44"/>
      <c r="E438" s="25" t="s">
        <v>533</v>
      </c>
      <c r="F438" s="38"/>
      <c r="G438" s="38"/>
      <c r="H438" s="38"/>
      <c r="I438" s="38"/>
      <c r="J438" s="38"/>
      <c r="K438" s="38"/>
      <c r="L438" s="38"/>
      <c r="M438" s="38"/>
    </row>
    <row r="439" spans="1:13" ht="15.5" customHeight="1" thickBot="1" x14ac:dyDescent="0.25">
      <c r="A439" s="61"/>
      <c r="B439" s="15"/>
      <c r="C439" s="55"/>
      <c r="D439" s="44"/>
      <c r="E439" s="25" t="s">
        <v>534</v>
      </c>
      <c r="F439" s="38"/>
      <c r="G439" s="38"/>
      <c r="H439" s="38"/>
      <c r="I439" s="38"/>
      <c r="J439" s="38"/>
      <c r="K439" s="38"/>
      <c r="L439" s="38"/>
      <c r="M439" s="38"/>
    </row>
    <row r="440" spans="1:13" ht="15.5" customHeight="1" thickBot="1" x14ac:dyDescent="0.25">
      <c r="A440" s="61"/>
      <c r="B440" s="15"/>
      <c r="C440" s="55"/>
      <c r="D440" s="43"/>
      <c r="E440" s="24" t="s">
        <v>535</v>
      </c>
      <c r="F440" s="38"/>
      <c r="G440" s="38"/>
      <c r="H440" s="38"/>
      <c r="I440" s="38"/>
      <c r="J440" s="38"/>
      <c r="K440" s="38"/>
      <c r="L440" s="38"/>
      <c r="M440" s="38"/>
    </row>
    <row r="441" spans="1:13" ht="15.5" customHeight="1" thickBot="1" x14ac:dyDescent="0.25">
      <c r="A441" s="61"/>
      <c r="B441" s="15"/>
      <c r="C441" s="55"/>
      <c r="D441" s="42" t="s">
        <v>114</v>
      </c>
      <c r="E441" s="22" t="s">
        <v>385</v>
      </c>
      <c r="F441" s="38"/>
      <c r="G441" s="38" t="str">
        <f>IF(F441 = "", "", IF(F441 = "Tier 0", 0, IF(F441 = "Tier 1", 25, IF(F441 = "Tier 2", 50, IF(F441 = "Tier 3", 75, IF(F441 = "Tier 4", 100))))))</f>
        <v/>
      </c>
      <c r="H441" s="38"/>
      <c r="I441" s="38"/>
      <c r="J441" s="38"/>
      <c r="K441" s="38" t="str">
        <f>IF(J441 = "", "", IF(J441 = "Tier 0", 0, IF(J441 = "Tier 1", 25, IF(J441 = "Tier 2", 50, IF(J441 = "Tier 3", 75, IF(J441 = "Tier 4", 100))))))</f>
        <v/>
      </c>
      <c r="L441" s="38"/>
      <c r="M441" s="38"/>
    </row>
    <row r="442" spans="1:13" ht="15.5" customHeight="1" thickBot="1" x14ac:dyDescent="0.25">
      <c r="A442" s="61"/>
      <c r="B442" s="15"/>
      <c r="C442" s="55"/>
      <c r="D442" s="44"/>
      <c r="E442" s="22" t="s">
        <v>536</v>
      </c>
      <c r="F442" s="38"/>
      <c r="G442" s="38"/>
      <c r="H442" s="38"/>
      <c r="I442" s="38"/>
      <c r="J442" s="38"/>
      <c r="K442" s="38"/>
      <c r="L442" s="38"/>
      <c r="M442" s="38"/>
    </row>
    <row r="443" spans="1:13" ht="15.5" customHeight="1" thickBot="1" x14ac:dyDescent="0.25">
      <c r="A443" s="61"/>
      <c r="B443" s="15"/>
      <c r="C443" s="55"/>
      <c r="D443" s="44"/>
      <c r="E443" s="25" t="s">
        <v>537</v>
      </c>
      <c r="F443" s="38"/>
      <c r="G443" s="38"/>
      <c r="H443" s="38"/>
      <c r="I443" s="38"/>
      <c r="J443" s="38"/>
      <c r="K443" s="38"/>
      <c r="L443" s="38"/>
      <c r="M443" s="38"/>
    </row>
    <row r="444" spans="1:13" ht="15.5" customHeight="1" thickBot="1" x14ac:dyDescent="0.25">
      <c r="A444" s="61"/>
      <c r="B444" s="15"/>
      <c r="C444" s="56"/>
      <c r="D444" s="43"/>
      <c r="E444" s="24" t="s">
        <v>538</v>
      </c>
      <c r="F444" s="38"/>
      <c r="G444" s="38"/>
      <c r="H444" s="38"/>
      <c r="I444" s="38"/>
      <c r="J444" s="38"/>
      <c r="K444" s="38"/>
      <c r="L444" s="38"/>
      <c r="M444" s="38"/>
    </row>
    <row r="445" spans="1:13" ht="15.5" customHeight="1" thickBot="1" x14ac:dyDescent="0.25">
      <c r="A445" s="61"/>
      <c r="B445" s="15"/>
      <c r="C445" s="54" t="s">
        <v>115</v>
      </c>
      <c r="D445" s="42" t="s">
        <v>116</v>
      </c>
      <c r="E445" s="22" t="s">
        <v>539</v>
      </c>
      <c r="F445" s="38"/>
      <c r="G445" s="38" t="str">
        <f>IF(F445 = "", "", IF(F445 = "Tier 0", 0, IF(F445 = "Tier 1", 25, IF(F445 = "Tier 2", 50, IF(F445 = "Tier 3", 75, IF(F445 = "Tier 4", 100))))))</f>
        <v/>
      </c>
      <c r="H445" s="38">
        <f>SUMIF(F445:F466, "&lt;&gt;", G445:G466)/5</f>
        <v>0</v>
      </c>
      <c r="I445" s="38"/>
      <c r="J445" s="38"/>
      <c r="K445" s="38" t="str">
        <f>IF(J445 = "", "", IF(J445 = "Tier 0", 0, IF(J445 = "Tier 1", 25, IF(J445 = "Tier 2", 50, IF(J445 = "Tier 3", 75, IF(J445 = "Tier 4", 100))))))</f>
        <v/>
      </c>
      <c r="L445" s="38">
        <f>SUMIF(J445:J466, "&lt;&gt;", K445:K466)/5</f>
        <v>0</v>
      </c>
      <c r="M445" s="38"/>
    </row>
    <row r="446" spans="1:13" ht="15.5" customHeight="1" thickBot="1" x14ac:dyDescent="0.25">
      <c r="A446" s="61"/>
      <c r="B446" s="15"/>
      <c r="C446" s="55"/>
      <c r="D446" s="44"/>
      <c r="E446" s="25" t="s">
        <v>540</v>
      </c>
      <c r="F446" s="38"/>
      <c r="G446" s="38"/>
      <c r="H446" s="38"/>
      <c r="I446" s="38"/>
      <c r="J446" s="38"/>
      <c r="K446" s="38"/>
      <c r="L446" s="38"/>
      <c r="M446" s="38"/>
    </row>
    <row r="447" spans="1:13" ht="15.5" customHeight="1" thickBot="1" x14ac:dyDescent="0.25">
      <c r="A447" s="61"/>
      <c r="B447" s="15"/>
      <c r="C447" s="55"/>
      <c r="D447" s="44"/>
      <c r="E447" s="25" t="s">
        <v>541</v>
      </c>
      <c r="F447" s="38"/>
      <c r="G447" s="38"/>
      <c r="H447" s="38"/>
      <c r="I447" s="38"/>
      <c r="J447" s="38"/>
      <c r="K447" s="38"/>
      <c r="L447" s="38"/>
      <c r="M447" s="38"/>
    </row>
    <row r="448" spans="1:13" ht="15.5" customHeight="1" thickBot="1" x14ac:dyDescent="0.25">
      <c r="A448" s="61"/>
      <c r="B448" s="15"/>
      <c r="C448" s="55"/>
      <c r="D448" s="44"/>
      <c r="E448" s="25" t="s">
        <v>542</v>
      </c>
      <c r="F448" s="38"/>
      <c r="G448" s="38"/>
      <c r="H448" s="38"/>
      <c r="I448" s="38"/>
      <c r="J448" s="38"/>
      <c r="K448" s="38"/>
      <c r="L448" s="38"/>
      <c r="M448" s="38"/>
    </row>
    <row r="449" spans="1:13" ht="15.5" customHeight="1" thickBot="1" x14ac:dyDescent="0.25">
      <c r="A449" s="61"/>
      <c r="B449" s="15"/>
      <c r="C449" s="55"/>
      <c r="D449" s="44"/>
      <c r="E449" s="25" t="s">
        <v>543</v>
      </c>
      <c r="F449" s="38"/>
      <c r="G449" s="38"/>
      <c r="H449" s="38"/>
      <c r="I449" s="38"/>
      <c r="J449" s="38"/>
      <c r="K449" s="38"/>
      <c r="L449" s="38"/>
      <c r="M449" s="38"/>
    </row>
    <row r="450" spans="1:13" ht="15.5" customHeight="1" thickBot="1" x14ac:dyDescent="0.25">
      <c r="A450" s="61"/>
      <c r="B450" s="15"/>
      <c r="C450" s="55"/>
      <c r="D450" s="43"/>
      <c r="E450" s="24" t="s">
        <v>544</v>
      </c>
      <c r="F450" s="38"/>
      <c r="G450" s="38"/>
      <c r="H450" s="38"/>
      <c r="I450" s="38"/>
      <c r="J450" s="38"/>
      <c r="K450" s="38"/>
      <c r="L450" s="38"/>
      <c r="M450" s="38"/>
    </row>
    <row r="451" spans="1:13" ht="15.5" customHeight="1" thickBot="1" x14ac:dyDescent="0.25">
      <c r="A451" s="61"/>
      <c r="B451" s="15"/>
      <c r="C451" s="55"/>
      <c r="D451" s="42" t="s">
        <v>117</v>
      </c>
      <c r="E451" s="25" t="s">
        <v>545</v>
      </c>
      <c r="F451" s="38"/>
      <c r="G451" s="38" t="str">
        <f>IF(F451 = "", "", IF(F451 = "Tier 0", 0, IF(F451 = "Tier 1", 25, IF(F451 = "Tier 2", 50, IF(F451 = "Tier 3", 75, IF(F451 = "Tier 4", 100))))))</f>
        <v/>
      </c>
      <c r="H451" s="38"/>
      <c r="I451" s="38"/>
      <c r="J451" s="38"/>
      <c r="K451" s="38" t="str">
        <f>IF(J451 = "", "", IF(J451 = "Tier 0", 0, IF(J451 = "Tier 1", 25, IF(J451 = "Tier 2", 50, IF(J451 = "Tier 3", 75, IF(J451 = "Tier 4", 100))))))</f>
        <v/>
      </c>
      <c r="L451" s="38"/>
      <c r="M451" s="38"/>
    </row>
    <row r="452" spans="1:13" ht="15.5" customHeight="1" thickBot="1" x14ac:dyDescent="0.25">
      <c r="A452" s="61"/>
      <c r="B452" s="15"/>
      <c r="C452" s="55"/>
      <c r="D452" s="44"/>
      <c r="E452" s="25" t="s">
        <v>546</v>
      </c>
      <c r="F452" s="38"/>
      <c r="G452" s="38"/>
      <c r="H452" s="38"/>
      <c r="I452" s="38"/>
      <c r="J452" s="38"/>
      <c r="K452" s="38"/>
      <c r="L452" s="38"/>
      <c r="M452" s="38"/>
    </row>
    <row r="453" spans="1:13" ht="15.5" customHeight="1" thickBot="1" x14ac:dyDescent="0.25">
      <c r="A453" s="61"/>
      <c r="B453" s="15"/>
      <c r="C453" s="55"/>
      <c r="D453" s="44"/>
      <c r="E453" s="25" t="s">
        <v>547</v>
      </c>
      <c r="F453" s="38"/>
      <c r="G453" s="38"/>
      <c r="H453" s="38"/>
      <c r="I453" s="38"/>
      <c r="J453" s="38"/>
      <c r="K453" s="38"/>
      <c r="L453" s="38"/>
      <c r="M453" s="38"/>
    </row>
    <row r="454" spans="1:13" ht="15.5" customHeight="1" thickBot="1" x14ac:dyDescent="0.25">
      <c r="A454" s="61"/>
      <c r="B454" s="15"/>
      <c r="C454" s="55"/>
      <c r="D454" s="43"/>
      <c r="E454" s="24" t="s">
        <v>548</v>
      </c>
      <c r="F454" s="38"/>
      <c r="G454" s="38"/>
      <c r="H454" s="38"/>
      <c r="I454" s="38"/>
      <c r="J454" s="38"/>
      <c r="K454" s="38"/>
      <c r="L454" s="38"/>
      <c r="M454" s="38"/>
    </row>
    <row r="455" spans="1:13" ht="15.5" customHeight="1" thickBot="1" x14ac:dyDescent="0.25">
      <c r="A455" s="61"/>
      <c r="B455" s="15"/>
      <c r="C455" s="55"/>
      <c r="D455" s="42" t="s">
        <v>118</v>
      </c>
      <c r="E455" s="25" t="s">
        <v>549</v>
      </c>
      <c r="F455" s="38"/>
      <c r="G455" s="38" t="str">
        <f>IF(F455 = "", "", IF(F455 = "Tier 0", 0, IF(F455 = "Tier 1", 25, IF(F455 = "Tier 2", 50, IF(F455 = "Tier 3", 75, IF(F455 = "Tier 4", 100))))))</f>
        <v/>
      </c>
      <c r="H455" s="38"/>
      <c r="I455" s="38"/>
      <c r="J455" s="38"/>
      <c r="K455" s="38" t="str">
        <f>IF(J455 = "", "", IF(J455 = "Tier 0", 0, IF(J455 = "Tier 1", 25, IF(J455 = "Tier 2", 50, IF(J455 = "Tier 3", 75, IF(J455 = "Tier 4", 100))))))</f>
        <v/>
      </c>
      <c r="L455" s="38"/>
      <c r="M455" s="38"/>
    </row>
    <row r="456" spans="1:13" ht="15.5" customHeight="1" thickBot="1" x14ac:dyDescent="0.25">
      <c r="A456" s="61"/>
      <c r="B456" s="15"/>
      <c r="C456" s="55"/>
      <c r="D456" s="44"/>
      <c r="E456" s="25" t="s">
        <v>550</v>
      </c>
      <c r="F456" s="38"/>
      <c r="G456" s="38"/>
      <c r="H456" s="38"/>
      <c r="I456" s="38"/>
      <c r="J456" s="38"/>
      <c r="K456" s="38"/>
      <c r="L456" s="38"/>
      <c r="M456" s="38"/>
    </row>
    <row r="457" spans="1:13" ht="15.5" customHeight="1" thickBot="1" x14ac:dyDescent="0.25">
      <c r="A457" s="61"/>
      <c r="B457" s="15"/>
      <c r="C457" s="55"/>
      <c r="D457" s="44"/>
      <c r="E457" s="25" t="s">
        <v>551</v>
      </c>
      <c r="F457" s="38"/>
      <c r="G457" s="38"/>
      <c r="H457" s="38"/>
      <c r="I457" s="38"/>
      <c r="J457" s="38"/>
      <c r="K457" s="38"/>
      <c r="L457" s="38"/>
      <c r="M457" s="38"/>
    </row>
    <row r="458" spans="1:13" ht="15.5" customHeight="1" thickBot="1" x14ac:dyDescent="0.25">
      <c r="A458" s="61"/>
      <c r="B458" s="15"/>
      <c r="C458" s="55"/>
      <c r="D458" s="43"/>
      <c r="E458" s="24" t="s">
        <v>552</v>
      </c>
      <c r="F458" s="38"/>
      <c r="G458" s="38"/>
      <c r="H458" s="38"/>
      <c r="I458" s="38"/>
      <c r="J458" s="38"/>
      <c r="K458" s="38"/>
      <c r="L458" s="38"/>
      <c r="M458" s="38"/>
    </row>
    <row r="459" spans="1:13" ht="15.5" customHeight="1" thickBot="1" x14ac:dyDescent="0.25">
      <c r="A459" s="61"/>
      <c r="B459" s="15"/>
      <c r="C459" s="55"/>
      <c r="D459" s="42" t="s">
        <v>119</v>
      </c>
      <c r="E459" s="22" t="s">
        <v>385</v>
      </c>
      <c r="F459" s="38"/>
      <c r="G459" s="38" t="str">
        <f>IF(F459 = "", "", IF(F459 = "Tier 0", 0, IF(F459 = "Tier 1", 25, IF(F459 = "Tier 2", 50, IF(F459 = "Tier 3", 75, IF(F459 = "Tier 4", 100))))))</f>
        <v/>
      </c>
      <c r="H459" s="38"/>
      <c r="I459" s="38"/>
      <c r="J459" s="38"/>
      <c r="K459" s="38" t="str">
        <f>IF(J459 = "", "", IF(J459 = "Tier 0", 0, IF(J459 = "Tier 1", 25, IF(J459 = "Tier 2", 50, IF(J459 = "Tier 3", 75, IF(J459 = "Tier 4", 100))))))</f>
        <v/>
      </c>
      <c r="L459" s="38"/>
      <c r="M459" s="38"/>
    </row>
    <row r="460" spans="1:13" ht="15.5" customHeight="1" thickBot="1" x14ac:dyDescent="0.25">
      <c r="A460" s="61"/>
      <c r="B460" s="15"/>
      <c r="C460" s="55"/>
      <c r="D460" s="44"/>
      <c r="E460" s="22" t="s">
        <v>553</v>
      </c>
      <c r="F460" s="38"/>
      <c r="G460" s="38"/>
      <c r="H460" s="38"/>
      <c r="I460" s="38"/>
      <c r="J460" s="38"/>
      <c r="K460" s="38"/>
      <c r="L460" s="38"/>
      <c r="M460" s="38"/>
    </row>
    <row r="461" spans="1:13" ht="15.5" customHeight="1" thickBot="1" x14ac:dyDescent="0.25">
      <c r="A461" s="61"/>
      <c r="B461" s="15"/>
      <c r="C461" s="55"/>
      <c r="D461" s="44"/>
      <c r="E461" s="22" t="s">
        <v>554</v>
      </c>
      <c r="F461" s="38"/>
      <c r="G461" s="38"/>
      <c r="H461" s="38"/>
      <c r="I461" s="38"/>
      <c r="J461" s="38"/>
      <c r="K461" s="38"/>
      <c r="L461" s="38"/>
      <c r="M461" s="38"/>
    </row>
    <row r="462" spans="1:13" ht="15.5" customHeight="1" thickBot="1" x14ac:dyDescent="0.25">
      <c r="A462" s="61"/>
      <c r="B462" s="15"/>
      <c r="C462" s="55"/>
      <c r="D462" s="44"/>
      <c r="E462" s="22" t="s">
        <v>555</v>
      </c>
      <c r="F462" s="38"/>
      <c r="G462" s="38"/>
      <c r="H462" s="38"/>
      <c r="I462" s="38"/>
      <c r="J462" s="38"/>
      <c r="K462" s="38"/>
      <c r="L462" s="38"/>
      <c r="M462" s="38"/>
    </row>
    <row r="463" spans="1:13" ht="15.5" customHeight="1" thickBot="1" x14ac:dyDescent="0.25">
      <c r="A463" s="61"/>
      <c r="B463" s="15"/>
      <c r="C463" s="55"/>
      <c r="D463" s="43"/>
      <c r="E463" s="24" t="s">
        <v>556</v>
      </c>
      <c r="F463" s="38"/>
      <c r="G463" s="38"/>
      <c r="H463" s="38"/>
      <c r="I463" s="38"/>
      <c r="J463" s="38"/>
      <c r="K463" s="38"/>
      <c r="L463" s="38"/>
      <c r="M463" s="38"/>
    </row>
    <row r="464" spans="1:13" ht="15.5" customHeight="1" thickBot="1" x14ac:dyDescent="0.25">
      <c r="A464" s="61"/>
      <c r="B464" s="15"/>
      <c r="C464" s="55"/>
      <c r="D464" s="42" t="s">
        <v>120</v>
      </c>
      <c r="E464" s="22" t="s">
        <v>557</v>
      </c>
      <c r="F464" s="38"/>
      <c r="G464" s="38" t="str">
        <f>IF(F464 = "", "", IF(F464 = "Tier 0", 0, IF(F464 = "Tier 1", 25, IF(F464 = "Tier 2", 50, IF(F464 = "Tier 3", 75, IF(F464 = "Tier 4", 100))))))</f>
        <v/>
      </c>
      <c r="H464" s="38"/>
      <c r="I464" s="38"/>
      <c r="J464" s="38"/>
      <c r="K464" s="38" t="str">
        <f>IF(J464 = "", "", IF(J464 = "Tier 0", 0, IF(J464 = "Tier 1", 25, IF(J464 = "Tier 2", 50, IF(J464 = "Tier 3", 75, IF(J464 = "Tier 4", 100))))))</f>
        <v/>
      </c>
      <c r="L464" s="38"/>
      <c r="M464" s="38"/>
    </row>
    <row r="465" spans="1:13" ht="15.5" customHeight="1" thickBot="1" x14ac:dyDescent="0.25">
      <c r="A465" s="61"/>
      <c r="B465" s="15"/>
      <c r="C465" s="55"/>
      <c r="D465" s="44"/>
      <c r="E465" s="22" t="s">
        <v>558</v>
      </c>
      <c r="F465" s="38"/>
      <c r="G465" s="38"/>
      <c r="H465" s="38"/>
      <c r="I465" s="38"/>
      <c r="J465" s="38"/>
      <c r="K465" s="38"/>
      <c r="L465" s="38"/>
      <c r="M465" s="38"/>
    </row>
    <row r="466" spans="1:13" ht="15.5" customHeight="1" thickBot="1" x14ac:dyDescent="0.25">
      <c r="A466" s="61"/>
      <c r="B466" s="15"/>
      <c r="C466" s="56"/>
      <c r="D466" s="43"/>
      <c r="E466" s="24" t="s">
        <v>538</v>
      </c>
      <c r="F466" s="38"/>
      <c r="G466" s="38"/>
      <c r="H466" s="38"/>
      <c r="I466" s="38"/>
      <c r="J466" s="38"/>
      <c r="K466" s="38"/>
      <c r="L466" s="38"/>
      <c r="M466" s="38"/>
    </row>
    <row r="467" spans="1:13" ht="15.5" customHeight="1" thickBot="1" x14ac:dyDescent="0.25">
      <c r="A467" s="61"/>
      <c r="B467" s="15"/>
      <c r="C467" s="54" t="s">
        <v>121</v>
      </c>
      <c r="D467" s="42" t="s">
        <v>122</v>
      </c>
      <c r="E467" s="22" t="s">
        <v>385</v>
      </c>
      <c r="F467" s="38"/>
      <c r="G467" s="38" t="str">
        <f>IF(F467 = "", "", IF(F467 = "Tier 0", 0, IF(F467 = "Tier 1", 25, IF(F467 = "Tier 2", 50, IF(F467 = "Tier 3", 75, IF(F467 = "Tier 4", 100))))))</f>
        <v/>
      </c>
      <c r="H467" s="38">
        <f>SUMIF(F467:F481, "&lt;&gt;", G467:G481)/3</f>
        <v>0</v>
      </c>
      <c r="I467" s="38"/>
      <c r="J467" s="38"/>
      <c r="K467" s="38" t="str">
        <f>IF(J467 = "", "", IF(J467 = "Tier 0", 0, IF(J467 = "Tier 1", 25, IF(J467 = "Tier 2", 50, IF(J467 = "Tier 3", 75, IF(J467 = "Tier 4", 100))))))</f>
        <v/>
      </c>
      <c r="L467" s="38">
        <f>SUMIF(J467:J481, "&lt;&gt;", K467:K481)/3</f>
        <v>0</v>
      </c>
      <c r="M467" s="38"/>
    </row>
    <row r="468" spans="1:13" ht="15.5" customHeight="1" thickBot="1" x14ac:dyDescent="0.25">
      <c r="A468" s="61"/>
      <c r="B468" s="15"/>
      <c r="C468" s="55"/>
      <c r="D468" s="44"/>
      <c r="E468" s="22" t="s">
        <v>225</v>
      </c>
      <c r="F468" s="38"/>
      <c r="G468" s="38"/>
      <c r="H468" s="38"/>
      <c r="I468" s="38"/>
      <c r="J468" s="38"/>
      <c r="K468" s="38"/>
      <c r="L468" s="38"/>
      <c r="M468" s="38"/>
    </row>
    <row r="469" spans="1:13" ht="15.5" customHeight="1" thickBot="1" x14ac:dyDescent="0.25">
      <c r="A469" s="61"/>
      <c r="B469" s="15"/>
      <c r="C469" s="55"/>
      <c r="D469" s="44"/>
      <c r="E469" s="22" t="s">
        <v>554</v>
      </c>
      <c r="F469" s="38"/>
      <c r="G469" s="38"/>
      <c r="H469" s="38"/>
      <c r="I469" s="38"/>
      <c r="J469" s="38"/>
      <c r="K469" s="38"/>
      <c r="L469" s="38"/>
      <c r="M469" s="38"/>
    </row>
    <row r="470" spans="1:13" ht="15.5" customHeight="1" thickBot="1" x14ac:dyDescent="0.25">
      <c r="A470" s="61"/>
      <c r="B470" s="15"/>
      <c r="C470" s="55"/>
      <c r="D470" s="44"/>
      <c r="E470" s="22" t="s">
        <v>559</v>
      </c>
      <c r="F470" s="38"/>
      <c r="G470" s="38"/>
      <c r="H470" s="38"/>
      <c r="I470" s="38"/>
      <c r="J470" s="38"/>
      <c r="K470" s="38"/>
      <c r="L470" s="38"/>
      <c r="M470" s="38"/>
    </row>
    <row r="471" spans="1:13" ht="15.5" customHeight="1" thickBot="1" x14ac:dyDescent="0.25">
      <c r="A471" s="61"/>
      <c r="B471" s="15"/>
      <c r="C471" s="55"/>
      <c r="D471" s="44"/>
      <c r="E471" s="22" t="s">
        <v>560</v>
      </c>
      <c r="F471" s="38"/>
      <c r="G471" s="38"/>
      <c r="H471" s="38"/>
      <c r="I471" s="38"/>
      <c r="J471" s="38"/>
      <c r="K471" s="38"/>
      <c r="L471" s="38"/>
      <c r="M471" s="38"/>
    </row>
    <row r="472" spans="1:13" ht="15.5" customHeight="1" thickBot="1" x14ac:dyDescent="0.25">
      <c r="A472" s="61"/>
      <c r="B472" s="15"/>
      <c r="C472" s="55"/>
      <c r="D472" s="43"/>
      <c r="E472" s="24" t="s">
        <v>561</v>
      </c>
      <c r="F472" s="38"/>
      <c r="G472" s="38"/>
      <c r="H472" s="38"/>
      <c r="I472" s="38"/>
      <c r="J472" s="38"/>
      <c r="K472" s="38"/>
      <c r="L472" s="38"/>
      <c r="M472" s="38"/>
    </row>
    <row r="473" spans="1:13" ht="15.5" customHeight="1" thickBot="1" x14ac:dyDescent="0.25">
      <c r="A473" s="61"/>
      <c r="B473" s="15"/>
      <c r="C473" s="55"/>
      <c r="D473" s="42" t="s">
        <v>123</v>
      </c>
      <c r="E473" s="22" t="s">
        <v>562</v>
      </c>
      <c r="F473" s="38"/>
      <c r="G473" s="38" t="str">
        <f>IF(F473 = "", "", IF(F473 = "Tier 0", 0, IF(F473 = "Tier 1", 25, IF(F473 = "Tier 2", 50, IF(F473 = "Tier 3", 75, IF(F473 = "Tier 4", 100))))))</f>
        <v/>
      </c>
      <c r="H473" s="38"/>
      <c r="I473" s="38"/>
      <c r="J473" s="38"/>
      <c r="K473" s="38" t="str">
        <f>IF(J473 = "", "", IF(J473 = "Tier 0", 0, IF(J473 = "Tier 1", 25, IF(J473 = "Tier 2", 50, IF(J473 = "Tier 3", 75, IF(J473 = "Tier 4", 100))))))</f>
        <v/>
      </c>
      <c r="L473" s="38"/>
      <c r="M473" s="38"/>
    </row>
    <row r="474" spans="1:13" ht="15.5" customHeight="1" thickBot="1" x14ac:dyDescent="0.25">
      <c r="A474" s="61"/>
      <c r="B474" s="15"/>
      <c r="C474" s="55"/>
      <c r="D474" s="44"/>
      <c r="E474" s="22" t="s">
        <v>225</v>
      </c>
      <c r="F474" s="38"/>
      <c r="G474" s="38"/>
      <c r="H474" s="38"/>
      <c r="I474" s="38"/>
      <c r="J474" s="38"/>
      <c r="K474" s="38"/>
      <c r="L474" s="38"/>
      <c r="M474" s="38"/>
    </row>
    <row r="475" spans="1:13" ht="15.5" customHeight="1" thickBot="1" x14ac:dyDescent="0.25">
      <c r="A475" s="61"/>
      <c r="B475" s="15"/>
      <c r="C475" s="55"/>
      <c r="D475" s="44"/>
      <c r="E475" s="22" t="s">
        <v>563</v>
      </c>
      <c r="F475" s="38"/>
      <c r="G475" s="38"/>
      <c r="H475" s="38"/>
      <c r="I475" s="38"/>
      <c r="J475" s="38"/>
      <c r="K475" s="38"/>
      <c r="L475" s="38"/>
      <c r="M475" s="38"/>
    </row>
    <row r="476" spans="1:13" ht="15.5" customHeight="1" thickBot="1" x14ac:dyDescent="0.25">
      <c r="A476" s="61"/>
      <c r="B476" s="15"/>
      <c r="C476" s="55"/>
      <c r="D476" s="44"/>
      <c r="E476" s="22" t="s">
        <v>564</v>
      </c>
      <c r="F476" s="38"/>
      <c r="G476" s="38"/>
      <c r="H476" s="38"/>
      <c r="I476" s="38"/>
      <c r="J476" s="38"/>
      <c r="K476" s="38"/>
      <c r="L476" s="38"/>
      <c r="M476" s="38"/>
    </row>
    <row r="477" spans="1:13" ht="15.5" customHeight="1" thickBot="1" x14ac:dyDescent="0.25">
      <c r="A477" s="61"/>
      <c r="B477" s="15"/>
      <c r="C477" s="55"/>
      <c r="D477" s="43"/>
      <c r="E477" s="24" t="s">
        <v>565</v>
      </c>
      <c r="F477" s="38"/>
      <c r="G477" s="38"/>
      <c r="H477" s="38"/>
      <c r="I477" s="38"/>
      <c r="J477" s="38"/>
      <c r="K477" s="38"/>
      <c r="L477" s="38"/>
      <c r="M477" s="38"/>
    </row>
    <row r="478" spans="1:13" ht="15.5" customHeight="1" thickBot="1" x14ac:dyDescent="0.25">
      <c r="A478" s="61"/>
      <c r="B478" s="15"/>
      <c r="C478" s="55"/>
      <c r="D478" s="42" t="s">
        <v>124</v>
      </c>
      <c r="E478" s="22" t="s">
        <v>566</v>
      </c>
      <c r="F478" s="38"/>
      <c r="G478" s="38" t="str">
        <f>IF(F478 = "", "", IF(F478 = "Tier 0", 0, IF(F478 = "Tier 1", 25, IF(F478 = "Tier 2", 50, IF(F478 = "Tier 3", 75, IF(F478 = "Tier 4", 100))))))</f>
        <v/>
      </c>
      <c r="H478" s="38"/>
      <c r="I478" s="38"/>
      <c r="J478" s="38"/>
      <c r="K478" s="38" t="str">
        <f>IF(J478 = "", "", IF(J478 = "Tier 0", 0, IF(J478 = "Tier 1", 25, IF(J478 = "Tier 2", 50, IF(J478 = "Tier 3", 75, IF(J478 = "Tier 4", 100))))))</f>
        <v/>
      </c>
      <c r="L478" s="38"/>
      <c r="M478" s="38"/>
    </row>
    <row r="479" spans="1:13" ht="15.5" customHeight="1" thickBot="1" x14ac:dyDescent="0.25">
      <c r="A479" s="61"/>
      <c r="B479" s="15"/>
      <c r="C479" s="55"/>
      <c r="D479" s="44"/>
      <c r="E479" s="22" t="s">
        <v>225</v>
      </c>
      <c r="F479" s="38"/>
      <c r="G479" s="38"/>
      <c r="H479" s="38"/>
      <c r="I479" s="38"/>
      <c r="J479" s="38"/>
      <c r="K479" s="38"/>
      <c r="L479" s="38"/>
      <c r="M479" s="38"/>
    </row>
    <row r="480" spans="1:13" ht="15.5" customHeight="1" thickBot="1" x14ac:dyDescent="0.25">
      <c r="A480" s="61"/>
      <c r="B480" s="15"/>
      <c r="C480" s="55"/>
      <c r="D480" s="44"/>
      <c r="E480" s="22" t="s">
        <v>567</v>
      </c>
      <c r="F480" s="38"/>
      <c r="G480" s="38"/>
      <c r="H480" s="38"/>
      <c r="I480" s="38"/>
      <c r="J480" s="38"/>
      <c r="K480" s="38"/>
      <c r="L480" s="38"/>
      <c r="M480" s="38"/>
    </row>
    <row r="481" spans="1:13" ht="15.5" customHeight="1" thickBot="1" x14ac:dyDescent="0.25">
      <c r="A481" s="61"/>
      <c r="B481" s="15"/>
      <c r="C481" s="56"/>
      <c r="D481" s="43"/>
      <c r="E481" s="24" t="s">
        <v>568</v>
      </c>
      <c r="F481" s="38"/>
      <c r="G481" s="38"/>
      <c r="H481" s="38"/>
      <c r="I481" s="38"/>
      <c r="J481" s="38"/>
      <c r="K481" s="38"/>
      <c r="L481" s="38"/>
      <c r="M481" s="38"/>
    </row>
    <row r="482" spans="1:13" ht="15.5" customHeight="1" thickBot="1" x14ac:dyDescent="0.25">
      <c r="A482" s="61"/>
      <c r="B482" s="15"/>
      <c r="C482" s="54" t="s">
        <v>125</v>
      </c>
      <c r="D482" s="42" t="s">
        <v>126</v>
      </c>
      <c r="E482" s="25" t="s">
        <v>569</v>
      </c>
      <c r="F482" s="38"/>
      <c r="G482" s="38" t="str">
        <f>IF(F482 = "", "", IF(F482 = "Tier 0", 0, IF(F482 = "Tier 1", 25, IF(F482 = "Tier 2", 50, IF(F482 = "Tier 3", 75, IF(F482 = "Tier 4", 100))))))</f>
        <v/>
      </c>
      <c r="H482" s="38">
        <f>SUMIF(F482:F488, "&lt;&gt;", G482:G488)/2</f>
        <v>0</v>
      </c>
      <c r="I482" s="38"/>
      <c r="J482" s="38"/>
      <c r="K482" s="38" t="str">
        <f>IF(J482 = "", "", IF(J482 = "Tier 0", 0, IF(J482 = "Tier 1", 25, IF(J482 = "Tier 2", 50, IF(J482 = "Tier 3", 75, IF(J482 = "Tier 4", 100))))))</f>
        <v/>
      </c>
      <c r="L482" s="38">
        <f>SUMIF(J482:J488, "&lt;&gt;", K482:K488)/2</f>
        <v>0</v>
      </c>
      <c r="M482" s="38"/>
    </row>
    <row r="483" spans="1:13" ht="15.5" customHeight="1" thickBot="1" x14ac:dyDescent="0.25">
      <c r="A483" s="61"/>
      <c r="B483" s="15"/>
      <c r="C483" s="55"/>
      <c r="D483" s="44"/>
      <c r="E483" s="22" t="s">
        <v>570</v>
      </c>
      <c r="F483" s="38"/>
      <c r="G483" s="38"/>
      <c r="H483" s="38"/>
      <c r="I483" s="38"/>
      <c r="J483" s="38"/>
      <c r="K483" s="38"/>
      <c r="L483" s="38"/>
      <c r="M483" s="38"/>
    </row>
    <row r="484" spans="1:13" ht="15.5" customHeight="1" thickBot="1" x14ac:dyDescent="0.25">
      <c r="A484" s="61"/>
      <c r="B484" s="15"/>
      <c r="C484" s="55"/>
      <c r="D484" s="44"/>
      <c r="E484" s="25" t="s">
        <v>571</v>
      </c>
      <c r="F484" s="38"/>
      <c r="G484" s="38"/>
      <c r="H484" s="38"/>
      <c r="I484" s="38"/>
      <c r="J484" s="38"/>
      <c r="K484" s="38"/>
      <c r="L484" s="38"/>
      <c r="M484" s="38"/>
    </row>
    <row r="485" spans="1:13" ht="15.5" customHeight="1" thickBot="1" x14ac:dyDescent="0.25">
      <c r="A485" s="61"/>
      <c r="B485" s="15"/>
      <c r="C485" s="55"/>
      <c r="D485" s="43"/>
      <c r="E485" s="24" t="s">
        <v>535</v>
      </c>
      <c r="F485" s="38"/>
      <c r="G485" s="38"/>
      <c r="H485" s="38"/>
      <c r="I485" s="38"/>
      <c r="J485" s="38"/>
      <c r="K485" s="38"/>
      <c r="L485" s="38"/>
      <c r="M485" s="38"/>
    </row>
    <row r="486" spans="1:13" ht="15.5" customHeight="1" thickBot="1" x14ac:dyDescent="0.25">
      <c r="A486" s="61"/>
      <c r="B486" s="15"/>
      <c r="C486" s="55"/>
      <c r="D486" s="42" t="s">
        <v>127</v>
      </c>
      <c r="E486" s="27" t="s">
        <v>572</v>
      </c>
      <c r="F486" s="38"/>
      <c r="G486" s="38" t="str">
        <f>IF(F486 = "", "", IF(F486 = "Tier 0", 0, IF(F486 = "Tier 1", 25, IF(F486 = "Tier 2", 50, IF(F486 = "Tier 3", 75, IF(F486 = "Tier 4", 100))))))</f>
        <v/>
      </c>
      <c r="H486" s="38"/>
      <c r="I486" s="38"/>
      <c r="J486" s="38"/>
      <c r="K486" s="38" t="str">
        <f>IF(J486 = "", "", IF(J486 = "Tier 0", 0, IF(J486 = "Tier 1", 25, IF(J486 = "Tier 2", 50, IF(J486 = "Tier 3", 75, IF(J486 = "Tier 4", 100))))))</f>
        <v/>
      </c>
      <c r="L486" s="38"/>
      <c r="M486" s="38"/>
    </row>
    <row r="487" spans="1:13" ht="15.5" customHeight="1" thickBot="1" x14ac:dyDescent="0.25">
      <c r="A487" s="61"/>
      <c r="B487" s="15"/>
      <c r="C487" s="55"/>
      <c r="D487" s="44"/>
      <c r="E487" s="28" t="s">
        <v>571</v>
      </c>
      <c r="F487" s="38"/>
      <c r="G487" s="38"/>
      <c r="H487" s="38"/>
      <c r="I487" s="38"/>
      <c r="J487" s="38"/>
      <c r="K487" s="38"/>
      <c r="L487" s="38"/>
      <c r="M487" s="38"/>
    </row>
    <row r="488" spans="1:13" ht="15.5" customHeight="1" thickBot="1" x14ac:dyDescent="0.25">
      <c r="A488" s="62"/>
      <c r="B488" s="16"/>
      <c r="C488" s="56"/>
      <c r="D488" s="43"/>
      <c r="E488" s="29" t="s">
        <v>535</v>
      </c>
      <c r="F488" s="38"/>
      <c r="G488" s="38"/>
      <c r="H488" s="38"/>
      <c r="I488" s="38"/>
      <c r="J488" s="38"/>
      <c r="K488" s="38"/>
      <c r="L488" s="38"/>
      <c r="M488" s="38"/>
    </row>
    <row r="489" spans="1:13" ht="15.5" customHeight="1" thickBot="1" x14ac:dyDescent="0.25">
      <c r="A489" s="57" t="s">
        <v>128</v>
      </c>
      <c r="B489" s="11"/>
      <c r="C489" s="54" t="s">
        <v>129</v>
      </c>
      <c r="D489" s="42" t="s">
        <v>130</v>
      </c>
      <c r="E489" s="27" t="s">
        <v>573</v>
      </c>
      <c r="F489" s="38"/>
      <c r="G489" s="38" t="str">
        <f>IF(F489 = "", "", IF(F489 = "Tier 0", 0, IF(F489 = "Tier 1", 25, IF(F489 = "Tier 2", 50, IF(F489 = "Tier 3", 75, IF(F489 = "Tier 4", 100))))))</f>
        <v/>
      </c>
      <c r="H489" s="38">
        <f>SUMIF(F489, "&lt;&gt;", G489)/1</f>
        <v>0</v>
      </c>
      <c r="I489" s="38">
        <f>SUMIF(H489:H506, "&lt;&gt;", H489:H506)/3</f>
        <v>0</v>
      </c>
      <c r="J489" s="38"/>
      <c r="K489" s="38" t="str">
        <f>IF(J489 = "", "", IF(J489 = "Tier 0", 0, IF(J489 = "Tier 1", 25, IF(J489 = "Tier 2", 50, IF(J489 = "Tier 3", 75, IF(J489 = "Tier 4", 100))))))</f>
        <v/>
      </c>
      <c r="L489" s="38">
        <f>SUMIF(J489, "&lt;&gt;", K489)/1</f>
        <v>0</v>
      </c>
      <c r="M489" s="38">
        <f>SUMIF(L489:L506, "&lt;&gt;", L489:L506)/3</f>
        <v>0</v>
      </c>
    </row>
    <row r="490" spans="1:13" ht="15.5" customHeight="1" thickBot="1" x14ac:dyDescent="0.25">
      <c r="A490" s="58"/>
      <c r="B490" s="12"/>
      <c r="C490" s="55"/>
      <c r="D490" s="44"/>
      <c r="E490" s="28" t="s">
        <v>574</v>
      </c>
      <c r="F490" s="38"/>
      <c r="G490" s="38"/>
      <c r="H490" s="38"/>
      <c r="I490" s="38"/>
      <c r="J490" s="38"/>
      <c r="K490" s="38"/>
      <c r="L490" s="38"/>
      <c r="M490" s="38"/>
    </row>
    <row r="491" spans="1:13" ht="15.5" customHeight="1" thickBot="1" x14ac:dyDescent="0.25">
      <c r="A491" s="58"/>
      <c r="B491" s="12"/>
      <c r="C491" s="55"/>
      <c r="D491" s="44"/>
      <c r="E491" s="28" t="s">
        <v>575</v>
      </c>
      <c r="F491" s="38"/>
      <c r="G491" s="38"/>
      <c r="H491" s="38"/>
      <c r="I491" s="38"/>
      <c r="J491" s="38"/>
      <c r="K491" s="38"/>
      <c r="L491" s="38"/>
      <c r="M491" s="38"/>
    </row>
    <row r="492" spans="1:13" ht="15.5" customHeight="1" thickBot="1" x14ac:dyDescent="0.25">
      <c r="A492" s="58"/>
      <c r="B492" s="12"/>
      <c r="C492" s="56"/>
      <c r="D492" s="43"/>
      <c r="E492" s="29" t="s">
        <v>576</v>
      </c>
      <c r="F492" s="38"/>
      <c r="G492" s="38"/>
      <c r="H492" s="38"/>
      <c r="I492" s="38"/>
      <c r="J492" s="38"/>
      <c r="K492" s="38"/>
      <c r="L492" s="38"/>
      <c r="M492" s="38"/>
    </row>
    <row r="493" spans="1:13" ht="15.5" customHeight="1" thickBot="1" x14ac:dyDescent="0.25">
      <c r="A493" s="58"/>
      <c r="B493" s="12"/>
      <c r="C493" s="54" t="s">
        <v>131</v>
      </c>
      <c r="D493" s="42" t="s">
        <v>132</v>
      </c>
      <c r="E493" s="25" t="s">
        <v>577</v>
      </c>
      <c r="F493" s="38"/>
      <c r="G493" s="38" t="str">
        <f>IF(F493 = "", "", IF(F493 = "Tier 0", 0, IF(F493 = "Tier 1", 25, IF(F493 = "Tier 2", 50, IF(F493 = "Tier 3", 75, IF(F493 = "Tier 4", 100))))))</f>
        <v/>
      </c>
      <c r="H493" s="38">
        <f>SUMIF(F493:F499, "&lt;&gt;", G493:G499)/2</f>
        <v>0</v>
      </c>
      <c r="I493" s="38"/>
      <c r="J493" s="38"/>
      <c r="K493" s="38" t="str">
        <f>IF(J493 = "", "", IF(J493 = "Tier 0", 0, IF(J493 = "Tier 1", 25, IF(J493 = "Tier 2", 50, IF(J493 = "Tier 3", 75, IF(J493 = "Tier 4", 100))))))</f>
        <v/>
      </c>
      <c r="L493" s="38">
        <f>SUMIF(J493:J499, "&lt;&gt;", K493:K499)/2</f>
        <v>0</v>
      </c>
      <c r="M493" s="38"/>
    </row>
    <row r="494" spans="1:13" ht="15.5" customHeight="1" thickBot="1" x14ac:dyDescent="0.25">
      <c r="A494" s="58"/>
      <c r="B494" s="12"/>
      <c r="C494" s="55"/>
      <c r="D494" s="44"/>
      <c r="E494" s="22" t="s">
        <v>578</v>
      </c>
      <c r="F494" s="38"/>
      <c r="G494" s="38"/>
      <c r="H494" s="38"/>
      <c r="I494" s="38"/>
      <c r="J494" s="38"/>
      <c r="K494" s="38"/>
      <c r="L494" s="38"/>
      <c r="M494" s="38"/>
    </row>
    <row r="495" spans="1:13" ht="15.5" customHeight="1" thickBot="1" x14ac:dyDescent="0.25">
      <c r="A495" s="58"/>
      <c r="B495" s="12"/>
      <c r="C495" s="55"/>
      <c r="D495" s="44"/>
      <c r="E495" s="25" t="s">
        <v>571</v>
      </c>
      <c r="F495" s="38"/>
      <c r="G495" s="38"/>
      <c r="H495" s="38"/>
      <c r="I495" s="38"/>
      <c r="J495" s="38"/>
      <c r="K495" s="38"/>
      <c r="L495" s="38"/>
      <c r="M495" s="38"/>
    </row>
    <row r="496" spans="1:13" ht="15.5" customHeight="1" thickBot="1" x14ac:dyDescent="0.25">
      <c r="A496" s="58"/>
      <c r="B496" s="12"/>
      <c r="C496" s="55"/>
      <c r="D496" s="43"/>
      <c r="E496" s="24" t="s">
        <v>535</v>
      </c>
      <c r="F496" s="38"/>
      <c r="G496" s="38"/>
      <c r="H496" s="38"/>
      <c r="I496" s="38"/>
      <c r="J496" s="38"/>
      <c r="K496" s="38"/>
      <c r="L496" s="38"/>
      <c r="M496" s="38"/>
    </row>
    <row r="497" spans="1:13" ht="15.5" customHeight="1" thickBot="1" x14ac:dyDescent="0.25">
      <c r="A497" s="58"/>
      <c r="B497" s="12"/>
      <c r="C497" s="55"/>
      <c r="D497" s="42" t="s">
        <v>133</v>
      </c>
      <c r="E497" s="25" t="s">
        <v>579</v>
      </c>
      <c r="F497" s="38"/>
      <c r="G497" s="38" t="str">
        <f>IF(F497 = "", "", IF(F497 = "Tier 0", 0, IF(F497 = "Tier 1", 25, IF(F497 = "Tier 2", 50, IF(F497 = "Tier 3", 75, IF(F497 = "Tier 4", 100))))))</f>
        <v/>
      </c>
      <c r="H497" s="38"/>
      <c r="I497" s="38"/>
      <c r="J497" s="38"/>
      <c r="K497" s="38" t="str">
        <f>IF(J497 = "", "", IF(J497 = "Tier 0", 0, IF(J497 = "Tier 1", 25, IF(J497 = "Tier 2", 50, IF(J497 = "Tier 3", 75, IF(J497 = "Tier 4", 100))))))</f>
        <v/>
      </c>
      <c r="L497" s="38"/>
      <c r="M497" s="38"/>
    </row>
    <row r="498" spans="1:13" ht="15.5" customHeight="1" thickBot="1" x14ac:dyDescent="0.25">
      <c r="A498" s="58"/>
      <c r="B498" s="12"/>
      <c r="C498" s="55"/>
      <c r="D498" s="44"/>
      <c r="E498" s="25" t="s">
        <v>571</v>
      </c>
      <c r="F498" s="38"/>
      <c r="G498" s="38"/>
      <c r="H498" s="38"/>
      <c r="I498" s="38"/>
      <c r="J498" s="38"/>
      <c r="K498" s="38"/>
      <c r="L498" s="38"/>
      <c r="M498" s="38"/>
    </row>
    <row r="499" spans="1:13" ht="15.5" customHeight="1" thickBot="1" x14ac:dyDescent="0.25">
      <c r="A499" s="58"/>
      <c r="B499" s="12"/>
      <c r="C499" s="56"/>
      <c r="D499" s="43"/>
      <c r="E499" s="26" t="s">
        <v>580</v>
      </c>
      <c r="F499" s="38"/>
      <c r="G499" s="38"/>
      <c r="H499" s="38"/>
      <c r="I499" s="38"/>
      <c r="J499" s="38"/>
      <c r="K499" s="38"/>
      <c r="L499" s="38"/>
      <c r="M499" s="38"/>
    </row>
    <row r="500" spans="1:13" ht="15.5" customHeight="1" thickBot="1" x14ac:dyDescent="0.25">
      <c r="A500" s="58"/>
      <c r="B500" s="12"/>
      <c r="C500" s="54" t="s">
        <v>134</v>
      </c>
      <c r="D500" s="42" t="s">
        <v>135</v>
      </c>
      <c r="E500" s="25" t="s">
        <v>581</v>
      </c>
      <c r="F500" s="38"/>
      <c r="G500" s="38" t="str">
        <f>IF(F500 = "", "", IF(F500 = "Tier 0", 0, IF(F500 = "Tier 1", 25, IF(F500 = "Tier 2", 50, IF(F500 = "Tier 3", 75, IF(F500 = "Tier 4", 100))))))</f>
        <v/>
      </c>
      <c r="H500" s="38">
        <f>SUMIF(F500:F506, "&lt;&gt;", G500:G506)/3</f>
        <v>0</v>
      </c>
      <c r="I500" s="38"/>
      <c r="J500" s="38"/>
      <c r="K500" s="38" t="str">
        <f>IF(J500 = "", "", IF(J500 = "Tier 0", 0, IF(J500 = "Tier 1", 25, IF(J500 = "Tier 2", 50, IF(J500 = "Tier 3", 75, IF(J500 = "Tier 4", 100))))))</f>
        <v/>
      </c>
      <c r="L500" s="38">
        <f>SUMIF(J500:J506, "&lt;&gt;", K500:K506)/3</f>
        <v>0</v>
      </c>
      <c r="M500" s="38"/>
    </row>
    <row r="501" spans="1:13" ht="15.5" customHeight="1" thickBot="1" x14ac:dyDescent="0.25">
      <c r="A501" s="58"/>
      <c r="B501" s="12"/>
      <c r="C501" s="55"/>
      <c r="D501" s="43"/>
      <c r="E501" s="26" t="s">
        <v>582</v>
      </c>
      <c r="F501" s="38"/>
      <c r="G501" s="38"/>
      <c r="H501" s="38"/>
      <c r="I501" s="38"/>
      <c r="J501" s="38"/>
      <c r="K501" s="38"/>
      <c r="L501" s="38"/>
      <c r="M501" s="38"/>
    </row>
    <row r="502" spans="1:13" ht="15.5" customHeight="1" thickBot="1" x14ac:dyDescent="0.25">
      <c r="A502" s="58"/>
      <c r="B502" s="12"/>
      <c r="C502" s="55"/>
      <c r="D502" s="42" t="s">
        <v>136</v>
      </c>
      <c r="E502" s="25" t="s">
        <v>583</v>
      </c>
      <c r="F502" s="38"/>
      <c r="G502" s="38" t="str">
        <f>IF(F502 = "", "", IF(F502 = "Tier 0", 0, IF(F502 = "Tier 1", 25, IF(F502 = "Tier 2", 50, IF(F502 = "Tier 3", 75, IF(F502 = "Tier 4", 100))))))</f>
        <v/>
      </c>
      <c r="H502" s="38"/>
      <c r="I502" s="38"/>
      <c r="J502" s="38"/>
      <c r="K502" s="38" t="str">
        <f>IF(J502 = "", "", IF(J502 = "Tier 0", 0, IF(J502 = "Tier 1", 25, IF(J502 = "Tier 2", 50, IF(J502 = "Tier 3", 75, IF(J502 = "Tier 4", 100))))))</f>
        <v/>
      </c>
      <c r="L502" s="38"/>
      <c r="M502" s="38"/>
    </row>
    <row r="503" spans="1:13" ht="15.5" customHeight="1" thickBot="1" x14ac:dyDescent="0.25">
      <c r="A503" s="58"/>
      <c r="B503" s="12"/>
      <c r="C503" s="55"/>
      <c r="D503" s="43"/>
      <c r="E503" s="26" t="s">
        <v>534</v>
      </c>
      <c r="F503" s="38"/>
      <c r="G503" s="38"/>
      <c r="H503" s="38"/>
      <c r="I503" s="38"/>
      <c r="J503" s="38"/>
      <c r="K503" s="38"/>
      <c r="L503" s="38"/>
      <c r="M503" s="38"/>
    </row>
    <row r="504" spans="1:13" ht="15.5" customHeight="1" thickBot="1" x14ac:dyDescent="0.25">
      <c r="A504" s="58"/>
      <c r="B504" s="12"/>
      <c r="C504" s="55"/>
      <c r="D504" s="42" t="s">
        <v>137</v>
      </c>
      <c r="E504" s="25" t="s">
        <v>584</v>
      </c>
      <c r="F504" s="38"/>
      <c r="G504" s="38" t="str">
        <f>IF(F504 = "", "", IF(F504 = "Tier 0", 0, IF(F504 = "Tier 1", 25, IF(F504 = "Tier 2", 50, IF(F504 = "Tier 3", 75, IF(F504 = "Tier 4", 100))))))</f>
        <v/>
      </c>
      <c r="H504" s="38"/>
      <c r="I504" s="38"/>
      <c r="J504" s="38"/>
      <c r="K504" s="38" t="str">
        <f>IF(J504 = "", "", IF(J504 = "Tier 0", 0, IF(J504 = "Tier 1", 25, IF(J504 = "Tier 2", 50, IF(J504 = "Tier 3", 75, IF(J504 = "Tier 4", 100))))))</f>
        <v/>
      </c>
      <c r="L504" s="38"/>
      <c r="M504" s="38"/>
    </row>
    <row r="505" spans="1:13" ht="15.5" customHeight="1" thickBot="1" x14ac:dyDescent="0.25">
      <c r="A505" s="58"/>
      <c r="B505" s="12"/>
      <c r="C505" s="55"/>
      <c r="D505" s="44"/>
      <c r="E505" s="25" t="s">
        <v>534</v>
      </c>
      <c r="F505" s="38"/>
      <c r="G505" s="38"/>
      <c r="H505" s="38"/>
      <c r="I505" s="38"/>
      <c r="J505" s="38"/>
      <c r="K505" s="38"/>
      <c r="L505" s="38"/>
      <c r="M505" s="38"/>
    </row>
    <row r="506" spans="1:13" ht="15.5" customHeight="1" thickBot="1" x14ac:dyDescent="0.25">
      <c r="A506" s="59"/>
      <c r="B506" s="13"/>
      <c r="C506" s="56"/>
      <c r="D506" s="43"/>
      <c r="E506" s="26" t="s">
        <v>585</v>
      </c>
      <c r="F506" s="38"/>
      <c r="G506" s="38"/>
      <c r="H506" s="38"/>
      <c r="I506" s="38"/>
      <c r="J506" s="38"/>
      <c r="K506" s="38"/>
      <c r="L506" s="38"/>
      <c r="M506" s="38"/>
    </row>
    <row r="508" spans="1:13" ht="16" x14ac:dyDescent="0.2">
      <c r="A508" s="3"/>
      <c r="B508" s="3"/>
    </row>
    <row r="509" spans="1:13" ht="16" x14ac:dyDescent="0.2">
      <c r="A509" s="3"/>
      <c r="B509" s="3"/>
    </row>
    <row r="510" spans="1:13" ht="16" x14ac:dyDescent="0.2">
      <c r="A510" s="3"/>
      <c r="B510" s="3"/>
    </row>
    <row r="511" spans="1:13" ht="16" x14ac:dyDescent="0.2">
      <c r="A511" s="3"/>
      <c r="B511" s="3"/>
    </row>
    <row r="512" spans="1:13" ht="16" x14ac:dyDescent="0.2">
      <c r="A512" s="3"/>
      <c r="B512" s="3"/>
    </row>
    <row r="513" spans="1:2" ht="16" x14ac:dyDescent="0.2">
      <c r="A513" s="3"/>
      <c r="B513" s="3"/>
    </row>
    <row r="514" spans="1:2" ht="16" x14ac:dyDescent="0.2">
      <c r="A514" s="3"/>
      <c r="B514" s="3"/>
    </row>
    <row r="515" spans="1:2" ht="16" x14ac:dyDescent="0.2">
      <c r="A515" s="3"/>
      <c r="B515" s="3"/>
    </row>
    <row r="516" spans="1:2" ht="16" x14ac:dyDescent="0.2">
      <c r="A516" s="3"/>
      <c r="B516" s="3"/>
    </row>
    <row r="517" spans="1:2" ht="16" x14ac:dyDescent="0.2">
      <c r="A517" s="3"/>
      <c r="B517" s="3"/>
    </row>
    <row r="518" spans="1:2" ht="16" x14ac:dyDescent="0.2">
      <c r="A518" s="3"/>
      <c r="B518" s="3"/>
    </row>
    <row r="519" spans="1:2" ht="16" x14ac:dyDescent="0.2">
      <c r="A519" s="3"/>
      <c r="B519" s="3"/>
    </row>
    <row r="520" spans="1:2" ht="16" x14ac:dyDescent="0.2">
      <c r="A520" s="3"/>
      <c r="B520" s="3"/>
    </row>
    <row r="521" spans="1:2" ht="16" x14ac:dyDescent="0.2">
      <c r="A521" s="3"/>
      <c r="B521" s="3"/>
    </row>
    <row r="522" spans="1:2" ht="16" x14ac:dyDescent="0.2">
      <c r="A522" s="3"/>
      <c r="B522" s="3"/>
    </row>
    <row r="523" spans="1:2" ht="16" x14ac:dyDescent="0.2">
      <c r="A523" s="3"/>
      <c r="B523" s="3"/>
    </row>
    <row r="524" spans="1:2" ht="16" x14ac:dyDescent="0.2">
      <c r="A524" s="3"/>
      <c r="B524" s="3"/>
    </row>
    <row r="525" spans="1:2" ht="16" x14ac:dyDescent="0.2">
      <c r="A525" s="3"/>
      <c r="B525" s="3"/>
    </row>
    <row r="526" spans="1:2" ht="16" x14ac:dyDescent="0.2">
      <c r="A526" s="3"/>
      <c r="B526" s="3"/>
    </row>
    <row r="527" spans="1:2" ht="16" x14ac:dyDescent="0.2">
      <c r="A527" s="3"/>
      <c r="B527" s="3"/>
    </row>
    <row r="528" spans="1:2" ht="16" x14ac:dyDescent="0.2">
      <c r="A528" s="3"/>
      <c r="B528" s="3"/>
    </row>
    <row r="529" spans="1:2" ht="16" x14ac:dyDescent="0.2">
      <c r="A529" s="3"/>
      <c r="B529" s="3"/>
    </row>
    <row r="530" spans="1:2" ht="16" x14ac:dyDescent="0.2">
      <c r="A530" s="3"/>
      <c r="B530" s="3"/>
    </row>
    <row r="531" spans="1:2" ht="16" x14ac:dyDescent="0.2">
      <c r="A531" s="3"/>
      <c r="B531" s="3"/>
    </row>
    <row r="532" spans="1:2" ht="16" x14ac:dyDescent="0.2">
      <c r="A532" s="3"/>
      <c r="B532" s="3"/>
    </row>
    <row r="533" spans="1:2" ht="16" x14ac:dyDescent="0.2">
      <c r="A533" s="3"/>
      <c r="B533" s="3"/>
    </row>
    <row r="534" spans="1:2" ht="16" x14ac:dyDescent="0.2">
      <c r="A534" s="3"/>
      <c r="B534" s="3"/>
    </row>
    <row r="535" spans="1:2" ht="16" x14ac:dyDescent="0.2">
      <c r="A535" s="3"/>
      <c r="B535" s="3"/>
    </row>
    <row r="536" spans="1:2" ht="16" x14ac:dyDescent="0.2">
      <c r="A536" s="3"/>
      <c r="B536" s="3"/>
    </row>
    <row r="537" spans="1:2" ht="16" x14ac:dyDescent="0.2">
      <c r="A537" s="3"/>
      <c r="B537" s="3"/>
    </row>
    <row r="538" spans="1:2" ht="16" x14ac:dyDescent="0.2">
      <c r="A538" s="4"/>
      <c r="B538" s="4"/>
    </row>
  </sheetData>
  <mergeCells count="627">
    <mergeCell ref="C3:C33"/>
    <mergeCell ref="D3:D8"/>
    <mergeCell ref="D9:D14"/>
    <mergeCell ref="D15:D19"/>
    <mergeCell ref="D20:D23"/>
    <mergeCell ref="D24:D28"/>
    <mergeCell ref="D29:D33"/>
    <mergeCell ref="C49:C67"/>
    <mergeCell ref="D49:D53"/>
    <mergeCell ref="D54:D58"/>
    <mergeCell ref="D59:D63"/>
    <mergeCell ref="D64:D67"/>
    <mergeCell ref="D68:D72"/>
    <mergeCell ref="D73:D77"/>
    <mergeCell ref="D78:D82"/>
    <mergeCell ref="C34:C48"/>
    <mergeCell ref="D34:D36"/>
    <mergeCell ref="D37:D39"/>
    <mergeCell ref="D40:D42"/>
    <mergeCell ref="D43:D45"/>
    <mergeCell ref="D46:D48"/>
    <mergeCell ref="D105:D107"/>
    <mergeCell ref="D108:D112"/>
    <mergeCell ref="D113:D116"/>
    <mergeCell ref="D83:D87"/>
    <mergeCell ref="D88:D91"/>
    <mergeCell ref="D92:D95"/>
    <mergeCell ref="C96:C107"/>
    <mergeCell ref="D96:D100"/>
    <mergeCell ref="D101:D104"/>
    <mergeCell ref="D117:D120"/>
    <mergeCell ref="D121:D125"/>
    <mergeCell ref="D126:D131"/>
    <mergeCell ref="A132:A330"/>
    <mergeCell ref="C132:C171"/>
    <mergeCell ref="D132:D137"/>
    <mergeCell ref="D138:D141"/>
    <mergeCell ref="D142:D147"/>
    <mergeCell ref="D148:D153"/>
    <mergeCell ref="D154:D159"/>
    <mergeCell ref="D160:D165"/>
    <mergeCell ref="D166:D171"/>
    <mergeCell ref="C172:C196"/>
    <mergeCell ref="D172:D176"/>
    <mergeCell ref="D177:D181"/>
    <mergeCell ref="D182:D186"/>
    <mergeCell ref="D187:D191"/>
    <mergeCell ref="D192:D196"/>
    <mergeCell ref="C197:C235"/>
    <mergeCell ref="D197:D201"/>
    <mergeCell ref="D202:D206"/>
    <mergeCell ref="D207:D212"/>
    <mergeCell ref="D213:D217"/>
    <mergeCell ref="D218:D222"/>
    <mergeCell ref="D223:D227"/>
    <mergeCell ref="D228:D231"/>
    <mergeCell ref="D232:D235"/>
    <mergeCell ref="C304:C330"/>
    <mergeCell ref="D304:D309"/>
    <mergeCell ref="D310:D314"/>
    <mergeCell ref="D315:D320"/>
    <mergeCell ref="D321:D325"/>
    <mergeCell ref="D326:D330"/>
    <mergeCell ref="D280:D285"/>
    <mergeCell ref="D286:D290"/>
    <mergeCell ref="D291:D294"/>
    <mergeCell ref="C295:C303"/>
    <mergeCell ref="D295:D298"/>
    <mergeCell ref="D299:D303"/>
    <mergeCell ref="C236:C294"/>
    <mergeCell ref="D236:D241"/>
    <mergeCell ref="D242:D246"/>
    <mergeCell ref="D247:D252"/>
    <mergeCell ref="D253:D258"/>
    <mergeCell ref="D259:D262"/>
    <mergeCell ref="D263:D267"/>
    <mergeCell ref="D268:D271"/>
    <mergeCell ref="D272:D274"/>
    <mergeCell ref="D275:D279"/>
    <mergeCell ref="C331:C355"/>
    <mergeCell ref="D331:D335"/>
    <mergeCell ref="D336:D341"/>
    <mergeCell ref="D342:D346"/>
    <mergeCell ref="D347:D350"/>
    <mergeCell ref="D351:D355"/>
    <mergeCell ref="C356:C391"/>
    <mergeCell ref="D356:D359"/>
    <mergeCell ref="D360:D363"/>
    <mergeCell ref="C392:C415"/>
    <mergeCell ref="D392:D396"/>
    <mergeCell ref="D397:D400"/>
    <mergeCell ref="D401:D405"/>
    <mergeCell ref="D406:D411"/>
    <mergeCell ref="D412:D415"/>
    <mergeCell ref="D364:D368"/>
    <mergeCell ref="D369:D374"/>
    <mergeCell ref="D375:D379"/>
    <mergeCell ref="D380:D382"/>
    <mergeCell ref="D383:D386"/>
    <mergeCell ref="D387:D391"/>
    <mergeCell ref="D455:D458"/>
    <mergeCell ref="D459:D463"/>
    <mergeCell ref="D464:D466"/>
    <mergeCell ref="C467:C481"/>
    <mergeCell ref="D467:D472"/>
    <mergeCell ref="D473:D477"/>
    <mergeCell ref="D478:D481"/>
    <mergeCell ref="A416:A488"/>
    <mergeCell ref="C416:C420"/>
    <mergeCell ref="D416:D420"/>
    <mergeCell ref="C421:C444"/>
    <mergeCell ref="D421:D425"/>
    <mergeCell ref="D426:D430"/>
    <mergeCell ref="D431:D435"/>
    <mergeCell ref="D436:D440"/>
    <mergeCell ref="D441:D444"/>
    <mergeCell ref="C445:C466"/>
    <mergeCell ref="F1:I1"/>
    <mergeCell ref="A1:E1"/>
    <mergeCell ref="J1:L1"/>
    <mergeCell ref="F3:F8"/>
    <mergeCell ref="F9:F14"/>
    <mergeCell ref="D500:D501"/>
    <mergeCell ref="D502:D503"/>
    <mergeCell ref="D504:D506"/>
    <mergeCell ref="A3:A131"/>
    <mergeCell ref="A331:A415"/>
    <mergeCell ref="C108:C131"/>
    <mergeCell ref="C68:C95"/>
    <mergeCell ref="C482:C488"/>
    <mergeCell ref="D482:D485"/>
    <mergeCell ref="D486:D488"/>
    <mergeCell ref="A489:A506"/>
    <mergeCell ref="C489:C492"/>
    <mergeCell ref="D489:D492"/>
    <mergeCell ref="C493:C499"/>
    <mergeCell ref="D493:D496"/>
    <mergeCell ref="D497:D499"/>
    <mergeCell ref="C500:C506"/>
    <mergeCell ref="D445:D450"/>
    <mergeCell ref="D451:D454"/>
    <mergeCell ref="F15:F19"/>
    <mergeCell ref="F20:F23"/>
    <mergeCell ref="F24:F28"/>
    <mergeCell ref="F29:F33"/>
    <mergeCell ref="F34:F36"/>
    <mergeCell ref="F37:F39"/>
    <mergeCell ref="F40:F42"/>
    <mergeCell ref="F43:F45"/>
    <mergeCell ref="F46:F48"/>
    <mergeCell ref="F49:F53"/>
    <mergeCell ref="F54:F58"/>
    <mergeCell ref="F59:F63"/>
    <mergeCell ref="F64:F67"/>
    <mergeCell ref="F68:F72"/>
    <mergeCell ref="F73:F77"/>
    <mergeCell ref="F78:F82"/>
    <mergeCell ref="F83:F87"/>
    <mergeCell ref="F88:F91"/>
    <mergeCell ref="F92:F95"/>
    <mergeCell ref="F96:F100"/>
    <mergeCell ref="F101:F104"/>
    <mergeCell ref="F105:F107"/>
    <mergeCell ref="F108:F112"/>
    <mergeCell ref="F113:F116"/>
    <mergeCell ref="F117:F120"/>
    <mergeCell ref="F121:F125"/>
    <mergeCell ref="F126:F131"/>
    <mergeCell ref="F132:F137"/>
    <mergeCell ref="F138:F141"/>
    <mergeCell ref="F142:F147"/>
    <mergeCell ref="F148:F153"/>
    <mergeCell ref="F154:F159"/>
    <mergeCell ref="F160:F165"/>
    <mergeCell ref="F166:F171"/>
    <mergeCell ref="F172:F176"/>
    <mergeCell ref="F177:F181"/>
    <mergeCell ref="F182:F186"/>
    <mergeCell ref="F187:F191"/>
    <mergeCell ref="F192:F196"/>
    <mergeCell ref="F197:F201"/>
    <mergeCell ref="F202:F206"/>
    <mergeCell ref="F207:F212"/>
    <mergeCell ref="F213:F217"/>
    <mergeCell ref="F218:F222"/>
    <mergeCell ref="F223:F227"/>
    <mergeCell ref="F228:F231"/>
    <mergeCell ref="F232:F235"/>
    <mergeCell ref="F236:F241"/>
    <mergeCell ref="F242:F246"/>
    <mergeCell ref="F247:F252"/>
    <mergeCell ref="F253:F258"/>
    <mergeCell ref="F259:F262"/>
    <mergeCell ref="F263:F267"/>
    <mergeCell ref="F268:F271"/>
    <mergeCell ref="F272:F274"/>
    <mergeCell ref="F275:F279"/>
    <mergeCell ref="F280:F285"/>
    <mergeCell ref="F286:F290"/>
    <mergeCell ref="F291:F294"/>
    <mergeCell ref="F295:F298"/>
    <mergeCell ref="F299:F303"/>
    <mergeCell ref="F304:F309"/>
    <mergeCell ref="F310:F314"/>
    <mergeCell ref="F315:F320"/>
    <mergeCell ref="F321:F325"/>
    <mergeCell ref="F326:F330"/>
    <mergeCell ref="F331:F335"/>
    <mergeCell ref="F336:F341"/>
    <mergeCell ref="F342:F346"/>
    <mergeCell ref="F347:F350"/>
    <mergeCell ref="F351:F355"/>
    <mergeCell ref="F356:F359"/>
    <mergeCell ref="F360:F363"/>
    <mergeCell ref="F364:F368"/>
    <mergeCell ref="F369:F374"/>
    <mergeCell ref="F375:F379"/>
    <mergeCell ref="F380:F382"/>
    <mergeCell ref="F383:F386"/>
    <mergeCell ref="F387:F391"/>
    <mergeCell ref="F392:F396"/>
    <mergeCell ref="F397:F400"/>
    <mergeCell ref="F401:F405"/>
    <mergeCell ref="F406:F411"/>
    <mergeCell ref="F412:F415"/>
    <mergeCell ref="F416:F420"/>
    <mergeCell ref="F421:F425"/>
    <mergeCell ref="F426:F430"/>
    <mergeCell ref="F431:F435"/>
    <mergeCell ref="F436:F440"/>
    <mergeCell ref="F441:F444"/>
    <mergeCell ref="F445:F450"/>
    <mergeCell ref="F451:F454"/>
    <mergeCell ref="F455:F458"/>
    <mergeCell ref="F459:F463"/>
    <mergeCell ref="F464:F466"/>
    <mergeCell ref="F467:F472"/>
    <mergeCell ref="F473:F477"/>
    <mergeCell ref="F478:F481"/>
    <mergeCell ref="F482:F485"/>
    <mergeCell ref="F486:F488"/>
    <mergeCell ref="F489:F492"/>
    <mergeCell ref="F493:F496"/>
    <mergeCell ref="F497:F499"/>
    <mergeCell ref="F500:F501"/>
    <mergeCell ref="F502:F503"/>
    <mergeCell ref="F504:F506"/>
    <mergeCell ref="G43:G45"/>
    <mergeCell ref="G40:G42"/>
    <mergeCell ref="G504:G506"/>
    <mergeCell ref="G49:G53"/>
    <mergeCell ref="G54:G58"/>
    <mergeCell ref="G59:G63"/>
    <mergeCell ref="G64:G67"/>
    <mergeCell ref="G68:G72"/>
    <mergeCell ref="G73:G77"/>
    <mergeCell ref="G78:G82"/>
    <mergeCell ref="G83:G87"/>
    <mergeCell ref="G88:G91"/>
    <mergeCell ref="G92:G95"/>
    <mergeCell ref="G96:G100"/>
    <mergeCell ref="G101:G104"/>
    <mergeCell ref="G105:G107"/>
    <mergeCell ref="G108:G112"/>
    <mergeCell ref="G37:G39"/>
    <mergeCell ref="G34:G36"/>
    <mergeCell ref="G29:G33"/>
    <mergeCell ref="G24:G28"/>
    <mergeCell ref="G20:G23"/>
    <mergeCell ref="G15:G19"/>
    <mergeCell ref="G9:G14"/>
    <mergeCell ref="G3:G8"/>
    <mergeCell ref="G46:G48"/>
    <mergeCell ref="G113:G116"/>
    <mergeCell ref="G117:G120"/>
    <mergeCell ref="G121:G125"/>
    <mergeCell ref="G126:G131"/>
    <mergeCell ref="G132:G137"/>
    <mergeCell ref="G138:G141"/>
    <mergeCell ref="G142:G147"/>
    <mergeCell ref="G148:G153"/>
    <mergeCell ref="G154:G159"/>
    <mergeCell ref="G160:G165"/>
    <mergeCell ref="G166:G171"/>
    <mergeCell ref="G172:G176"/>
    <mergeCell ref="G177:G181"/>
    <mergeCell ref="G182:G186"/>
    <mergeCell ref="G187:G191"/>
    <mergeCell ref="G192:G196"/>
    <mergeCell ref="G197:G201"/>
    <mergeCell ref="G202:G206"/>
    <mergeCell ref="G207:G212"/>
    <mergeCell ref="G213:G217"/>
    <mergeCell ref="G218:G222"/>
    <mergeCell ref="G223:G227"/>
    <mergeCell ref="G228:G231"/>
    <mergeCell ref="G232:G235"/>
    <mergeCell ref="G236:G241"/>
    <mergeCell ref="G242:G246"/>
    <mergeCell ref="G247:G252"/>
    <mergeCell ref="G253:G258"/>
    <mergeCell ref="G259:G262"/>
    <mergeCell ref="G263:G267"/>
    <mergeCell ref="G268:G271"/>
    <mergeCell ref="G272:G274"/>
    <mergeCell ref="G275:G279"/>
    <mergeCell ref="G280:G285"/>
    <mergeCell ref="G286:G290"/>
    <mergeCell ref="G291:G294"/>
    <mergeCell ref="G295:G298"/>
    <mergeCell ref="G299:G303"/>
    <mergeCell ref="G304:G309"/>
    <mergeCell ref="G310:G314"/>
    <mergeCell ref="G315:G320"/>
    <mergeCell ref="G321:G325"/>
    <mergeCell ref="G326:G330"/>
    <mergeCell ref="G331:G335"/>
    <mergeCell ref="G336:G341"/>
    <mergeCell ref="G342:G346"/>
    <mergeCell ref="G347:G350"/>
    <mergeCell ref="G351:G355"/>
    <mergeCell ref="G356:G359"/>
    <mergeCell ref="G360:G363"/>
    <mergeCell ref="G364:G368"/>
    <mergeCell ref="G369:G374"/>
    <mergeCell ref="G375:G379"/>
    <mergeCell ref="G380:G382"/>
    <mergeCell ref="G383:G386"/>
    <mergeCell ref="G387:G391"/>
    <mergeCell ref="G392:G396"/>
    <mergeCell ref="G397:G400"/>
    <mergeCell ref="G401:G405"/>
    <mergeCell ref="G406:G411"/>
    <mergeCell ref="G412:G415"/>
    <mergeCell ref="G416:G420"/>
    <mergeCell ref="G421:G425"/>
    <mergeCell ref="G500:G501"/>
    <mergeCell ref="G426:G430"/>
    <mergeCell ref="G431:G435"/>
    <mergeCell ref="G436:G440"/>
    <mergeCell ref="G441:G444"/>
    <mergeCell ref="G445:G450"/>
    <mergeCell ref="G451:G454"/>
    <mergeCell ref="G455:G458"/>
    <mergeCell ref="G459:G463"/>
    <mergeCell ref="G464:G466"/>
    <mergeCell ref="H445:H466"/>
    <mergeCell ref="H467:H481"/>
    <mergeCell ref="H482:H488"/>
    <mergeCell ref="H489:H492"/>
    <mergeCell ref="H493:H499"/>
    <mergeCell ref="G467:G472"/>
    <mergeCell ref="G473:G477"/>
    <mergeCell ref="G478:G481"/>
    <mergeCell ref="G482:G485"/>
    <mergeCell ref="G486:G488"/>
    <mergeCell ref="G489:G492"/>
    <mergeCell ref="G493:G496"/>
    <mergeCell ref="G497:G499"/>
    <mergeCell ref="H500:H506"/>
    <mergeCell ref="I3:I131"/>
    <mergeCell ref="I132:I330"/>
    <mergeCell ref="I331:I415"/>
    <mergeCell ref="I416:I488"/>
    <mergeCell ref="I489:I506"/>
    <mergeCell ref="G502:G503"/>
    <mergeCell ref="H3:H33"/>
    <mergeCell ref="H34:H48"/>
    <mergeCell ref="H49:H67"/>
    <mergeCell ref="H68:H95"/>
    <mergeCell ref="H96:H107"/>
    <mergeCell ref="H108:H131"/>
    <mergeCell ref="H132:H171"/>
    <mergeCell ref="H172:H196"/>
    <mergeCell ref="H197:H235"/>
    <mergeCell ref="H236:H294"/>
    <mergeCell ref="H295:H303"/>
    <mergeCell ref="H304:H330"/>
    <mergeCell ref="H331:H355"/>
    <mergeCell ref="H356:H391"/>
    <mergeCell ref="H392:H415"/>
    <mergeCell ref="H416:H420"/>
    <mergeCell ref="H421:H444"/>
    <mergeCell ref="J68:J72"/>
    <mergeCell ref="K68:K72"/>
    <mergeCell ref="L68:L95"/>
    <mergeCell ref="J73:J77"/>
    <mergeCell ref="K73:K77"/>
    <mergeCell ref="J78:J82"/>
    <mergeCell ref="K78:K82"/>
    <mergeCell ref="J83:J87"/>
    <mergeCell ref="K83:K87"/>
    <mergeCell ref="J88:J91"/>
    <mergeCell ref="K88:K91"/>
    <mergeCell ref="J92:J95"/>
    <mergeCell ref="K92:K95"/>
    <mergeCell ref="J96:J100"/>
    <mergeCell ref="K96:K100"/>
    <mergeCell ref="L96:L107"/>
    <mergeCell ref="J101:J104"/>
    <mergeCell ref="K101:K104"/>
    <mergeCell ref="J105:J107"/>
    <mergeCell ref="K105:K107"/>
    <mergeCell ref="J108:J112"/>
    <mergeCell ref="K108:K112"/>
    <mergeCell ref="L108:L131"/>
    <mergeCell ref="J113:J116"/>
    <mergeCell ref="K113:K116"/>
    <mergeCell ref="J117:J120"/>
    <mergeCell ref="K117:K120"/>
    <mergeCell ref="J121:J125"/>
    <mergeCell ref="K121:K125"/>
    <mergeCell ref="J126:J131"/>
    <mergeCell ref="K126:K131"/>
    <mergeCell ref="J132:J137"/>
    <mergeCell ref="K132:K137"/>
    <mergeCell ref="L132:L171"/>
    <mergeCell ref="M132:M330"/>
    <mergeCell ref="J138:J141"/>
    <mergeCell ref="K138:K141"/>
    <mergeCell ref="J142:J147"/>
    <mergeCell ref="K142:K147"/>
    <mergeCell ref="J148:J153"/>
    <mergeCell ref="K148:K153"/>
    <mergeCell ref="J154:J159"/>
    <mergeCell ref="K154:K159"/>
    <mergeCell ref="J160:J165"/>
    <mergeCell ref="K160:K165"/>
    <mergeCell ref="J166:J171"/>
    <mergeCell ref="K166:K171"/>
    <mergeCell ref="J172:J176"/>
    <mergeCell ref="K172:K176"/>
    <mergeCell ref="L172:L196"/>
    <mergeCell ref="J177:J181"/>
    <mergeCell ref="K177:K181"/>
    <mergeCell ref="J182:J186"/>
    <mergeCell ref="K182:K186"/>
    <mergeCell ref="J187:J191"/>
    <mergeCell ref="K187:K191"/>
    <mergeCell ref="J192:J196"/>
    <mergeCell ref="K192:K196"/>
    <mergeCell ref="J197:J201"/>
    <mergeCell ref="K197:K201"/>
    <mergeCell ref="L197:L235"/>
    <mergeCell ref="J202:J206"/>
    <mergeCell ref="K202:K206"/>
    <mergeCell ref="J207:J212"/>
    <mergeCell ref="K207:K212"/>
    <mergeCell ref="J213:J217"/>
    <mergeCell ref="K213:K217"/>
    <mergeCell ref="J218:J222"/>
    <mergeCell ref="K218:K222"/>
    <mergeCell ref="J223:J227"/>
    <mergeCell ref="K223:K227"/>
    <mergeCell ref="J228:J231"/>
    <mergeCell ref="K228:K231"/>
    <mergeCell ref="J232:J235"/>
    <mergeCell ref="K232:K235"/>
    <mergeCell ref="J236:J241"/>
    <mergeCell ref="K236:K241"/>
    <mergeCell ref="L236:L294"/>
    <mergeCell ref="J242:J246"/>
    <mergeCell ref="K242:K246"/>
    <mergeCell ref="J247:J252"/>
    <mergeCell ref="K247:K252"/>
    <mergeCell ref="J253:J258"/>
    <mergeCell ref="K253:K258"/>
    <mergeCell ref="J259:J262"/>
    <mergeCell ref="K259:K262"/>
    <mergeCell ref="J263:J267"/>
    <mergeCell ref="K263:K267"/>
    <mergeCell ref="J268:J271"/>
    <mergeCell ref="K268:K271"/>
    <mergeCell ref="J272:J274"/>
    <mergeCell ref="K272:K274"/>
    <mergeCell ref="J275:J279"/>
    <mergeCell ref="K275:K279"/>
    <mergeCell ref="J280:J285"/>
    <mergeCell ref="K280:K285"/>
    <mergeCell ref="J286:J290"/>
    <mergeCell ref="K286:K290"/>
    <mergeCell ref="J291:J294"/>
    <mergeCell ref="K291:K294"/>
    <mergeCell ref="J295:J298"/>
    <mergeCell ref="K295:K298"/>
    <mergeCell ref="L295:L303"/>
    <mergeCell ref="J299:J303"/>
    <mergeCell ref="K299:K303"/>
    <mergeCell ref="J304:J309"/>
    <mergeCell ref="K304:K309"/>
    <mergeCell ref="L304:L330"/>
    <mergeCell ref="J310:J314"/>
    <mergeCell ref="K310:K314"/>
    <mergeCell ref="J315:J320"/>
    <mergeCell ref="K315:K320"/>
    <mergeCell ref="J321:J325"/>
    <mergeCell ref="K321:K325"/>
    <mergeCell ref="J326:J330"/>
    <mergeCell ref="K326:K330"/>
    <mergeCell ref="J331:J335"/>
    <mergeCell ref="K331:K335"/>
    <mergeCell ref="L331:L355"/>
    <mergeCell ref="M331:M415"/>
    <mergeCell ref="J336:J341"/>
    <mergeCell ref="K336:K341"/>
    <mergeCell ref="J342:J346"/>
    <mergeCell ref="K342:K346"/>
    <mergeCell ref="J347:J350"/>
    <mergeCell ref="K347:K350"/>
    <mergeCell ref="J351:J355"/>
    <mergeCell ref="K351:K355"/>
    <mergeCell ref="J356:J359"/>
    <mergeCell ref="K356:K359"/>
    <mergeCell ref="L356:L391"/>
    <mergeCell ref="J360:J363"/>
    <mergeCell ref="K360:K363"/>
    <mergeCell ref="J364:J368"/>
    <mergeCell ref="K364:K368"/>
    <mergeCell ref="J369:J374"/>
    <mergeCell ref="K369:K374"/>
    <mergeCell ref="J375:J379"/>
    <mergeCell ref="K375:K379"/>
    <mergeCell ref="J380:J382"/>
    <mergeCell ref="K380:K382"/>
    <mergeCell ref="J383:J386"/>
    <mergeCell ref="K383:K386"/>
    <mergeCell ref="J387:J391"/>
    <mergeCell ref="K387:K391"/>
    <mergeCell ref="J392:J396"/>
    <mergeCell ref="K392:K396"/>
    <mergeCell ref="L392:L415"/>
    <mergeCell ref="J397:J400"/>
    <mergeCell ref="K397:K400"/>
    <mergeCell ref="J401:J405"/>
    <mergeCell ref="K401:K405"/>
    <mergeCell ref="J406:J411"/>
    <mergeCell ref="K406:K411"/>
    <mergeCell ref="J412:J415"/>
    <mergeCell ref="K412:K415"/>
    <mergeCell ref="J416:J420"/>
    <mergeCell ref="K416:K420"/>
    <mergeCell ref="L416:L420"/>
    <mergeCell ref="M416:M488"/>
    <mergeCell ref="J421:J425"/>
    <mergeCell ref="K421:K425"/>
    <mergeCell ref="L421:L444"/>
    <mergeCell ref="J426:J430"/>
    <mergeCell ref="K426:K430"/>
    <mergeCell ref="J431:J435"/>
    <mergeCell ref="K431:K435"/>
    <mergeCell ref="J436:J440"/>
    <mergeCell ref="K436:K440"/>
    <mergeCell ref="J441:J444"/>
    <mergeCell ref="K441:K444"/>
    <mergeCell ref="J445:J450"/>
    <mergeCell ref="K445:K450"/>
    <mergeCell ref="L445:L466"/>
    <mergeCell ref="J451:J454"/>
    <mergeCell ref="K451:K454"/>
    <mergeCell ref="J455:J458"/>
    <mergeCell ref="K455:K458"/>
    <mergeCell ref="J459:J463"/>
    <mergeCell ref="K459:K463"/>
    <mergeCell ref="J464:J466"/>
    <mergeCell ref="K464:K466"/>
    <mergeCell ref="J467:J472"/>
    <mergeCell ref="K467:K472"/>
    <mergeCell ref="L467:L481"/>
    <mergeCell ref="J473:J477"/>
    <mergeCell ref="K473:K477"/>
    <mergeCell ref="J478:J481"/>
    <mergeCell ref="K478:K481"/>
    <mergeCell ref="J482:J485"/>
    <mergeCell ref="K482:K485"/>
    <mergeCell ref="L482:L488"/>
    <mergeCell ref="J486:J488"/>
    <mergeCell ref="K486:K488"/>
    <mergeCell ref="J489:J492"/>
    <mergeCell ref="K489:K492"/>
    <mergeCell ref="L489:L492"/>
    <mergeCell ref="M489:M506"/>
    <mergeCell ref="J493:J496"/>
    <mergeCell ref="K493:K496"/>
    <mergeCell ref="L493:L499"/>
    <mergeCell ref="J497:J499"/>
    <mergeCell ref="K497:K499"/>
    <mergeCell ref="J500:J501"/>
    <mergeCell ref="K500:K501"/>
    <mergeCell ref="L500:L506"/>
    <mergeCell ref="J502:J503"/>
    <mergeCell ref="K502:K503"/>
    <mergeCell ref="J504:J506"/>
    <mergeCell ref="K504:K506"/>
    <mergeCell ref="J3:J8"/>
    <mergeCell ref="K3:K8"/>
    <mergeCell ref="L3:L33"/>
    <mergeCell ref="M3:M131"/>
    <mergeCell ref="J9:J14"/>
    <mergeCell ref="K9:K14"/>
    <mergeCell ref="J15:J19"/>
    <mergeCell ref="K15:K19"/>
    <mergeCell ref="J20:J23"/>
    <mergeCell ref="K20:K23"/>
    <mergeCell ref="J24:J28"/>
    <mergeCell ref="K24:K28"/>
    <mergeCell ref="J29:J33"/>
    <mergeCell ref="K29:K33"/>
    <mergeCell ref="J34:J36"/>
    <mergeCell ref="K34:K36"/>
    <mergeCell ref="L34:L48"/>
    <mergeCell ref="J37:J39"/>
    <mergeCell ref="K37:K39"/>
    <mergeCell ref="J40:J42"/>
    <mergeCell ref="K40:K42"/>
    <mergeCell ref="J43:J45"/>
    <mergeCell ref="K43:K45"/>
    <mergeCell ref="J46:J48"/>
    <mergeCell ref="K46:K48"/>
    <mergeCell ref="J49:J53"/>
    <mergeCell ref="K49:K53"/>
    <mergeCell ref="L49:L67"/>
    <mergeCell ref="J54:J58"/>
    <mergeCell ref="K54:K58"/>
    <mergeCell ref="J59:J63"/>
    <mergeCell ref="K59:K63"/>
    <mergeCell ref="J64:J67"/>
    <mergeCell ref="K64:K67"/>
  </mergeCells>
  <conditionalFormatting sqref="F3">
    <cfRule type="containsText" dxfId="1303" priority="1381" stopIfTrue="1" operator="containsText" text="Tier 0">
      <formula>NOT(ISERROR(SEARCH("Tier 0",F3)))</formula>
    </cfRule>
    <cfRule type="containsText" dxfId="1302" priority="1382" stopIfTrue="1" operator="containsText" text="Tier 1">
      <formula>NOT(ISERROR(SEARCH("Tier 1",F3)))</formula>
    </cfRule>
    <cfRule type="containsText" dxfId="1301" priority="1383" stopIfTrue="1" operator="containsText" text="Tier 2">
      <formula>NOT(ISERROR(SEARCH("Tier 2",F3)))</formula>
    </cfRule>
    <cfRule type="containsText" dxfId="1300" priority="1384" stopIfTrue="1" operator="containsText" text="Tier 3">
      <formula>NOT(ISERROR(SEARCH("Tier 3",F3)))</formula>
    </cfRule>
    <cfRule type="containsText" dxfId="1299" priority="1385" stopIfTrue="1" operator="containsText" text="Tier 4">
      <formula>NOT(ISERROR(SEARCH("Tier 4",F3)))</formula>
    </cfRule>
  </conditionalFormatting>
  <conditionalFormatting sqref="F54">
    <cfRule type="containsText" dxfId="1298" priority="1306" stopIfTrue="1" operator="containsText" text="Tier 0">
      <formula>NOT(ISERROR(SEARCH("Tier 0",F54)))</formula>
    </cfRule>
    <cfRule type="containsText" dxfId="1297" priority="1307" stopIfTrue="1" operator="containsText" text="Tier 1">
      <formula>NOT(ISERROR(SEARCH("Tier 1",F54)))</formula>
    </cfRule>
    <cfRule type="containsText" dxfId="1296" priority="1308" stopIfTrue="1" operator="containsText" text="Tier 2">
      <formula>NOT(ISERROR(SEARCH("Tier 2",F54)))</formula>
    </cfRule>
    <cfRule type="containsText" dxfId="1295" priority="1309" stopIfTrue="1" operator="containsText" text="Tier 3">
      <formula>NOT(ISERROR(SEARCH("Tier 3",F54)))</formula>
    </cfRule>
    <cfRule type="containsText" dxfId="1294" priority="1310" stopIfTrue="1" operator="containsText" text="Tier 4">
      <formula>NOT(ISERROR(SEARCH("Tier 4",F54)))</formula>
    </cfRule>
  </conditionalFormatting>
  <conditionalFormatting sqref="F9">
    <cfRule type="containsText" dxfId="1293" priority="1361" stopIfTrue="1" operator="containsText" text="Tier 0">
      <formula>NOT(ISERROR(SEARCH("Tier 0",F9)))</formula>
    </cfRule>
    <cfRule type="containsText" dxfId="1292" priority="1362" stopIfTrue="1" operator="containsText" text="Tier 1">
      <formula>NOT(ISERROR(SEARCH("Tier 1",F9)))</formula>
    </cfRule>
    <cfRule type="containsText" dxfId="1291" priority="1363" stopIfTrue="1" operator="containsText" text="Tier 2">
      <formula>NOT(ISERROR(SEARCH("Tier 2",F9)))</formula>
    </cfRule>
    <cfRule type="containsText" dxfId="1290" priority="1364" stopIfTrue="1" operator="containsText" text="Tier 3">
      <formula>NOT(ISERROR(SEARCH("Tier 3",F9)))</formula>
    </cfRule>
    <cfRule type="containsText" dxfId="1289" priority="1365" stopIfTrue="1" operator="containsText" text="Tier 4">
      <formula>NOT(ISERROR(SEARCH("Tier 4",F9)))</formula>
    </cfRule>
  </conditionalFormatting>
  <conditionalFormatting sqref="F15">
    <cfRule type="containsText" dxfId="1288" priority="1356" stopIfTrue="1" operator="containsText" text="Tier 0">
      <formula>NOT(ISERROR(SEARCH("Tier 0",F15)))</formula>
    </cfRule>
    <cfRule type="containsText" dxfId="1287" priority="1357" stopIfTrue="1" operator="containsText" text="Tier 1">
      <formula>NOT(ISERROR(SEARCH("Tier 1",F15)))</formula>
    </cfRule>
    <cfRule type="containsText" dxfId="1286" priority="1358" stopIfTrue="1" operator="containsText" text="Tier 2">
      <formula>NOT(ISERROR(SEARCH("Tier 2",F15)))</formula>
    </cfRule>
    <cfRule type="containsText" dxfId="1285" priority="1359" stopIfTrue="1" operator="containsText" text="Tier 3">
      <formula>NOT(ISERROR(SEARCH("Tier 3",F15)))</formula>
    </cfRule>
    <cfRule type="containsText" dxfId="1284" priority="1360" stopIfTrue="1" operator="containsText" text="Tier 4">
      <formula>NOT(ISERROR(SEARCH("Tier 4",F15)))</formula>
    </cfRule>
  </conditionalFormatting>
  <conditionalFormatting sqref="F20">
    <cfRule type="containsText" dxfId="1283" priority="1351" stopIfTrue="1" operator="containsText" text="Tier 0">
      <formula>NOT(ISERROR(SEARCH("Tier 0",F20)))</formula>
    </cfRule>
    <cfRule type="containsText" dxfId="1282" priority="1352" stopIfTrue="1" operator="containsText" text="Tier 1">
      <formula>NOT(ISERROR(SEARCH("Tier 1",F20)))</formula>
    </cfRule>
    <cfRule type="containsText" dxfId="1281" priority="1353" stopIfTrue="1" operator="containsText" text="Tier 2">
      <formula>NOT(ISERROR(SEARCH("Tier 2",F20)))</formula>
    </cfRule>
    <cfRule type="containsText" dxfId="1280" priority="1354" stopIfTrue="1" operator="containsText" text="Tier 3">
      <formula>NOT(ISERROR(SEARCH("Tier 3",F20)))</formula>
    </cfRule>
    <cfRule type="containsText" dxfId="1279" priority="1355" stopIfTrue="1" operator="containsText" text="Tier 4">
      <formula>NOT(ISERROR(SEARCH("Tier 4",F20)))</formula>
    </cfRule>
  </conditionalFormatting>
  <conditionalFormatting sqref="F24">
    <cfRule type="containsText" dxfId="1278" priority="1346" stopIfTrue="1" operator="containsText" text="Tier 0">
      <formula>NOT(ISERROR(SEARCH("Tier 0",F24)))</formula>
    </cfRule>
    <cfRule type="containsText" dxfId="1277" priority="1347" stopIfTrue="1" operator="containsText" text="Tier 1">
      <formula>NOT(ISERROR(SEARCH("Tier 1",F24)))</formula>
    </cfRule>
    <cfRule type="containsText" dxfId="1276" priority="1348" stopIfTrue="1" operator="containsText" text="Tier 2">
      <formula>NOT(ISERROR(SEARCH("Tier 2",F24)))</formula>
    </cfRule>
    <cfRule type="containsText" dxfId="1275" priority="1349" stopIfTrue="1" operator="containsText" text="Tier 3">
      <formula>NOT(ISERROR(SEARCH("Tier 3",F24)))</formula>
    </cfRule>
    <cfRule type="containsText" dxfId="1274" priority="1350" stopIfTrue="1" operator="containsText" text="Tier 4">
      <formula>NOT(ISERROR(SEARCH("Tier 4",F24)))</formula>
    </cfRule>
  </conditionalFormatting>
  <conditionalFormatting sqref="F29">
    <cfRule type="containsText" dxfId="1273" priority="1341" stopIfTrue="1" operator="containsText" text="Tier 0">
      <formula>NOT(ISERROR(SEARCH("Tier 0",F29)))</formula>
    </cfRule>
    <cfRule type="containsText" dxfId="1272" priority="1342" stopIfTrue="1" operator="containsText" text="Tier 1">
      <formula>NOT(ISERROR(SEARCH("Tier 1",F29)))</formula>
    </cfRule>
    <cfRule type="containsText" dxfId="1271" priority="1343" stopIfTrue="1" operator="containsText" text="Tier 2">
      <formula>NOT(ISERROR(SEARCH("Tier 2",F29)))</formula>
    </cfRule>
    <cfRule type="containsText" dxfId="1270" priority="1344" stopIfTrue="1" operator="containsText" text="Tier 3">
      <formula>NOT(ISERROR(SEARCH("Tier 3",F29)))</formula>
    </cfRule>
    <cfRule type="containsText" dxfId="1269" priority="1345" stopIfTrue="1" operator="containsText" text="Tier 4">
      <formula>NOT(ISERROR(SEARCH("Tier 4",F29)))</formula>
    </cfRule>
  </conditionalFormatting>
  <conditionalFormatting sqref="F34">
    <cfRule type="containsText" dxfId="1268" priority="1336" stopIfTrue="1" operator="containsText" text="Tier 0">
      <formula>NOT(ISERROR(SEARCH("Tier 0",F34)))</formula>
    </cfRule>
    <cfRule type="containsText" dxfId="1267" priority="1337" stopIfTrue="1" operator="containsText" text="Tier 1">
      <formula>NOT(ISERROR(SEARCH("Tier 1",F34)))</formula>
    </cfRule>
    <cfRule type="containsText" dxfId="1266" priority="1338" stopIfTrue="1" operator="containsText" text="Tier 2">
      <formula>NOT(ISERROR(SEARCH("Tier 2",F34)))</formula>
    </cfRule>
    <cfRule type="containsText" dxfId="1265" priority="1339" stopIfTrue="1" operator="containsText" text="Tier 3">
      <formula>NOT(ISERROR(SEARCH("Tier 3",F34)))</formula>
    </cfRule>
    <cfRule type="containsText" dxfId="1264" priority="1340" stopIfTrue="1" operator="containsText" text="Tier 4">
      <formula>NOT(ISERROR(SEARCH("Tier 4",F34)))</formula>
    </cfRule>
  </conditionalFormatting>
  <conditionalFormatting sqref="F37">
    <cfRule type="containsText" dxfId="1263" priority="1331" stopIfTrue="1" operator="containsText" text="Tier 0">
      <formula>NOT(ISERROR(SEARCH("Tier 0",F37)))</formula>
    </cfRule>
    <cfRule type="containsText" dxfId="1262" priority="1332" stopIfTrue="1" operator="containsText" text="Tier 1">
      <formula>NOT(ISERROR(SEARCH("Tier 1",F37)))</formula>
    </cfRule>
    <cfRule type="containsText" dxfId="1261" priority="1333" stopIfTrue="1" operator="containsText" text="Tier 2">
      <formula>NOT(ISERROR(SEARCH("Tier 2",F37)))</formula>
    </cfRule>
    <cfRule type="containsText" dxfId="1260" priority="1334" stopIfTrue="1" operator="containsText" text="Tier 3">
      <formula>NOT(ISERROR(SEARCH("Tier 3",F37)))</formula>
    </cfRule>
    <cfRule type="containsText" dxfId="1259" priority="1335" stopIfTrue="1" operator="containsText" text="Tier 4">
      <formula>NOT(ISERROR(SEARCH("Tier 4",F37)))</formula>
    </cfRule>
  </conditionalFormatting>
  <conditionalFormatting sqref="F40">
    <cfRule type="containsText" dxfId="1258" priority="1326" stopIfTrue="1" operator="containsText" text="Tier 0">
      <formula>NOT(ISERROR(SEARCH("Tier 0",F40)))</formula>
    </cfRule>
    <cfRule type="containsText" dxfId="1257" priority="1327" stopIfTrue="1" operator="containsText" text="Tier 1">
      <formula>NOT(ISERROR(SEARCH("Tier 1",F40)))</formula>
    </cfRule>
    <cfRule type="containsText" dxfId="1256" priority="1328" stopIfTrue="1" operator="containsText" text="Tier 2">
      <formula>NOT(ISERROR(SEARCH("Tier 2",F40)))</formula>
    </cfRule>
    <cfRule type="containsText" dxfId="1255" priority="1329" stopIfTrue="1" operator="containsText" text="Tier 3">
      <formula>NOT(ISERROR(SEARCH("Tier 3",F40)))</formula>
    </cfRule>
    <cfRule type="containsText" dxfId="1254" priority="1330" stopIfTrue="1" operator="containsText" text="Tier 4">
      <formula>NOT(ISERROR(SEARCH("Tier 4",F40)))</formula>
    </cfRule>
  </conditionalFormatting>
  <conditionalFormatting sqref="F43">
    <cfRule type="containsText" dxfId="1253" priority="1321" stopIfTrue="1" operator="containsText" text="Tier 0">
      <formula>NOT(ISERROR(SEARCH("Tier 0",F43)))</formula>
    </cfRule>
    <cfRule type="containsText" dxfId="1252" priority="1322" stopIfTrue="1" operator="containsText" text="Tier 1">
      <formula>NOT(ISERROR(SEARCH("Tier 1",F43)))</formula>
    </cfRule>
    <cfRule type="containsText" dxfId="1251" priority="1323" stopIfTrue="1" operator="containsText" text="Tier 2">
      <formula>NOT(ISERROR(SEARCH("Tier 2",F43)))</formula>
    </cfRule>
    <cfRule type="containsText" dxfId="1250" priority="1324" stopIfTrue="1" operator="containsText" text="Tier 3">
      <formula>NOT(ISERROR(SEARCH("Tier 3",F43)))</formula>
    </cfRule>
    <cfRule type="containsText" dxfId="1249" priority="1325" stopIfTrue="1" operator="containsText" text="Tier 4">
      <formula>NOT(ISERROR(SEARCH("Tier 4",F43)))</formula>
    </cfRule>
  </conditionalFormatting>
  <conditionalFormatting sqref="F46">
    <cfRule type="containsText" dxfId="1248" priority="1316" stopIfTrue="1" operator="containsText" text="Tier 0">
      <formula>NOT(ISERROR(SEARCH("Tier 0",F46)))</formula>
    </cfRule>
    <cfRule type="containsText" dxfId="1247" priority="1317" stopIfTrue="1" operator="containsText" text="Tier 1">
      <formula>NOT(ISERROR(SEARCH("Tier 1",F46)))</formula>
    </cfRule>
    <cfRule type="containsText" dxfId="1246" priority="1318" stopIfTrue="1" operator="containsText" text="Tier 2">
      <formula>NOT(ISERROR(SEARCH("Tier 2",F46)))</formula>
    </cfRule>
    <cfRule type="containsText" dxfId="1245" priority="1319" stopIfTrue="1" operator="containsText" text="Tier 3">
      <formula>NOT(ISERROR(SEARCH("Tier 3",F46)))</formula>
    </cfRule>
    <cfRule type="containsText" dxfId="1244" priority="1320" stopIfTrue="1" operator="containsText" text="Tier 4">
      <formula>NOT(ISERROR(SEARCH("Tier 4",F46)))</formula>
    </cfRule>
  </conditionalFormatting>
  <conditionalFormatting sqref="F49">
    <cfRule type="containsText" dxfId="1243" priority="1311" stopIfTrue="1" operator="containsText" text="Tier 0">
      <formula>NOT(ISERROR(SEARCH("Tier 0",F49)))</formula>
    </cfRule>
    <cfRule type="containsText" dxfId="1242" priority="1312" stopIfTrue="1" operator="containsText" text="Tier 1">
      <formula>NOT(ISERROR(SEARCH("Tier 1",F49)))</formula>
    </cfRule>
    <cfRule type="containsText" dxfId="1241" priority="1313" stopIfTrue="1" operator="containsText" text="Tier 2">
      <formula>NOT(ISERROR(SEARCH("Tier 2",F49)))</formula>
    </cfRule>
    <cfRule type="containsText" dxfId="1240" priority="1314" stopIfTrue="1" operator="containsText" text="Tier 3">
      <formula>NOT(ISERROR(SEARCH("Tier 3",F49)))</formula>
    </cfRule>
    <cfRule type="containsText" dxfId="1239" priority="1315" stopIfTrue="1" operator="containsText" text="Tier 4">
      <formula>NOT(ISERROR(SEARCH("Tier 4",F49)))</formula>
    </cfRule>
  </conditionalFormatting>
  <conditionalFormatting sqref="F504">
    <cfRule type="containsText" dxfId="1238" priority="1291" stopIfTrue="1" operator="containsText" text="Tier 0">
      <formula>NOT(ISERROR(SEARCH("Tier 0",F504)))</formula>
    </cfRule>
    <cfRule type="containsText" dxfId="1237" priority="1292" stopIfTrue="1" operator="containsText" text="Tier 1">
      <formula>NOT(ISERROR(SEARCH("Tier 1",F504)))</formula>
    </cfRule>
    <cfRule type="containsText" dxfId="1236" priority="1293" stopIfTrue="1" operator="containsText" text="Tier 2">
      <formula>NOT(ISERROR(SEARCH("Tier 2",F504)))</formula>
    </cfRule>
    <cfRule type="containsText" dxfId="1235" priority="1294" stopIfTrue="1" operator="containsText" text="Tier 3">
      <formula>NOT(ISERROR(SEARCH("Tier 3",F504)))</formula>
    </cfRule>
    <cfRule type="containsText" dxfId="1234" priority="1295" stopIfTrue="1" operator="containsText" text="Tier 4">
      <formula>NOT(ISERROR(SEARCH("Tier 4",F504)))</formula>
    </cfRule>
  </conditionalFormatting>
  <conditionalFormatting sqref="F502">
    <cfRule type="containsText" dxfId="1233" priority="1286" stopIfTrue="1" operator="containsText" text="Tier 0">
      <formula>NOT(ISERROR(SEARCH("Tier 0",F502)))</formula>
    </cfRule>
    <cfRule type="containsText" dxfId="1232" priority="1287" stopIfTrue="1" operator="containsText" text="Tier 1">
      <formula>NOT(ISERROR(SEARCH("Tier 1",F502)))</formula>
    </cfRule>
    <cfRule type="containsText" dxfId="1231" priority="1288" stopIfTrue="1" operator="containsText" text="Tier 2">
      <formula>NOT(ISERROR(SEARCH("Tier 2",F502)))</formula>
    </cfRule>
    <cfRule type="containsText" dxfId="1230" priority="1289" stopIfTrue="1" operator="containsText" text="Tier 3">
      <formula>NOT(ISERROR(SEARCH("Tier 3",F502)))</formula>
    </cfRule>
    <cfRule type="containsText" dxfId="1229" priority="1290" stopIfTrue="1" operator="containsText" text="Tier 4">
      <formula>NOT(ISERROR(SEARCH("Tier 4",F502)))</formula>
    </cfRule>
  </conditionalFormatting>
  <conditionalFormatting sqref="F500">
    <cfRule type="containsText" dxfId="1228" priority="1281" stopIfTrue="1" operator="containsText" text="Tier 0">
      <formula>NOT(ISERROR(SEARCH("Tier 0",F500)))</formula>
    </cfRule>
    <cfRule type="containsText" dxfId="1227" priority="1282" stopIfTrue="1" operator="containsText" text="Tier 1">
      <formula>NOT(ISERROR(SEARCH("Tier 1",F500)))</formula>
    </cfRule>
    <cfRule type="containsText" dxfId="1226" priority="1283" stopIfTrue="1" operator="containsText" text="Tier 2">
      <formula>NOT(ISERROR(SEARCH("Tier 2",F500)))</formula>
    </cfRule>
    <cfRule type="containsText" dxfId="1225" priority="1284" stopIfTrue="1" operator="containsText" text="Tier 3">
      <formula>NOT(ISERROR(SEARCH("Tier 3",F500)))</formula>
    </cfRule>
    <cfRule type="containsText" dxfId="1224" priority="1285" stopIfTrue="1" operator="containsText" text="Tier 4">
      <formula>NOT(ISERROR(SEARCH("Tier 4",F500)))</formula>
    </cfRule>
  </conditionalFormatting>
  <conditionalFormatting sqref="F497">
    <cfRule type="containsText" dxfId="1223" priority="1276" stopIfTrue="1" operator="containsText" text="Tier 0">
      <formula>NOT(ISERROR(SEARCH("Tier 0",F497)))</formula>
    </cfRule>
    <cfRule type="containsText" dxfId="1222" priority="1277" stopIfTrue="1" operator="containsText" text="Tier 1">
      <formula>NOT(ISERROR(SEARCH("Tier 1",F497)))</formula>
    </cfRule>
    <cfRule type="containsText" dxfId="1221" priority="1278" stopIfTrue="1" operator="containsText" text="Tier 2">
      <formula>NOT(ISERROR(SEARCH("Tier 2",F497)))</formula>
    </cfRule>
    <cfRule type="containsText" dxfId="1220" priority="1279" stopIfTrue="1" operator="containsText" text="Tier 3">
      <formula>NOT(ISERROR(SEARCH("Tier 3",F497)))</formula>
    </cfRule>
    <cfRule type="containsText" dxfId="1219" priority="1280" stopIfTrue="1" operator="containsText" text="Tier 4">
      <formula>NOT(ISERROR(SEARCH("Tier 4",F497)))</formula>
    </cfRule>
  </conditionalFormatting>
  <conditionalFormatting sqref="F493">
    <cfRule type="containsText" dxfId="1218" priority="1271" stopIfTrue="1" operator="containsText" text="Tier 0">
      <formula>NOT(ISERROR(SEARCH("Tier 0",F493)))</formula>
    </cfRule>
    <cfRule type="containsText" dxfId="1217" priority="1272" stopIfTrue="1" operator="containsText" text="Tier 1">
      <formula>NOT(ISERROR(SEARCH("Tier 1",F493)))</formula>
    </cfRule>
    <cfRule type="containsText" dxfId="1216" priority="1273" stopIfTrue="1" operator="containsText" text="Tier 2">
      <formula>NOT(ISERROR(SEARCH("Tier 2",F493)))</formula>
    </cfRule>
    <cfRule type="containsText" dxfId="1215" priority="1274" stopIfTrue="1" operator="containsText" text="Tier 3">
      <formula>NOT(ISERROR(SEARCH("Tier 3",F493)))</formula>
    </cfRule>
    <cfRule type="containsText" dxfId="1214" priority="1275" stopIfTrue="1" operator="containsText" text="Tier 4">
      <formula>NOT(ISERROR(SEARCH("Tier 4",F493)))</formula>
    </cfRule>
  </conditionalFormatting>
  <conditionalFormatting sqref="F489">
    <cfRule type="containsText" dxfId="1213" priority="1266" stopIfTrue="1" operator="containsText" text="Tier 0">
      <formula>NOT(ISERROR(SEARCH("Tier 0",F489)))</formula>
    </cfRule>
    <cfRule type="containsText" dxfId="1212" priority="1267" stopIfTrue="1" operator="containsText" text="Tier 1">
      <formula>NOT(ISERROR(SEARCH("Tier 1",F489)))</formula>
    </cfRule>
    <cfRule type="containsText" dxfId="1211" priority="1268" stopIfTrue="1" operator="containsText" text="Tier 2">
      <formula>NOT(ISERROR(SEARCH("Tier 2",F489)))</formula>
    </cfRule>
    <cfRule type="containsText" dxfId="1210" priority="1269" stopIfTrue="1" operator="containsText" text="Tier 3">
      <formula>NOT(ISERROR(SEARCH("Tier 3",F489)))</formula>
    </cfRule>
    <cfRule type="containsText" dxfId="1209" priority="1270" stopIfTrue="1" operator="containsText" text="Tier 4">
      <formula>NOT(ISERROR(SEARCH("Tier 4",F489)))</formula>
    </cfRule>
  </conditionalFormatting>
  <conditionalFormatting sqref="F486">
    <cfRule type="containsText" dxfId="1208" priority="1261" stopIfTrue="1" operator="containsText" text="Tier 0">
      <formula>NOT(ISERROR(SEARCH("Tier 0",F486)))</formula>
    </cfRule>
    <cfRule type="containsText" dxfId="1207" priority="1262" stopIfTrue="1" operator="containsText" text="Tier 1">
      <formula>NOT(ISERROR(SEARCH("Tier 1",F486)))</formula>
    </cfRule>
    <cfRule type="containsText" dxfId="1206" priority="1263" stopIfTrue="1" operator="containsText" text="Tier 2">
      <formula>NOT(ISERROR(SEARCH("Tier 2",F486)))</formula>
    </cfRule>
    <cfRule type="containsText" dxfId="1205" priority="1264" stopIfTrue="1" operator="containsText" text="Tier 3">
      <formula>NOT(ISERROR(SEARCH("Tier 3",F486)))</formula>
    </cfRule>
    <cfRule type="containsText" dxfId="1204" priority="1265" stopIfTrue="1" operator="containsText" text="Tier 4">
      <formula>NOT(ISERROR(SEARCH("Tier 4",F486)))</formula>
    </cfRule>
  </conditionalFormatting>
  <conditionalFormatting sqref="F482">
    <cfRule type="containsText" dxfId="1203" priority="1256" stopIfTrue="1" operator="containsText" text="Tier 0">
      <formula>NOT(ISERROR(SEARCH("Tier 0",F482)))</formula>
    </cfRule>
    <cfRule type="containsText" dxfId="1202" priority="1257" stopIfTrue="1" operator="containsText" text="Tier 1">
      <formula>NOT(ISERROR(SEARCH("Tier 1",F482)))</formula>
    </cfRule>
    <cfRule type="containsText" dxfId="1201" priority="1258" stopIfTrue="1" operator="containsText" text="Tier 2">
      <formula>NOT(ISERROR(SEARCH("Tier 2",F482)))</formula>
    </cfRule>
    <cfRule type="containsText" dxfId="1200" priority="1259" stopIfTrue="1" operator="containsText" text="Tier 3">
      <formula>NOT(ISERROR(SEARCH("Tier 3",F482)))</formula>
    </cfRule>
    <cfRule type="containsText" dxfId="1199" priority="1260" stopIfTrue="1" operator="containsText" text="Tier 4">
      <formula>NOT(ISERROR(SEARCH("Tier 4",F482)))</formula>
    </cfRule>
  </conditionalFormatting>
  <conditionalFormatting sqref="F478">
    <cfRule type="containsText" dxfId="1198" priority="1251" stopIfTrue="1" operator="containsText" text="Tier 0">
      <formula>NOT(ISERROR(SEARCH("Tier 0",F478)))</formula>
    </cfRule>
    <cfRule type="containsText" dxfId="1197" priority="1252" stopIfTrue="1" operator="containsText" text="Tier 1">
      <formula>NOT(ISERROR(SEARCH("Tier 1",F478)))</formula>
    </cfRule>
    <cfRule type="containsText" dxfId="1196" priority="1253" stopIfTrue="1" operator="containsText" text="Tier 2">
      <formula>NOT(ISERROR(SEARCH("Tier 2",F478)))</formula>
    </cfRule>
    <cfRule type="containsText" dxfId="1195" priority="1254" stopIfTrue="1" operator="containsText" text="Tier 3">
      <formula>NOT(ISERROR(SEARCH("Tier 3",F478)))</formula>
    </cfRule>
    <cfRule type="containsText" dxfId="1194" priority="1255" stopIfTrue="1" operator="containsText" text="Tier 4">
      <formula>NOT(ISERROR(SEARCH("Tier 4",F478)))</formula>
    </cfRule>
  </conditionalFormatting>
  <conditionalFormatting sqref="F473">
    <cfRule type="containsText" dxfId="1193" priority="1246" stopIfTrue="1" operator="containsText" text="Tier 0">
      <formula>NOT(ISERROR(SEARCH("Tier 0",F473)))</formula>
    </cfRule>
    <cfRule type="containsText" dxfId="1192" priority="1247" stopIfTrue="1" operator="containsText" text="Tier 1">
      <formula>NOT(ISERROR(SEARCH("Tier 1",F473)))</formula>
    </cfRule>
    <cfRule type="containsText" dxfId="1191" priority="1248" stopIfTrue="1" operator="containsText" text="Tier 2">
      <formula>NOT(ISERROR(SEARCH("Tier 2",F473)))</formula>
    </cfRule>
    <cfRule type="containsText" dxfId="1190" priority="1249" stopIfTrue="1" operator="containsText" text="Tier 3">
      <formula>NOT(ISERROR(SEARCH("Tier 3",F473)))</formula>
    </cfRule>
    <cfRule type="containsText" dxfId="1189" priority="1250" stopIfTrue="1" operator="containsText" text="Tier 4">
      <formula>NOT(ISERROR(SEARCH("Tier 4",F473)))</formula>
    </cfRule>
  </conditionalFormatting>
  <conditionalFormatting sqref="F467">
    <cfRule type="containsText" dxfId="1188" priority="1241" stopIfTrue="1" operator="containsText" text="Tier 0">
      <formula>NOT(ISERROR(SEARCH("Tier 0",F467)))</formula>
    </cfRule>
    <cfRule type="containsText" dxfId="1187" priority="1242" stopIfTrue="1" operator="containsText" text="Tier 1">
      <formula>NOT(ISERROR(SEARCH("Tier 1",F467)))</formula>
    </cfRule>
    <cfRule type="containsText" dxfId="1186" priority="1243" stopIfTrue="1" operator="containsText" text="Tier 2">
      <formula>NOT(ISERROR(SEARCH("Tier 2",F467)))</formula>
    </cfRule>
    <cfRule type="containsText" dxfId="1185" priority="1244" stopIfTrue="1" operator="containsText" text="Tier 3">
      <formula>NOT(ISERROR(SEARCH("Tier 3",F467)))</formula>
    </cfRule>
    <cfRule type="containsText" dxfId="1184" priority="1245" stopIfTrue="1" operator="containsText" text="Tier 4">
      <formula>NOT(ISERROR(SEARCH("Tier 4",F467)))</formula>
    </cfRule>
  </conditionalFormatting>
  <conditionalFormatting sqref="F464">
    <cfRule type="containsText" dxfId="1183" priority="1236" stopIfTrue="1" operator="containsText" text="Tier 0">
      <formula>NOT(ISERROR(SEARCH("Tier 0",F464)))</formula>
    </cfRule>
    <cfRule type="containsText" dxfId="1182" priority="1237" stopIfTrue="1" operator="containsText" text="Tier 1">
      <formula>NOT(ISERROR(SEARCH("Tier 1",F464)))</formula>
    </cfRule>
    <cfRule type="containsText" dxfId="1181" priority="1238" stopIfTrue="1" operator="containsText" text="Tier 2">
      <formula>NOT(ISERROR(SEARCH("Tier 2",F464)))</formula>
    </cfRule>
    <cfRule type="containsText" dxfId="1180" priority="1239" stopIfTrue="1" operator="containsText" text="Tier 3">
      <formula>NOT(ISERROR(SEARCH("Tier 3",F464)))</formula>
    </cfRule>
    <cfRule type="containsText" dxfId="1179" priority="1240" stopIfTrue="1" operator="containsText" text="Tier 4">
      <formula>NOT(ISERROR(SEARCH("Tier 4",F464)))</formula>
    </cfRule>
  </conditionalFormatting>
  <conditionalFormatting sqref="F459">
    <cfRule type="containsText" dxfId="1178" priority="1231" stopIfTrue="1" operator="containsText" text="Tier 0">
      <formula>NOT(ISERROR(SEARCH("Tier 0",F459)))</formula>
    </cfRule>
    <cfRule type="containsText" dxfId="1177" priority="1232" stopIfTrue="1" operator="containsText" text="Tier 1">
      <formula>NOT(ISERROR(SEARCH("Tier 1",F459)))</formula>
    </cfRule>
    <cfRule type="containsText" dxfId="1176" priority="1233" stopIfTrue="1" operator="containsText" text="Tier 2">
      <formula>NOT(ISERROR(SEARCH("Tier 2",F459)))</formula>
    </cfRule>
    <cfRule type="containsText" dxfId="1175" priority="1234" stopIfTrue="1" operator="containsText" text="Tier 3">
      <formula>NOT(ISERROR(SEARCH("Tier 3",F459)))</formula>
    </cfRule>
    <cfRule type="containsText" dxfId="1174" priority="1235" stopIfTrue="1" operator="containsText" text="Tier 4">
      <formula>NOT(ISERROR(SEARCH("Tier 4",F459)))</formula>
    </cfRule>
  </conditionalFormatting>
  <conditionalFormatting sqref="F455">
    <cfRule type="containsText" dxfId="1173" priority="1226" stopIfTrue="1" operator="containsText" text="Tier 0">
      <formula>NOT(ISERROR(SEARCH("Tier 0",F455)))</formula>
    </cfRule>
    <cfRule type="containsText" dxfId="1172" priority="1227" stopIfTrue="1" operator="containsText" text="Tier 1">
      <formula>NOT(ISERROR(SEARCH("Tier 1",F455)))</formula>
    </cfRule>
    <cfRule type="containsText" dxfId="1171" priority="1228" stopIfTrue="1" operator="containsText" text="Tier 2">
      <formula>NOT(ISERROR(SEARCH("Tier 2",F455)))</formula>
    </cfRule>
    <cfRule type="containsText" dxfId="1170" priority="1229" stopIfTrue="1" operator="containsText" text="Tier 3">
      <formula>NOT(ISERROR(SEARCH("Tier 3",F455)))</formula>
    </cfRule>
    <cfRule type="containsText" dxfId="1169" priority="1230" stopIfTrue="1" operator="containsText" text="Tier 4">
      <formula>NOT(ISERROR(SEARCH("Tier 4",F455)))</formula>
    </cfRule>
  </conditionalFormatting>
  <conditionalFormatting sqref="F451">
    <cfRule type="containsText" dxfId="1168" priority="1221" stopIfTrue="1" operator="containsText" text="Tier 0">
      <formula>NOT(ISERROR(SEARCH("Tier 0",F451)))</formula>
    </cfRule>
    <cfRule type="containsText" dxfId="1167" priority="1222" stopIfTrue="1" operator="containsText" text="Tier 1">
      <formula>NOT(ISERROR(SEARCH("Tier 1",F451)))</formula>
    </cfRule>
    <cfRule type="containsText" dxfId="1166" priority="1223" stopIfTrue="1" operator="containsText" text="Tier 2">
      <formula>NOT(ISERROR(SEARCH("Tier 2",F451)))</formula>
    </cfRule>
    <cfRule type="containsText" dxfId="1165" priority="1224" stopIfTrue="1" operator="containsText" text="Tier 3">
      <formula>NOT(ISERROR(SEARCH("Tier 3",F451)))</formula>
    </cfRule>
    <cfRule type="containsText" dxfId="1164" priority="1225" stopIfTrue="1" operator="containsText" text="Tier 4">
      <formula>NOT(ISERROR(SEARCH("Tier 4",F451)))</formula>
    </cfRule>
  </conditionalFormatting>
  <conditionalFormatting sqref="F445">
    <cfRule type="containsText" dxfId="1163" priority="1216" stopIfTrue="1" operator="containsText" text="Tier 0">
      <formula>NOT(ISERROR(SEARCH("Tier 0",F445)))</formula>
    </cfRule>
    <cfRule type="containsText" dxfId="1162" priority="1217" stopIfTrue="1" operator="containsText" text="Tier 1">
      <formula>NOT(ISERROR(SEARCH("Tier 1",F445)))</formula>
    </cfRule>
    <cfRule type="containsText" dxfId="1161" priority="1218" stopIfTrue="1" operator="containsText" text="Tier 2">
      <formula>NOT(ISERROR(SEARCH("Tier 2",F445)))</formula>
    </cfRule>
    <cfRule type="containsText" dxfId="1160" priority="1219" stopIfTrue="1" operator="containsText" text="Tier 3">
      <formula>NOT(ISERROR(SEARCH("Tier 3",F445)))</formula>
    </cfRule>
    <cfRule type="containsText" dxfId="1159" priority="1220" stopIfTrue="1" operator="containsText" text="Tier 4">
      <formula>NOT(ISERROR(SEARCH("Tier 4",F445)))</formula>
    </cfRule>
  </conditionalFormatting>
  <conditionalFormatting sqref="F441">
    <cfRule type="containsText" dxfId="1158" priority="1211" stopIfTrue="1" operator="containsText" text="Tier 0">
      <formula>NOT(ISERROR(SEARCH("Tier 0",F441)))</formula>
    </cfRule>
    <cfRule type="containsText" dxfId="1157" priority="1212" stopIfTrue="1" operator="containsText" text="Tier 1">
      <formula>NOT(ISERROR(SEARCH("Tier 1",F441)))</formula>
    </cfRule>
    <cfRule type="containsText" dxfId="1156" priority="1213" stopIfTrue="1" operator="containsText" text="Tier 2">
      <formula>NOT(ISERROR(SEARCH("Tier 2",F441)))</formula>
    </cfRule>
    <cfRule type="containsText" dxfId="1155" priority="1214" stopIfTrue="1" operator="containsText" text="Tier 3">
      <formula>NOT(ISERROR(SEARCH("Tier 3",F441)))</formula>
    </cfRule>
    <cfRule type="containsText" dxfId="1154" priority="1215" stopIfTrue="1" operator="containsText" text="Tier 4">
      <formula>NOT(ISERROR(SEARCH("Tier 4",F441)))</formula>
    </cfRule>
  </conditionalFormatting>
  <conditionalFormatting sqref="F436">
    <cfRule type="containsText" dxfId="1153" priority="1206" stopIfTrue="1" operator="containsText" text="Tier 0">
      <formula>NOT(ISERROR(SEARCH("Tier 0",F436)))</formula>
    </cfRule>
    <cfRule type="containsText" dxfId="1152" priority="1207" stopIfTrue="1" operator="containsText" text="Tier 1">
      <formula>NOT(ISERROR(SEARCH("Tier 1",F436)))</formula>
    </cfRule>
    <cfRule type="containsText" dxfId="1151" priority="1208" stopIfTrue="1" operator="containsText" text="Tier 2">
      <formula>NOT(ISERROR(SEARCH("Tier 2",F436)))</formula>
    </cfRule>
    <cfRule type="containsText" dxfId="1150" priority="1209" stopIfTrue="1" operator="containsText" text="Tier 3">
      <formula>NOT(ISERROR(SEARCH("Tier 3",F436)))</formula>
    </cfRule>
    <cfRule type="containsText" dxfId="1149" priority="1210" stopIfTrue="1" operator="containsText" text="Tier 4">
      <formula>NOT(ISERROR(SEARCH("Tier 4",F436)))</formula>
    </cfRule>
  </conditionalFormatting>
  <conditionalFormatting sqref="F431">
    <cfRule type="containsText" dxfId="1148" priority="1201" stopIfTrue="1" operator="containsText" text="Tier 0">
      <formula>NOT(ISERROR(SEARCH("Tier 0",F431)))</formula>
    </cfRule>
    <cfRule type="containsText" dxfId="1147" priority="1202" stopIfTrue="1" operator="containsText" text="Tier 1">
      <formula>NOT(ISERROR(SEARCH("Tier 1",F431)))</formula>
    </cfRule>
    <cfRule type="containsText" dxfId="1146" priority="1203" stopIfTrue="1" operator="containsText" text="Tier 2">
      <formula>NOT(ISERROR(SEARCH("Tier 2",F431)))</formula>
    </cfRule>
    <cfRule type="containsText" dxfId="1145" priority="1204" stopIfTrue="1" operator="containsText" text="Tier 3">
      <formula>NOT(ISERROR(SEARCH("Tier 3",F431)))</formula>
    </cfRule>
    <cfRule type="containsText" dxfId="1144" priority="1205" stopIfTrue="1" operator="containsText" text="Tier 4">
      <formula>NOT(ISERROR(SEARCH("Tier 4",F431)))</formula>
    </cfRule>
  </conditionalFormatting>
  <conditionalFormatting sqref="F426">
    <cfRule type="containsText" dxfId="1143" priority="1196" stopIfTrue="1" operator="containsText" text="Tier 0">
      <formula>NOT(ISERROR(SEARCH("Tier 0",F426)))</formula>
    </cfRule>
    <cfRule type="containsText" dxfId="1142" priority="1197" stopIfTrue="1" operator="containsText" text="Tier 1">
      <formula>NOT(ISERROR(SEARCH("Tier 1",F426)))</formula>
    </cfRule>
    <cfRule type="containsText" dxfId="1141" priority="1198" stopIfTrue="1" operator="containsText" text="Tier 2">
      <formula>NOT(ISERROR(SEARCH("Tier 2",F426)))</formula>
    </cfRule>
    <cfRule type="containsText" dxfId="1140" priority="1199" stopIfTrue="1" operator="containsText" text="Tier 3">
      <formula>NOT(ISERROR(SEARCH("Tier 3",F426)))</formula>
    </cfRule>
    <cfRule type="containsText" dxfId="1139" priority="1200" stopIfTrue="1" operator="containsText" text="Tier 4">
      <formula>NOT(ISERROR(SEARCH("Tier 4",F426)))</formula>
    </cfRule>
  </conditionalFormatting>
  <conditionalFormatting sqref="F421">
    <cfRule type="containsText" dxfId="1138" priority="1191" stopIfTrue="1" operator="containsText" text="Tier 0">
      <formula>NOT(ISERROR(SEARCH("Tier 0",F421)))</formula>
    </cfRule>
    <cfRule type="containsText" dxfId="1137" priority="1192" stopIfTrue="1" operator="containsText" text="Tier 1">
      <formula>NOT(ISERROR(SEARCH("Tier 1",F421)))</formula>
    </cfRule>
    <cfRule type="containsText" dxfId="1136" priority="1193" stopIfTrue="1" operator="containsText" text="Tier 2">
      <formula>NOT(ISERROR(SEARCH("Tier 2",F421)))</formula>
    </cfRule>
    <cfRule type="containsText" dxfId="1135" priority="1194" stopIfTrue="1" operator="containsText" text="Tier 3">
      <formula>NOT(ISERROR(SEARCH("Tier 3",F421)))</formula>
    </cfRule>
    <cfRule type="containsText" dxfId="1134" priority="1195" stopIfTrue="1" operator="containsText" text="Tier 4">
      <formula>NOT(ISERROR(SEARCH("Tier 4",F421)))</formula>
    </cfRule>
  </conditionalFormatting>
  <conditionalFormatting sqref="F416">
    <cfRule type="containsText" dxfId="1133" priority="1186" stopIfTrue="1" operator="containsText" text="Tier 0">
      <formula>NOT(ISERROR(SEARCH("Tier 0",F416)))</formula>
    </cfRule>
    <cfRule type="containsText" dxfId="1132" priority="1187" stopIfTrue="1" operator="containsText" text="Tier 1">
      <formula>NOT(ISERROR(SEARCH("Tier 1",F416)))</formula>
    </cfRule>
    <cfRule type="containsText" dxfId="1131" priority="1188" stopIfTrue="1" operator="containsText" text="Tier 2">
      <formula>NOT(ISERROR(SEARCH("Tier 2",F416)))</formula>
    </cfRule>
    <cfRule type="containsText" dxfId="1130" priority="1189" stopIfTrue="1" operator="containsText" text="Tier 3">
      <formula>NOT(ISERROR(SEARCH("Tier 3",F416)))</formula>
    </cfRule>
    <cfRule type="containsText" dxfId="1129" priority="1190" stopIfTrue="1" operator="containsText" text="Tier 4">
      <formula>NOT(ISERROR(SEARCH("Tier 4",F416)))</formula>
    </cfRule>
  </conditionalFormatting>
  <conditionalFormatting sqref="F412">
    <cfRule type="containsText" dxfId="1128" priority="1181" stopIfTrue="1" operator="containsText" text="Tier 0">
      <formula>NOT(ISERROR(SEARCH("Tier 0",F412)))</formula>
    </cfRule>
    <cfRule type="containsText" dxfId="1127" priority="1182" stopIfTrue="1" operator="containsText" text="Tier 1">
      <formula>NOT(ISERROR(SEARCH("Tier 1",F412)))</formula>
    </cfRule>
    <cfRule type="containsText" dxfId="1126" priority="1183" stopIfTrue="1" operator="containsText" text="Tier 2">
      <formula>NOT(ISERROR(SEARCH("Tier 2",F412)))</formula>
    </cfRule>
    <cfRule type="containsText" dxfId="1125" priority="1184" stopIfTrue="1" operator="containsText" text="Tier 3">
      <formula>NOT(ISERROR(SEARCH("Tier 3",F412)))</formula>
    </cfRule>
    <cfRule type="containsText" dxfId="1124" priority="1185" stopIfTrue="1" operator="containsText" text="Tier 4">
      <formula>NOT(ISERROR(SEARCH("Tier 4",F412)))</formula>
    </cfRule>
  </conditionalFormatting>
  <conditionalFormatting sqref="F406">
    <cfRule type="containsText" dxfId="1123" priority="1176" stopIfTrue="1" operator="containsText" text="Tier 0">
      <formula>NOT(ISERROR(SEARCH("Tier 0",F406)))</formula>
    </cfRule>
    <cfRule type="containsText" dxfId="1122" priority="1177" stopIfTrue="1" operator="containsText" text="Tier 1">
      <formula>NOT(ISERROR(SEARCH("Tier 1",F406)))</formula>
    </cfRule>
    <cfRule type="containsText" dxfId="1121" priority="1178" stopIfTrue="1" operator="containsText" text="Tier 2">
      <formula>NOT(ISERROR(SEARCH("Tier 2",F406)))</formula>
    </cfRule>
    <cfRule type="containsText" dxfId="1120" priority="1179" stopIfTrue="1" operator="containsText" text="Tier 3">
      <formula>NOT(ISERROR(SEARCH("Tier 3",F406)))</formula>
    </cfRule>
    <cfRule type="containsText" dxfId="1119" priority="1180" stopIfTrue="1" operator="containsText" text="Tier 4">
      <formula>NOT(ISERROR(SEARCH("Tier 4",F406)))</formula>
    </cfRule>
  </conditionalFormatting>
  <conditionalFormatting sqref="F401">
    <cfRule type="containsText" dxfId="1118" priority="1171" stopIfTrue="1" operator="containsText" text="Tier 0">
      <formula>NOT(ISERROR(SEARCH("Tier 0",F401)))</formula>
    </cfRule>
    <cfRule type="containsText" dxfId="1117" priority="1172" stopIfTrue="1" operator="containsText" text="Tier 1">
      <formula>NOT(ISERROR(SEARCH("Tier 1",F401)))</formula>
    </cfRule>
    <cfRule type="containsText" dxfId="1116" priority="1173" stopIfTrue="1" operator="containsText" text="Tier 2">
      <formula>NOT(ISERROR(SEARCH("Tier 2",F401)))</formula>
    </cfRule>
    <cfRule type="containsText" dxfId="1115" priority="1174" stopIfTrue="1" operator="containsText" text="Tier 3">
      <formula>NOT(ISERROR(SEARCH("Tier 3",F401)))</formula>
    </cfRule>
    <cfRule type="containsText" dxfId="1114" priority="1175" stopIfTrue="1" operator="containsText" text="Tier 4">
      <formula>NOT(ISERROR(SEARCH("Tier 4",F401)))</formula>
    </cfRule>
  </conditionalFormatting>
  <conditionalFormatting sqref="F397">
    <cfRule type="containsText" dxfId="1113" priority="1166" stopIfTrue="1" operator="containsText" text="Tier 0">
      <formula>NOT(ISERROR(SEARCH("Tier 0",F397)))</formula>
    </cfRule>
    <cfRule type="containsText" dxfId="1112" priority="1167" stopIfTrue="1" operator="containsText" text="Tier 1">
      <formula>NOT(ISERROR(SEARCH("Tier 1",F397)))</formula>
    </cfRule>
    <cfRule type="containsText" dxfId="1111" priority="1168" stopIfTrue="1" operator="containsText" text="Tier 2">
      <formula>NOT(ISERROR(SEARCH("Tier 2",F397)))</formula>
    </cfRule>
    <cfRule type="containsText" dxfId="1110" priority="1169" stopIfTrue="1" operator="containsText" text="Tier 3">
      <formula>NOT(ISERROR(SEARCH("Tier 3",F397)))</formula>
    </cfRule>
    <cfRule type="containsText" dxfId="1109" priority="1170" stopIfTrue="1" operator="containsText" text="Tier 4">
      <formula>NOT(ISERROR(SEARCH("Tier 4",F397)))</formula>
    </cfRule>
  </conditionalFormatting>
  <conditionalFormatting sqref="F392">
    <cfRule type="containsText" dxfId="1108" priority="1161" stopIfTrue="1" operator="containsText" text="Tier 0">
      <formula>NOT(ISERROR(SEARCH("Tier 0",F392)))</formula>
    </cfRule>
    <cfRule type="containsText" dxfId="1107" priority="1162" stopIfTrue="1" operator="containsText" text="Tier 1">
      <formula>NOT(ISERROR(SEARCH("Tier 1",F392)))</formula>
    </cfRule>
    <cfRule type="containsText" dxfId="1106" priority="1163" stopIfTrue="1" operator="containsText" text="Tier 2">
      <formula>NOT(ISERROR(SEARCH("Tier 2",F392)))</formula>
    </cfRule>
    <cfRule type="containsText" dxfId="1105" priority="1164" stopIfTrue="1" operator="containsText" text="Tier 3">
      <formula>NOT(ISERROR(SEARCH("Tier 3",F392)))</formula>
    </cfRule>
    <cfRule type="containsText" dxfId="1104" priority="1165" stopIfTrue="1" operator="containsText" text="Tier 4">
      <formula>NOT(ISERROR(SEARCH("Tier 4",F392)))</formula>
    </cfRule>
  </conditionalFormatting>
  <conditionalFormatting sqref="F387">
    <cfRule type="containsText" dxfId="1103" priority="1156" stopIfTrue="1" operator="containsText" text="Tier 0">
      <formula>NOT(ISERROR(SEARCH("Tier 0",F387)))</formula>
    </cfRule>
    <cfRule type="containsText" dxfId="1102" priority="1157" stopIfTrue="1" operator="containsText" text="Tier 1">
      <formula>NOT(ISERROR(SEARCH("Tier 1",F387)))</formula>
    </cfRule>
    <cfRule type="containsText" dxfId="1101" priority="1158" stopIfTrue="1" operator="containsText" text="Tier 2">
      <formula>NOT(ISERROR(SEARCH("Tier 2",F387)))</formula>
    </cfRule>
    <cfRule type="containsText" dxfId="1100" priority="1159" stopIfTrue="1" operator="containsText" text="Tier 3">
      <formula>NOT(ISERROR(SEARCH("Tier 3",F387)))</formula>
    </cfRule>
    <cfRule type="containsText" dxfId="1099" priority="1160" stopIfTrue="1" operator="containsText" text="Tier 4">
      <formula>NOT(ISERROR(SEARCH("Tier 4",F387)))</formula>
    </cfRule>
  </conditionalFormatting>
  <conditionalFormatting sqref="F383">
    <cfRule type="containsText" dxfId="1098" priority="1151" stopIfTrue="1" operator="containsText" text="Tier 0">
      <formula>NOT(ISERROR(SEARCH("Tier 0",F383)))</formula>
    </cfRule>
    <cfRule type="containsText" dxfId="1097" priority="1152" stopIfTrue="1" operator="containsText" text="Tier 1">
      <formula>NOT(ISERROR(SEARCH("Tier 1",F383)))</formula>
    </cfRule>
    <cfRule type="containsText" dxfId="1096" priority="1153" stopIfTrue="1" operator="containsText" text="Tier 2">
      <formula>NOT(ISERROR(SEARCH("Tier 2",F383)))</formula>
    </cfRule>
    <cfRule type="containsText" dxfId="1095" priority="1154" stopIfTrue="1" operator="containsText" text="Tier 3">
      <formula>NOT(ISERROR(SEARCH("Tier 3",F383)))</formula>
    </cfRule>
    <cfRule type="containsText" dxfId="1094" priority="1155" stopIfTrue="1" operator="containsText" text="Tier 4">
      <formula>NOT(ISERROR(SEARCH("Tier 4",F383)))</formula>
    </cfRule>
  </conditionalFormatting>
  <conditionalFormatting sqref="F380">
    <cfRule type="containsText" dxfId="1093" priority="1146" stopIfTrue="1" operator="containsText" text="Tier 0">
      <formula>NOT(ISERROR(SEARCH("Tier 0",F380)))</formula>
    </cfRule>
    <cfRule type="containsText" dxfId="1092" priority="1147" stopIfTrue="1" operator="containsText" text="Tier 1">
      <formula>NOT(ISERROR(SEARCH("Tier 1",F380)))</formula>
    </cfRule>
    <cfRule type="containsText" dxfId="1091" priority="1148" stopIfTrue="1" operator="containsText" text="Tier 2">
      <formula>NOT(ISERROR(SEARCH("Tier 2",F380)))</formula>
    </cfRule>
    <cfRule type="containsText" dxfId="1090" priority="1149" stopIfTrue="1" operator="containsText" text="Tier 3">
      <formula>NOT(ISERROR(SEARCH("Tier 3",F380)))</formula>
    </cfRule>
    <cfRule type="containsText" dxfId="1089" priority="1150" stopIfTrue="1" operator="containsText" text="Tier 4">
      <formula>NOT(ISERROR(SEARCH("Tier 4",F380)))</formula>
    </cfRule>
  </conditionalFormatting>
  <conditionalFormatting sqref="F375">
    <cfRule type="containsText" dxfId="1088" priority="1141" stopIfTrue="1" operator="containsText" text="Tier 0">
      <formula>NOT(ISERROR(SEARCH("Tier 0",F375)))</formula>
    </cfRule>
    <cfRule type="containsText" dxfId="1087" priority="1142" stopIfTrue="1" operator="containsText" text="Tier 1">
      <formula>NOT(ISERROR(SEARCH("Tier 1",F375)))</formula>
    </cfRule>
    <cfRule type="containsText" dxfId="1086" priority="1143" stopIfTrue="1" operator="containsText" text="Tier 2">
      <formula>NOT(ISERROR(SEARCH("Tier 2",F375)))</formula>
    </cfRule>
    <cfRule type="containsText" dxfId="1085" priority="1144" stopIfTrue="1" operator="containsText" text="Tier 3">
      <formula>NOT(ISERROR(SEARCH("Tier 3",F375)))</formula>
    </cfRule>
    <cfRule type="containsText" dxfId="1084" priority="1145" stopIfTrue="1" operator="containsText" text="Tier 4">
      <formula>NOT(ISERROR(SEARCH("Tier 4",F375)))</formula>
    </cfRule>
  </conditionalFormatting>
  <conditionalFormatting sqref="F369">
    <cfRule type="containsText" dxfId="1083" priority="1136" stopIfTrue="1" operator="containsText" text="Tier 0">
      <formula>NOT(ISERROR(SEARCH("Tier 0",F369)))</formula>
    </cfRule>
    <cfRule type="containsText" dxfId="1082" priority="1137" stopIfTrue="1" operator="containsText" text="Tier 1">
      <formula>NOT(ISERROR(SEARCH("Tier 1",F369)))</formula>
    </cfRule>
    <cfRule type="containsText" dxfId="1081" priority="1138" stopIfTrue="1" operator="containsText" text="Tier 2">
      <formula>NOT(ISERROR(SEARCH("Tier 2",F369)))</formula>
    </cfRule>
    <cfRule type="containsText" dxfId="1080" priority="1139" stopIfTrue="1" operator="containsText" text="Tier 3">
      <formula>NOT(ISERROR(SEARCH("Tier 3",F369)))</formula>
    </cfRule>
    <cfRule type="containsText" dxfId="1079" priority="1140" stopIfTrue="1" operator="containsText" text="Tier 4">
      <formula>NOT(ISERROR(SEARCH("Tier 4",F369)))</formula>
    </cfRule>
  </conditionalFormatting>
  <conditionalFormatting sqref="F364">
    <cfRule type="containsText" dxfId="1078" priority="1131" stopIfTrue="1" operator="containsText" text="Tier 0">
      <formula>NOT(ISERROR(SEARCH("Tier 0",F364)))</formula>
    </cfRule>
    <cfRule type="containsText" dxfId="1077" priority="1132" stopIfTrue="1" operator="containsText" text="Tier 1">
      <formula>NOT(ISERROR(SEARCH("Tier 1",F364)))</formula>
    </cfRule>
    <cfRule type="containsText" dxfId="1076" priority="1133" stopIfTrue="1" operator="containsText" text="Tier 2">
      <formula>NOT(ISERROR(SEARCH("Tier 2",F364)))</formula>
    </cfRule>
    <cfRule type="containsText" dxfId="1075" priority="1134" stopIfTrue="1" operator="containsText" text="Tier 3">
      <formula>NOT(ISERROR(SEARCH("Tier 3",F364)))</formula>
    </cfRule>
    <cfRule type="containsText" dxfId="1074" priority="1135" stopIfTrue="1" operator="containsText" text="Tier 4">
      <formula>NOT(ISERROR(SEARCH("Tier 4",F364)))</formula>
    </cfRule>
  </conditionalFormatting>
  <conditionalFormatting sqref="F360">
    <cfRule type="containsText" dxfId="1073" priority="1126" stopIfTrue="1" operator="containsText" text="Tier 0">
      <formula>NOT(ISERROR(SEARCH("Tier 0",F360)))</formula>
    </cfRule>
    <cfRule type="containsText" dxfId="1072" priority="1127" stopIfTrue="1" operator="containsText" text="Tier 1">
      <formula>NOT(ISERROR(SEARCH("Tier 1",F360)))</formula>
    </cfRule>
    <cfRule type="containsText" dxfId="1071" priority="1128" stopIfTrue="1" operator="containsText" text="Tier 2">
      <formula>NOT(ISERROR(SEARCH("Tier 2",F360)))</formula>
    </cfRule>
    <cfRule type="containsText" dxfId="1070" priority="1129" stopIfTrue="1" operator="containsText" text="Tier 3">
      <formula>NOT(ISERROR(SEARCH("Tier 3",F360)))</formula>
    </cfRule>
    <cfRule type="containsText" dxfId="1069" priority="1130" stopIfTrue="1" operator="containsText" text="Tier 4">
      <formula>NOT(ISERROR(SEARCH("Tier 4",F360)))</formula>
    </cfRule>
  </conditionalFormatting>
  <conditionalFormatting sqref="F356">
    <cfRule type="containsText" dxfId="1068" priority="1121" stopIfTrue="1" operator="containsText" text="Tier 0">
      <formula>NOT(ISERROR(SEARCH("Tier 0",F356)))</formula>
    </cfRule>
    <cfRule type="containsText" dxfId="1067" priority="1122" stopIfTrue="1" operator="containsText" text="Tier 1">
      <formula>NOT(ISERROR(SEARCH("Tier 1",F356)))</formula>
    </cfRule>
    <cfRule type="containsText" dxfId="1066" priority="1123" stopIfTrue="1" operator="containsText" text="Tier 2">
      <formula>NOT(ISERROR(SEARCH("Tier 2",F356)))</formula>
    </cfRule>
    <cfRule type="containsText" dxfId="1065" priority="1124" stopIfTrue="1" operator="containsText" text="Tier 3">
      <formula>NOT(ISERROR(SEARCH("Tier 3",F356)))</formula>
    </cfRule>
    <cfRule type="containsText" dxfId="1064" priority="1125" stopIfTrue="1" operator="containsText" text="Tier 4">
      <formula>NOT(ISERROR(SEARCH("Tier 4",F356)))</formula>
    </cfRule>
  </conditionalFormatting>
  <conditionalFormatting sqref="F351">
    <cfRule type="containsText" dxfId="1063" priority="1116" stopIfTrue="1" operator="containsText" text="Tier 0">
      <formula>NOT(ISERROR(SEARCH("Tier 0",F351)))</formula>
    </cfRule>
    <cfRule type="containsText" dxfId="1062" priority="1117" stopIfTrue="1" operator="containsText" text="Tier 1">
      <formula>NOT(ISERROR(SEARCH("Tier 1",F351)))</formula>
    </cfRule>
    <cfRule type="containsText" dxfId="1061" priority="1118" stopIfTrue="1" operator="containsText" text="Tier 2">
      <formula>NOT(ISERROR(SEARCH("Tier 2",F351)))</formula>
    </cfRule>
    <cfRule type="containsText" dxfId="1060" priority="1119" stopIfTrue="1" operator="containsText" text="Tier 3">
      <formula>NOT(ISERROR(SEARCH("Tier 3",F351)))</formula>
    </cfRule>
    <cfRule type="containsText" dxfId="1059" priority="1120" stopIfTrue="1" operator="containsText" text="Tier 4">
      <formula>NOT(ISERROR(SEARCH("Tier 4",F351)))</formula>
    </cfRule>
  </conditionalFormatting>
  <conditionalFormatting sqref="F347">
    <cfRule type="containsText" dxfId="1058" priority="1111" stopIfTrue="1" operator="containsText" text="Tier 0">
      <formula>NOT(ISERROR(SEARCH("Tier 0",F347)))</formula>
    </cfRule>
    <cfRule type="containsText" dxfId="1057" priority="1112" stopIfTrue="1" operator="containsText" text="Tier 1">
      <formula>NOT(ISERROR(SEARCH("Tier 1",F347)))</formula>
    </cfRule>
    <cfRule type="containsText" dxfId="1056" priority="1113" stopIfTrue="1" operator="containsText" text="Tier 2">
      <formula>NOT(ISERROR(SEARCH("Tier 2",F347)))</formula>
    </cfRule>
    <cfRule type="containsText" dxfId="1055" priority="1114" stopIfTrue="1" operator="containsText" text="Tier 3">
      <formula>NOT(ISERROR(SEARCH("Tier 3",F347)))</formula>
    </cfRule>
    <cfRule type="containsText" dxfId="1054" priority="1115" stopIfTrue="1" operator="containsText" text="Tier 4">
      <formula>NOT(ISERROR(SEARCH("Tier 4",F347)))</formula>
    </cfRule>
  </conditionalFormatting>
  <conditionalFormatting sqref="F342">
    <cfRule type="containsText" dxfId="1053" priority="1106" stopIfTrue="1" operator="containsText" text="Tier 0">
      <formula>NOT(ISERROR(SEARCH("Tier 0",F342)))</formula>
    </cfRule>
    <cfRule type="containsText" dxfId="1052" priority="1107" stopIfTrue="1" operator="containsText" text="Tier 1">
      <formula>NOT(ISERROR(SEARCH("Tier 1",F342)))</formula>
    </cfRule>
    <cfRule type="containsText" dxfId="1051" priority="1108" stopIfTrue="1" operator="containsText" text="Tier 2">
      <formula>NOT(ISERROR(SEARCH("Tier 2",F342)))</formula>
    </cfRule>
    <cfRule type="containsText" dxfId="1050" priority="1109" stopIfTrue="1" operator="containsText" text="Tier 3">
      <formula>NOT(ISERROR(SEARCH("Tier 3",F342)))</formula>
    </cfRule>
    <cfRule type="containsText" dxfId="1049" priority="1110" stopIfTrue="1" operator="containsText" text="Tier 4">
      <formula>NOT(ISERROR(SEARCH("Tier 4",F342)))</formula>
    </cfRule>
  </conditionalFormatting>
  <conditionalFormatting sqref="F336">
    <cfRule type="containsText" dxfId="1048" priority="1101" stopIfTrue="1" operator="containsText" text="Tier 0">
      <formula>NOT(ISERROR(SEARCH("Tier 0",F336)))</formula>
    </cfRule>
    <cfRule type="containsText" dxfId="1047" priority="1102" stopIfTrue="1" operator="containsText" text="Tier 1">
      <formula>NOT(ISERROR(SEARCH("Tier 1",F336)))</formula>
    </cfRule>
    <cfRule type="containsText" dxfId="1046" priority="1103" stopIfTrue="1" operator="containsText" text="Tier 2">
      <formula>NOT(ISERROR(SEARCH("Tier 2",F336)))</formula>
    </cfRule>
    <cfRule type="containsText" dxfId="1045" priority="1104" stopIfTrue="1" operator="containsText" text="Tier 3">
      <formula>NOT(ISERROR(SEARCH("Tier 3",F336)))</formula>
    </cfRule>
    <cfRule type="containsText" dxfId="1044" priority="1105" stopIfTrue="1" operator="containsText" text="Tier 4">
      <formula>NOT(ISERROR(SEARCH("Tier 4",F336)))</formula>
    </cfRule>
  </conditionalFormatting>
  <conditionalFormatting sqref="F331">
    <cfRule type="containsText" dxfId="1043" priority="1096" stopIfTrue="1" operator="containsText" text="Tier 0">
      <formula>NOT(ISERROR(SEARCH("Tier 0",F331)))</formula>
    </cfRule>
    <cfRule type="containsText" dxfId="1042" priority="1097" stopIfTrue="1" operator="containsText" text="Tier 1">
      <formula>NOT(ISERROR(SEARCH("Tier 1",F331)))</formula>
    </cfRule>
    <cfRule type="containsText" dxfId="1041" priority="1098" stopIfTrue="1" operator="containsText" text="Tier 2">
      <formula>NOT(ISERROR(SEARCH("Tier 2",F331)))</formula>
    </cfRule>
    <cfRule type="containsText" dxfId="1040" priority="1099" stopIfTrue="1" operator="containsText" text="Tier 3">
      <formula>NOT(ISERROR(SEARCH("Tier 3",F331)))</formula>
    </cfRule>
    <cfRule type="containsText" dxfId="1039" priority="1100" stopIfTrue="1" operator="containsText" text="Tier 4">
      <formula>NOT(ISERROR(SEARCH("Tier 4",F331)))</formula>
    </cfRule>
  </conditionalFormatting>
  <conditionalFormatting sqref="F326">
    <cfRule type="containsText" dxfId="1038" priority="1091" stopIfTrue="1" operator="containsText" text="Tier 0">
      <formula>NOT(ISERROR(SEARCH("Tier 0",F326)))</formula>
    </cfRule>
    <cfRule type="containsText" dxfId="1037" priority="1092" stopIfTrue="1" operator="containsText" text="Tier 1">
      <formula>NOT(ISERROR(SEARCH("Tier 1",F326)))</formula>
    </cfRule>
    <cfRule type="containsText" dxfId="1036" priority="1093" stopIfTrue="1" operator="containsText" text="Tier 2">
      <formula>NOT(ISERROR(SEARCH("Tier 2",F326)))</formula>
    </cfRule>
    <cfRule type="containsText" dxfId="1035" priority="1094" stopIfTrue="1" operator="containsText" text="Tier 3">
      <formula>NOT(ISERROR(SEARCH("Tier 3",F326)))</formula>
    </cfRule>
    <cfRule type="containsText" dxfId="1034" priority="1095" stopIfTrue="1" operator="containsText" text="Tier 4">
      <formula>NOT(ISERROR(SEARCH("Tier 4",F326)))</formula>
    </cfRule>
  </conditionalFormatting>
  <conditionalFormatting sqref="F321">
    <cfRule type="containsText" dxfId="1033" priority="1086" stopIfTrue="1" operator="containsText" text="Tier 0">
      <formula>NOT(ISERROR(SEARCH("Tier 0",F321)))</formula>
    </cfRule>
    <cfRule type="containsText" dxfId="1032" priority="1087" stopIfTrue="1" operator="containsText" text="Tier 1">
      <formula>NOT(ISERROR(SEARCH("Tier 1",F321)))</formula>
    </cfRule>
    <cfRule type="containsText" dxfId="1031" priority="1088" stopIfTrue="1" operator="containsText" text="Tier 2">
      <formula>NOT(ISERROR(SEARCH("Tier 2",F321)))</formula>
    </cfRule>
    <cfRule type="containsText" dxfId="1030" priority="1089" stopIfTrue="1" operator="containsText" text="Tier 3">
      <formula>NOT(ISERROR(SEARCH("Tier 3",F321)))</formula>
    </cfRule>
    <cfRule type="containsText" dxfId="1029" priority="1090" stopIfTrue="1" operator="containsText" text="Tier 4">
      <formula>NOT(ISERROR(SEARCH("Tier 4",F321)))</formula>
    </cfRule>
  </conditionalFormatting>
  <conditionalFormatting sqref="F315">
    <cfRule type="containsText" dxfId="1028" priority="1081" stopIfTrue="1" operator="containsText" text="Tier 0">
      <formula>NOT(ISERROR(SEARCH("Tier 0",F315)))</formula>
    </cfRule>
    <cfRule type="containsText" dxfId="1027" priority="1082" stopIfTrue="1" operator="containsText" text="Tier 1">
      <formula>NOT(ISERROR(SEARCH("Tier 1",F315)))</formula>
    </cfRule>
    <cfRule type="containsText" dxfId="1026" priority="1083" stopIfTrue="1" operator="containsText" text="Tier 2">
      <formula>NOT(ISERROR(SEARCH("Tier 2",F315)))</formula>
    </cfRule>
    <cfRule type="containsText" dxfId="1025" priority="1084" stopIfTrue="1" operator="containsText" text="Tier 3">
      <formula>NOT(ISERROR(SEARCH("Tier 3",F315)))</formula>
    </cfRule>
    <cfRule type="containsText" dxfId="1024" priority="1085" stopIfTrue="1" operator="containsText" text="Tier 4">
      <formula>NOT(ISERROR(SEARCH("Tier 4",F315)))</formula>
    </cfRule>
  </conditionalFormatting>
  <conditionalFormatting sqref="F310">
    <cfRule type="containsText" dxfId="1023" priority="1076" stopIfTrue="1" operator="containsText" text="Tier 0">
      <formula>NOT(ISERROR(SEARCH("Tier 0",F310)))</formula>
    </cfRule>
    <cfRule type="containsText" dxfId="1022" priority="1077" stopIfTrue="1" operator="containsText" text="Tier 1">
      <formula>NOT(ISERROR(SEARCH("Tier 1",F310)))</formula>
    </cfRule>
    <cfRule type="containsText" dxfId="1021" priority="1078" stopIfTrue="1" operator="containsText" text="Tier 2">
      <formula>NOT(ISERROR(SEARCH("Tier 2",F310)))</formula>
    </cfRule>
    <cfRule type="containsText" dxfId="1020" priority="1079" stopIfTrue="1" operator="containsText" text="Tier 3">
      <formula>NOT(ISERROR(SEARCH("Tier 3",F310)))</formula>
    </cfRule>
    <cfRule type="containsText" dxfId="1019" priority="1080" stopIfTrue="1" operator="containsText" text="Tier 4">
      <formula>NOT(ISERROR(SEARCH("Tier 4",F310)))</formula>
    </cfRule>
  </conditionalFormatting>
  <conditionalFormatting sqref="F304">
    <cfRule type="containsText" dxfId="1018" priority="1071" stopIfTrue="1" operator="containsText" text="Tier 0">
      <formula>NOT(ISERROR(SEARCH("Tier 0",F304)))</formula>
    </cfRule>
    <cfRule type="containsText" dxfId="1017" priority="1072" stopIfTrue="1" operator="containsText" text="Tier 1">
      <formula>NOT(ISERROR(SEARCH("Tier 1",F304)))</formula>
    </cfRule>
    <cfRule type="containsText" dxfId="1016" priority="1073" stopIfTrue="1" operator="containsText" text="Tier 2">
      <formula>NOT(ISERROR(SEARCH("Tier 2",F304)))</formula>
    </cfRule>
    <cfRule type="containsText" dxfId="1015" priority="1074" stopIfTrue="1" operator="containsText" text="Tier 3">
      <formula>NOT(ISERROR(SEARCH("Tier 3",F304)))</formula>
    </cfRule>
    <cfRule type="containsText" dxfId="1014" priority="1075" stopIfTrue="1" operator="containsText" text="Tier 4">
      <formula>NOT(ISERROR(SEARCH("Tier 4",F304)))</formula>
    </cfRule>
  </conditionalFormatting>
  <conditionalFormatting sqref="F299">
    <cfRule type="containsText" dxfId="1013" priority="1066" stopIfTrue="1" operator="containsText" text="Tier 0">
      <formula>NOT(ISERROR(SEARCH("Tier 0",F299)))</formula>
    </cfRule>
    <cfRule type="containsText" dxfId="1012" priority="1067" stopIfTrue="1" operator="containsText" text="Tier 1">
      <formula>NOT(ISERROR(SEARCH("Tier 1",F299)))</formula>
    </cfRule>
    <cfRule type="containsText" dxfId="1011" priority="1068" stopIfTrue="1" operator="containsText" text="Tier 2">
      <formula>NOT(ISERROR(SEARCH("Tier 2",F299)))</formula>
    </cfRule>
    <cfRule type="containsText" dxfId="1010" priority="1069" stopIfTrue="1" operator="containsText" text="Tier 3">
      <formula>NOT(ISERROR(SEARCH("Tier 3",F299)))</formula>
    </cfRule>
    <cfRule type="containsText" dxfId="1009" priority="1070" stopIfTrue="1" operator="containsText" text="Tier 4">
      <formula>NOT(ISERROR(SEARCH("Tier 4",F299)))</formula>
    </cfRule>
  </conditionalFormatting>
  <conditionalFormatting sqref="F295">
    <cfRule type="containsText" dxfId="1008" priority="1061" stopIfTrue="1" operator="containsText" text="Tier 0">
      <formula>NOT(ISERROR(SEARCH("Tier 0",F295)))</formula>
    </cfRule>
    <cfRule type="containsText" dxfId="1007" priority="1062" stopIfTrue="1" operator="containsText" text="Tier 1">
      <formula>NOT(ISERROR(SEARCH("Tier 1",F295)))</formula>
    </cfRule>
    <cfRule type="containsText" dxfId="1006" priority="1063" stopIfTrue="1" operator="containsText" text="Tier 2">
      <formula>NOT(ISERROR(SEARCH("Tier 2",F295)))</formula>
    </cfRule>
    <cfRule type="containsText" dxfId="1005" priority="1064" stopIfTrue="1" operator="containsText" text="Tier 3">
      <formula>NOT(ISERROR(SEARCH("Tier 3",F295)))</formula>
    </cfRule>
    <cfRule type="containsText" dxfId="1004" priority="1065" stopIfTrue="1" operator="containsText" text="Tier 4">
      <formula>NOT(ISERROR(SEARCH("Tier 4",F295)))</formula>
    </cfRule>
  </conditionalFormatting>
  <conditionalFormatting sqref="F291">
    <cfRule type="containsText" dxfId="1003" priority="1056" stopIfTrue="1" operator="containsText" text="Tier 0">
      <formula>NOT(ISERROR(SEARCH("Tier 0",F291)))</formula>
    </cfRule>
    <cfRule type="containsText" dxfId="1002" priority="1057" stopIfTrue="1" operator="containsText" text="Tier 1">
      <formula>NOT(ISERROR(SEARCH("Tier 1",F291)))</formula>
    </cfRule>
    <cfRule type="containsText" dxfId="1001" priority="1058" stopIfTrue="1" operator="containsText" text="Tier 2">
      <formula>NOT(ISERROR(SEARCH("Tier 2",F291)))</formula>
    </cfRule>
    <cfRule type="containsText" dxfId="1000" priority="1059" stopIfTrue="1" operator="containsText" text="Tier 3">
      <formula>NOT(ISERROR(SEARCH("Tier 3",F291)))</formula>
    </cfRule>
    <cfRule type="containsText" dxfId="999" priority="1060" stopIfTrue="1" operator="containsText" text="Tier 4">
      <formula>NOT(ISERROR(SEARCH("Tier 4",F291)))</formula>
    </cfRule>
  </conditionalFormatting>
  <conditionalFormatting sqref="F286">
    <cfRule type="containsText" dxfId="998" priority="1051" stopIfTrue="1" operator="containsText" text="Tier 0">
      <formula>NOT(ISERROR(SEARCH("Tier 0",F286)))</formula>
    </cfRule>
    <cfRule type="containsText" dxfId="997" priority="1052" stopIfTrue="1" operator="containsText" text="Tier 1">
      <formula>NOT(ISERROR(SEARCH("Tier 1",F286)))</formula>
    </cfRule>
    <cfRule type="containsText" dxfId="996" priority="1053" stopIfTrue="1" operator="containsText" text="Tier 2">
      <formula>NOT(ISERROR(SEARCH("Tier 2",F286)))</formula>
    </cfRule>
    <cfRule type="containsText" dxfId="995" priority="1054" stopIfTrue="1" operator="containsText" text="Tier 3">
      <formula>NOT(ISERROR(SEARCH("Tier 3",F286)))</formula>
    </cfRule>
    <cfRule type="containsText" dxfId="994" priority="1055" stopIfTrue="1" operator="containsText" text="Tier 4">
      <formula>NOT(ISERROR(SEARCH("Tier 4",F286)))</formula>
    </cfRule>
  </conditionalFormatting>
  <conditionalFormatting sqref="F280">
    <cfRule type="containsText" dxfId="993" priority="1046" stopIfTrue="1" operator="containsText" text="Tier 0">
      <formula>NOT(ISERROR(SEARCH("Tier 0",F280)))</formula>
    </cfRule>
    <cfRule type="containsText" dxfId="992" priority="1047" stopIfTrue="1" operator="containsText" text="Tier 1">
      <formula>NOT(ISERROR(SEARCH("Tier 1",F280)))</formula>
    </cfRule>
    <cfRule type="containsText" dxfId="991" priority="1048" stopIfTrue="1" operator="containsText" text="Tier 2">
      <formula>NOT(ISERROR(SEARCH("Tier 2",F280)))</formula>
    </cfRule>
    <cfRule type="containsText" dxfId="990" priority="1049" stopIfTrue="1" operator="containsText" text="Tier 3">
      <formula>NOT(ISERROR(SEARCH("Tier 3",F280)))</formula>
    </cfRule>
    <cfRule type="containsText" dxfId="989" priority="1050" stopIfTrue="1" operator="containsText" text="Tier 4">
      <formula>NOT(ISERROR(SEARCH("Tier 4",F280)))</formula>
    </cfRule>
  </conditionalFormatting>
  <conditionalFormatting sqref="F275">
    <cfRule type="containsText" dxfId="988" priority="1041" stopIfTrue="1" operator="containsText" text="Tier 0">
      <formula>NOT(ISERROR(SEARCH("Tier 0",F275)))</formula>
    </cfRule>
    <cfRule type="containsText" dxfId="987" priority="1042" stopIfTrue="1" operator="containsText" text="Tier 1">
      <formula>NOT(ISERROR(SEARCH("Tier 1",F275)))</formula>
    </cfRule>
    <cfRule type="containsText" dxfId="986" priority="1043" stopIfTrue="1" operator="containsText" text="Tier 2">
      <formula>NOT(ISERROR(SEARCH("Tier 2",F275)))</formula>
    </cfRule>
    <cfRule type="containsText" dxfId="985" priority="1044" stopIfTrue="1" operator="containsText" text="Tier 3">
      <formula>NOT(ISERROR(SEARCH("Tier 3",F275)))</formula>
    </cfRule>
    <cfRule type="containsText" dxfId="984" priority="1045" stopIfTrue="1" operator="containsText" text="Tier 4">
      <formula>NOT(ISERROR(SEARCH("Tier 4",F275)))</formula>
    </cfRule>
  </conditionalFormatting>
  <conditionalFormatting sqref="F272">
    <cfRule type="containsText" dxfId="983" priority="1036" stopIfTrue="1" operator="containsText" text="Tier 0">
      <formula>NOT(ISERROR(SEARCH("Tier 0",F272)))</formula>
    </cfRule>
    <cfRule type="containsText" dxfId="982" priority="1037" stopIfTrue="1" operator="containsText" text="Tier 1">
      <formula>NOT(ISERROR(SEARCH("Tier 1",F272)))</formula>
    </cfRule>
    <cfRule type="containsText" dxfId="981" priority="1038" stopIfTrue="1" operator="containsText" text="Tier 2">
      <formula>NOT(ISERROR(SEARCH("Tier 2",F272)))</formula>
    </cfRule>
    <cfRule type="containsText" dxfId="980" priority="1039" stopIfTrue="1" operator="containsText" text="Tier 3">
      <formula>NOT(ISERROR(SEARCH("Tier 3",F272)))</formula>
    </cfRule>
    <cfRule type="containsText" dxfId="979" priority="1040" stopIfTrue="1" operator="containsText" text="Tier 4">
      <formula>NOT(ISERROR(SEARCH("Tier 4",F272)))</formula>
    </cfRule>
  </conditionalFormatting>
  <conditionalFormatting sqref="F268">
    <cfRule type="containsText" dxfId="978" priority="1031" stopIfTrue="1" operator="containsText" text="Tier 0">
      <formula>NOT(ISERROR(SEARCH("Tier 0",F268)))</formula>
    </cfRule>
    <cfRule type="containsText" dxfId="977" priority="1032" stopIfTrue="1" operator="containsText" text="Tier 1">
      <formula>NOT(ISERROR(SEARCH("Tier 1",F268)))</formula>
    </cfRule>
    <cfRule type="containsText" dxfId="976" priority="1033" stopIfTrue="1" operator="containsText" text="Tier 2">
      <formula>NOT(ISERROR(SEARCH("Tier 2",F268)))</formula>
    </cfRule>
    <cfRule type="containsText" dxfId="975" priority="1034" stopIfTrue="1" operator="containsText" text="Tier 3">
      <formula>NOT(ISERROR(SEARCH("Tier 3",F268)))</formula>
    </cfRule>
    <cfRule type="containsText" dxfId="974" priority="1035" stopIfTrue="1" operator="containsText" text="Tier 4">
      <formula>NOT(ISERROR(SEARCH("Tier 4",F268)))</formula>
    </cfRule>
  </conditionalFormatting>
  <conditionalFormatting sqref="F263">
    <cfRule type="containsText" dxfId="973" priority="1026" stopIfTrue="1" operator="containsText" text="Tier 0">
      <formula>NOT(ISERROR(SEARCH("Tier 0",F263)))</formula>
    </cfRule>
    <cfRule type="containsText" dxfId="972" priority="1027" stopIfTrue="1" operator="containsText" text="Tier 1">
      <formula>NOT(ISERROR(SEARCH("Tier 1",F263)))</formula>
    </cfRule>
    <cfRule type="containsText" dxfId="971" priority="1028" stopIfTrue="1" operator="containsText" text="Tier 2">
      <formula>NOT(ISERROR(SEARCH("Tier 2",F263)))</formula>
    </cfRule>
    <cfRule type="containsText" dxfId="970" priority="1029" stopIfTrue="1" operator="containsText" text="Tier 3">
      <formula>NOT(ISERROR(SEARCH("Tier 3",F263)))</formula>
    </cfRule>
    <cfRule type="containsText" dxfId="969" priority="1030" stopIfTrue="1" operator="containsText" text="Tier 4">
      <formula>NOT(ISERROR(SEARCH("Tier 4",F263)))</formula>
    </cfRule>
  </conditionalFormatting>
  <conditionalFormatting sqref="F259">
    <cfRule type="containsText" dxfId="968" priority="1021" stopIfTrue="1" operator="containsText" text="Tier 0">
      <formula>NOT(ISERROR(SEARCH("Tier 0",F259)))</formula>
    </cfRule>
    <cfRule type="containsText" dxfId="967" priority="1022" stopIfTrue="1" operator="containsText" text="Tier 1">
      <formula>NOT(ISERROR(SEARCH("Tier 1",F259)))</formula>
    </cfRule>
    <cfRule type="containsText" dxfId="966" priority="1023" stopIfTrue="1" operator="containsText" text="Tier 2">
      <formula>NOT(ISERROR(SEARCH("Tier 2",F259)))</formula>
    </cfRule>
    <cfRule type="containsText" dxfId="965" priority="1024" stopIfTrue="1" operator="containsText" text="Tier 3">
      <formula>NOT(ISERROR(SEARCH("Tier 3",F259)))</formula>
    </cfRule>
    <cfRule type="containsText" dxfId="964" priority="1025" stopIfTrue="1" operator="containsText" text="Tier 4">
      <formula>NOT(ISERROR(SEARCH("Tier 4",F259)))</formula>
    </cfRule>
  </conditionalFormatting>
  <conditionalFormatting sqref="F253">
    <cfRule type="containsText" dxfId="963" priority="1016" stopIfTrue="1" operator="containsText" text="Tier 0">
      <formula>NOT(ISERROR(SEARCH("Tier 0",F253)))</formula>
    </cfRule>
    <cfRule type="containsText" dxfId="962" priority="1017" stopIfTrue="1" operator="containsText" text="Tier 1">
      <formula>NOT(ISERROR(SEARCH("Tier 1",F253)))</formula>
    </cfRule>
    <cfRule type="containsText" dxfId="961" priority="1018" stopIfTrue="1" operator="containsText" text="Tier 2">
      <formula>NOT(ISERROR(SEARCH("Tier 2",F253)))</formula>
    </cfRule>
    <cfRule type="containsText" dxfId="960" priority="1019" stopIfTrue="1" operator="containsText" text="Tier 3">
      <formula>NOT(ISERROR(SEARCH("Tier 3",F253)))</formula>
    </cfRule>
    <cfRule type="containsText" dxfId="959" priority="1020" stopIfTrue="1" operator="containsText" text="Tier 4">
      <formula>NOT(ISERROR(SEARCH("Tier 4",F253)))</formula>
    </cfRule>
  </conditionalFormatting>
  <conditionalFormatting sqref="F247">
    <cfRule type="containsText" dxfId="958" priority="1011" stopIfTrue="1" operator="containsText" text="Tier 0">
      <formula>NOT(ISERROR(SEARCH("Tier 0",F247)))</formula>
    </cfRule>
    <cfRule type="containsText" dxfId="957" priority="1012" stopIfTrue="1" operator="containsText" text="Tier 1">
      <formula>NOT(ISERROR(SEARCH("Tier 1",F247)))</formula>
    </cfRule>
    <cfRule type="containsText" dxfId="956" priority="1013" stopIfTrue="1" operator="containsText" text="Tier 2">
      <formula>NOT(ISERROR(SEARCH("Tier 2",F247)))</formula>
    </cfRule>
    <cfRule type="containsText" dxfId="955" priority="1014" stopIfTrue="1" operator="containsText" text="Tier 3">
      <formula>NOT(ISERROR(SEARCH("Tier 3",F247)))</formula>
    </cfRule>
    <cfRule type="containsText" dxfId="954" priority="1015" stopIfTrue="1" operator="containsText" text="Tier 4">
      <formula>NOT(ISERROR(SEARCH("Tier 4",F247)))</formula>
    </cfRule>
  </conditionalFormatting>
  <conditionalFormatting sqref="F242">
    <cfRule type="containsText" dxfId="953" priority="1006" stopIfTrue="1" operator="containsText" text="Tier 0">
      <formula>NOT(ISERROR(SEARCH("Tier 0",F242)))</formula>
    </cfRule>
    <cfRule type="containsText" dxfId="952" priority="1007" stopIfTrue="1" operator="containsText" text="Tier 1">
      <formula>NOT(ISERROR(SEARCH("Tier 1",F242)))</formula>
    </cfRule>
    <cfRule type="containsText" dxfId="951" priority="1008" stopIfTrue="1" operator="containsText" text="Tier 2">
      <formula>NOT(ISERROR(SEARCH("Tier 2",F242)))</formula>
    </cfRule>
    <cfRule type="containsText" dxfId="950" priority="1009" stopIfTrue="1" operator="containsText" text="Tier 3">
      <formula>NOT(ISERROR(SEARCH("Tier 3",F242)))</formula>
    </cfRule>
    <cfRule type="containsText" dxfId="949" priority="1010" stopIfTrue="1" operator="containsText" text="Tier 4">
      <formula>NOT(ISERROR(SEARCH("Tier 4",F242)))</formula>
    </cfRule>
  </conditionalFormatting>
  <conditionalFormatting sqref="F236">
    <cfRule type="containsText" dxfId="948" priority="1001" stopIfTrue="1" operator="containsText" text="Tier 0">
      <formula>NOT(ISERROR(SEARCH("Tier 0",F236)))</formula>
    </cfRule>
    <cfRule type="containsText" dxfId="947" priority="1002" stopIfTrue="1" operator="containsText" text="Tier 1">
      <formula>NOT(ISERROR(SEARCH("Tier 1",F236)))</formula>
    </cfRule>
    <cfRule type="containsText" dxfId="946" priority="1003" stopIfTrue="1" operator="containsText" text="Tier 2">
      <formula>NOT(ISERROR(SEARCH("Tier 2",F236)))</formula>
    </cfRule>
    <cfRule type="containsText" dxfId="945" priority="1004" stopIfTrue="1" operator="containsText" text="Tier 3">
      <formula>NOT(ISERROR(SEARCH("Tier 3",F236)))</formula>
    </cfRule>
    <cfRule type="containsText" dxfId="944" priority="1005" stopIfTrue="1" operator="containsText" text="Tier 4">
      <formula>NOT(ISERROR(SEARCH("Tier 4",F236)))</formula>
    </cfRule>
  </conditionalFormatting>
  <conditionalFormatting sqref="F232">
    <cfRule type="containsText" dxfId="943" priority="996" stopIfTrue="1" operator="containsText" text="Tier 0">
      <formula>NOT(ISERROR(SEARCH("Tier 0",F232)))</formula>
    </cfRule>
    <cfRule type="containsText" dxfId="942" priority="997" stopIfTrue="1" operator="containsText" text="Tier 1">
      <formula>NOT(ISERROR(SEARCH("Tier 1",F232)))</formula>
    </cfRule>
    <cfRule type="containsText" dxfId="941" priority="998" stopIfTrue="1" operator="containsText" text="Tier 2">
      <formula>NOT(ISERROR(SEARCH("Tier 2",F232)))</formula>
    </cfRule>
    <cfRule type="containsText" dxfId="940" priority="999" stopIfTrue="1" operator="containsText" text="Tier 3">
      <formula>NOT(ISERROR(SEARCH("Tier 3",F232)))</formula>
    </cfRule>
    <cfRule type="containsText" dxfId="939" priority="1000" stopIfTrue="1" operator="containsText" text="Tier 4">
      <formula>NOT(ISERROR(SEARCH("Tier 4",F232)))</formula>
    </cfRule>
  </conditionalFormatting>
  <conditionalFormatting sqref="F228">
    <cfRule type="containsText" dxfId="938" priority="991" stopIfTrue="1" operator="containsText" text="Tier 0">
      <formula>NOT(ISERROR(SEARCH("Tier 0",F228)))</formula>
    </cfRule>
    <cfRule type="containsText" dxfId="937" priority="992" stopIfTrue="1" operator="containsText" text="Tier 1">
      <formula>NOT(ISERROR(SEARCH("Tier 1",F228)))</formula>
    </cfRule>
    <cfRule type="containsText" dxfId="936" priority="993" stopIfTrue="1" operator="containsText" text="Tier 2">
      <formula>NOT(ISERROR(SEARCH("Tier 2",F228)))</formula>
    </cfRule>
    <cfRule type="containsText" dxfId="935" priority="994" stopIfTrue="1" operator="containsText" text="Tier 3">
      <formula>NOT(ISERROR(SEARCH("Tier 3",F228)))</formula>
    </cfRule>
    <cfRule type="containsText" dxfId="934" priority="995" stopIfTrue="1" operator="containsText" text="Tier 4">
      <formula>NOT(ISERROR(SEARCH("Tier 4",F228)))</formula>
    </cfRule>
  </conditionalFormatting>
  <conditionalFormatting sqref="F223">
    <cfRule type="containsText" dxfId="933" priority="986" stopIfTrue="1" operator="containsText" text="Tier 0">
      <formula>NOT(ISERROR(SEARCH("Tier 0",F223)))</formula>
    </cfRule>
    <cfRule type="containsText" dxfId="932" priority="987" stopIfTrue="1" operator="containsText" text="Tier 1">
      <formula>NOT(ISERROR(SEARCH("Tier 1",F223)))</formula>
    </cfRule>
    <cfRule type="containsText" dxfId="931" priority="988" stopIfTrue="1" operator="containsText" text="Tier 2">
      <formula>NOT(ISERROR(SEARCH("Tier 2",F223)))</formula>
    </cfRule>
    <cfRule type="containsText" dxfId="930" priority="989" stopIfTrue="1" operator="containsText" text="Tier 3">
      <formula>NOT(ISERROR(SEARCH("Tier 3",F223)))</formula>
    </cfRule>
    <cfRule type="containsText" dxfId="929" priority="990" stopIfTrue="1" operator="containsText" text="Tier 4">
      <formula>NOT(ISERROR(SEARCH("Tier 4",F223)))</formula>
    </cfRule>
  </conditionalFormatting>
  <conditionalFormatting sqref="F218">
    <cfRule type="containsText" dxfId="928" priority="981" stopIfTrue="1" operator="containsText" text="Tier 0">
      <formula>NOT(ISERROR(SEARCH("Tier 0",F218)))</formula>
    </cfRule>
    <cfRule type="containsText" dxfId="927" priority="982" stopIfTrue="1" operator="containsText" text="Tier 1">
      <formula>NOT(ISERROR(SEARCH("Tier 1",F218)))</formula>
    </cfRule>
    <cfRule type="containsText" dxfId="926" priority="983" stopIfTrue="1" operator="containsText" text="Tier 2">
      <formula>NOT(ISERROR(SEARCH("Tier 2",F218)))</formula>
    </cfRule>
    <cfRule type="containsText" dxfId="925" priority="984" stopIfTrue="1" operator="containsText" text="Tier 3">
      <formula>NOT(ISERROR(SEARCH("Tier 3",F218)))</formula>
    </cfRule>
    <cfRule type="containsText" dxfId="924" priority="985" stopIfTrue="1" operator="containsText" text="Tier 4">
      <formula>NOT(ISERROR(SEARCH("Tier 4",F218)))</formula>
    </cfRule>
  </conditionalFormatting>
  <conditionalFormatting sqref="F213">
    <cfRule type="containsText" dxfId="923" priority="976" stopIfTrue="1" operator="containsText" text="Tier 0">
      <formula>NOT(ISERROR(SEARCH("Tier 0",F213)))</formula>
    </cfRule>
    <cfRule type="containsText" dxfId="922" priority="977" stopIfTrue="1" operator="containsText" text="Tier 1">
      <formula>NOT(ISERROR(SEARCH("Tier 1",F213)))</formula>
    </cfRule>
    <cfRule type="containsText" dxfId="921" priority="978" stopIfTrue="1" operator="containsText" text="Tier 2">
      <formula>NOT(ISERROR(SEARCH("Tier 2",F213)))</formula>
    </cfRule>
    <cfRule type="containsText" dxfId="920" priority="979" stopIfTrue="1" operator="containsText" text="Tier 3">
      <formula>NOT(ISERROR(SEARCH("Tier 3",F213)))</formula>
    </cfRule>
    <cfRule type="containsText" dxfId="919" priority="980" stopIfTrue="1" operator="containsText" text="Tier 4">
      <formula>NOT(ISERROR(SEARCH("Tier 4",F213)))</formula>
    </cfRule>
  </conditionalFormatting>
  <conditionalFormatting sqref="F207">
    <cfRule type="containsText" dxfId="918" priority="971" stopIfTrue="1" operator="containsText" text="Tier 0">
      <formula>NOT(ISERROR(SEARCH("Tier 0",F207)))</formula>
    </cfRule>
    <cfRule type="containsText" dxfId="917" priority="972" stopIfTrue="1" operator="containsText" text="Tier 1">
      <formula>NOT(ISERROR(SEARCH("Tier 1",F207)))</formula>
    </cfRule>
    <cfRule type="containsText" dxfId="916" priority="973" stopIfTrue="1" operator="containsText" text="Tier 2">
      <formula>NOT(ISERROR(SEARCH("Tier 2",F207)))</formula>
    </cfRule>
    <cfRule type="containsText" dxfId="915" priority="974" stopIfTrue="1" operator="containsText" text="Tier 3">
      <formula>NOT(ISERROR(SEARCH("Tier 3",F207)))</formula>
    </cfRule>
    <cfRule type="containsText" dxfId="914" priority="975" stopIfTrue="1" operator="containsText" text="Tier 4">
      <formula>NOT(ISERROR(SEARCH("Tier 4",F207)))</formula>
    </cfRule>
  </conditionalFormatting>
  <conditionalFormatting sqref="F202">
    <cfRule type="containsText" dxfId="913" priority="966" stopIfTrue="1" operator="containsText" text="Tier 0">
      <formula>NOT(ISERROR(SEARCH("Tier 0",F202)))</formula>
    </cfRule>
    <cfRule type="containsText" dxfId="912" priority="967" stopIfTrue="1" operator="containsText" text="Tier 1">
      <formula>NOT(ISERROR(SEARCH("Tier 1",F202)))</formula>
    </cfRule>
    <cfRule type="containsText" dxfId="911" priority="968" stopIfTrue="1" operator="containsText" text="Tier 2">
      <formula>NOT(ISERROR(SEARCH("Tier 2",F202)))</formula>
    </cfRule>
    <cfRule type="containsText" dxfId="910" priority="969" stopIfTrue="1" operator="containsText" text="Tier 3">
      <formula>NOT(ISERROR(SEARCH("Tier 3",F202)))</formula>
    </cfRule>
    <cfRule type="containsText" dxfId="909" priority="970" stopIfTrue="1" operator="containsText" text="Tier 4">
      <formula>NOT(ISERROR(SEARCH("Tier 4",F202)))</formula>
    </cfRule>
  </conditionalFormatting>
  <conditionalFormatting sqref="F197">
    <cfRule type="containsText" dxfId="908" priority="961" stopIfTrue="1" operator="containsText" text="Tier 0">
      <formula>NOT(ISERROR(SEARCH("Tier 0",F197)))</formula>
    </cfRule>
    <cfRule type="containsText" dxfId="907" priority="962" stopIfTrue="1" operator="containsText" text="Tier 1">
      <formula>NOT(ISERROR(SEARCH("Tier 1",F197)))</formula>
    </cfRule>
    <cfRule type="containsText" dxfId="906" priority="963" stopIfTrue="1" operator="containsText" text="Tier 2">
      <formula>NOT(ISERROR(SEARCH("Tier 2",F197)))</formula>
    </cfRule>
    <cfRule type="containsText" dxfId="905" priority="964" stopIfTrue="1" operator="containsText" text="Tier 3">
      <formula>NOT(ISERROR(SEARCH("Tier 3",F197)))</formula>
    </cfRule>
    <cfRule type="containsText" dxfId="904" priority="965" stopIfTrue="1" operator="containsText" text="Tier 4">
      <formula>NOT(ISERROR(SEARCH("Tier 4",F197)))</formula>
    </cfRule>
  </conditionalFormatting>
  <conditionalFormatting sqref="F192">
    <cfRule type="containsText" dxfId="903" priority="956" stopIfTrue="1" operator="containsText" text="Tier 0">
      <formula>NOT(ISERROR(SEARCH("Tier 0",F192)))</formula>
    </cfRule>
    <cfRule type="containsText" dxfId="902" priority="957" stopIfTrue="1" operator="containsText" text="Tier 1">
      <formula>NOT(ISERROR(SEARCH("Tier 1",F192)))</formula>
    </cfRule>
    <cfRule type="containsText" dxfId="901" priority="958" stopIfTrue="1" operator="containsText" text="Tier 2">
      <formula>NOT(ISERROR(SEARCH("Tier 2",F192)))</formula>
    </cfRule>
    <cfRule type="containsText" dxfId="900" priority="959" stopIfTrue="1" operator="containsText" text="Tier 3">
      <formula>NOT(ISERROR(SEARCH("Tier 3",F192)))</formula>
    </cfRule>
    <cfRule type="containsText" dxfId="899" priority="960" stopIfTrue="1" operator="containsText" text="Tier 4">
      <formula>NOT(ISERROR(SEARCH("Tier 4",F192)))</formula>
    </cfRule>
  </conditionalFormatting>
  <conditionalFormatting sqref="F187">
    <cfRule type="containsText" dxfId="898" priority="951" stopIfTrue="1" operator="containsText" text="Tier 0">
      <formula>NOT(ISERROR(SEARCH("Tier 0",F187)))</formula>
    </cfRule>
    <cfRule type="containsText" dxfId="897" priority="952" stopIfTrue="1" operator="containsText" text="Tier 1">
      <formula>NOT(ISERROR(SEARCH("Tier 1",F187)))</formula>
    </cfRule>
    <cfRule type="containsText" dxfId="896" priority="953" stopIfTrue="1" operator="containsText" text="Tier 2">
      <formula>NOT(ISERROR(SEARCH("Tier 2",F187)))</formula>
    </cfRule>
    <cfRule type="containsText" dxfId="895" priority="954" stopIfTrue="1" operator="containsText" text="Tier 3">
      <formula>NOT(ISERROR(SEARCH("Tier 3",F187)))</formula>
    </cfRule>
    <cfRule type="containsText" dxfId="894" priority="955" stopIfTrue="1" operator="containsText" text="Tier 4">
      <formula>NOT(ISERROR(SEARCH("Tier 4",F187)))</formula>
    </cfRule>
  </conditionalFormatting>
  <conditionalFormatting sqref="F182">
    <cfRule type="containsText" dxfId="893" priority="946" stopIfTrue="1" operator="containsText" text="Tier 0">
      <formula>NOT(ISERROR(SEARCH("Tier 0",F182)))</formula>
    </cfRule>
    <cfRule type="containsText" dxfId="892" priority="947" stopIfTrue="1" operator="containsText" text="Tier 1">
      <formula>NOT(ISERROR(SEARCH("Tier 1",F182)))</formula>
    </cfRule>
    <cfRule type="containsText" dxfId="891" priority="948" stopIfTrue="1" operator="containsText" text="Tier 2">
      <formula>NOT(ISERROR(SEARCH("Tier 2",F182)))</formula>
    </cfRule>
    <cfRule type="containsText" dxfId="890" priority="949" stopIfTrue="1" operator="containsText" text="Tier 3">
      <formula>NOT(ISERROR(SEARCH("Tier 3",F182)))</formula>
    </cfRule>
    <cfRule type="containsText" dxfId="889" priority="950" stopIfTrue="1" operator="containsText" text="Tier 4">
      <formula>NOT(ISERROR(SEARCH("Tier 4",F182)))</formula>
    </cfRule>
  </conditionalFormatting>
  <conditionalFormatting sqref="F177">
    <cfRule type="containsText" dxfId="888" priority="941" stopIfTrue="1" operator="containsText" text="Tier 0">
      <formula>NOT(ISERROR(SEARCH("Tier 0",F177)))</formula>
    </cfRule>
    <cfRule type="containsText" dxfId="887" priority="942" stopIfTrue="1" operator="containsText" text="Tier 1">
      <formula>NOT(ISERROR(SEARCH("Tier 1",F177)))</formula>
    </cfRule>
    <cfRule type="containsText" dxfId="886" priority="943" stopIfTrue="1" operator="containsText" text="Tier 2">
      <formula>NOT(ISERROR(SEARCH("Tier 2",F177)))</formula>
    </cfRule>
    <cfRule type="containsText" dxfId="885" priority="944" stopIfTrue="1" operator="containsText" text="Tier 3">
      <formula>NOT(ISERROR(SEARCH("Tier 3",F177)))</formula>
    </cfRule>
    <cfRule type="containsText" dxfId="884" priority="945" stopIfTrue="1" operator="containsText" text="Tier 4">
      <formula>NOT(ISERROR(SEARCH("Tier 4",F177)))</formula>
    </cfRule>
  </conditionalFormatting>
  <conditionalFormatting sqref="F172">
    <cfRule type="containsText" dxfId="883" priority="936" stopIfTrue="1" operator="containsText" text="Tier 0">
      <formula>NOT(ISERROR(SEARCH("Tier 0",F172)))</formula>
    </cfRule>
    <cfRule type="containsText" dxfId="882" priority="937" stopIfTrue="1" operator="containsText" text="Tier 1">
      <formula>NOT(ISERROR(SEARCH("Tier 1",F172)))</formula>
    </cfRule>
    <cfRule type="containsText" dxfId="881" priority="938" stopIfTrue="1" operator="containsText" text="Tier 2">
      <formula>NOT(ISERROR(SEARCH("Tier 2",F172)))</formula>
    </cfRule>
    <cfRule type="containsText" dxfId="880" priority="939" stopIfTrue="1" operator="containsText" text="Tier 3">
      <formula>NOT(ISERROR(SEARCH("Tier 3",F172)))</formula>
    </cfRule>
    <cfRule type="containsText" dxfId="879" priority="940" stopIfTrue="1" operator="containsText" text="Tier 4">
      <formula>NOT(ISERROR(SEARCH("Tier 4",F172)))</formula>
    </cfRule>
  </conditionalFormatting>
  <conditionalFormatting sqref="F166">
    <cfRule type="containsText" dxfId="878" priority="931" stopIfTrue="1" operator="containsText" text="Tier 0">
      <formula>NOT(ISERROR(SEARCH("Tier 0",F166)))</formula>
    </cfRule>
    <cfRule type="containsText" dxfId="877" priority="932" stopIfTrue="1" operator="containsText" text="Tier 1">
      <formula>NOT(ISERROR(SEARCH("Tier 1",F166)))</formula>
    </cfRule>
    <cfRule type="containsText" dxfId="876" priority="933" stopIfTrue="1" operator="containsText" text="Tier 2">
      <formula>NOT(ISERROR(SEARCH("Tier 2",F166)))</formula>
    </cfRule>
    <cfRule type="containsText" dxfId="875" priority="934" stopIfTrue="1" operator="containsText" text="Tier 3">
      <formula>NOT(ISERROR(SEARCH("Tier 3",F166)))</formula>
    </cfRule>
    <cfRule type="containsText" dxfId="874" priority="935" stopIfTrue="1" operator="containsText" text="Tier 4">
      <formula>NOT(ISERROR(SEARCH("Tier 4",F166)))</formula>
    </cfRule>
  </conditionalFormatting>
  <conditionalFormatting sqref="F160">
    <cfRule type="containsText" dxfId="873" priority="926" stopIfTrue="1" operator="containsText" text="Tier 0">
      <formula>NOT(ISERROR(SEARCH("Tier 0",F160)))</formula>
    </cfRule>
    <cfRule type="containsText" dxfId="872" priority="927" stopIfTrue="1" operator="containsText" text="Tier 1">
      <formula>NOT(ISERROR(SEARCH("Tier 1",F160)))</formula>
    </cfRule>
    <cfRule type="containsText" dxfId="871" priority="928" stopIfTrue="1" operator="containsText" text="Tier 2">
      <formula>NOT(ISERROR(SEARCH("Tier 2",F160)))</formula>
    </cfRule>
    <cfRule type="containsText" dxfId="870" priority="929" stopIfTrue="1" operator="containsText" text="Tier 3">
      <formula>NOT(ISERROR(SEARCH("Tier 3",F160)))</formula>
    </cfRule>
    <cfRule type="containsText" dxfId="869" priority="930" stopIfTrue="1" operator="containsText" text="Tier 4">
      <formula>NOT(ISERROR(SEARCH("Tier 4",F160)))</formula>
    </cfRule>
  </conditionalFormatting>
  <conditionalFormatting sqref="F154">
    <cfRule type="containsText" dxfId="868" priority="921" stopIfTrue="1" operator="containsText" text="Tier 0">
      <formula>NOT(ISERROR(SEARCH("Tier 0",F154)))</formula>
    </cfRule>
    <cfRule type="containsText" dxfId="867" priority="922" stopIfTrue="1" operator="containsText" text="Tier 1">
      <formula>NOT(ISERROR(SEARCH("Tier 1",F154)))</formula>
    </cfRule>
    <cfRule type="containsText" dxfId="866" priority="923" stopIfTrue="1" operator="containsText" text="Tier 2">
      <formula>NOT(ISERROR(SEARCH("Tier 2",F154)))</formula>
    </cfRule>
    <cfRule type="containsText" dxfId="865" priority="924" stopIfTrue="1" operator="containsText" text="Tier 3">
      <formula>NOT(ISERROR(SEARCH("Tier 3",F154)))</formula>
    </cfRule>
    <cfRule type="containsText" dxfId="864" priority="925" stopIfTrue="1" operator="containsText" text="Tier 4">
      <formula>NOT(ISERROR(SEARCH("Tier 4",F154)))</formula>
    </cfRule>
  </conditionalFormatting>
  <conditionalFormatting sqref="F148">
    <cfRule type="containsText" dxfId="863" priority="916" stopIfTrue="1" operator="containsText" text="Tier 0">
      <formula>NOT(ISERROR(SEARCH("Tier 0",F148)))</formula>
    </cfRule>
    <cfRule type="containsText" dxfId="862" priority="917" stopIfTrue="1" operator="containsText" text="Tier 1">
      <formula>NOT(ISERROR(SEARCH("Tier 1",F148)))</formula>
    </cfRule>
    <cfRule type="containsText" dxfId="861" priority="918" stopIfTrue="1" operator="containsText" text="Tier 2">
      <formula>NOT(ISERROR(SEARCH("Tier 2",F148)))</formula>
    </cfRule>
    <cfRule type="containsText" dxfId="860" priority="919" stopIfTrue="1" operator="containsText" text="Tier 3">
      <formula>NOT(ISERROR(SEARCH("Tier 3",F148)))</formula>
    </cfRule>
    <cfRule type="containsText" dxfId="859" priority="920" stopIfTrue="1" operator="containsText" text="Tier 4">
      <formula>NOT(ISERROR(SEARCH("Tier 4",F148)))</formula>
    </cfRule>
  </conditionalFormatting>
  <conditionalFormatting sqref="F142">
    <cfRule type="containsText" dxfId="858" priority="911" stopIfTrue="1" operator="containsText" text="Tier 0">
      <formula>NOT(ISERROR(SEARCH("Tier 0",F142)))</formula>
    </cfRule>
    <cfRule type="containsText" dxfId="857" priority="912" stopIfTrue="1" operator="containsText" text="Tier 1">
      <formula>NOT(ISERROR(SEARCH("Tier 1",F142)))</formula>
    </cfRule>
    <cfRule type="containsText" dxfId="856" priority="913" stopIfTrue="1" operator="containsText" text="Tier 2">
      <formula>NOT(ISERROR(SEARCH("Tier 2",F142)))</formula>
    </cfRule>
    <cfRule type="containsText" dxfId="855" priority="914" stopIfTrue="1" operator="containsText" text="Tier 3">
      <formula>NOT(ISERROR(SEARCH("Tier 3",F142)))</formula>
    </cfRule>
    <cfRule type="containsText" dxfId="854" priority="915" stopIfTrue="1" operator="containsText" text="Tier 4">
      <formula>NOT(ISERROR(SEARCH("Tier 4",F142)))</formula>
    </cfRule>
  </conditionalFormatting>
  <conditionalFormatting sqref="F138">
    <cfRule type="containsText" dxfId="853" priority="906" stopIfTrue="1" operator="containsText" text="Tier 0">
      <formula>NOT(ISERROR(SEARCH("Tier 0",F138)))</formula>
    </cfRule>
    <cfRule type="containsText" dxfId="852" priority="907" stopIfTrue="1" operator="containsText" text="Tier 1">
      <formula>NOT(ISERROR(SEARCH("Tier 1",F138)))</formula>
    </cfRule>
    <cfRule type="containsText" dxfId="851" priority="908" stopIfTrue="1" operator="containsText" text="Tier 2">
      <formula>NOT(ISERROR(SEARCH("Tier 2",F138)))</formula>
    </cfRule>
    <cfRule type="containsText" dxfId="850" priority="909" stopIfTrue="1" operator="containsText" text="Tier 3">
      <formula>NOT(ISERROR(SEARCH("Tier 3",F138)))</formula>
    </cfRule>
    <cfRule type="containsText" dxfId="849" priority="910" stopIfTrue="1" operator="containsText" text="Tier 4">
      <formula>NOT(ISERROR(SEARCH("Tier 4",F138)))</formula>
    </cfRule>
  </conditionalFormatting>
  <conditionalFormatting sqref="F132">
    <cfRule type="containsText" dxfId="848" priority="901" stopIfTrue="1" operator="containsText" text="Tier 0">
      <formula>NOT(ISERROR(SEARCH("Tier 0",F132)))</formula>
    </cfRule>
    <cfRule type="containsText" dxfId="847" priority="902" stopIfTrue="1" operator="containsText" text="Tier 1">
      <formula>NOT(ISERROR(SEARCH("Tier 1",F132)))</formula>
    </cfRule>
    <cfRule type="containsText" dxfId="846" priority="903" stopIfTrue="1" operator="containsText" text="Tier 2">
      <formula>NOT(ISERROR(SEARCH("Tier 2",F132)))</formula>
    </cfRule>
    <cfRule type="containsText" dxfId="845" priority="904" stopIfTrue="1" operator="containsText" text="Tier 3">
      <formula>NOT(ISERROR(SEARCH("Tier 3",F132)))</formula>
    </cfRule>
    <cfRule type="containsText" dxfId="844" priority="905" stopIfTrue="1" operator="containsText" text="Tier 4">
      <formula>NOT(ISERROR(SEARCH("Tier 4",F132)))</formula>
    </cfRule>
  </conditionalFormatting>
  <conditionalFormatting sqref="F126">
    <cfRule type="containsText" dxfId="843" priority="896" stopIfTrue="1" operator="containsText" text="Tier 0">
      <formula>NOT(ISERROR(SEARCH("Tier 0",F126)))</formula>
    </cfRule>
    <cfRule type="containsText" dxfId="842" priority="897" stopIfTrue="1" operator="containsText" text="Tier 1">
      <formula>NOT(ISERROR(SEARCH("Tier 1",F126)))</formula>
    </cfRule>
    <cfRule type="containsText" dxfId="841" priority="898" stopIfTrue="1" operator="containsText" text="Tier 2">
      <formula>NOT(ISERROR(SEARCH("Tier 2",F126)))</formula>
    </cfRule>
    <cfRule type="containsText" dxfId="840" priority="899" stopIfTrue="1" operator="containsText" text="Tier 3">
      <formula>NOT(ISERROR(SEARCH("Tier 3",F126)))</formula>
    </cfRule>
    <cfRule type="containsText" dxfId="839" priority="900" stopIfTrue="1" operator="containsText" text="Tier 4">
      <formula>NOT(ISERROR(SEARCH("Tier 4",F126)))</formula>
    </cfRule>
  </conditionalFormatting>
  <conditionalFormatting sqref="F121">
    <cfRule type="containsText" dxfId="838" priority="891" stopIfTrue="1" operator="containsText" text="Tier 0">
      <formula>NOT(ISERROR(SEARCH("Tier 0",F121)))</formula>
    </cfRule>
    <cfRule type="containsText" dxfId="837" priority="892" stopIfTrue="1" operator="containsText" text="Tier 1">
      <formula>NOT(ISERROR(SEARCH("Tier 1",F121)))</formula>
    </cfRule>
    <cfRule type="containsText" dxfId="836" priority="893" stopIfTrue="1" operator="containsText" text="Tier 2">
      <formula>NOT(ISERROR(SEARCH("Tier 2",F121)))</formula>
    </cfRule>
    <cfRule type="containsText" dxfId="835" priority="894" stopIfTrue="1" operator="containsText" text="Tier 3">
      <formula>NOT(ISERROR(SEARCH("Tier 3",F121)))</formula>
    </cfRule>
    <cfRule type="containsText" dxfId="834" priority="895" stopIfTrue="1" operator="containsText" text="Tier 4">
      <formula>NOT(ISERROR(SEARCH("Tier 4",F121)))</formula>
    </cfRule>
  </conditionalFormatting>
  <conditionalFormatting sqref="F117">
    <cfRule type="containsText" dxfId="833" priority="886" stopIfTrue="1" operator="containsText" text="Tier 0">
      <formula>NOT(ISERROR(SEARCH("Tier 0",F117)))</formula>
    </cfRule>
    <cfRule type="containsText" dxfId="832" priority="887" stopIfTrue="1" operator="containsText" text="Tier 1">
      <formula>NOT(ISERROR(SEARCH("Tier 1",F117)))</formula>
    </cfRule>
    <cfRule type="containsText" dxfId="831" priority="888" stopIfTrue="1" operator="containsText" text="Tier 2">
      <formula>NOT(ISERROR(SEARCH("Tier 2",F117)))</formula>
    </cfRule>
    <cfRule type="containsText" dxfId="830" priority="889" stopIfTrue="1" operator="containsText" text="Tier 3">
      <formula>NOT(ISERROR(SEARCH("Tier 3",F117)))</formula>
    </cfRule>
    <cfRule type="containsText" dxfId="829" priority="890" stopIfTrue="1" operator="containsText" text="Tier 4">
      <formula>NOT(ISERROR(SEARCH("Tier 4",F117)))</formula>
    </cfRule>
  </conditionalFormatting>
  <conditionalFormatting sqref="F113">
    <cfRule type="containsText" dxfId="828" priority="881" stopIfTrue="1" operator="containsText" text="Tier 0">
      <formula>NOT(ISERROR(SEARCH("Tier 0",F113)))</formula>
    </cfRule>
    <cfRule type="containsText" dxfId="827" priority="882" stopIfTrue="1" operator="containsText" text="Tier 1">
      <formula>NOT(ISERROR(SEARCH("Tier 1",F113)))</formula>
    </cfRule>
    <cfRule type="containsText" dxfId="826" priority="883" stopIfTrue="1" operator="containsText" text="Tier 2">
      <formula>NOT(ISERROR(SEARCH("Tier 2",F113)))</formula>
    </cfRule>
    <cfRule type="containsText" dxfId="825" priority="884" stopIfTrue="1" operator="containsText" text="Tier 3">
      <formula>NOT(ISERROR(SEARCH("Tier 3",F113)))</formula>
    </cfRule>
    <cfRule type="containsText" dxfId="824" priority="885" stopIfTrue="1" operator="containsText" text="Tier 4">
      <formula>NOT(ISERROR(SEARCH("Tier 4",F113)))</formula>
    </cfRule>
  </conditionalFormatting>
  <conditionalFormatting sqref="F108">
    <cfRule type="containsText" dxfId="823" priority="876" stopIfTrue="1" operator="containsText" text="Tier 0">
      <formula>NOT(ISERROR(SEARCH("Tier 0",F108)))</formula>
    </cfRule>
    <cfRule type="containsText" dxfId="822" priority="877" stopIfTrue="1" operator="containsText" text="Tier 1">
      <formula>NOT(ISERROR(SEARCH("Tier 1",F108)))</formula>
    </cfRule>
    <cfRule type="containsText" dxfId="821" priority="878" stopIfTrue="1" operator="containsText" text="Tier 2">
      <formula>NOT(ISERROR(SEARCH("Tier 2",F108)))</formula>
    </cfRule>
    <cfRule type="containsText" dxfId="820" priority="879" stopIfTrue="1" operator="containsText" text="Tier 3">
      <formula>NOT(ISERROR(SEARCH("Tier 3",F108)))</formula>
    </cfRule>
    <cfRule type="containsText" dxfId="819" priority="880" stopIfTrue="1" operator="containsText" text="Tier 4">
      <formula>NOT(ISERROR(SEARCH("Tier 4",F108)))</formula>
    </cfRule>
  </conditionalFormatting>
  <conditionalFormatting sqref="F105">
    <cfRule type="containsText" dxfId="818" priority="871" stopIfTrue="1" operator="containsText" text="Tier 0">
      <formula>NOT(ISERROR(SEARCH("Tier 0",F105)))</formula>
    </cfRule>
    <cfRule type="containsText" dxfId="817" priority="872" stopIfTrue="1" operator="containsText" text="Tier 1">
      <formula>NOT(ISERROR(SEARCH("Tier 1",F105)))</formula>
    </cfRule>
    <cfRule type="containsText" dxfId="816" priority="873" stopIfTrue="1" operator="containsText" text="Tier 2">
      <formula>NOT(ISERROR(SEARCH("Tier 2",F105)))</formula>
    </cfRule>
    <cfRule type="containsText" dxfId="815" priority="874" stopIfTrue="1" operator="containsText" text="Tier 3">
      <formula>NOT(ISERROR(SEARCH("Tier 3",F105)))</formula>
    </cfRule>
    <cfRule type="containsText" dxfId="814" priority="875" stopIfTrue="1" operator="containsText" text="Tier 4">
      <formula>NOT(ISERROR(SEARCH("Tier 4",F105)))</formula>
    </cfRule>
  </conditionalFormatting>
  <conditionalFormatting sqref="F101">
    <cfRule type="containsText" dxfId="813" priority="866" stopIfTrue="1" operator="containsText" text="Tier 0">
      <formula>NOT(ISERROR(SEARCH("Tier 0",F101)))</formula>
    </cfRule>
    <cfRule type="containsText" dxfId="812" priority="867" stopIfTrue="1" operator="containsText" text="Tier 1">
      <formula>NOT(ISERROR(SEARCH("Tier 1",F101)))</formula>
    </cfRule>
    <cfRule type="containsText" dxfId="811" priority="868" stopIfTrue="1" operator="containsText" text="Tier 2">
      <formula>NOT(ISERROR(SEARCH("Tier 2",F101)))</formula>
    </cfRule>
    <cfRule type="containsText" dxfId="810" priority="869" stopIfTrue="1" operator="containsText" text="Tier 3">
      <formula>NOT(ISERROR(SEARCH("Tier 3",F101)))</formula>
    </cfRule>
    <cfRule type="containsText" dxfId="809" priority="870" stopIfTrue="1" operator="containsText" text="Tier 4">
      <formula>NOT(ISERROR(SEARCH("Tier 4",F101)))</formula>
    </cfRule>
  </conditionalFormatting>
  <conditionalFormatting sqref="F96">
    <cfRule type="containsText" dxfId="808" priority="861" stopIfTrue="1" operator="containsText" text="Tier 0">
      <formula>NOT(ISERROR(SEARCH("Tier 0",F96)))</formula>
    </cfRule>
    <cfRule type="containsText" dxfId="807" priority="862" stopIfTrue="1" operator="containsText" text="Tier 1">
      <formula>NOT(ISERROR(SEARCH("Tier 1",F96)))</formula>
    </cfRule>
    <cfRule type="containsText" dxfId="806" priority="863" stopIfTrue="1" operator="containsText" text="Tier 2">
      <formula>NOT(ISERROR(SEARCH("Tier 2",F96)))</formula>
    </cfRule>
    <cfRule type="containsText" dxfId="805" priority="864" stopIfTrue="1" operator="containsText" text="Tier 3">
      <formula>NOT(ISERROR(SEARCH("Tier 3",F96)))</formula>
    </cfRule>
    <cfRule type="containsText" dxfId="804" priority="865" stopIfTrue="1" operator="containsText" text="Tier 4">
      <formula>NOT(ISERROR(SEARCH("Tier 4",F96)))</formula>
    </cfRule>
  </conditionalFormatting>
  <conditionalFormatting sqref="F92">
    <cfRule type="containsText" dxfId="803" priority="856" stopIfTrue="1" operator="containsText" text="Tier 0">
      <formula>NOT(ISERROR(SEARCH("Tier 0",F92)))</formula>
    </cfRule>
    <cfRule type="containsText" dxfId="802" priority="857" stopIfTrue="1" operator="containsText" text="Tier 1">
      <formula>NOT(ISERROR(SEARCH("Tier 1",F92)))</formula>
    </cfRule>
    <cfRule type="containsText" dxfId="801" priority="858" stopIfTrue="1" operator="containsText" text="Tier 2">
      <formula>NOT(ISERROR(SEARCH("Tier 2",F92)))</formula>
    </cfRule>
    <cfRule type="containsText" dxfId="800" priority="859" stopIfTrue="1" operator="containsText" text="Tier 3">
      <formula>NOT(ISERROR(SEARCH("Tier 3",F92)))</formula>
    </cfRule>
    <cfRule type="containsText" dxfId="799" priority="860" stopIfTrue="1" operator="containsText" text="Tier 4">
      <formula>NOT(ISERROR(SEARCH("Tier 4",F92)))</formula>
    </cfRule>
  </conditionalFormatting>
  <conditionalFormatting sqref="F88">
    <cfRule type="containsText" dxfId="798" priority="851" stopIfTrue="1" operator="containsText" text="Tier 0">
      <formula>NOT(ISERROR(SEARCH("Tier 0",F88)))</formula>
    </cfRule>
    <cfRule type="containsText" dxfId="797" priority="852" stopIfTrue="1" operator="containsText" text="Tier 1">
      <formula>NOT(ISERROR(SEARCH("Tier 1",F88)))</formula>
    </cfRule>
    <cfRule type="containsText" dxfId="796" priority="853" stopIfTrue="1" operator="containsText" text="Tier 2">
      <formula>NOT(ISERROR(SEARCH("Tier 2",F88)))</formula>
    </cfRule>
    <cfRule type="containsText" dxfId="795" priority="854" stopIfTrue="1" operator="containsText" text="Tier 3">
      <formula>NOT(ISERROR(SEARCH("Tier 3",F88)))</formula>
    </cfRule>
    <cfRule type="containsText" dxfId="794" priority="855" stopIfTrue="1" operator="containsText" text="Tier 4">
      <formula>NOT(ISERROR(SEARCH("Tier 4",F88)))</formula>
    </cfRule>
  </conditionalFormatting>
  <conditionalFormatting sqref="F83">
    <cfRule type="containsText" dxfId="793" priority="846" stopIfTrue="1" operator="containsText" text="Tier 0">
      <formula>NOT(ISERROR(SEARCH("Tier 0",F83)))</formula>
    </cfRule>
    <cfRule type="containsText" dxfId="792" priority="847" stopIfTrue="1" operator="containsText" text="Tier 1">
      <formula>NOT(ISERROR(SEARCH("Tier 1",F83)))</formula>
    </cfRule>
    <cfRule type="containsText" dxfId="791" priority="848" stopIfTrue="1" operator="containsText" text="Tier 2">
      <formula>NOT(ISERROR(SEARCH("Tier 2",F83)))</formula>
    </cfRule>
    <cfRule type="containsText" dxfId="790" priority="849" stopIfTrue="1" operator="containsText" text="Tier 3">
      <formula>NOT(ISERROR(SEARCH("Tier 3",F83)))</formula>
    </cfRule>
    <cfRule type="containsText" dxfId="789" priority="850" stopIfTrue="1" operator="containsText" text="Tier 4">
      <formula>NOT(ISERROR(SEARCH("Tier 4",F83)))</formula>
    </cfRule>
  </conditionalFormatting>
  <conditionalFormatting sqref="F78">
    <cfRule type="containsText" dxfId="788" priority="841" stopIfTrue="1" operator="containsText" text="Tier 0">
      <formula>NOT(ISERROR(SEARCH("Tier 0",F78)))</formula>
    </cfRule>
    <cfRule type="containsText" dxfId="787" priority="842" stopIfTrue="1" operator="containsText" text="Tier 1">
      <formula>NOT(ISERROR(SEARCH("Tier 1",F78)))</formula>
    </cfRule>
    <cfRule type="containsText" dxfId="786" priority="843" stopIfTrue="1" operator="containsText" text="Tier 2">
      <formula>NOT(ISERROR(SEARCH("Tier 2",F78)))</formula>
    </cfRule>
    <cfRule type="containsText" dxfId="785" priority="844" stopIfTrue="1" operator="containsText" text="Tier 3">
      <formula>NOT(ISERROR(SEARCH("Tier 3",F78)))</formula>
    </cfRule>
    <cfRule type="containsText" dxfId="784" priority="845" stopIfTrue="1" operator="containsText" text="Tier 4">
      <formula>NOT(ISERROR(SEARCH("Tier 4",F78)))</formula>
    </cfRule>
  </conditionalFormatting>
  <conditionalFormatting sqref="F73">
    <cfRule type="containsText" dxfId="783" priority="836" stopIfTrue="1" operator="containsText" text="Tier 0">
      <formula>NOT(ISERROR(SEARCH("Tier 0",F73)))</formula>
    </cfRule>
    <cfRule type="containsText" dxfId="782" priority="837" stopIfTrue="1" operator="containsText" text="Tier 1">
      <formula>NOT(ISERROR(SEARCH("Tier 1",F73)))</formula>
    </cfRule>
    <cfRule type="containsText" dxfId="781" priority="838" stopIfTrue="1" operator="containsText" text="Tier 2">
      <formula>NOT(ISERROR(SEARCH("Tier 2",F73)))</formula>
    </cfRule>
    <cfRule type="containsText" dxfId="780" priority="839" stopIfTrue="1" operator="containsText" text="Tier 3">
      <formula>NOT(ISERROR(SEARCH("Tier 3",F73)))</formula>
    </cfRule>
    <cfRule type="containsText" dxfId="779" priority="840" stopIfTrue="1" operator="containsText" text="Tier 4">
      <formula>NOT(ISERROR(SEARCH("Tier 4",F73)))</formula>
    </cfRule>
  </conditionalFormatting>
  <conditionalFormatting sqref="F68">
    <cfRule type="containsText" dxfId="778" priority="831" stopIfTrue="1" operator="containsText" text="Tier 0">
      <formula>NOT(ISERROR(SEARCH("Tier 0",F68)))</formula>
    </cfRule>
    <cfRule type="containsText" dxfId="777" priority="832" stopIfTrue="1" operator="containsText" text="Tier 1">
      <formula>NOT(ISERROR(SEARCH("Tier 1",F68)))</formula>
    </cfRule>
    <cfRule type="containsText" dxfId="776" priority="833" stopIfTrue="1" operator="containsText" text="Tier 2">
      <formula>NOT(ISERROR(SEARCH("Tier 2",F68)))</formula>
    </cfRule>
    <cfRule type="containsText" dxfId="775" priority="834" stopIfTrue="1" operator="containsText" text="Tier 3">
      <formula>NOT(ISERROR(SEARCH("Tier 3",F68)))</formula>
    </cfRule>
    <cfRule type="containsText" dxfId="774" priority="835" stopIfTrue="1" operator="containsText" text="Tier 4">
      <formula>NOT(ISERROR(SEARCH("Tier 4",F68)))</formula>
    </cfRule>
  </conditionalFormatting>
  <conditionalFormatting sqref="F64">
    <cfRule type="containsText" dxfId="773" priority="826" stopIfTrue="1" operator="containsText" text="Tier 0">
      <formula>NOT(ISERROR(SEARCH("Tier 0",F64)))</formula>
    </cfRule>
    <cfRule type="containsText" dxfId="772" priority="827" stopIfTrue="1" operator="containsText" text="Tier 1">
      <formula>NOT(ISERROR(SEARCH("Tier 1",F64)))</formula>
    </cfRule>
    <cfRule type="containsText" dxfId="771" priority="828" stopIfTrue="1" operator="containsText" text="Tier 2">
      <formula>NOT(ISERROR(SEARCH("Tier 2",F64)))</formula>
    </cfRule>
    <cfRule type="containsText" dxfId="770" priority="829" stopIfTrue="1" operator="containsText" text="Tier 3">
      <formula>NOT(ISERROR(SEARCH("Tier 3",F64)))</formula>
    </cfRule>
    <cfRule type="containsText" dxfId="769" priority="830" stopIfTrue="1" operator="containsText" text="Tier 4">
      <formula>NOT(ISERROR(SEARCH("Tier 4",F64)))</formula>
    </cfRule>
  </conditionalFormatting>
  <conditionalFormatting sqref="F59">
    <cfRule type="containsText" dxfId="768" priority="821" stopIfTrue="1" operator="containsText" text="Tier 0">
      <formula>NOT(ISERROR(SEARCH("Tier 0",F59)))</formula>
    </cfRule>
    <cfRule type="containsText" dxfId="767" priority="822" stopIfTrue="1" operator="containsText" text="Tier 1">
      <formula>NOT(ISERROR(SEARCH("Tier 1",F59)))</formula>
    </cfRule>
    <cfRule type="containsText" dxfId="766" priority="823" stopIfTrue="1" operator="containsText" text="Tier 2">
      <formula>NOT(ISERROR(SEARCH("Tier 2",F59)))</formula>
    </cfRule>
    <cfRule type="containsText" dxfId="765" priority="824" stopIfTrue="1" operator="containsText" text="Tier 3">
      <formula>NOT(ISERROR(SEARCH("Tier 3",F59)))</formula>
    </cfRule>
    <cfRule type="containsText" dxfId="764" priority="825" stopIfTrue="1" operator="containsText" text="Tier 4">
      <formula>NOT(ISERROR(SEARCH("Tier 4",F59)))</formula>
    </cfRule>
  </conditionalFormatting>
  <conditionalFormatting sqref="H3">
    <cfRule type="cellIs" priority="816" operator="between">
      <formula>0</formula>
      <formula>0</formula>
    </cfRule>
    <cfRule type="cellIs" dxfId="763" priority="817" operator="between">
      <formula>0.1</formula>
      <formula>24.9</formula>
    </cfRule>
    <cfRule type="cellIs" dxfId="762" priority="818" operator="between">
      <formula>25</formula>
      <formula>49.9</formula>
    </cfRule>
    <cfRule type="cellIs" dxfId="761" priority="819" operator="between">
      <formula>50</formula>
      <formula>74.9</formula>
    </cfRule>
    <cfRule type="cellIs" dxfId="760" priority="820" operator="between">
      <formula>75</formula>
      <formula>100</formula>
    </cfRule>
  </conditionalFormatting>
  <conditionalFormatting sqref="H34">
    <cfRule type="cellIs" priority="811" operator="between">
      <formula>0</formula>
      <formula>0</formula>
    </cfRule>
    <cfRule type="cellIs" dxfId="759" priority="812" operator="between">
      <formula>0.1</formula>
      <formula>24.9</formula>
    </cfRule>
    <cfRule type="cellIs" dxfId="758" priority="813" operator="between">
      <formula>25</formula>
      <formula>49.9</formula>
    </cfRule>
    <cfRule type="cellIs" dxfId="757" priority="814" operator="between">
      <formula>50</formula>
      <formula>74.9</formula>
    </cfRule>
    <cfRule type="cellIs" dxfId="756" priority="815" operator="between">
      <formula>75</formula>
      <formula>100</formula>
    </cfRule>
  </conditionalFormatting>
  <conditionalFormatting sqref="H49">
    <cfRule type="cellIs" priority="806" operator="between">
      <formula>0</formula>
      <formula>0</formula>
    </cfRule>
    <cfRule type="cellIs" dxfId="755" priority="807" operator="between">
      <formula>0.1</formula>
      <formula>24.9</formula>
    </cfRule>
    <cfRule type="cellIs" dxfId="754" priority="808" operator="between">
      <formula>25</formula>
      <formula>49.9</formula>
    </cfRule>
    <cfRule type="cellIs" dxfId="753" priority="809" operator="between">
      <formula>50</formula>
      <formula>74.9</formula>
    </cfRule>
    <cfRule type="cellIs" dxfId="752" priority="810" operator="between">
      <formula>75</formula>
      <formula>100</formula>
    </cfRule>
  </conditionalFormatting>
  <conditionalFormatting sqref="H68">
    <cfRule type="cellIs" priority="801" operator="between">
      <formula>0</formula>
      <formula>0</formula>
    </cfRule>
    <cfRule type="cellIs" dxfId="751" priority="802" operator="between">
      <formula>0.1</formula>
      <formula>24.9</formula>
    </cfRule>
    <cfRule type="cellIs" dxfId="750" priority="803" operator="between">
      <formula>25</formula>
      <formula>49.9</formula>
    </cfRule>
    <cfRule type="cellIs" dxfId="749" priority="804" operator="between">
      <formula>50</formula>
      <formula>74.9</formula>
    </cfRule>
    <cfRule type="cellIs" dxfId="748" priority="805" operator="between">
      <formula>75</formula>
      <formula>100</formula>
    </cfRule>
  </conditionalFormatting>
  <conditionalFormatting sqref="H96">
    <cfRule type="cellIs" priority="796" operator="between">
      <formula>0</formula>
      <formula>0</formula>
    </cfRule>
    <cfRule type="cellIs" dxfId="747" priority="797" operator="between">
      <formula>0.1</formula>
      <formula>24.9</formula>
    </cfRule>
    <cfRule type="cellIs" dxfId="746" priority="798" operator="between">
      <formula>25</formula>
      <formula>49.9</formula>
    </cfRule>
    <cfRule type="cellIs" dxfId="745" priority="799" operator="between">
      <formula>50</formula>
      <formula>74.9</formula>
    </cfRule>
    <cfRule type="cellIs" dxfId="744" priority="800" operator="between">
      <formula>75</formula>
      <formula>100</formula>
    </cfRule>
  </conditionalFormatting>
  <conditionalFormatting sqref="H108">
    <cfRule type="cellIs" priority="791" operator="between">
      <formula>0</formula>
      <formula>0</formula>
    </cfRule>
    <cfRule type="cellIs" dxfId="743" priority="792" operator="between">
      <formula>0.1</formula>
      <formula>24.9</formula>
    </cfRule>
    <cfRule type="cellIs" dxfId="742" priority="793" operator="between">
      <formula>25</formula>
      <formula>49.9</formula>
    </cfRule>
    <cfRule type="cellIs" dxfId="741" priority="794" operator="between">
      <formula>50</formula>
      <formula>74.9</formula>
    </cfRule>
    <cfRule type="cellIs" dxfId="740" priority="795" operator="between">
      <formula>75</formula>
      <formula>100</formula>
    </cfRule>
  </conditionalFormatting>
  <conditionalFormatting sqref="H132">
    <cfRule type="cellIs" priority="786" operator="between">
      <formula>0</formula>
      <formula>0</formula>
    </cfRule>
    <cfRule type="cellIs" dxfId="739" priority="787" operator="between">
      <formula>0.1</formula>
      <formula>24.9</formula>
    </cfRule>
    <cfRule type="cellIs" dxfId="738" priority="788" operator="between">
      <formula>25</formula>
      <formula>49.9</formula>
    </cfRule>
    <cfRule type="cellIs" dxfId="737" priority="789" operator="between">
      <formula>50</formula>
      <formula>74.9</formula>
    </cfRule>
    <cfRule type="cellIs" dxfId="736" priority="790" operator="between">
      <formula>75</formula>
      <formula>100</formula>
    </cfRule>
  </conditionalFormatting>
  <conditionalFormatting sqref="H172">
    <cfRule type="cellIs" priority="781" operator="between">
      <formula>0</formula>
      <formula>0</formula>
    </cfRule>
    <cfRule type="cellIs" dxfId="735" priority="782" operator="between">
      <formula>0.1</formula>
      <formula>24.9</formula>
    </cfRule>
    <cfRule type="cellIs" dxfId="734" priority="783" operator="between">
      <formula>25</formula>
      <formula>49.9</formula>
    </cfRule>
    <cfRule type="cellIs" dxfId="733" priority="784" operator="between">
      <formula>50</formula>
      <formula>74.9</formula>
    </cfRule>
    <cfRule type="cellIs" dxfId="732" priority="785" operator="between">
      <formula>75</formula>
      <formula>100</formula>
    </cfRule>
  </conditionalFormatting>
  <conditionalFormatting sqref="H197">
    <cfRule type="cellIs" priority="776" operator="between">
      <formula>0</formula>
      <formula>0</formula>
    </cfRule>
    <cfRule type="cellIs" dxfId="731" priority="777" operator="between">
      <formula>0.1</formula>
      <formula>24.9</formula>
    </cfRule>
    <cfRule type="cellIs" dxfId="730" priority="778" operator="between">
      <formula>25</formula>
      <formula>49.9</formula>
    </cfRule>
    <cfRule type="cellIs" dxfId="729" priority="779" operator="between">
      <formula>50</formula>
      <formula>74.9</formula>
    </cfRule>
    <cfRule type="cellIs" dxfId="728" priority="780" operator="between">
      <formula>75</formula>
      <formula>100</formula>
    </cfRule>
  </conditionalFormatting>
  <conditionalFormatting sqref="H236">
    <cfRule type="cellIs" priority="771" operator="between">
      <formula>0</formula>
      <formula>0</formula>
    </cfRule>
    <cfRule type="cellIs" dxfId="727" priority="772" operator="between">
      <formula>0.1</formula>
      <formula>24.9</formula>
    </cfRule>
    <cfRule type="cellIs" dxfId="726" priority="773" operator="between">
      <formula>25</formula>
      <formula>49.9</formula>
    </cfRule>
    <cfRule type="cellIs" dxfId="725" priority="774" operator="between">
      <formula>50</formula>
      <formula>74.9</formula>
    </cfRule>
    <cfRule type="cellIs" dxfId="724" priority="775" operator="between">
      <formula>75</formula>
      <formula>100</formula>
    </cfRule>
  </conditionalFormatting>
  <conditionalFormatting sqref="H295">
    <cfRule type="cellIs" priority="766" operator="between">
      <formula>0</formula>
      <formula>0</formula>
    </cfRule>
    <cfRule type="cellIs" dxfId="723" priority="767" operator="between">
      <formula>0.1</formula>
      <formula>24.9</formula>
    </cfRule>
    <cfRule type="cellIs" dxfId="722" priority="768" operator="between">
      <formula>25</formula>
      <formula>49.9</formula>
    </cfRule>
    <cfRule type="cellIs" dxfId="721" priority="769" operator="between">
      <formula>50</formula>
      <formula>74.9</formula>
    </cfRule>
    <cfRule type="cellIs" dxfId="720" priority="770" operator="between">
      <formula>75</formula>
      <formula>100</formula>
    </cfRule>
  </conditionalFormatting>
  <conditionalFormatting sqref="H304">
    <cfRule type="cellIs" priority="761" operator="between">
      <formula>0</formula>
      <formula>0</formula>
    </cfRule>
    <cfRule type="cellIs" dxfId="719" priority="762" operator="between">
      <formula>0.1</formula>
      <formula>24.9</formula>
    </cfRule>
    <cfRule type="cellIs" dxfId="718" priority="763" operator="between">
      <formula>25</formula>
      <formula>49.9</formula>
    </cfRule>
    <cfRule type="cellIs" dxfId="717" priority="764" operator="between">
      <formula>50</formula>
      <formula>74.9</formula>
    </cfRule>
    <cfRule type="cellIs" dxfId="716" priority="765" operator="between">
      <formula>75</formula>
      <formula>100</formula>
    </cfRule>
  </conditionalFormatting>
  <conditionalFormatting sqref="H331">
    <cfRule type="cellIs" priority="756" operator="between">
      <formula>0</formula>
      <formula>0</formula>
    </cfRule>
    <cfRule type="cellIs" dxfId="715" priority="757" operator="between">
      <formula>0.1</formula>
      <formula>24.9</formula>
    </cfRule>
    <cfRule type="cellIs" dxfId="714" priority="758" operator="between">
      <formula>25</formula>
      <formula>49.9</formula>
    </cfRule>
    <cfRule type="cellIs" dxfId="713" priority="759" operator="between">
      <formula>50</formula>
      <formula>74.9</formula>
    </cfRule>
    <cfRule type="cellIs" dxfId="712" priority="760" operator="between">
      <formula>75</formula>
      <formula>100</formula>
    </cfRule>
  </conditionalFormatting>
  <conditionalFormatting sqref="H356">
    <cfRule type="cellIs" priority="751" operator="between">
      <formula>0</formula>
      <formula>0</formula>
    </cfRule>
    <cfRule type="cellIs" dxfId="711" priority="752" operator="between">
      <formula>0.1</formula>
      <formula>24.9</formula>
    </cfRule>
    <cfRule type="cellIs" dxfId="710" priority="753" operator="between">
      <formula>25</formula>
      <formula>49.9</formula>
    </cfRule>
    <cfRule type="cellIs" dxfId="709" priority="754" operator="between">
      <formula>50</formula>
      <formula>74.9</formula>
    </cfRule>
    <cfRule type="cellIs" dxfId="708" priority="755" operator="between">
      <formula>75</formula>
      <formula>100</formula>
    </cfRule>
  </conditionalFormatting>
  <conditionalFormatting sqref="H392">
    <cfRule type="cellIs" priority="746" operator="between">
      <formula>0</formula>
      <formula>0</formula>
    </cfRule>
    <cfRule type="cellIs" dxfId="707" priority="747" operator="between">
      <formula>0.1</formula>
      <formula>24.9</formula>
    </cfRule>
    <cfRule type="cellIs" dxfId="706" priority="748" operator="between">
      <formula>25</formula>
      <formula>49.9</formula>
    </cfRule>
    <cfRule type="cellIs" dxfId="705" priority="749" operator="between">
      <formula>50</formula>
      <formula>74.9</formula>
    </cfRule>
    <cfRule type="cellIs" dxfId="704" priority="750" operator="between">
      <formula>75</formula>
      <formula>100</formula>
    </cfRule>
  </conditionalFormatting>
  <conditionalFormatting sqref="H416">
    <cfRule type="cellIs" priority="741" operator="between">
      <formula>0</formula>
      <formula>0</formula>
    </cfRule>
    <cfRule type="cellIs" dxfId="703" priority="742" operator="between">
      <formula>0.1</formula>
      <formula>24.9</formula>
    </cfRule>
    <cfRule type="cellIs" dxfId="702" priority="743" operator="between">
      <formula>25</formula>
      <formula>49.9</formula>
    </cfRule>
    <cfRule type="cellIs" dxfId="701" priority="744" operator="between">
      <formula>50</formula>
      <formula>74.9</formula>
    </cfRule>
    <cfRule type="cellIs" dxfId="700" priority="745" operator="between">
      <formula>75</formula>
      <formula>100</formula>
    </cfRule>
  </conditionalFormatting>
  <conditionalFormatting sqref="H421">
    <cfRule type="cellIs" priority="736" operator="between">
      <formula>0</formula>
      <formula>0</formula>
    </cfRule>
    <cfRule type="cellIs" dxfId="699" priority="737" operator="between">
      <formula>0.1</formula>
      <formula>24.9</formula>
    </cfRule>
    <cfRule type="cellIs" dxfId="698" priority="738" operator="between">
      <formula>25</formula>
      <formula>49.9</formula>
    </cfRule>
    <cfRule type="cellIs" dxfId="697" priority="739" operator="between">
      <formula>50</formula>
      <formula>74.9</formula>
    </cfRule>
    <cfRule type="cellIs" dxfId="696" priority="740" operator="between">
      <formula>75</formula>
      <formula>100</formula>
    </cfRule>
  </conditionalFormatting>
  <conditionalFormatting sqref="H445">
    <cfRule type="cellIs" priority="731" operator="between">
      <formula>0</formula>
      <formula>0</formula>
    </cfRule>
    <cfRule type="cellIs" dxfId="695" priority="732" operator="between">
      <formula>0.1</formula>
      <formula>24.9</formula>
    </cfRule>
    <cfRule type="cellIs" dxfId="694" priority="733" operator="between">
      <formula>25</formula>
      <formula>49.9</formula>
    </cfRule>
    <cfRule type="cellIs" dxfId="693" priority="734" operator="between">
      <formula>50</formula>
      <formula>74.9</formula>
    </cfRule>
    <cfRule type="cellIs" dxfId="692" priority="735" operator="between">
      <formula>75</formula>
      <formula>100</formula>
    </cfRule>
  </conditionalFormatting>
  <conditionalFormatting sqref="H467">
    <cfRule type="cellIs" priority="726" operator="between">
      <formula>0</formula>
      <formula>0</formula>
    </cfRule>
    <cfRule type="cellIs" dxfId="691" priority="727" operator="between">
      <formula>0.1</formula>
      <formula>24.9</formula>
    </cfRule>
    <cfRule type="cellIs" dxfId="690" priority="728" operator="between">
      <formula>25</formula>
      <formula>49.9</formula>
    </cfRule>
    <cfRule type="cellIs" dxfId="689" priority="729" operator="between">
      <formula>50</formula>
      <formula>74.9</formula>
    </cfRule>
    <cfRule type="cellIs" dxfId="688" priority="730" operator="between">
      <formula>75</formula>
      <formula>100</formula>
    </cfRule>
  </conditionalFormatting>
  <conditionalFormatting sqref="H482">
    <cfRule type="cellIs" priority="721" operator="between">
      <formula>0</formula>
      <formula>0</formula>
    </cfRule>
    <cfRule type="cellIs" dxfId="687" priority="722" operator="between">
      <formula>0.1</formula>
      <formula>24.9</formula>
    </cfRule>
    <cfRule type="cellIs" dxfId="686" priority="723" operator="between">
      <formula>25</formula>
      <formula>49.9</formula>
    </cfRule>
    <cfRule type="cellIs" dxfId="685" priority="724" operator="between">
      <formula>50</formula>
      <formula>74.9</formula>
    </cfRule>
    <cfRule type="cellIs" dxfId="684" priority="725" operator="between">
      <formula>75</formula>
      <formula>100</formula>
    </cfRule>
  </conditionalFormatting>
  <conditionalFormatting sqref="H489">
    <cfRule type="cellIs" priority="716" operator="between">
      <formula>0</formula>
      <formula>0</formula>
    </cfRule>
    <cfRule type="cellIs" dxfId="683" priority="717" operator="between">
      <formula>0.1</formula>
      <formula>24.9</formula>
    </cfRule>
    <cfRule type="cellIs" dxfId="682" priority="718" operator="between">
      <formula>25</formula>
      <formula>49.9</formula>
    </cfRule>
    <cfRule type="cellIs" dxfId="681" priority="719" operator="between">
      <formula>50</formula>
      <formula>74.9</formula>
    </cfRule>
    <cfRule type="cellIs" dxfId="680" priority="720" operator="between">
      <formula>75</formula>
      <formula>100</formula>
    </cfRule>
  </conditionalFormatting>
  <conditionalFormatting sqref="H493">
    <cfRule type="cellIs" priority="711" operator="between">
      <formula>0</formula>
      <formula>0</formula>
    </cfRule>
    <cfRule type="cellIs" dxfId="679" priority="712" operator="between">
      <formula>0.1</formula>
      <formula>24.9</formula>
    </cfRule>
    <cfRule type="cellIs" dxfId="678" priority="713" operator="between">
      <formula>25</formula>
      <formula>49.9</formula>
    </cfRule>
    <cfRule type="cellIs" dxfId="677" priority="714" operator="between">
      <formula>50</formula>
      <formula>74.9</formula>
    </cfRule>
    <cfRule type="cellIs" dxfId="676" priority="715" operator="between">
      <formula>75</formula>
      <formula>100</formula>
    </cfRule>
  </conditionalFormatting>
  <conditionalFormatting sqref="H500">
    <cfRule type="cellIs" priority="706" operator="between">
      <formula>0</formula>
      <formula>0</formula>
    </cfRule>
    <cfRule type="cellIs" dxfId="675" priority="707" operator="between">
      <formula>0.1</formula>
      <formula>24.9</formula>
    </cfRule>
    <cfRule type="cellIs" dxfId="674" priority="708" operator="between">
      <formula>25</formula>
      <formula>49.9</formula>
    </cfRule>
    <cfRule type="cellIs" dxfId="673" priority="709" operator="between">
      <formula>50</formula>
      <formula>74.9</formula>
    </cfRule>
    <cfRule type="cellIs" dxfId="672" priority="710" operator="between">
      <formula>75</formula>
      <formula>100</formula>
    </cfRule>
  </conditionalFormatting>
  <conditionalFormatting sqref="I3">
    <cfRule type="cellIs" priority="701" operator="between">
      <formula>0</formula>
      <formula>0</formula>
    </cfRule>
    <cfRule type="cellIs" dxfId="671" priority="702" operator="between">
      <formula>0.1</formula>
      <formula>24.9</formula>
    </cfRule>
    <cfRule type="cellIs" dxfId="670" priority="703" operator="between">
      <formula>25</formula>
      <formula>49.5</formula>
    </cfRule>
    <cfRule type="cellIs" dxfId="669" priority="704" operator="between">
      <formula>50</formula>
      <formula>74.9</formula>
    </cfRule>
    <cfRule type="cellIs" dxfId="668" priority="705" operator="between">
      <formula>75</formula>
      <formula>100</formula>
    </cfRule>
  </conditionalFormatting>
  <conditionalFormatting sqref="I132">
    <cfRule type="cellIs" priority="696" operator="between">
      <formula>0</formula>
      <formula>0</formula>
    </cfRule>
    <cfRule type="cellIs" dxfId="667" priority="697" operator="between">
      <formula>0.1</formula>
      <formula>24.9</formula>
    </cfRule>
    <cfRule type="cellIs" dxfId="666" priority="698" operator="between">
      <formula>25</formula>
      <formula>49.5</formula>
    </cfRule>
    <cfRule type="cellIs" dxfId="665" priority="699" operator="between">
      <formula>50</formula>
      <formula>74.9</formula>
    </cfRule>
    <cfRule type="cellIs" dxfId="664" priority="700" operator="between">
      <formula>75</formula>
      <formula>100</formula>
    </cfRule>
  </conditionalFormatting>
  <conditionalFormatting sqref="I331">
    <cfRule type="cellIs" priority="691" operator="between">
      <formula>0</formula>
      <formula>0</formula>
    </cfRule>
    <cfRule type="cellIs" dxfId="663" priority="692" operator="between">
      <formula>0.1</formula>
      <formula>24.9</formula>
    </cfRule>
    <cfRule type="cellIs" dxfId="662" priority="693" operator="between">
      <formula>25</formula>
      <formula>49.5</formula>
    </cfRule>
    <cfRule type="cellIs" dxfId="661" priority="694" operator="between">
      <formula>50</formula>
      <formula>74.9</formula>
    </cfRule>
    <cfRule type="cellIs" dxfId="660" priority="695" operator="between">
      <formula>75</formula>
      <formula>100</formula>
    </cfRule>
  </conditionalFormatting>
  <conditionalFormatting sqref="I416">
    <cfRule type="cellIs" priority="686" operator="between">
      <formula>0</formula>
      <formula>0</formula>
    </cfRule>
    <cfRule type="cellIs" dxfId="659" priority="687" operator="between">
      <formula>0.1</formula>
      <formula>24.9</formula>
    </cfRule>
    <cfRule type="cellIs" dxfId="658" priority="688" operator="between">
      <formula>25</formula>
      <formula>49.5</formula>
    </cfRule>
    <cfRule type="cellIs" dxfId="657" priority="689" operator="between">
      <formula>50</formula>
      <formula>74.9</formula>
    </cfRule>
    <cfRule type="cellIs" dxfId="656" priority="690" operator="between">
      <formula>75</formula>
      <formula>100</formula>
    </cfRule>
  </conditionalFormatting>
  <conditionalFormatting sqref="I489">
    <cfRule type="cellIs" priority="681" operator="between">
      <formula>0</formula>
      <formula>0</formula>
    </cfRule>
    <cfRule type="cellIs" dxfId="655" priority="682" operator="between">
      <formula>0.1</formula>
      <formula>24.9</formula>
    </cfRule>
    <cfRule type="cellIs" dxfId="654" priority="683" operator="between">
      <formula>25</formula>
      <formula>49.5</formula>
    </cfRule>
    <cfRule type="cellIs" dxfId="653" priority="684" operator="between">
      <formula>50</formula>
      <formula>74.9</formula>
    </cfRule>
    <cfRule type="cellIs" dxfId="652" priority="685" operator="between">
      <formula>75</formula>
      <formula>100</formula>
    </cfRule>
  </conditionalFormatting>
  <conditionalFormatting sqref="J3">
    <cfRule type="containsText" dxfId="651" priority="676" stopIfTrue="1" operator="containsText" text="Tier 0">
      <formula>NOT(ISERROR(SEARCH("Tier 0",J3)))</formula>
    </cfRule>
    <cfRule type="containsText" dxfId="650" priority="677" stopIfTrue="1" operator="containsText" text="Tier 1">
      <formula>NOT(ISERROR(SEARCH("Tier 1",J3)))</formula>
    </cfRule>
    <cfRule type="containsText" dxfId="649" priority="678" stopIfTrue="1" operator="containsText" text="Tier 2">
      <formula>NOT(ISERROR(SEARCH("Tier 2",J3)))</formula>
    </cfRule>
    <cfRule type="containsText" dxfId="648" priority="679" stopIfTrue="1" operator="containsText" text="Tier 3">
      <formula>NOT(ISERROR(SEARCH("Tier 3",J3)))</formula>
    </cfRule>
    <cfRule type="containsText" dxfId="647" priority="680" stopIfTrue="1" operator="containsText" text="Tier 4">
      <formula>NOT(ISERROR(SEARCH("Tier 4",J3)))</formula>
    </cfRule>
  </conditionalFormatting>
  <conditionalFormatting sqref="J54">
    <cfRule type="containsText" dxfId="646" priority="616" stopIfTrue="1" operator="containsText" text="Tier 0">
      <formula>NOT(ISERROR(SEARCH("Tier 0",J54)))</formula>
    </cfRule>
    <cfRule type="containsText" dxfId="645" priority="617" stopIfTrue="1" operator="containsText" text="Tier 1">
      <formula>NOT(ISERROR(SEARCH("Tier 1",J54)))</formula>
    </cfRule>
    <cfRule type="containsText" dxfId="644" priority="618" stopIfTrue="1" operator="containsText" text="Tier 2">
      <formula>NOT(ISERROR(SEARCH("Tier 2",J54)))</formula>
    </cfRule>
    <cfRule type="containsText" dxfId="643" priority="619" stopIfTrue="1" operator="containsText" text="Tier 3">
      <formula>NOT(ISERROR(SEARCH("Tier 3",J54)))</formula>
    </cfRule>
    <cfRule type="containsText" dxfId="642" priority="620" stopIfTrue="1" operator="containsText" text="Tier 4">
      <formula>NOT(ISERROR(SEARCH("Tier 4",J54)))</formula>
    </cfRule>
  </conditionalFormatting>
  <conditionalFormatting sqref="J9">
    <cfRule type="containsText" dxfId="641" priority="671" stopIfTrue="1" operator="containsText" text="Tier 0">
      <formula>NOT(ISERROR(SEARCH("Tier 0",J9)))</formula>
    </cfRule>
    <cfRule type="containsText" dxfId="640" priority="672" stopIfTrue="1" operator="containsText" text="Tier 1">
      <formula>NOT(ISERROR(SEARCH("Tier 1",J9)))</formula>
    </cfRule>
    <cfRule type="containsText" dxfId="639" priority="673" stopIfTrue="1" operator="containsText" text="Tier 2">
      <formula>NOT(ISERROR(SEARCH("Tier 2",J9)))</formula>
    </cfRule>
    <cfRule type="containsText" dxfId="638" priority="674" stopIfTrue="1" operator="containsText" text="Tier 3">
      <formula>NOT(ISERROR(SEARCH("Tier 3",J9)))</formula>
    </cfRule>
    <cfRule type="containsText" dxfId="637" priority="675" stopIfTrue="1" operator="containsText" text="Tier 4">
      <formula>NOT(ISERROR(SEARCH("Tier 4",J9)))</formula>
    </cfRule>
  </conditionalFormatting>
  <conditionalFormatting sqref="J15">
    <cfRule type="containsText" dxfId="636" priority="666" stopIfTrue="1" operator="containsText" text="Tier 0">
      <formula>NOT(ISERROR(SEARCH("Tier 0",J15)))</formula>
    </cfRule>
    <cfRule type="containsText" dxfId="635" priority="667" stopIfTrue="1" operator="containsText" text="Tier 1">
      <formula>NOT(ISERROR(SEARCH("Tier 1",J15)))</formula>
    </cfRule>
    <cfRule type="containsText" dxfId="634" priority="668" stopIfTrue="1" operator="containsText" text="Tier 2">
      <formula>NOT(ISERROR(SEARCH("Tier 2",J15)))</formula>
    </cfRule>
    <cfRule type="containsText" dxfId="633" priority="669" stopIfTrue="1" operator="containsText" text="Tier 3">
      <formula>NOT(ISERROR(SEARCH("Tier 3",J15)))</formula>
    </cfRule>
    <cfRule type="containsText" dxfId="632" priority="670" stopIfTrue="1" operator="containsText" text="Tier 4">
      <formula>NOT(ISERROR(SEARCH("Tier 4",J15)))</formula>
    </cfRule>
  </conditionalFormatting>
  <conditionalFormatting sqref="J20">
    <cfRule type="containsText" dxfId="631" priority="661" stopIfTrue="1" operator="containsText" text="Tier 0">
      <formula>NOT(ISERROR(SEARCH("Tier 0",J20)))</formula>
    </cfRule>
    <cfRule type="containsText" dxfId="630" priority="662" stopIfTrue="1" operator="containsText" text="Tier 1">
      <formula>NOT(ISERROR(SEARCH("Tier 1",J20)))</formula>
    </cfRule>
    <cfRule type="containsText" dxfId="629" priority="663" stopIfTrue="1" operator="containsText" text="Tier 2">
      <formula>NOT(ISERROR(SEARCH("Tier 2",J20)))</formula>
    </cfRule>
    <cfRule type="containsText" dxfId="628" priority="664" stopIfTrue="1" operator="containsText" text="Tier 3">
      <formula>NOT(ISERROR(SEARCH("Tier 3",J20)))</formula>
    </cfRule>
    <cfRule type="containsText" dxfId="627" priority="665" stopIfTrue="1" operator="containsText" text="Tier 4">
      <formula>NOT(ISERROR(SEARCH("Tier 4",J20)))</formula>
    </cfRule>
  </conditionalFormatting>
  <conditionalFormatting sqref="J24">
    <cfRule type="containsText" dxfId="626" priority="656" stopIfTrue="1" operator="containsText" text="Tier 0">
      <formula>NOT(ISERROR(SEARCH("Tier 0",J24)))</formula>
    </cfRule>
    <cfRule type="containsText" dxfId="625" priority="657" stopIfTrue="1" operator="containsText" text="Tier 1">
      <formula>NOT(ISERROR(SEARCH("Tier 1",J24)))</formula>
    </cfRule>
    <cfRule type="containsText" dxfId="624" priority="658" stopIfTrue="1" operator="containsText" text="Tier 2">
      <formula>NOT(ISERROR(SEARCH("Tier 2",J24)))</formula>
    </cfRule>
    <cfRule type="containsText" dxfId="623" priority="659" stopIfTrue="1" operator="containsText" text="Tier 3">
      <formula>NOT(ISERROR(SEARCH("Tier 3",J24)))</formula>
    </cfRule>
    <cfRule type="containsText" dxfId="622" priority="660" stopIfTrue="1" operator="containsText" text="Tier 4">
      <formula>NOT(ISERROR(SEARCH("Tier 4",J24)))</formula>
    </cfRule>
  </conditionalFormatting>
  <conditionalFormatting sqref="J29">
    <cfRule type="containsText" dxfId="621" priority="651" stopIfTrue="1" operator="containsText" text="Tier 0">
      <formula>NOT(ISERROR(SEARCH("Tier 0",J29)))</formula>
    </cfRule>
    <cfRule type="containsText" dxfId="620" priority="652" stopIfTrue="1" operator="containsText" text="Tier 1">
      <formula>NOT(ISERROR(SEARCH("Tier 1",J29)))</formula>
    </cfRule>
    <cfRule type="containsText" dxfId="619" priority="653" stopIfTrue="1" operator="containsText" text="Tier 2">
      <formula>NOT(ISERROR(SEARCH("Tier 2",J29)))</formula>
    </cfRule>
    <cfRule type="containsText" dxfId="618" priority="654" stopIfTrue="1" operator="containsText" text="Tier 3">
      <formula>NOT(ISERROR(SEARCH("Tier 3",J29)))</formula>
    </cfRule>
    <cfRule type="containsText" dxfId="617" priority="655" stopIfTrue="1" operator="containsText" text="Tier 4">
      <formula>NOT(ISERROR(SEARCH("Tier 4",J29)))</formula>
    </cfRule>
  </conditionalFormatting>
  <conditionalFormatting sqref="J34">
    <cfRule type="containsText" dxfId="616" priority="646" stopIfTrue="1" operator="containsText" text="Tier 0">
      <formula>NOT(ISERROR(SEARCH("Tier 0",J34)))</formula>
    </cfRule>
    <cfRule type="containsText" dxfId="615" priority="647" stopIfTrue="1" operator="containsText" text="Tier 1">
      <formula>NOT(ISERROR(SEARCH("Tier 1",J34)))</formula>
    </cfRule>
    <cfRule type="containsText" dxfId="614" priority="648" stopIfTrue="1" operator="containsText" text="Tier 2">
      <formula>NOT(ISERROR(SEARCH("Tier 2",J34)))</formula>
    </cfRule>
    <cfRule type="containsText" dxfId="613" priority="649" stopIfTrue="1" operator="containsText" text="Tier 3">
      <formula>NOT(ISERROR(SEARCH("Tier 3",J34)))</formula>
    </cfRule>
    <cfRule type="containsText" dxfId="612" priority="650" stopIfTrue="1" operator="containsText" text="Tier 4">
      <formula>NOT(ISERROR(SEARCH("Tier 4",J34)))</formula>
    </cfRule>
  </conditionalFormatting>
  <conditionalFormatting sqref="J37">
    <cfRule type="containsText" dxfId="611" priority="641" stopIfTrue="1" operator="containsText" text="Tier 0">
      <formula>NOT(ISERROR(SEARCH("Tier 0",J37)))</formula>
    </cfRule>
    <cfRule type="containsText" dxfId="610" priority="642" stopIfTrue="1" operator="containsText" text="Tier 1">
      <formula>NOT(ISERROR(SEARCH("Tier 1",J37)))</formula>
    </cfRule>
    <cfRule type="containsText" dxfId="609" priority="643" stopIfTrue="1" operator="containsText" text="Tier 2">
      <formula>NOT(ISERROR(SEARCH("Tier 2",J37)))</formula>
    </cfRule>
    <cfRule type="containsText" dxfId="608" priority="644" stopIfTrue="1" operator="containsText" text="Tier 3">
      <formula>NOT(ISERROR(SEARCH("Tier 3",J37)))</formula>
    </cfRule>
    <cfRule type="containsText" dxfId="607" priority="645" stopIfTrue="1" operator="containsText" text="Tier 4">
      <formula>NOT(ISERROR(SEARCH("Tier 4",J37)))</formula>
    </cfRule>
  </conditionalFormatting>
  <conditionalFormatting sqref="J40">
    <cfRule type="containsText" dxfId="606" priority="636" stopIfTrue="1" operator="containsText" text="Tier 0">
      <formula>NOT(ISERROR(SEARCH("Tier 0",J40)))</formula>
    </cfRule>
    <cfRule type="containsText" dxfId="605" priority="637" stopIfTrue="1" operator="containsText" text="Tier 1">
      <formula>NOT(ISERROR(SEARCH("Tier 1",J40)))</formula>
    </cfRule>
    <cfRule type="containsText" dxfId="604" priority="638" stopIfTrue="1" operator="containsText" text="Tier 2">
      <formula>NOT(ISERROR(SEARCH("Tier 2",J40)))</formula>
    </cfRule>
    <cfRule type="containsText" dxfId="603" priority="639" stopIfTrue="1" operator="containsText" text="Tier 3">
      <formula>NOT(ISERROR(SEARCH("Tier 3",J40)))</formula>
    </cfRule>
    <cfRule type="containsText" dxfId="602" priority="640" stopIfTrue="1" operator="containsText" text="Tier 4">
      <formula>NOT(ISERROR(SEARCH("Tier 4",J40)))</formula>
    </cfRule>
  </conditionalFormatting>
  <conditionalFormatting sqref="J43">
    <cfRule type="containsText" dxfId="601" priority="631" stopIfTrue="1" operator="containsText" text="Tier 0">
      <formula>NOT(ISERROR(SEARCH("Tier 0",J43)))</formula>
    </cfRule>
    <cfRule type="containsText" dxfId="600" priority="632" stopIfTrue="1" operator="containsText" text="Tier 1">
      <formula>NOT(ISERROR(SEARCH("Tier 1",J43)))</formula>
    </cfRule>
    <cfRule type="containsText" dxfId="599" priority="633" stopIfTrue="1" operator="containsText" text="Tier 2">
      <formula>NOT(ISERROR(SEARCH("Tier 2",J43)))</formula>
    </cfRule>
    <cfRule type="containsText" dxfId="598" priority="634" stopIfTrue="1" operator="containsText" text="Tier 3">
      <formula>NOT(ISERROR(SEARCH("Tier 3",J43)))</formula>
    </cfRule>
    <cfRule type="containsText" dxfId="597" priority="635" stopIfTrue="1" operator="containsText" text="Tier 4">
      <formula>NOT(ISERROR(SEARCH("Tier 4",J43)))</formula>
    </cfRule>
  </conditionalFormatting>
  <conditionalFormatting sqref="J46">
    <cfRule type="containsText" dxfId="596" priority="626" stopIfTrue="1" operator="containsText" text="Tier 0">
      <formula>NOT(ISERROR(SEARCH("Tier 0",J46)))</formula>
    </cfRule>
    <cfRule type="containsText" dxfId="595" priority="627" stopIfTrue="1" operator="containsText" text="Tier 1">
      <formula>NOT(ISERROR(SEARCH("Tier 1",J46)))</formula>
    </cfRule>
    <cfRule type="containsText" dxfId="594" priority="628" stopIfTrue="1" operator="containsText" text="Tier 2">
      <formula>NOT(ISERROR(SEARCH("Tier 2",J46)))</formula>
    </cfRule>
    <cfRule type="containsText" dxfId="593" priority="629" stopIfTrue="1" operator="containsText" text="Tier 3">
      <formula>NOT(ISERROR(SEARCH("Tier 3",J46)))</formula>
    </cfRule>
    <cfRule type="containsText" dxfId="592" priority="630" stopIfTrue="1" operator="containsText" text="Tier 4">
      <formula>NOT(ISERROR(SEARCH("Tier 4",J46)))</formula>
    </cfRule>
  </conditionalFormatting>
  <conditionalFormatting sqref="J49">
    <cfRule type="containsText" dxfId="591" priority="621" stopIfTrue="1" operator="containsText" text="Tier 0">
      <formula>NOT(ISERROR(SEARCH("Tier 0",J49)))</formula>
    </cfRule>
    <cfRule type="containsText" dxfId="590" priority="622" stopIfTrue="1" operator="containsText" text="Tier 1">
      <formula>NOT(ISERROR(SEARCH("Tier 1",J49)))</formula>
    </cfRule>
    <cfRule type="containsText" dxfId="589" priority="623" stopIfTrue="1" operator="containsText" text="Tier 2">
      <formula>NOT(ISERROR(SEARCH("Tier 2",J49)))</formula>
    </cfRule>
    <cfRule type="containsText" dxfId="588" priority="624" stopIfTrue="1" operator="containsText" text="Tier 3">
      <formula>NOT(ISERROR(SEARCH("Tier 3",J49)))</formula>
    </cfRule>
    <cfRule type="containsText" dxfId="587" priority="625" stopIfTrue="1" operator="containsText" text="Tier 4">
      <formula>NOT(ISERROR(SEARCH("Tier 4",J49)))</formula>
    </cfRule>
  </conditionalFormatting>
  <conditionalFormatting sqref="J504">
    <cfRule type="containsText" dxfId="586" priority="611" stopIfTrue="1" operator="containsText" text="Tier 0">
      <formula>NOT(ISERROR(SEARCH("Tier 0",J504)))</formula>
    </cfRule>
    <cfRule type="containsText" dxfId="585" priority="612" stopIfTrue="1" operator="containsText" text="Tier 1">
      <formula>NOT(ISERROR(SEARCH("Tier 1",J504)))</formula>
    </cfRule>
    <cfRule type="containsText" dxfId="584" priority="613" stopIfTrue="1" operator="containsText" text="Tier 2">
      <formula>NOT(ISERROR(SEARCH("Tier 2",J504)))</formula>
    </cfRule>
    <cfRule type="containsText" dxfId="583" priority="614" stopIfTrue="1" operator="containsText" text="Tier 3">
      <formula>NOT(ISERROR(SEARCH("Tier 3",J504)))</formula>
    </cfRule>
    <cfRule type="containsText" dxfId="582" priority="615" stopIfTrue="1" operator="containsText" text="Tier 4">
      <formula>NOT(ISERROR(SEARCH("Tier 4",J504)))</formula>
    </cfRule>
  </conditionalFormatting>
  <conditionalFormatting sqref="J502">
    <cfRule type="containsText" dxfId="581" priority="606" stopIfTrue="1" operator="containsText" text="Tier 0">
      <formula>NOT(ISERROR(SEARCH("Tier 0",J502)))</formula>
    </cfRule>
    <cfRule type="containsText" dxfId="580" priority="607" stopIfTrue="1" operator="containsText" text="Tier 1">
      <formula>NOT(ISERROR(SEARCH("Tier 1",J502)))</formula>
    </cfRule>
    <cfRule type="containsText" dxfId="579" priority="608" stopIfTrue="1" operator="containsText" text="Tier 2">
      <formula>NOT(ISERROR(SEARCH("Tier 2",J502)))</formula>
    </cfRule>
    <cfRule type="containsText" dxfId="578" priority="609" stopIfTrue="1" operator="containsText" text="Tier 3">
      <formula>NOT(ISERROR(SEARCH("Tier 3",J502)))</formula>
    </cfRule>
    <cfRule type="containsText" dxfId="577" priority="610" stopIfTrue="1" operator="containsText" text="Tier 4">
      <formula>NOT(ISERROR(SEARCH("Tier 4",J502)))</formula>
    </cfRule>
  </conditionalFormatting>
  <conditionalFormatting sqref="J500">
    <cfRule type="containsText" dxfId="576" priority="601" stopIfTrue="1" operator="containsText" text="Tier 0">
      <formula>NOT(ISERROR(SEARCH("Tier 0",J500)))</formula>
    </cfRule>
    <cfRule type="containsText" dxfId="575" priority="602" stopIfTrue="1" operator="containsText" text="Tier 1">
      <formula>NOT(ISERROR(SEARCH("Tier 1",J500)))</formula>
    </cfRule>
    <cfRule type="containsText" dxfId="574" priority="603" stopIfTrue="1" operator="containsText" text="Tier 2">
      <formula>NOT(ISERROR(SEARCH("Tier 2",J500)))</formula>
    </cfRule>
    <cfRule type="containsText" dxfId="573" priority="604" stopIfTrue="1" operator="containsText" text="Tier 3">
      <formula>NOT(ISERROR(SEARCH("Tier 3",J500)))</formula>
    </cfRule>
    <cfRule type="containsText" dxfId="572" priority="605" stopIfTrue="1" operator="containsText" text="Tier 4">
      <formula>NOT(ISERROR(SEARCH("Tier 4",J500)))</formula>
    </cfRule>
  </conditionalFormatting>
  <conditionalFormatting sqref="J497">
    <cfRule type="containsText" dxfId="571" priority="596" stopIfTrue="1" operator="containsText" text="Tier 0">
      <formula>NOT(ISERROR(SEARCH("Tier 0",J497)))</formula>
    </cfRule>
    <cfRule type="containsText" dxfId="570" priority="597" stopIfTrue="1" operator="containsText" text="Tier 1">
      <formula>NOT(ISERROR(SEARCH("Tier 1",J497)))</formula>
    </cfRule>
    <cfRule type="containsText" dxfId="569" priority="598" stopIfTrue="1" operator="containsText" text="Tier 2">
      <formula>NOT(ISERROR(SEARCH("Tier 2",J497)))</formula>
    </cfRule>
    <cfRule type="containsText" dxfId="568" priority="599" stopIfTrue="1" operator="containsText" text="Tier 3">
      <formula>NOT(ISERROR(SEARCH("Tier 3",J497)))</formula>
    </cfRule>
    <cfRule type="containsText" dxfId="567" priority="600" stopIfTrue="1" operator="containsText" text="Tier 4">
      <formula>NOT(ISERROR(SEARCH("Tier 4",J497)))</formula>
    </cfRule>
  </conditionalFormatting>
  <conditionalFormatting sqref="J493">
    <cfRule type="containsText" dxfId="566" priority="591" stopIfTrue="1" operator="containsText" text="Tier 0">
      <formula>NOT(ISERROR(SEARCH("Tier 0",J493)))</formula>
    </cfRule>
    <cfRule type="containsText" dxfId="565" priority="592" stopIfTrue="1" operator="containsText" text="Tier 1">
      <formula>NOT(ISERROR(SEARCH("Tier 1",J493)))</formula>
    </cfRule>
    <cfRule type="containsText" dxfId="564" priority="593" stopIfTrue="1" operator="containsText" text="Tier 2">
      <formula>NOT(ISERROR(SEARCH("Tier 2",J493)))</formula>
    </cfRule>
    <cfRule type="containsText" dxfId="563" priority="594" stopIfTrue="1" operator="containsText" text="Tier 3">
      <formula>NOT(ISERROR(SEARCH("Tier 3",J493)))</formula>
    </cfRule>
    <cfRule type="containsText" dxfId="562" priority="595" stopIfTrue="1" operator="containsText" text="Tier 4">
      <formula>NOT(ISERROR(SEARCH("Tier 4",J493)))</formula>
    </cfRule>
  </conditionalFormatting>
  <conditionalFormatting sqref="J489">
    <cfRule type="containsText" dxfId="561" priority="586" stopIfTrue="1" operator="containsText" text="Tier 0">
      <formula>NOT(ISERROR(SEARCH("Tier 0",J489)))</formula>
    </cfRule>
    <cfRule type="containsText" dxfId="560" priority="587" stopIfTrue="1" operator="containsText" text="Tier 1">
      <formula>NOT(ISERROR(SEARCH("Tier 1",J489)))</formula>
    </cfRule>
    <cfRule type="containsText" dxfId="559" priority="588" stopIfTrue="1" operator="containsText" text="Tier 2">
      <formula>NOT(ISERROR(SEARCH("Tier 2",J489)))</formula>
    </cfRule>
    <cfRule type="containsText" dxfId="558" priority="589" stopIfTrue="1" operator="containsText" text="Tier 3">
      <formula>NOT(ISERROR(SEARCH("Tier 3",J489)))</formula>
    </cfRule>
    <cfRule type="containsText" dxfId="557" priority="590" stopIfTrue="1" operator="containsText" text="Tier 4">
      <formula>NOT(ISERROR(SEARCH("Tier 4",J489)))</formula>
    </cfRule>
  </conditionalFormatting>
  <conditionalFormatting sqref="J486">
    <cfRule type="containsText" dxfId="556" priority="581" stopIfTrue="1" operator="containsText" text="Tier 0">
      <formula>NOT(ISERROR(SEARCH("Tier 0",J486)))</formula>
    </cfRule>
    <cfRule type="containsText" dxfId="555" priority="582" stopIfTrue="1" operator="containsText" text="Tier 1">
      <formula>NOT(ISERROR(SEARCH("Tier 1",J486)))</formula>
    </cfRule>
    <cfRule type="containsText" dxfId="554" priority="583" stopIfTrue="1" operator="containsText" text="Tier 2">
      <formula>NOT(ISERROR(SEARCH("Tier 2",J486)))</formula>
    </cfRule>
    <cfRule type="containsText" dxfId="553" priority="584" stopIfTrue="1" operator="containsText" text="Tier 3">
      <formula>NOT(ISERROR(SEARCH("Tier 3",J486)))</formula>
    </cfRule>
    <cfRule type="containsText" dxfId="552" priority="585" stopIfTrue="1" operator="containsText" text="Tier 4">
      <formula>NOT(ISERROR(SEARCH("Tier 4",J486)))</formula>
    </cfRule>
  </conditionalFormatting>
  <conditionalFormatting sqref="J482">
    <cfRule type="containsText" dxfId="551" priority="576" stopIfTrue="1" operator="containsText" text="Tier 0">
      <formula>NOT(ISERROR(SEARCH("Tier 0",J482)))</formula>
    </cfRule>
    <cfRule type="containsText" dxfId="550" priority="577" stopIfTrue="1" operator="containsText" text="Tier 1">
      <formula>NOT(ISERROR(SEARCH("Tier 1",J482)))</formula>
    </cfRule>
    <cfRule type="containsText" dxfId="549" priority="578" stopIfTrue="1" operator="containsText" text="Tier 2">
      <formula>NOT(ISERROR(SEARCH("Tier 2",J482)))</formula>
    </cfRule>
    <cfRule type="containsText" dxfId="548" priority="579" stopIfTrue="1" operator="containsText" text="Tier 3">
      <formula>NOT(ISERROR(SEARCH("Tier 3",J482)))</formula>
    </cfRule>
    <cfRule type="containsText" dxfId="547" priority="580" stopIfTrue="1" operator="containsText" text="Tier 4">
      <formula>NOT(ISERROR(SEARCH("Tier 4",J482)))</formula>
    </cfRule>
  </conditionalFormatting>
  <conditionalFormatting sqref="J478">
    <cfRule type="containsText" dxfId="546" priority="571" stopIfTrue="1" operator="containsText" text="Tier 0">
      <formula>NOT(ISERROR(SEARCH("Tier 0",J478)))</formula>
    </cfRule>
    <cfRule type="containsText" dxfId="545" priority="572" stopIfTrue="1" operator="containsText" text="Tier 1">
      <formula>NOT(ISERROR(SEARCH("Tier 1",J478)))</formula>
    </cfRule>
    <cfRule type="containsText" dxfId="544" priority="573" stopIfTrue="1" operator="containsText" text="Tier 2">
      <formula>NOT(ISERROR(SEARCH("Tier 2",J478)))</formula>
    </cfRule>
    <cfRule type="containsText" dxfId="543" priority="574" stopIfTrue="1" operator="containsText" text="Tier 3">
      <formula>NOT(ISERROR(SEARCH("Tier 3",J478)))</formula>
    </cfRule>
    <cfRule type="containsText" dxfId="542" priority="575" stopIfTrue="1" operator="containsText" text="Tier 4">
      <formula>NOT(ISERROR(SEARCH("Tier 4",J478)))</formula>
    </cfRule>
  </conditionalFormatting>
  <conditionalFormatting sqref="J473">
    <cfRule type="containsText" dxfId="541" priority="566" stopIfTrue="1" operator="containsText" text="Tier 0">
      <formula>NOT(ISERROR(SEARCH("Tier 0",J473)))</formula>
    </cfRule>
    <cfRule type="containsText" dxfId="540" priority="567" stopIfTrue="1" operator="containsText" text="Tier 1">
      <formula>NOT(ISERROR(SEARCH("Tier 1",J473)))</formula>
    </cfRule>
    <cfRule type="containsText" dxfId="539" priority="568" stopIfTrue="1" operator="containsText" text="Tier 2">
      <formula>NOT(ISERROR(SEARCH("Tier 2",J473)))</formula>
    </cfRule>
    <cfRule type="containsText" dxfId="538" priority="569" stopIfTrue="1" operator="containsText" text="Tier 3">
      <formula>NOT(ISERROR(SEARCH("Tier 3",J473)))</formula>
    </cfRule>
    <cfRule type="containsText" dxfId="537" priority="570" stopIfTrue="1" operator="containsText" text="Tier 4">
      <formula>NOT(ISERROR(SEARCH("Tier 4",J473)))</formula>
    </cfRule>
  </conditionalFormatting>
  <conditionalFormatting sqref="J467">
    <cfRule type="containsText" dxfId="536" priority="561" stopIfTrue="1" operator="containsText" text="Tier 0">
      <formula>NOT(ISERROR(SEARCH("Tier 0",J467)))</formula>
    </cfRule>
    <cfRule type="containsText" dxfId="535" priority="562" stopIfTrue="1" operator="containsText" text="Tier 1">
      <formula>NOT(ISERROR(SEARCH("Tier 1",J467)))</formula>
    </cfRule>
    <cfRule type="containsText" dxfId="534" priority="563" stopIfTrue="1" operator="containsText" text="Tier 2">
      <formula>NOT(ISERROR(SEARCH("Tier 2",J467)))</formula>
    </cfRule>
    <cfRule type="containsText" dxfId="533" priority="564" stopIfTrue="1" operator="containsText" text="Tier 3">
      <formula>NOT(ISERROR(SEARCH("Tier 3",J467)))</formula>
    </cfRule>
    <cfRule type="containsText" dxfId="532" priority="565" stopIfTrue="1" operator="containsText" text="Tier 4">
      <formula>NOT(ISERROR(SEARCH("Tier 4",J467)))</formula>
    </cfRule>
  </conditionalFormatting>
  <conditionalFormatting sqref="J464">
    <cfRule type="containsText" dxfId="531" priority="556" stopIfTrue="1" operator="containsText" text="Tier 0">
      <formula>NOT(ISERROR(SEARCH("Tier 0",J464)))</formula>
    </cfRule>
    <cfRule type="containsText" dxfId="530" priority="557" stopIfTrue="1" operator="containsText" text="Tier 1">
      <formula>NOT(ISERROR(SEARCH("Tier 1",J464)))</formula>
    </cfRule>
    <cfRule type="containsText" dxfId="529" priority="558" stopIfTrue="1" operator="containsText" text="Tier 2">
      <formula>NOT(ISERROR(SEARCH("Tier 2",J464)))</formula>
    </cfRule>
    <cfRule type="containsText" dxfId="528" priority="559" stopIfTrue="1" operator="containsText" text="Tier 3">
      <formula>NOT(ISERROR(SEARCH("Tier 3",J464)))</formula>
    </cfRule>
    <cfRule type="containsText" dxfId="527" priority="560" stopIfTrue="1" operator="containsText" text="Tier 4">
      <formula>NOT(ISERROR(SEARCH("Tier 4",J464)))</formula>
    </cfRule>
  </conditionalFormatting>
  <conditionalFormatting sqref="J459">
    <cfRule type="containsText" dxfId="526" priority="551" stopIfTrue="1" operator="containsText" text="Tier 0">
      <formula>NOT(ISERROR(SEARCH("Tier 0",J459)))</formula>
    </cfRule>
    <cfRule type="containsText" dxfId="525" priority="552" stopIfTrue="1" operator="containsText" text="Tier 1">
      <formula>NOT(ISERROR(SEARCH("Tier 1",J459)))</formula>
    </cfRule>
    <cfRule type="containsText" dxfId="524" priority="553" stopIfTrue="1" operator="containsText" text="Tier 2">
      <formula>NOT(ISERROR(SEARCH("Tier 2",J459)))</formula>
    </cfRule>
    <cfRule type="containsText" dxfId="523" priority="554" stopIfTrue="1" operator="containsText" text="Tier 3">
      <formula>NOT(ISERROR(SEARCH("Tier 3",J459)))</formula>
    </cfRule>
    <cfRule type="containsText" dxfId="522" priority="555" stopIfTrue="1" operator="containsText" text="Tier 4">
      <formula>NOT(ISERROR(SEARCH("Tier 4",J459)))</formula>
    </cfRule>
  </conditionalFormatting>
  <conditionalFormatting sqref="J455">
    <cfRule type="containsText" dxfId="521" priority="546" stopIfTrue="1" operator="containsText" text="Tier 0">
      <formula>NOT(ISERROR(SEARCH("Tier 0",J455)))</formula>
    </cfRule>
    <cfRule type="containsText" dxfId="520" priority="547" stopIfTrue="1" operator="containsText" text="Tier 1">
      <formula>NOT(ISERROR(SEARCH("Tier 1",J455)))</formula>
    </cfRule>
    <cfRule type="containsText" dxfId="519" priority="548" stopIfTrue="1" operator="containsText" text="Tier 2">
      <formula>NOT(ISERROR(SEARCH("Tier 2",J455)))</formula>
    </cfRule>
    <cfRule type="containsText" dxfId="518" priority="549" stopIfTrue="1" operator="containsText" text="Tier 3">
      <formula>NOT(ISERROR(SEARCH("Tier 3",J455)))</formula>
    </cfRule>
    <cfRule type="containsText" dxfId="517" priority="550" stopIfTrue="1" operator="containsText" text="Tier 4">
      <formula>NOT(ISERROR(SEARCH("Tier 4",J455)))</formula>
    </cfRule>
  </conditionalFormatting>
  <conditionalFormatting sqref="J451">
    <cfRule type="containsText" dxfId="516" priority="541" stopIfTrue="1" operator="containsText" text="Tier 0">
      <formula>NOT(ISERROR(SEARCH("Tier 0",J451)))</formula>
    </cfRule>
    <cfRule type="containsText" dxfId="515" priority="542" stopIfTrue="1" operator="containsText" text="Tier 1">
      <formula>NOT(ISERROR(SEARCH("Tier 1",J451)))</formula>
    </cfRule>
    <cfRule type="containsText" dxfId="514" priority="543" stopIfTrue="1" operator="containsText" text="Tier 2">
      <formula>NOT(ISERROR(SEARCH("Tier 2",J451)))</formula>
    </cfRule>
    <cfRule type="containsText" dxfId="513" priority="544" stopIfTrue="1" operator="containsText" text="Tier 3">
      <formula>NOT(ISERROR(SEARCH("Tier 3",J451)))</formula>
    </cfRule>
    <cfRule type="containsText" dxfId="512" priority="545" stopIfTrue="1" operator="containsText" text="Tier 4">
      <formula>NOT(ISERROR(SEARCH("Tier 4",J451)))</formula>
    </cfRule>
  </conditionalFormatting>
  <conditionalFormatting sqref="J445">
    <cfRule type="containsText" dxfId="511" priority="536" stopIfTrue="1" operator="containsText" text="Tier 0">
      <formula>NOT(ISERROR(SEARCH("Tier 0",J445)))</formula>
    </cfRule>
    <cfRule type="containsText" dxfId="510" priority="537" stopIfTrue="1" operator="containsText" text="Tier 1">
      <formula>NOT(ISERROR(SEARCH("Tier 1",J445)))</formula>
    </cfRule>
    <cfRule type="containsText" dxfId="509" priority="538" stopIfTrue="1" operator="containsText" text="Tier 2">
      <formula>NOT(ISERROR(SEARCH("Tier 2",J445)))</formula>
    </cfRule>
    <cfRule type="containsText" dxfId="508" priority="539" stopIfTrue="1" operator="containsText" text="Tier 3">
      <formula>NOT(ISERROR(SEARCH("Tier 3",J445)))</formula>
    </cfRule>
    <cfRule type="containsText" dxfId="507" priority="540" stopIfTrue="1" operator="containsText" text="Tier 4">
      <formula>NOT(ISERROR(SEARCH("Tier 4",J445)))</formula>
    </cfRule>
  </conditionalFormatting>
  <conditionalFormatting sqref="J441">
    <cfRule type="containsText" dxfId="506" priority="531" stopIfTrue="1" operator="containsText" text="Tier 0">
      <formula>NOT(ISERROR(SEARCH("Tier 0",J441)))</formula>
    </cfRule>
    <cfRule type="containsText" dxfId="505" priority="532" stopIfTrue="1" operator="containsText" text="Tier 1">
      <formula>NOT(ISERROR(SEARCH("Tier 1",J441)))</formula>
    </cfRule>
    <cfRule type="containsText" dxfId="504" priority="533" stopIfTrue="1" operator="containsText" text="Tier 2">
      <formula>NOT(ISERROR(SEARCH("Tier 2",J441)))</formula>
    </cfRule>
    <cfRule type="containsText" dxfId="503" priority="534" stopIfTrue="1" operator="containsText" text="Tier 3">
      <formula>NOT(ISERROR(SEARCH("Tier 3",J441)))</formula>
    </cfRule>
    <cfRule type="containsText" dxfId="502" priority="535" stopIfTrue="1" operator="containsText" text="Tier 4">
      <formula>NOT(ISERROR(SEARCH("Tier 4",J441)))</formula>
    </cfRule>
  </conditionalFormatting>
  <conditionalFormatting sqref="J436">
    <cfRule type="containsText" dxfId="501" priority="526" stopIfTrue="1" operator="containsText" text="Tier 0">
      <formula>NOT(ISERROR(SEARCH("Tier 0",J436)))</formula>
    </cfRule>
    <cfRule type="containsText" dxfId="500" priority="527" stopIfTrue="1" operator="containsText" text="Tier 1">
      <formula>NOT(ISERROR(SEARCH("Tier 1",J436)))</formula>
    </cfRule>
    <cfRule type="containsText" dxfId="499" priority="528" stopIfTrue="1" operator="containsText" text="Tier 2">
      <formula>NOT(ISERROR(SEARCH("Tier 2",J436)))</formula>
    </cfRule>
    <cfRule type="containsText" dxfId="498" priority="529" stopIfTrue="1" operator="containsText" text="Tier 3">
      <formula>NOT(ISERROR(SEARCH("Tier 3",J436)))</formula>
    </cfRule>
    <cfRule type="containsText" dxfId="497" priority="530" stopIfTrue="1" operator="containsText" text="Tier 4">
      <formula>NOT(ISERROR(SEARCH("Tier 4",J436)))</formula>
    </cfRule>
  </conditionalFormatting>
  <conditionalFormatting sqref="J431">
    <cfRule type="containsText" dxfId="496" priority="521" stopIfTrue="1" operator="containsText" text="Tier 0">
      <formula>NOT(ISERROR(SEARCH("Tier 0",J431)))</formula>
    </cfRule>
    <cfRule type="containsText" dxfId="495" priority="522" stopIfTrue="1" operator="containsText" text="Tier 1">
      <formula>NOT(ISERROR(SEARCH("Tier 1",J431)))</formula>
    </cfRule>
    <cfRule type="containsText" dxfId="494" priority="523" stopIfTrue="1" operator="containsText" text="Tier 2">
      <formula>NOT(ISERROR(SEARCH("Tier 2",J431)))</formula>
    </cfRule>
    <cfRule type="containsText" dxfId="493" priority="524" stopIfTrue="1" operator="containsText" text="Tier 3">
      <formula>NOT(ISERROR(SEARCH("Tier 3",J431)))</formula>
    </cfRule>
    <cfRule type="containsText" dxfId="492" priority="525" stopIfTrue="1" operator="containsText" text="Tier 4">
      <formula>NOT(ISERROR(SEARCH("Tier 4",J431)))</formula>
    </cfRule>
  </conditionalFormatting>
  <conditionalFormatting sqref="J426">
    <cfRule type="containsText" dxfId="491" priority="516" stopIfTrue="1" operator="containsText" text="Tier 0">
      <formula>NOT(ISERROR(SEARCH("Tier 0",J426)))</formula>
    </cfRule>
    <cfRule type="containsText" dxfId="490" priority="517" stopIfTrue="1" operator="containsText" text="Tier 1">
      <formula>NOT(ISERROR(SEARCH("Tier 1",J426)))</formula>
    </cfRule>
    <cfRule type="containsText" dxfId="489" priority="518" stopIfTrue="1" operator="containsText" text="Tier 2">
      <formula>NOT(ISERROR(SEARCH("Tier 2",J426)))</formula>
    </cfRule>
    <cfRule type="containsText" dxfId="488" priority="519" stopIfTrue="1" operator="containsText" text="Tier 3">
      <formula>NOT(ISERROR(SEARCH("Tier 3",J426)))</formula>
    </cfRule>
    <cfRule type="containsText" dxfId="487" priority="520" stopIfTrue="1" operator="containsText" text="Tier 4">
      <formula>NOT(ISERROR(SEARCH("Tier 4",J426)))</formula>
    </cfRule>
  </conditionalFormatting>
  <conditionalFormatting sqref="J421">
    <cfRule type="containsText" dxfId="486" priority="511" stopIfTrue="1" operator="containsText" text="Tier 0">
      <formula>NOT(ISERROR(SEARCH("Tier 0",J421)))</formula>
    </cfRule>
    <cfRule type="containsText" dxfId="485" priority="512" stopIfTrue="1" operator="containsText" text="Tier 1">
      <formula>NOT(ISERROR(SEARCH("Tier 1",J421)))</formula>
    </cfRule>
    <cfRule type="containsText" dxfId="484" priority="513" stopIfTrue="1" operator="containsText" text="Tier 2">
      <formula>NOT(ISERROR(SEARCH("Tier 2",J421)))</formula>
    </cfRule>
    <cfRule type="containsText" dxfId="483" priority="514" stopIfTrue="1" operator="containsText" text="Tier 3">
      <formula>NOT(ISERROR(SEARCH("Tier 3",J421)))</formula>
    </cfRule>
    <cfRule type="containsText" dxfId="482" priority="515" stopIfTrue="1" operator="containsText" text="Tier 4">
      <formula>NOT(ISERROR(SEARCH("Tier 4",J421)))</formula>
    </cfRule>
  </conditionalFormatting>
  <conditionalFormatting sqref="J416">
    <cfRule type="containsText" dxfId="481" priority="506" stopIfTrue="1" operator="containsText" text="Tier 0">
      <formula>NOT(ISERROR(SEARCH("Tier 0",J416)))</formula>
    </cfRule>
    <cfRule type="containsText" dxfId="480" priority="507" stopIfTrue="1" operator="containsText" text="Tier 1">
      <formula>NOT(ISERROR(SEARCH("Tier 1",J416)))</formula>
    </cfRule>
    <cfRule type="containsText" dxfId="479" priority="508" stopIfTrue="1" operator="containsText" text="Tier 2">
      <formula>NOT(ISERROR(SEARCH("Tier 2",J416)))</formula>
    </cfRule>
    <cfRule type="containsText" dxfId="478" priority="509" stopIfTrue="1" operator="containsText" text="Tier 3">
      <formula>NOT(ISERROR(SEARCH("Tier 3",J416)))</formula>
    </cfRule>
    <cfRule type="containsText" dxfId="477" priority="510" stopIfTrue="1" operator="containsText" text="Tier 4">
      <formula>NOT(ISERROR(SEARCH("Tier 4",J416)))</formula>
    </cfRule>
  </conditionalFormatting>
  <conditionalFormatting sqref="J412">
    <cfRule type="containsText" dxfId="476" priority="501" stopIfTrue="1" operator="containsText" text="Tier 0">
      <formula>NOT(ISERROR(SEARCH("Tier 0",J412)))</formula>
    </cfRule>
    <cfRule type="containsText" dxfId="475" priority="502" stopIfTrue="1" operator="containsText" text="Tier 1">
      <formula>NOT(ISERROR(SEARCH("Tier 1",J412)))</formula>
    </cfRule>
    <cfRule type="containsText" dxfId="474" priority="503" stopIfTrue="1" operator="containsText" text="Tier 2">
      <formula>NOT(ISERROR(SEARCH("Tier 2",J412)))</formula>
    </cfRule>
    <cfRule type="containsText" dxfId="473" priority="504" stopIfTrue="1" operator="containsText" text="Tier 3">
      <formula>NOT(ISERROR(SEARCH("Tier 3",J412)))</formula>
    </cfRule>
    <cfRule type="containsText" dxfId="472" priority="505" stopIfTrue="1" operator="containsText" text="Tier 4">
      <formula>NOT(ISERROR(SEARCH("Tier 4",J412)))</formula>
    </cfRule>
  </conditionalFormatting>
  <conditionalFormatting sqref="J406">
    <cfRule type="containsText" dxfId="471" priority="496" stopIfTrue="1" operator="containsText" text="Tier 0">
      <formula>NOT(ISERROR(SEARCH("Tier 0",J406)))</formula>
    </cfRule>
    <cfRule type="containsText" dxfId="470" priority="497" stopIfTrue="1" operator="containsText" text="Tier 1">
      <formula>NOT(ISERROR(SEARCH("Tier 1",J406)))</formula>
    </cfRule>
    <cfRule type="containsText" dxfId="469" priority="498" stopIfTrue="1" operator="containsText" text="Tier 2">
      <formula>NOT(ISERROR(SEARCH("Tier 2",J406)))</formula>
    </cfRule>
    <cfRule type="containsText" dxfId="468" priority="499" stopIfTrue="1" operator="containsText" text="Tier 3">
      <formula>NOT(ISERROR(SEARCH("Tier 3",J406)))</formula>
    </cfRule>
    <cfRule type="containsText" dxfId="467" priority="500" stopIfTrue="1" operator="containsText" text="Tier 4">
      <formula>NOT(ISERROR(SEARCH("Tier 4",J406)))</formula>
    </cfRule>
  </conditionalFormatting>
  <conditionalFormatting sqref="J401">
    <cfRule type="containsText" dxfId="466" priority="491" stopIfTrue="1" operator="containsText" text="Tier 0">
      <formula>NOT(ISERROR(SEARCH("Tier 0",J401)))</formula>
    </cfRule>
    <cfRule type="containsText" dxfId="465" priority="492" stopIfTrue="1" operator="containsText" text="Tier 1">
      <formula>NOT(ISERROR(SEARCH("Tier 1",J401)))</formula>
    </cfRule>
    <cfRule type="containsText" dxfId="464" priority="493" stopIfTrue="1" operator="containsText" text="Tier 2">
      <formula>NOT(ISERROR(SEARCH("Tier 2",J401)))</formula>
    </cfRule>
    <cfRule type="containsText" dxfId="463" priority="494" stopIfTrue="1" operator="containsText" text="Tier 3">
      <formula>NOT(ISERROR(SEARCH("Tier 3",J401)))</formula>
    </cfRule>
    <cfRule type="containsText" dxfId="462" priority="495" stopIfTrue="1" operator="containsText" text="Tier 4">
      <formula>NOT(ISERROR(SEARCH("Tier 4",J401)))</formula>
    </cfRule>
  </conditionalFormatting>
  <conditionalFormatting sqref="J397">
    <cfRule type="containsText" dxfId="461" priority="486" stopIfTrue="1" operator="containsText" text="Tier 0">
      <formula>NOT(ISERROR(SEARCH("Tier 0",J397)))</formula>
    </cfRule>
    <cfRule type="containsText" dxfId="460" priority="487" stopIfTrue="1" operator="containsText" text="Tier 1">
      <formula>NOT(ISERROR(SEARCH("Tier 1",J397)))</formula>
    </cfRule>
    <cfRule type="containsText" dxfId="459" priority="488" stopIfTrue="1" operator="containsText" text="Tier 2">
      <formula>NOT(ISERROR(SEARCH("Tier 2",J397)))</formula>
    </cfRule>
    <cfRule type="containsText" dxfId="458" priority="489" stopIfTrue="1" operator="containsText" text="Tier 3">
      <formula>NOT(ISERROR(SEARCH("Tier 3",J397)))</formula>
    </cfRule>
    <cfRule type="containsText" dxfId="457" priority="490" stopIfTrue="1" operator="containsText" text="Tier 4">
      <formula>NOT(ISERROR(SEARCH("Tier 4",J397)))</formula>
    </cfRule>
  </conditionalFormatting>
  <conditionalFormatting sqref="J392">
    <cfRule type="containsText" dxfId="456" priority="481" stopIfTrue="1" operator="containsText" text="Tier 0">
      <formula>NOT(ISERROR(SEARCH("Tier 0",J392)))</formula>
    </cfRule>
    <cfRule type="containsText" dxfId="455" priority="482" stopIfTrue="1" operator="containsText" text="Tier 1">
      <formula>NOT(ISERROR(SEARCH("Tier 1",J392)))</formula>
    </cfRule>
    <cfRule type="containsText" dxfId="454" priority="483" stopIfTrue="1" operator="containsText" text="Tier 2">
      <formula>NOT(ISERROR(SEARCH("Tier 2",J392)))</formula>
    </cfRule>
    <cfRule type="containsText" dxfId="453" priority="484" stopIfTrue="1" operator="containsText" text="Tier 3">
      <formula>NOT(ISERROR(SEARCH("Tier 3",J392)))</formula>
    </cfRule>
    <cfRule type="containsText" dxfId="452" priority="485" stopIfTrue="1" operator="containsText" text="Tier 4">
      <formula>NOT(ISERROR(SEARCH("Tier 4",J392)))</formula>
    </cfRule>
  </conditionalFormatting>
  <conditionalFormatting sqref="J387">
    <cfRule type="containsText" dxfId="451" priority="476" stopIfTrue="1" operator="containsText" text="Tier 0">
      <formula>NOT(ISERROR(SEARCH("Tier 0",J387)))</formula>
    </cfRule>
    <cfRule type="containsText" dxfId="450" priority="477" stopIfTrue="1" operator="containsText" text="Tier 1">
      <formula>NOT(ISERROR(SEARCH("Tier 1",J387)))</formula>
    </cfRule>
    <cfRule type="containsText" dxfId="449" priority="478" stopIfTrue="1" operator="containsText" text="Tier 2">
      <formula>NOT(ISERROR(SEARCH("Tier 2",J387)))</formula>
    </cfRule>
    <cfRule type="containsText" dxfId="448" priority="479" stopIfTrue="1" operator="containsText" text="Tier 3">
      <formula>NOT(ISERROR(SEARCH("Tier 3",J387)))</formula>
    </cfRule>
    <cfRule type="containsText" dxfId="447" priority="480" stopIfTrue="1" operator="containsText" text="Tier 4">
      <formula>NOT(ISERROR(SEARCH("Tier 4",J387)))</formula>
    </cfRule>
  </conditionalFormatting>
  <conditionalFormatting sqref="J383">
    <cfRule type="containsText" dxfId="446" priority="471" stopIfTrue="1" operator="containsText" text="Tier 0">
      <formula>NOT(ISERROR(SEARCH("Tier 0",J383)))</formula>
    </cfRule>
    <cfRule type="containsText" dxfId="445" priority="472" stopIfTrue="1" operator="containsText" text="Tier 1">
      <formula>NOT(ISERROR(SEARCH("Tier 1",J383)))</formula>
    </cfRule>
    <cfRule type="containsText" dxfId="444" priority="473" stopIfTrue="1" operator="containsText" text="Tier 2">
      <formula>NOT(ISERROR(SEARCH("Tier 2",J383)))</formula>
    </cfRule>
    <cfRule type="containsText" dxfId="443" priority="474" stopIfTrue="1" operator="containsText" text="Tier 3">
      <formula>NOT(ISERROR(SEARCH("Tier 3",J383)))</formula>
    </cfRule>
    <cfRule type="containsText" dxfId="442" priority="475" stopIfTrue="1" operator="containsText" text="Tier 4">
      <formula>NOT(ISERROR(SEARCH("Tier 4",J383)))</formula>
    </cfRule>
  </conditionalFormatting>
  <conditionalFormatting sqref="J380">
    <cfRule type="containsText" dxfId="441" priority="466" stopIfTrue="1" operator="containsText" text="Tier 0">
      <formula>NOT(ISERROR(SEARCH("Tier 0",J380)))</formula>
    </cfRule>
    <cfRule type="containsText" dxfId="440" priority="467" stopIfTrue="1" operator="containsText" text="Tier 1">
      <formula>NOT(ISERROR(SEARCH("Tier 1",J380)))</formula>
    </cfRule>
    <cfRule type="containsText" dxfId="439" priority="468" stopIfTrue="1" operator="containsText" text="Tier 2">
      <formula>NOT(ISERROR(SEARCH("Tier 2",J380)))</formula>
    </cfRule>
    <cfRule type="containsText" dxfId="438" priority="469" stopIfTrue="1" operator="containsText" text="Tier 3">
      <formula>NOT(ISERROR(SEARCH("Tier 3",J380)))</formula>
    </cfRule>
    <cfRule type="containsText" dxfId="437" priority="470" stopIfTrue="1" operator="containsText" text="Tier 4">
      <formula>NOT(ISERROR(SEARCH("Tier 4",J380)))</formula>
    </cfRule>
  </conditionalFormatting>
  <conditionalFormatting sqref="J375">
    <cfRule type="containsText" dxfId="436" priority="461" stopIfTrue="1" operator="containsText" text="Tier 0">
      <formula>NOT(ISERROR(SEARCH("Tier 0",J375)))</formula>
    </cfRule>
    <cfRule type="containsText" dxfId="435" priority="462" stopIfTrue="1" operator="containsText" text="Tier 1">
      <formula>NOT(ISERROR(SEARCH("Tier 1",J375)))</formula>
    </cfRule>
    <cfRule type="containsText" dxfId="434" priority="463" stopIfTrue="1" operator="containsText" text="Tier 2">
      <formula>NOT(ISERROR(SEARCH("Tier 2",J375)))</formula>
    </cfRule>
    <cfRule type="containsText" dxfId="433" priority="464" stopIfTrue="1" operator="containsText" text="Tier 3">
      <formula>NOT(ISERROR(SEARCH("Tier 3",J375)))</formula>
    </cfRule>
    <cfRule type="containsText" dxfId="432" priority="465" stopIfTrue="1" operator="containsText" text="Tier 4">
      <formula>NOT(ISERROR(SEARCH("Tier 4",J375)))</formula>
    </cfRule>
  </conditionalFormatting>
  <conditionalFormatting sqref="J369">
    <cfRule type="containsText" dxfId="431" priority="456" stopIfTrue="1" operator="containsText" text="Tier 0">
      <formula>NOT(ISERROR(SEARCH("Tier 0",J369)))</formula>
    </cfRule>
    <cfRule type="containsText" dxfId="430" priority="457" stopIfTrue="1" operator="containsText" text="Tier 1">
      <formula>NOT(ISERROR(SEARCH("Tier 1",J369)))</formula>
    </cfRule>
    <cfRule type="containsText" dxfId="429" priority="458" stopIfTrue="1" operator="containsText" text="Tier 2">
      <formula>NOT(ISERROR(SEARCH("Tier 2",J369)))</formula>
    </cfRule>
    <cfRule type="containsText" dxfId="428" priority="459" stopIfTrue="1" operator="containsText" text="Tier 3">
      <formula>NOT(ISERROR(SEARCH("Tier 3",J369)))</formula>
    </cfRule>
    <cfRule type="containsText" dxfId="427" priority="460" stopIfTrue="1" operator="containsText" text="Tier 4">
      <formula>NOT(ISERROR(SEARCH("Tier 4",J369)))</formula>
    </cfRule>
  </conditionalFormatting>
  <conditionalFormatting sqref="J364">
    <cfRule type="containsText" dxfId="426" priority="451" stopIfTrue="1" operator="containsText" text="Tier 0">
      <formula>NOT(ISERROR(SEARCH("Tier 0",J364)))</formula>
    </cfRule>
    <cfRule type="containsText" dxfId="425" priority="452" stopIfTrue="1" operator="containsText" text="Tier 1">
      <formula>NOT(ISERROR(SEARCH("Tier 1",J364)))</formula>
    </cfRule>
    <cfRule type="containsText" dxfId="424" priority="453" stopIfTrue="1" operator="containsText" text="Tier 2">
      <formula>NOT(ISERROR(SEARCH("Tier 2",J364)))</formula>
    </cfRule>
    <cfRule type="containsText" dxfId="423" priority="454" stopIfTrue="1" operator="containsText" text="Tier 3">
      <formula>NOT(ISERROR(SEARCH("Tier 3",J364)))</formula>
    </cfRule>
    <cfRule type="containsText" dxfId="422" priority="455" stopIfTrue="1" operator="containsText" text="Tier 4">
      <formula>NOT(ISERROR(SEARCH("Tier 4",J364)))</formula>
    </cfRule>
  </conditionalFormatting>
  <conditionalFormatting sqref="J360">
    <cfRule type="containsText" dxfId="421" priority="446" stopIfTrue="1" operator="containsText" text="Tier 0">
      <formula>NOT(ISERROR(SEARCH("Tier 0",J360)))</formula>
    </cfRule>
    <cfRule type="containsText" dxfId="420" priority="447" stopIfTrue="1" operator="containsText" text="Tier 1">
      <formula>NOT(ISERROR(SEARCH("Tier 1",J360)))</formula>
    </cfRule>
    <cfRule type="containsText" dxfId="419" priority="448" stopIfTrue="1" operator="containsText" text="Tier 2">
      <formula>NOT(ISERROR(SEARCH("Tier 2",J360)))</formula>
    </cfRule>
    <cfRule type="containsText" dxfId="418" priority="449" stopIfTrue="1" operator="containsText" text="Tier 3">
      <formula>NOT(ISERROR(SEARCH("Tier 3",J360)))</formula>
    </cfRule>
    <cfRule type="containsText" dxfId="417" priority="450" stopIfTrue="1" operator="containsText" text="Tier 4">
      <formula>NOT(ISERROR(SEARCH("Tier 4",J360)))</formula>
    </cfRule>
  </conditionalFormatting>
  <conditionalFormatting sqref="J356">
    <cfRule type="containsText" dxfId="416" priority="441" stopIfTrue="1" operator="containsText" text="Tier 0">
      <formula>NOT(ISERROR(SEARCH("Tier 0",J356)))</formula>
    </cfRule>
    <cfRule type="containsText" dxfId="415" priority="442" stopIfTrue="1" operator="containsText" text="Tier 1">
      <formula>NOT(ISERROR(SEARCH("Tier 1",J356)))</formula>
    </cfRule>
    <cfRule type="containsText" dxfId="414" priority="443" stopIfTrue="1" operator="containsText" text="Tier 2">
      <formula>NOT(ISERROR(SEARCH("Tier 2",J356)))</formula>
    </cfRule>
    <cfRule type="containsText" dxfId="413" priority="444" stopIfTrue="1" operator="containsText" text="Tier 3">
      <formula>NOT(ISERROR(SEARCH("Tier 3",J356)))</formula>
    </cfRule>
    <cfRule type="containsText" dxfId="412" priority="445" stopIfTrue="1" operator="containsText" text="Tier 4">
      <formula>NOT(ISERROR(SEARCH("Tier 4",J356)))</formula>
    </cfRule>
  </conditionalFormatting>
  <conditionalFormatting sqref="J351">
    <cfRule type="containsText" dxfId="411" priority="436" stopIfTrue="1" operator="containsText" text="Tier 0">
      <formula>NOT(ISERROR(SEARCH("Tier 0",J351)))</formula>
    </cfRule>
    <cfRule type="containsText" dxfId="410" priority="437" stopIfTrue="1" operator="containsText" text="Tier 1">
      <formula>NOT(ISERROR(SEARCH("Tier 1",J351)))</formula>
    </cfRule>
    <cfRule type="containsText" dxfId="409" priority="438" stopIfTrue="1" operator="containsText" text="Tier 2">
      <formula>NOT(ISERROR(SEARCH("Tier 2",J351)))</formula>
    </cfRule>
    <cfRule type="containsText" dxfId="408" priority="439" stopIfTrue="1" operator="containsText" text="Tier 3">
      <formula>NOT(ISERROR(SEARCH("Tier 3",J351)))</formula>
    </cfRule>
    <cfRule type="containsText" dxfId="407" priority="440" stopIfTrue="1" operator="containsText" text="Tier 4">
      <formula>NOT(ISERROR(SEARCH("Tier 4",J351)))</formula>
    </cfRule>
  </conditionalFormatting>
  <conditionalFormatting sqref="J347">
    <cfRule type="containsText" dxfId="406" priority="431" stopIfTrue="1" operator="containsText" text="Tier 0">
      <formula>NOT(ISERROR(SEARCH("Tier 0",J347)))</formula>
    </cfRule>
    <cfRule type="containsText" dxfId="405" priority="432" stopIfTrue="1" operator="containsText" text="Tier 1">
      <formula>NOT(ISERROR(SEARCH("Tier 1",J347)))</formula>
    </cfRule>
    <cfRule type="containsText" dxfId="404" priority="433" stopIfTrue="1" operator="containsText" text="Tier 2">
      <formula>NOT(ISERROR(SEARCH("Tier 2",J347)))</formula>
    </cfRule>
    <cfRule type="containsText" dxfId="403" priority="434" stopIfTrue="1" operator="containsText" text="Tier 3">
      <formula>NOT(ISERROR(SEARCH("Tier 3",J347)))</formula>
    </cfRule>
    <cfRule type="containsText" dxfId="402" priority="435" stopIfTrue="1" operator="containsText" text="Tier 4">
      <formula>NOT(ISERROR(SEARCH("Tier 4",J347)))</formula>
    </cfRule>
  </conditionalFormatting>
  <conditionalFormatting sqref="J342">
    <cfRule type="containsText" dxfId="401" priority="426" stopIfTrue="1" operator="containsText" text="Tier 0">
      <formula>NOT(ISERROR(SEARCH("Tier 0",J342)))</formula>
    </cfRule>
    <cfRule type="containsText" dxfId="400" priority="427" stopIfTrue="1" operator="containsText" text="Tier 1">
      <formula>NOT(ISERROR(SEARCH("Tier 1",J342)))</formula>
    </cfRule>
    <cfRule type="containsText" dxfId="399" priority="428" stopIfTrue="1" operator="containsText" text="Tier 2">
      <formula>NOT(ISERROR(SEARCH("Tier 2",J342)))</formula>
    </cfRule>
    <cfRule type="containsText" dxfId="398" priority="429" stopIfTrue="1" operator="containsText" text="Tier 3">
      <formula>NOT(ISERROR(SEARCH("Tier 3",J342)))</formula>
    </cfRule>
    <cfRule type="containsText" dxfId="397" priority="430" stopIfTrue="1" operator="containsText" text="Tier 4">
      <formula>NOT(ISERROR(SEARCH("Tier 4",J342)))</formula>
    </cfRule>
  </conditionalFormatting>
  <conditionalFormatting sqref="J336">
    <cfRule type="containsText" dxfId="396" priority="421" stopIfTrue="1" operator="containsText" text="Tier 0">
      <formula>NOT(ISERROR(SEARCH("Tier 0",J336)))</formula>
    </cfRule>
    <cfRule type="containsText" dxfId="395" priority="422" stopIfTrue="1" operator="containsText" text="Tier 1">
      <formula>NOT(ISERROR(SEARCH("Tier 1",J336)))</formula>
    </cfRule>
    <cfRule type="containsText" dxfId="394" priority="423" stopIfTrue="1" operator="containsText" text="Tier 2">
      <formula>NOT(ISERROR(SEARCH("Tier 2",J336)))</formula>
    </cfRule>
    <cfRule type="containsText" dxfId="393" priority="424" stopIfTrue="1" operator="containsText" text="Tier 3">
      <formula>NOT(ISERROR(SEARCH("Tier 3",J336)))</formula>
    </cfRule>
    <cfRule type="containsText" dxfId="392" priority="425" stopIfTrue="1" operator="containsText" text="Tier 4">
      <formula>NOT(ISERROR(SEARCH("Tier 4",J336)))</formula>
    </cfRule>
  </conditionalFormatting>
  <conditionalFormatting sqref="J331">
    <cfRule type="containsText" dxfId="391" priority="416" stopIfTrue="1" operator="containsText" text="Tier 0">
      <formula>NOT(ISERROR(SEARCH("Tier 0",J331)))</formula>
    </cfRule>
    <cfRule type="containsText" dxfId="390" priority="417" stopIfTrue="1" operator="containsText" text="Tier 1">
      <formula>NOT(ISERROR(SEARCH("Tier 1",J331)))</formula>
    </cfRule>
    <cfRule type="containsText" dxfId="389" priority="418" stopIfTrue="1" operator="containsText" text="Tier 2">
      <formula>NOT(ISERROR(SEARCH("Tier 2",J331)))</formula>
    </cfRule>
    <cfRule type="containsText" dxfId="388" priority="419" stopIfTrue="1" operator="containsText" text="Tier 3">
      <formula>NOT(ISERROR(SEARCH("Tier 3",J331)))</formula>
    </cfRule>
    <cfRule type="containsText" dxfId="387" priority="420" stopIfTrue="1" operator="containsText" text="Tier 4">
      <formula>NOT(ISERROR(SEARCH("Tier 4",J331)))</formula>
    </cfRule>
  </conditionalFormatting>
  <conditionalFormatting sqref="J326">
    <cfRule type="containsText" dxfId="386" priority="411" stopIfTrue="1" operator="containsText" text="Tier 0">
      <formula>NOT(ISERROR(SEARCH("Tier 0",J326)))</formula>
    </cfRule>
    <cfRule type="containsText" dxfId="385" priority="412" stopIfTrue="1" operator="containsText" text="Tier 1">
      <formula>NOT(ISERROR(SEARCH("Tier 1",J326)))</formula>
    </cfRule>
    <cfRule type="containsText" dxfId="384" priority="413" stopIfTrue="1" operator="containsText" text="Tier 2">
      <formula>NOT(ISERROR(SEARCH("Tier 2",J326)))</formula>
    </cfRule>
    <cfRule type="containsText" dxfId="383" priority="414" stopIfTrue="1" operator="containsText" text="Tier 3">
      <formula>NOT(ISERROR(SEARCH("Tier 3",J326)))</formula>
    </cfRule>
    <cfRule type="containsText" dxfId="382" priority="415" stopIfTrue="1" operator="containsText" text="Tier 4">
      <formula>NOT(ISERROR(SEARCH("Tier 4",J326)))</formula>
    </cfRule>
  </conditionalFormatting>
  <conditionalFormatting sqref="J321">
    <cfRule type="containsText" dxfId="381" priority="406" stopIfTrue="1" operator="containsText" text="Tier 0">
      <formula>NOT(ISERROR(SEARCH("Tier 0",J321)))</formula>
    </cfRule>
    <cfRule type="containsText" dxfId="380" priority="407" stopIfTrue="1" operator="containsText" text="Tier 1">
      <formula>NOT(ISERROR(SEARCH("Tier 1",J321)))</formula>
    </cfRule>
    <cfRule type="containsText" dxfId="379" priority="408" stopIfTrue="1" operator="containsText" text="Tier 2">
      <formula>NOT(ISERROR(SEARCH("Tier 2",J321)))</formula>
    </cfRule>
    <cfRule type="containsText" dxfId="378" priority="409" stopIfTrue="1" operator="containsText" text="Tier 3">
      <formula>NOT(ISERROR(SEARCH("Tier 3",J321)))</formula>
    </cfRule>
    <cfRule type="containsText" dxfId="377" priority="410" stopIfTrue="1" operator="containsText" text="Tier 4">
      <formula>NOT(ISERROR(SEARCH("Tier 4",J321)))</formula>
    </cfRule>
  </conditionalFormatting>
  <conditionalFormatting sqref="J315">
    <cfRule type="containsText" dxfId="376" priority="401" stopIfTrue="1" operator="containsText" text="Tier 0">
      <formula>NOT(ISERROR(SEARCH("Tier 0",J315)))</formula>
    </cfRule>
    <cfRule type="containsText" dxfId="375" priority="402" stopIfTrue="1" operator="containsText" text="Tier 1">
      <formula>NOT(ISERROR(SEARCH("Tier 1",J315)))</formula>
    </cfRule>
    <cfRule type="containsText" dxfId="374" priority="403" stopIfTrue="1" operator="containsText" text="Tier 2">
      <formula>NOT(ISERROR(SEARCH("Tier 2",J315)))</formula>
    </cfRule>
    <cfRule type="containsText" dxfId="373" priority="404" stopIfTrue="1" operator="containsText" text="Tier 3">
      <formula>NOT(ISERROR(SEARCH("Tier 3",J315)))</formula>
    </cfRule>
    <cfRule type="containsText" dxfId="372" priority="405" stopIfTrue="1" operator="containsText" text="Tier 4">
      <formula>NOT(ISERROR(SEARCH("Tier 4",J315)))</formula>
    </cfRule>
  </conditionalFormatting>
  <conditionalFormatting sqref="J310">
    <cfRule type="containsText" dxfId="371" priority="396" stopIfTrue="1" operator="containsText" text="Tier 0">
      <formula>NOT(ISERROR(SEARCH("Tier 0",J310)))</formula>
    </cfRule>
    <cfRule type="containsText" dxfId="370" priority="397" stopIfTrue="1" operator="containsText" text="Tier 1">
      <formula>NOT(ISERROR(SEARCH("Tier 1",J310)))</formula>
    </cfRule>
    <cfRule type="containsText" dxfId="369" priority="398" stopIfTrue="1" operator="containsText" text="Tier 2">
      <formula>NOT(ISERROR(SEARCH("Tier 2",J310)))</formula>
    </cfRule>
    <cfRule type="containsText" dxfId="368" priority="399" stopIfTrue="1" operator="containsText" text="Tier 3">
      <formula>NOT(ISERROR(SEARCH("Tier 3",J310)))</formula>
    </cfRule>
    <cfRule type="containsText" dxfId="367" priority="400" stopIfTrue="1" operator="containsText" text="Tier 4">
      <formula>NOT(ISERROR(SEARCH("Tier 4",J310)))</formula>
    </cfRule>
  </conditionalFormatting>
  <conditionalFormatting sqref="J304">
    <cfRule type="containsText" dxfId="366" priority="391" stopIfTrue="1" operator="containsText" text="Tier 0">
      <formula>NOT(ISERROR(SEARCH("Tier 0",J304)))</formula>
    </cfRule>
    <cfRule type="containsText" dxfId="365" priority="392" stopIfTrue="1" operator="containsText" text="Tier 1">
      <formula>NOT(ISERROR(SEARCH("Tier 1",J304)))</formula>
    </cfRule>
    <cfRule type="containsText" dxfId="364" priority="393" stopIfTrue="1" operator="containsText" text="Tier 2">
      <formula>NOT(ISERROR(SEARCH("Tier 2",J304)))</formula>
    </cfRule>
    <cfRule type="containsText" dxfId="363" priority="394" stopIfTrue="1" operator="containsText" text="Tier 3">
      <formula>NOT(ISERROR(SEARCH("Tier 3",J304)))</formula>
    </cfRule>
    <cfRule type="containsText" dxfId="362" priority="395" stopIfTrue="1" operator="containsText" text="Tier 4">
      <formula>NOT(ISERROR(SEARCH("Tier 4",J304)))</formula>
    </cfRule>
  </conditionalFormatting>
  <conditionalFormatting sqref="J299">
    <cfRule type="containsText" dxfId="361" priority="386" stopIfTrue="1" operator="containsText" text="Tier 0">
      <formula>NOT(ISERROR(SEARCH("Tier 0",J299)))</formula>
    </cfRule>
    <cfRule type="containsText" dxfId="360" priority="387" stopIfTrue="1" operator="containsText" text="Tier 1">
      <formula>NOT(ISERROR(SEARCH("Tier 1",J299)))</formula>
    </cfRule>
    <cfRule type="containsText" dxfId="359" priority="388" stopIfTrue="1" operator="containsText" text="Tier 2">
      <formula>NOT(ISERROR(SEARCH("Tier 2",J299)))</formula>
    </cfRule>
    <cfRule type="containsText" dxfId="358" priority="389" stopIfTrue="1" operator="containsText" text="Tier 3">
      <formula>NOT(ISERROR(SEARCH("Tier 3",J299)))</formula>
    </cfRule>
    <cfRule type="containsText" dxfId="357" priority="390" stopIfTrue="1" operator="containsText" text="Tier 4">
      <formula>NOT(ISERROR(SEARCH("Tier 4",J299)))</formula>
    </cfRule>
  </conditionalFormatting>
  <conditionalFormatting sqref="J295">
    <cfRule type="containsText" dxfId="356" priority="381" stopIfTrue="1" operator="containsText" text="Tier 0">
      <formula>NOT(ISERROR(SEARCH("Tier 0",J295)))</formula>
    </cfRule>
    <cfRule type="containsText" dxfId="355" priority="382" stopIfTrue="1" operator="containsText" text="Tier 1">
      <formula>NOT(ISERROR(SEARCH("Tier 1",J295)))</formula>
    </cfRule>
    <cfRule type="containsText" dxfId="354" priority="383" stopIfTrue="1" operator="containsText" text="Tier 2">
      <formula>NOT(ISERROR(SEARCH("Tier 2",J295)))</formula>
    </cfRule>
    <cfRule type="containsText" dxfId="353" priority="384" stopIfTrue="1" operator="containsText" text="Tier 3">
      <formula>NOT(ISERROR(SEARCH("Tier 3",J295)))</formula>
    </cfRule>
    <cfRule type="containsText" dxfId="352" priority="385" stopIfTrue="1" operator="containsText" text="Tier 4">
      <formula>NOT(ISERROR(SEARCH("Tier 4",J295)))</formula>
    </cfRule>
  </conditionalFormatting>
  <conditionalFormatting sqref="J291">
    <cfRule type="containsText" dxfId="351" priority="376" stopIfTrue="1" operator="containsText" text="Tier 0">
      <formula>NOT(ISERROR(SEARCH("Tier 0",J291)))</formula>
    </cfRule>
    <cfRule type="containsText" dxfId="350" priority="377" stopIfTrue="1" operator="containsText" text="Tier 1">
      <formula>NOT(ISERROR(SEARCH("Tier 1",J291)))</formula>
    </cfRule>
    <cfRule type="containsText" dxfId="349" priority="378" stopIfTrue="1" operator="containsText" text="Tier 2">
      <formula>NOT(ISERROR(SEARCH("Tier 2",J291)))</formula>
    </cfRule>
    <cfRule type="containsText" dxfId="348" priority="379" stopIfTrue="1" operator="containsText" text="Tier 3">
      <formula>NOT(ISERROR(SEARCH("Tier 3",J291)))</formula>
    </cfRule>
    <cfRule type="containsText" dxfId="347" priority="380" stopIfTrue="1" operator="containsText" text="Tier 4">
      <formula>NOT(ISERROR(SEARCH("Tier 4",J291)))</formula>
    </cfRule>
  </conditionalFormatting>
  <conditionalFormatting sqref="J286">
    <cfRule type="containsText" dxfId="346" priority="371" stopIfTrue="1" operator="containsText" text="Tier 0">
      <formula>NOT(ISERROR(SEARCH("Tier 0",J286)))</formula>
    </cfRule>
    <cfRule type="containsText" dxfId="345" priority="372" stopIfTrue="1" operator="containsText" text="Tier 1">
      <formula>NOT(ISERROR(SEARCH("Tier 1",J286)))</formula>
    </cfRule>
    <cfRule type="containsText" dxfId="344" priority="373" stopIfTrue="1" operator="containsText" text="Tier 2">
      <formula>NOT(ISERROR(SEARCH("Tier 2",J286)))</formula>
    </cfRule>
    <cfRule type="containsText" dxfId="343" priority="374" stopIfTrue="1" operator="containsText" text="Tier 3">
      <formula>NOT(ISERROR(SEARCH("Tier 3",J286)))</formula>
    </cfRule>
    <cfRule type="containsText" dxfId="342" priority="375" stopIfTrue="1" operator="containsText" text="Tier 4">
      <formula>NOT(ISERROR(SEARCH("Tier 4",J286)))</formula>
    </cfRule>
  </conditionalFormatting>
  <conditionalFormatting sqref="J280">
    <cfRule type="containsText" dxfId="341" priority="366" stopIfTrue="1" operator="containsText" text="Tier 0">
      <formula>NOT(ISERROR(SEARCH("Tier 0",J280)))</formula>
    </cfRule>
    <cfRule type="containsText" dxfId="340" priority="367" stopIfTrue="1" operator="containsText" text="Tier 1">
      <formula>NOT(ISERROR(SEARCH("Tier 1",J280)))</formula>
    </cfRule>
    <cfRule type="containsText" dxfId="339" priority="368" stopIfTrue="1" operator="containsText" text="Tier 2">
      <formula>NOT(ISERROR(SEARCH("Tier 2",J280)))</formula>
    </cfRule>
    <cfRule type="containsText" dxfId="338" priority="369" stopIfTrue="1" operator="containsText" text="Tier 3">
      <formula>NOT(ISERROR(SEARCH("Tier 3",J280)))</formula>
    </cfRule>
    <cfRule type="containsText" dxfId="337" priority="370" stopIfTrue="1" operator="containsText" text="Tier 4">
      <formula>NOT(ISERROR(SEARCH("Tier 4",J280)))</formula>
    </cfRule>
  </conditionalFormatting>
  <conditionalFormatting sqref="J275">
    <cfRule type="containsText" dxfId="336" priority="361" stopIfTrue="1" operator="containsText" text="Tier 0">
      <formula>NOT(ISERROR(SEARCH("Tier 0",J275)))</formula>
    </cfRule>
    <cfRule type="containsText" dxfId="335" priority="362" stopIfTrue="1" operator="containsText" text="Tier 1">
      <formula>NOT(ISERROR(SEARCH("Tier 1",J275)))</formula>
    </cfRule>
    <cfRule type="containsText" dxfId="334" priority="363" stopIfTrue="1" operator="containsText" text="Tier 2">
      <formula>NOT(ISERROR(SEARCH("Tier 2",J275)))</formula>
    </cfRule>
    <cfRule type="containsText" dxfId="333" priority="364" stopIfTrue="1" operator="containsText" text="Tier 3">
      <formula>NOT(ISERROR(SEARCH("Tier 3",J275)))</formula>
    </cfRule>
    <cfRule type="containsText" dxfId="332" priority="365" stopIfTrue="1" operator="containsText" text="Tier 4">
      <formula>NOT(ISERROR(SEARCH("Tier 4",J275)))</formula>
    </cfRule>
  </conditionalFormatting>
  <conditionalFormatting sqref="J272">
    <cfRule type="containsText" dxfId="331" priority="356" stopIfTrue="1" operator="containsText" text="Tier 0">
      <formula>NOT(ISERROR(SEARCH("Tier 0",J272)))</formula>
    </cfRule>
    <cfRule type="containsText" dxfId="330" priority="357" stopIfTrue="1" operator="containsText" text="Tier 1">
      <formula>NOT(ISERROR(SEARCH("Tier 1",J272)))</formula>
    </cfRule>
    <cfRule type="containsText" dxfId="329" priority="358" stopIfTrue="1" operator="containsText" text="Tier 2">
      <formula>NOT(ISERROR(SEARCH("Tier 2",J272)))</formula>
    </cfRule>
    <cfRule type="containsText" dxfId="328" priority="359" stopIfTrue="1" operator="containsText" text="Tier 3">
      <formula>NOT(ISERROR(SEARCH("Tier 3",J272)))</formula>
    </cfRule>
    <cfRule type="containsText" dxfId="327" priority="360" stopIfTrue="1" operator="containsText" text="Tier 4">
      <formula>NOT(ISERROR(SEARCH("Tier 4",J272)))</formula>
    </cfRule>
  </conditionalFormatting>
  <conditionalFormatting sqref="J268">
    <cfRule type="containsText" dxfId="326" priority="351" stopIfTrue="1" operator="containsText" text="Tier 0">
      <formula>NOT(ISERROR(SEARCH("Tier 0",J268)))</formula>
    </cfRule>
    <cfRule type="containsText" dxfId="325" priority="352" stopIfTrue="1" operator="containsText" text="Tier 1">
      <formula>NOT(ISERROR(SEARCH("Tier 1",J268)))</formula>
    </cfRule>
    <cfRule type="containsText" dxfId="324" priority="353" stopIfTrue="1" operator="containsText" text="Tier 2">
      <formula>NOT(ISERROR(SEARCH("Tier 2",J268)))</formula>
    </cfRule>
    <cfRule type="containsText" dxfId="323" priority="354" stopIfTrue="1" operator="containsText" text="Tier 3">
      <formula>NOT(ISERROR(SEARCH("Tier 3",J268)))</formula>
    </cfRule>
    <cfRule type="containsText" dxfId="322" priority="355" stopIfTrue="1" operator="containsText" text="Tier 4">
      <formula>NOT(ISERROR(SEARCH("Tier 4",J268)))</formula>
    </cfRule>
  </conditionalFormatting>
  <conditionalFormatting sqref="J263">
    <cfRule type="containsText" dxfId="321" priority="346" stopIfTrue="1" operator="containsText" text="Tier 0">
      <formula>NOT(ISERROR(SEARCH("Tier 0",J263)))</formula>
    </cfRule>
    <cfRule type="containsText" dxfId="320" priority="347" stopIfTrue="1" operator="containsText" text="Tier 1">
      <formula>NOT(ISERROR(SEARCH("Tier 1",J263)))</formula>
    </cfRule>
    <cfRule type="containsText" dxfId="319" priority="348" stopIfTrue="1" operator="containsText" text="Tier 2">
      <formula>NOT(ISERROR(SEARCH("Tier 2",J263)))</formula>
    </cfRule>
    <cfRule type="containsText" dxfId="318" priority="349" stopIfTrue="1" operator="containsText" text="Tier 3">
      <formula>NOT(ISERROR(SEARCH("Tier 3",J263)))</formula>
    </cfRule>
    <cfRule type="containsText" dxfId="317" priority="350" stopIfTrue="1" operator="containsText" text="Tier 4">
      <formula>NOT(ISERROR(SEARCH("Tier 4",J263)))</formula>
    </cfRule>
  </conditionalFormatting>
  <conditionalFormatting sqref="J259">
    <cfRule type="containsText" dxfId="316" priority="341" stopIfTrue="1" operator="containsText" text="Tier 0">
      <formula>NOT(ISERROR(SEARCH("Tier 0",J259)))</formula>
    </cfRule>
    <cfRule type="containsText" dxfId="315" priority="342" stopIfTrue="1" operator="containsText" text="Tier 1">
      <formula>NOT(ISERROR(SEARCH("Tier 1",J259)))</formula>
    </cfRule>
    <cfRule type="containsText" dxfId="314" priority="343" stopIfTrue="1" operator="containsText" text="Tier 2">
      <formula>NOT(ISERROR(SEARCH("Tier 2",J259)))</formula>
    </cfRule>
    <cfRule type="containsText" dxfId="313" priority="344" stopIfTrue="1" operator="containsText" text="Tier 3">
      <formula>NOT(ISERROR(SEARCH("Tier 3",J259)))</formula>
    </cfRule>
    <cfRule type="containsText" dxfId="312" priority="345" stopIfTrue="1" operator="containsText" text="Tier 4">
      <formula>NOT(ISERROR(SEARCH("Tier 4",J259)))</formula>
    </cfRule>
  </conditionalFormatting>
  <conditionalFormatting sqref="J253">
    <cfRule type="containsText" dxfId="311" priority="336" stopIfTrue="1" operator="containsText" text="Tier 0">
      <formula>NOT(ISERROR(SEARCH("Tier 0",J253)))</formula>
    </cfRule>
    <cfRule type="containsText" dxfId="310" priority="337" stopIfTrue="1" operator="containsText" text="Tier 1">
      <formula>NOT(ISERROR(SEARCH("Tier 1",J253)))</formula>
    </cfRule>
    <cfRule type="containsText" dxfId="309" priority="338" stopIfTrue="1" operator="containsText" text="Tier 2">
      <formula>NOT(ISERROR(SEARCH("Tier 2",J253)))</formula>
    </cfRule>
    <cfRule type="containsText" dxfId="308" priority="339" stopIfTrue="1" operator="containsText" text="Tier 3">
      <formula>NOT(ISERROR(SEARCH("Tier 3",J253)))</formula>
    </cfRule>
    <cfRule type="containsText" dxfId="307" priority="340" stopIfTrue="1" operator="containsText" text="Tier 4">
      <formula>NOT(ISERROR(SEARCH("Tier 4",J253)))</formula>
    </cfRule>
  </conditionalFormatting>
  <conditionalFormatting sqref="J247">
    <cfRule type="containsText" dxfId="306" priority="331" stopIfTrue="1" operator="containsText" text="Tier 0">
      <formula>NOT(ISERROR(SEARCH("Tier 0",J247)))</formula>
    </cfRule>
    <cfRule type="containsText" dxfId="305" priority="332" stopIfTrue="1" operator="containsText" text="Tier 1">
      <formula>NOT(ISERROR(SEARCH("Tier 1",J247)))</formula>
    </cfRule>
    <cfRule type="containsText" dxfId="304" priority="333" stopIfTrue="1" operator="containsText" text="Tier 2">
      <formula>NOT(ISERROR(SEARCH("Tier 2",J247)))</formula>
    </cfRule>
    <cfRule type="containsText" dxfId="303" priority="334" stopIfTrue="1" operator="containsText" text="Tier 3">
      <formula>NOT(ISERROR(SEARCH("Tier 3",J247)))</formula>
    </cfRule>
    <cfRule type="containsText" dxfId="302" priority="335" stopIfTrue="1" operator="containsText" text="Tier 4">
      <formula>NOT(ISERROR(SEARCH("Tier 4",J247)))</formula>
    </cfRule>
  </conditionalFormatting>
  <conditionalFormatting sqref="J242">
    <cfRule type="containsText" dxfId="301" priority="326" stopIfTrue="1" operator="containsText" text="Tier 0">
      <formula>NOT(ISERROR(SEARCH("Tier 0",J242)))</formula>
    </cfRule>
    <cfRule type="containsText" dxfId="300" priority="327" stopIfTrue="1" operator="containsText" text="Tier 1">
      <formula>NOT(ISERROR(SEARCH("Tier 1",J242)))</formula>
    </cfRule>
    <cfRule type="containsText" dxfId="299" priority="328" stopIfTrue="1" operator="containsText" text="Tier 2">
      <formula>NOT(ISERROR(SEARCH("Tier 2",J242)))</formula>
    </cfRule>
    <cfRule type="containsText" dxfId="298" priority="329" stopIfTrue="1" operator="containsText" text="Tier 3">
      <formula>NOT(ISERROR(SEARCH("Tier 3",J242)))</formula>
    </cfRule>
    <cfRule type="containsText" dxfId="297" priority="330" stopIfTrue="1" operator="containsText" text="Tier 4">
      <formula>NOT(ISERROR(SEARCH("Tier 4",J242)))</formula>
    </cfRule>
  </conditionalFormatting>
  <conditionalFormatting sqref="J236">
    <cfRule type="containsText" dxfId="296" priority="321" stopIfTrue="1" operator="containsText" text="Tier 0">
      <formula>NOT(ISERROR(SEARCH("Tier 0",J236)))</formula>
    </cfRule>
    <cfRule type="containsText" dxfId="295" priority="322" stopIfTrue="1" operator="containsText" text="Tier 1">
      <formula>NOT(ISERROR(SEARCH("Tier 1",J236)))</formula>
    </cfRule>
    <cfRule type="containsText" dxfId="294" priority="323" stopIfTrue="1" operator="containsText" text="Tier 2">
      <formula>NOT(ISERROR(SEARCH("Tier 2",J236)))</formula>
    </cfRule>
    <cfRule type="containsText" dxfId="293" priority="324" stopIfTrue="1" operator="containsText" text="Tier 3">
      <formula>NOT(ISERROR(SEARCH("Tier 3",J236)))</formula>
    </cfRule>
    <cfRule type="containsText" dxfId="292" priority="325" stopIfTrue="1" operator="containsText" text="Tier 4">
      <formula>NOT(ISERROR(SEARCH("Tier 4",J236)))</formula>
    </cfRule>
  </conditionalFormatting>
  <conditionalFormatting sqref="J232">
    <cfRule type="containsText" dxfId="291" priority="316" stopIfTrue="1" operator="containsText" text="Tier 0">
      <formula>NOT(ISERROR(SEARCH("Tier 0",J232)))</formula>
    </cfRule>
    <cfRule type="containsText" dxfId="290" priority="317" stopIfTrue="1" operator="containsText" text="Tier 1">
      <formula>NOT(ISERROR(SEARCH("Tier 1",J232)))</formula>
    </cfRule>
    <cfRule type="containsText" dxfId="289" priority="318" stopIfTrue="1" operator="containsText" text="Tier 2">
      <formula>NOT(ISERROR(SEARCH("Tier 2",J232)))</formula>
    </cfRule>
    <cfRule type="containsText" dxfId="288" priority="319" stopIfTrue="1" operator="containsText" text="Tier 3">
      <formula>NOT(ISERROR(SEARCH("Tier 3",J232)))</formula>
    </cfRule>
    <cfRule type="containsText" dxfId="287" priority="320" stopIfTrue="1" operator="containsText" text="Tier 4">
      <formula>NOT(ISERROR(SEARCH("Tier 4",J232)))</formula>
    </cfRule>
  </conditionalFormatting>
  <conditionalFormatting sqref="J228">
    <cfRule type="containsText" dxfId="286" priority="311" stopIfTrue="1" operator="containsText" text="Tier 0">
      <formula>NOT(ISERROR(SEARCH("Tier 0",J228)))</formula>
    </cfRule>
    <cfRule type="containsText" dxfId="285" priority="312" stopIfTrue="1" operator="containsText" text="Tier 1">
      <formula>NOT(ISERROR(SEARCH("Tier 1",J228)))</formula>
    </cfRule>
    <cfRule type="containsText" dxfId="284" priority="313" stopIfTrue="1" operator="containsText" text="Tier 2">
      <formula>NOT(ISERROR(SEARCH("Tier 2",J228)))</formula>
    </cfRule>
    <cfRule type="containsText" dxfId="283" priority="314" stopIfTrue="1" operator="containsText" text="Tier 3">
      <formula>NOT(ISERROR(SEARCH("Tier 3",J228)))</formula>
    </cfRule>
    <cfRule type="containsText" dxfId="282" priority="315" stopIfTrue="1" operator="containsText" text="Tier 4">
      <formula>NOT(ISERROR(SEARCH("Tier 4",J228)))</formula>
    </cfRule>
  </conditionalFormatting>
  <conditionalFormatting sqref="J223">
    <cfRule type="containsText" dxfId="281" priority="306" stopIfTrue="1" operator="containsText" text="Tier 0">
      <formula>NOT(ISERROR(SEARCH("Tier 0",J223)))</formula>
    </cfRule>
    <cfRule type="containsText" dxfId="280" priority="307" stopIfTrue="1" operator="containsText" text="Tier 1">
      <formula>NOT(ISERROR(SEARCH("Tier 1",J223)))</formula>
    </cfRule>
    <cfRule type="containsText" dxfId="279" priority="308" stopIfTrue="1" operator="containsText" text="Tier 2">
      <formula>NOT(ISERROR(SEARCH("Tier 2",J223)))</formula>
    </cfRule>
    <cfRule type="containsText" dxfId="278" priority="309" stopIfTrue="1" operator="containsText" text="Tier 3">
      <formula>NOT(ISERROR(SEARCH("Tier 3",J223)))</formula>
    </cfRule>
    <cfRule type="containsText" dxfId="277" priority="310" stopIfTrue="1" operator="containsText" text="Tier 4">
      <formula>NOT(ISERROR(SEARCH("Tier 4",J223)))</formula>
    </cfRule>
  </conditionalFormatting>
  <conditionalFormatting sqref="J218">
    <cfRule type="containsText" dxfId="276" priority="301" stopIfTrue="1" operator="containsText" text="Tier 0">
      <formula>NOT(ISERROR(SEARCH("Tier 0",J218)))</formula>
    </cfRule>
    <cfRule type="containsText" dxfId="275" priority="302" stopIfTrue="1" operator="containsText" text="Tier 1">
      <formula>NOT(ISERROR(SEARCH("Tier 1",J218)))</formula>
    </cfRule>
    <cfRule type="containsText" dxfId="274" priority="303" stopIfTrue="1" operator="containsText" text="Tier 2">
      <formula>NOT(ISERROR(SEARCH("Tier 2",J218)))</formula>
    </cfRule>
    <cfRule type="containsText" dxfId="273" priority="304" stopIfTrue="1" operator="containsText" text="Tier 3">
      <formula>NOT(ISERROR(SEARCH("Tier 3",J218)))</formula>
    </cfRule>
    <cfRule type="containsText" dxfId="272" priority="305" stopIfTrue="1" operator="containsText" text="Tier 4">
      <formula>NOT(ISERROR(SEARCH("Tier 4",J218)))</formula>
    </cfRule>
  </conditionalFormatting>
  <conditionalFormatting sqref="J213">
    <cfRule type="containsText" dxfId="271" priority="296" stopIfTrue="1" operator="containsText" text="Tier 0">
      <formula>NOT(ISERROR(SEARCH("Tier 0",J213)))</formula>
    </cfRule>
    <cfRule type="containsText" dxfId="270" priority="297" stopIfTrue="1" operator="containsText" text="Tier 1">
      <formula>NOT(ISERROR(SEARCH("Tier 1",J213)))</formula>
    </cfRule>
    <cfRule type="containsText" dxfId="269" priority="298" stopIfTrue="1" operator="containsText" text="Tier 2">
      <formula>NOT(ISERROR(SEARCH("Tier 2",J213)))</formula>
    </cfRule>
    <cfRule type="containsText" dxfId="268" priority="299" stopIfTrue="1" operator="containsText" text="Tier 3">
      <formula>NOT(ISERROR(SEARCH("Tier 3",J213)))</formula>
    </cfRule>
    <cfRule type="containsText" dxfId="267" priority="300" stopIfTrue="1" operator="containsText" text="Tier 4">
      <formula>NOT(ISERROR(SEARCH("Tier 4",J213)))</formula>
    </cfRule>
  </conditionalFormatting>
  <conditionalFormatting sqref="J207">
    <cfRule type="containsText" dxfId="266" priority="291" stopIfTrue="1" operator="containsText" text="Tier 0">
      <formula>NOT(ISERROR(SEARCH("Tier 0",J207)))</formula>
    </cfRule>
    <cfRule type="containsText" dxfId="265" priority="292" stopIfTrue="1" operator="containsText" text="Tier 1">
      <formula>NOT(ISERROR(SEARCH("Tier 1",J207)))</formula>
    </cfRule>
    <cfRule type="containsText" dxfId="264" priority="293" stopIfTrue="1" operator="containsText" text="Tier 2">
      <formula>NOT(ISERROR(SEARCH("Tier 2",J207)))</formula>
    </cfRule>
    <cfRule type="containsText" dxfId="263" priority="294" stopIfTrue="1" operator="containsText" text="Tier 3">
      <formula>NOT(ISERROR(SEARCH("Tier 3",J207)))</formula>
    </cfRule>
    <cfRule type="containsText" dxfId="262" priority="295" stopIfTrue="1" operator="containsText" text="Tier 4">
      <formula>NOT(ISERROR(SEARCH("Tier 4",J207)))</formula>
    </cfRule>
  </conditionalFormatting>
  <conditionalFormatting sqref="J202">
    <cfRule type="containsText" dxfId="261" priority="286" stopIfTrue="1" operator="containsText" text="Tier 0">
      <formula>NOT(ISERROR(SEARCH("Tier 0",J202)))</formula>
    </cfRule>
    <cfRule type="containsText" dxfId="260" priority="287" stopIfTrue="1" operator="containsText" text="Tier 1">
      <formula>NOT(ISERROR(SEARCH("Tier 1",J202)))</formula>
    </cfRule>
    <cfRule type="containsText" dxfId="259" priority="288" stopIfTrue="1" operator="containsText" text="Tier 2">
      <formula>NOT(ISERROR(SEARCH("Tier 2",J202)))</formula>
    </cfRule>
    <cfRule type="containsText" dxfId="258" priority="289" stopIfTrue="1" operator="containsText" text="Tier 3">
      <formula>NOT(ISERROR(SEARCH("Tier 3",J202)))</formula>
    </cfRule>
    <cfRule type="containsText" dxfId="257" priority="290" stopIfTrue="1" operator="containsText" text="Tier 4">
      <formula>NOT(ISERROR(SEARCH("Tier 4",J202)))</formula>
    </cfRule>
  </conditionalFormatting>
  <conditionalFormatting sqref="J197">
    <cfRule type="containsText" dxfId="256" priority="281" stopIfTrue="1" operator="containsText" text="Tier 0">
      <formula>NOT(ISERROR(SEARCH("Tier 0",J197)))</formula>
    </cfRule>
    <cfRule type="containsText" dxfId="255" priority="282" stopIfTrue="1" operator="containsText" text="Tier 1">
      <formula>NOT(ISERROR(SEARCH("Tier 1",J197)))</formula>
    </cfRule>
    <cfRule type="containsText" dxfId="254" priority="283" stopIfTrue="1" operator="containsText" text="Tier 2">
      <formula>NOT(ISERROR(SEARCH("Tier 2",J197)))</formula>
    </cfRule>
    <cfRule type="containsText" dxfId="253" priority="284" stopIfTrue="1" operator="containsText" text="Tier 3">
      <formula>NOT(ISERROR(SEARCH("Tier 3",J197)))</formula>
    </cfRule>
    <cfRule type="containsText" dxfId="252" priority="285" stopIfTrue="1" operator="containsText" text="Tier 4">
      <formula>NOT(ISERROR(SEARCH("Tier 4",J197)))</formula>
    </cfRule>
  </conditionalFormatting>
  <conditionalFormatting sqref="J192">
    <cfRule type="containsText" dxfId="251" priority="276" stopIfTrue="1" operator="containsText" text="Tier 0">
      <formula>NOT(ISERROR(SEARCH("Tier 0",J192)))</formula>
    </cfRule>
    <cfRule type="containsText" dxfId="250" priority="277" stopIfTrue="1" operator="containsText" text="Tier 1">
      <formula>NOT(ISERROR(SEARCH("Tier 1",J192)))</formula>
    </cfRule>
    <cfRule type="containsText" dxfId="249" priority="278" stopIfTrue="1" operator="containsText" text="Tier 2">
      <formula>NOT(ISERROR(SEARCH("Tier 2",J192)))</formula>
    </cfRule>
    <cfRule type="containsText" dxfId="248" priority="279" stopIfTrue="1" operator="containsText" text="Tier 3">
      <formula>NOT(ISERROR(SEARCH("Tier 3",J192)))</formula>
    </cfRule>
    <cfRule type="containsText" dxfId="247" priority="280" stopIfTrue="1" operator="containsText" text="Tier 4">
      <formula>NOT(ISERROR(SEARCH("Tier 4",J192)))</formula>
    </cfRule>
  </conditionalFormatting>
  <conditionalFormatting sqref="J187">
    <cfRule type="containsText" dxfId="246" priority="271" stopIfTrue="1" operator="containsText" text="Tier 0">
      <formula>NOT(ISERROR(SEARCH("Tier 0",J187)))</formula>
    </cfRule>
    <cfRule type="containsText" dxfId="245" priority="272" stopIfTrue="1" operator="containsText" text="Tier 1">
      <formula>NOT(ISERROR(SEARCH("Tier 1",J187)))</formula>
    </cfRule>
    <cfRule type="containsText" dxfId="244" priority="273" stopIfTrue="1" operator="containsText" text="Tier 2">
      <formula>NOT(ISERROR(SEARCH("Tier 2",J187)))</formula>
    </cfRule>
    <cfRule type="containsText" dxfId="243" priority="274" stopIfTrue="1" operator="containsText" text="Tier 3">
      <formula>NOT(ISERROR(SEARCH("Tier 3",J187)))</formula>
    </cfRule>
    <cfRule type="containsText" dxfId="242" priority="275" stopIfTrue="1" operator="containsText" text="Tier 4">
      <formula>NOT(ISERROR(SEARCH("Tier 4",J187)))</formula>
    </cfRule>
  </conditionalFormatting>
  <conditionalFormatting sqref="J182">
    <cfRule type="containsText" dxfId="241" priority="266" stopIfTrue="1" operator="containsText" text="Tier 0">
      <formula>NOT(ISERROR(SEARCH("Tier 0",J182)))</formula>
    </cfRule>
    <cfRule type="containsText" dxfId="240" priority="267" stopIfTrue="1" operator="containsText" text="Tier 1">
      <formula>NOT(ISERROR(SEARCH("Tier 1",J182)))</formula>
    </cfRule>
    <cfRule type="containsText" dxfId="239" priority="268" stopIfTrue="1" operator="containsText" text="Tier 2">
      <formula>NOT(ISERROR(SEARCH("Tier 2",J182)))</formula>
    </cfRule>
    <cfRule type="containsText" dxfId="238" priority="269" stopIfTrue="1" operator="containsText" text="Tier 3">
      <formula>NOT(ISERROR(SEARCH("Tier 3",J182)))</formula>
    </cfRule>
    <cfRule type="containsText" dxfId="237" priority="270" stopIfTrue="1" operator="containsText" text="Tier 4">
      <formula>NOT(ISERROR(SEARCH("Tier 4",J182)))</formula>
    </cfRule>
  </conditionalFormatting>
  <conditionalFormatting sqref="J177">
    <cfRule type="containsText" dxfId="236" priority="261" stopIfTrue="1" operator="containsText" text="Tier 0">
      <formula>NOT(ISERROR(SEARCH("Tier 0",J177)))</formula>
    </cfRule>
    <cfRule type="containsText" dxfId="235" priority="262" stopIfTrue="1" operator="containsText" text="Tier 1">
      <formula>NOT(ISERROR(SEARCH("Tier 1",J177)))</formula>
    </cfRule>
    <cfRule type="containsText" dxfId="234" priority="263" stopIfTrue="1" operator="containsText" text="Tier 2">
      <formula>NOT(ISERROR(SEARCH("Tier 2",J177)))</formula>
    </cfRule>
    <cfRule type="containsText" dxfId="233" priority="264" stopIfTrue="1" operator="containsText" text="Tier 3">
      <formula>NOT(ISERROR(SEARCH("Tier 3",J177)))</formula>
    </cfRule>
    <cfRule type="containsText" dxfId="232" priority="265" stopIfTrue="1" operator="containsText" text="Tier 4">
      <formula>NOT(ISERROR(SEARCH("Tier 4",J177)))</formula>
    </cfRule>
  </conditionalFormatting>
  <conditionalFormatting sqref="J172">
    <cfRule type="containsText" dxfId="231" priority="256" stopIfTrue="1" operator="containsText" text="Tier 0">
      <formula>NOT(ISERROR(SEARCH("Tier 0",J172)))</formula>
    </cfRule>
    <cfRule type="containsText" dxfId="230" priority="257" stopIfTrue="1" operator="containsText" text="Tier 1">
      <formula>NOT(ISERROR(SEARCH("Tier 1",J172)))</formula>
    </cfRule>
    <cfRule type="containsText" dxfId="229" priority="258" stopIfTrue="1" operator="containsText" text="Tier 2">
      <formula>NOT(ISERROR(SEARCH("Tier 2",J172)))</formula>
    </cfRule>
    <cfRule type="containsText" dxfId="228" priority="259" stopIfTrue="1" operator="containsText" text="Tier 3">
      <formula>NOT(ISERROR(SEARCH("Tier 3",J172)))</formula>
    </cfRule>
    <cfRule type="containsText" dxfId="227" priority="260" stopIfTrue="1" operator="containsText" text="Tier 4">
      <formula>NOT(ISERROR(SEARCH("Tier 4",J172)))</formula>
    </cfRule>
  </conditionalFormatting>
  <conditionalFormatting sqref="J166">
    <cfRule type="containsText" dxfId="226" priority="251" stopIfTrue="1" operator="containsText" text="Tier 0">
      <formula>NOT(ISERROR(SEARCH("Tier 0",J166)))</formula>
    </cfRule>
    <cfRule type="containsText" dxfId="225" priority="252" stopIfTrue="1" operator="containsText" text="Tier 1">
      <formula>NOT(ISERROR(SEARCH("Tier 1",J166)))</formula>
    </cfRule>
    <cfRule type="containsText" dxfId="224" priority="253" stopIfTrue="1" operator="containsText" text="Tier 2">
      <formula>NOT(ISERROR(SEARCH("Tier 2",J166)))</formula>
    </cfRule>
    <cfRule type="containsText" dxfId="223" priority="254" stopIfTrue="1" operator="containsText" text="Tier 3">
      <formula>NOT(ISERROR(SEARCH("Tier 3",J166)))</formula>
    </cfRule>
    <cfRule type="containsText" dxfId="222" priority="255" stopIfTrue="1" operator="containsText" text="Tier 4">
      <formula>NOT(ISERROR(SEARCH("Tier 4",J166)))</formula>
    </cfRule>
  </conditionalFormatting>
  <conditionalFormatting sqref="J160">
    <cfRule type="containsText" dxfId="221" priority="246" stopIfTrue="1" operator="containsText" text="Tier 0">
      <formula>NOT(ISERROR(SEARCH("Tier 0",J160)))</formula>
    </cfRule>
    <cfRule type="containsText" dxfId="220" priority="247" stopIfTrue="1" operator="containsText" text="Tier 1">
      <formula>NOT(ISERROR(SEARCH("Tier 1",J160)))</formula>
    </cfRule>
    <cfRule type="containsText" dxfId="219" priority="248" stopIfTrue="1" operator="containsText" text="Tier 2">
      <formula>NOT(ISERROR(SEARCH("Tier 2",J160)))</formula>
    </cfRule>
    <cfRule type="containsText" dxfId="218" priority="249" stopIfTrue="1" operator="containsText" text="Tier 3">
      <formula>NOT(ISERROR(SEARCH("Tier 3",J160)))</formula>
    </cfRule>
    <cfRule type="containsText" dxfId="217" priority="250" stopIfTrue="1" operator="containsText" text="Tier 4">
      <formula>NOT(ISERROR(SEARCH("Tier 4",J160)))</formula>
    </cfRule>
  </conditionalFormatting>
  <conditionalFormatting sqref="J154">
    <cfRule type="containsText" dxfId="216" priority="241" stopIfTrue="1" operator="containsText" text="Tier 0">
      <formula>NOT(ISERROR(SEARCH("Tier 0",J154)))</formula>
    </cfRule>
    <cfRule type="containsText" dxfId="215" priority="242" stopIfTrue="1" operator="containsText" text="Tier 1">
      <formula>NOT(ISERROR(SEARCH("Tier 1",J154)))</formula>
    </cfRule>
    <cfRule type="containsText" dxfId="214" priority="243" stopIfTrue="1" operator="containsText" text="Tier 2">
      <formula>NOT(ISERROR(SEARCH("Tier 2",J154)))</formula>
    </cfRule>
    <cfRule type="containsText" dxfId="213" priority="244" stopIfTrue="1" operator="containsText" text="Tier 3">
      <formula>NOT(ISERROR(SEARCH("Tier 3",J154)))</formula>
    </cfRule>
    <cfRule type="containsText" dxfId="212" priority="245" stopIfTrue="1" operator="containsText" text="Tier 4">
      <formula>NOT(ISERROR(SEARCH("Tier 4",J154)))</formula>
    </cfRule>
  </conditionalFormatting>
  <conditionalFormatting sqref="J148">
    <cfRule type="containsText" dxfId="211" priority="236" stopIfTrue="1" operator="containsText" text="Tier 0">
      <formula>NOT(ISERROR(SEARCH("Tier 0",J148)))</formula>
    </cfRule>
    <cfRule type="containsText" dxfId="210" priority="237" stopIfTrue="1" operator="containsText" text="Tier 1">
      <formula>NOT(ISERROR(SEARCH("Tier 1",J148)))</formula>
    </cfRule>
    <cfRule type="containsText" dxfId="209" priority="238" stopIfTrue="1" operator="containsText" text="Tier 2">
      <formula>NOT(ISERROR(SEARCH("Tier 2",J148)))</formula>
    </cfRule>
    <cfRule type="containsText" dxfId="208" priority="239" stopIfTrue="1" operator="containsText" text="Tier 3">
      <formula>NOT(ISERROR(SEARCH("Tier 3",J148)))</formula>
    </cfRule>
    <cfRule type="containsText" dxfId="207" priority="240" stopIfTrue="1" operator="containsText" text="Tier 4">
      <formula>NOT(ISERROR(SEARCH("Tier 4",J148)))</formula>
    </cfRule>
  </conditionalFormatting>
  <conditionalFormatting sqref="J142">
    <cfRule type="containsText" dxfId="206" priority="231" stopIfTrue="1" operator="containsText" text="Tier 0">
      <formula>NOT(ISERROR(SEARCH("Tier 0",J142)))</formula>
    </cfRule>
    <cfRule type="containsText" dxfId="205" priority="232" stopIfTrue="1" operator="containsText" text="Tier 1">
      <formula>NOT(ISERROR(SEARCH("Tier 1",J142)))</formula>
    </cfRule>
    <cfRule type="containsText" dxfId="204" priority="233" stopIfTrue="1" operator="containsText" text="Tier 2">
      <formula>NOT(ISERROR(SEARCH("Tier 2",J142)))</formula>
    </cfRule>
    <cfRule type="containsText" dxfId="203" priority="234" stopIfTrue="1" operator="containsText" text="Tier 3">
      <formula>NOT(ISERROR(SEARCH("Tier 3",J142)))</formula>
    </cfRule>
    <cfRule type="containsText" dxfId="202" priority="235" stopIfTrue="1" operator="containsText" text="Tier 4">
      <formula>NOT(ISERROR(SEARCH("Tier 4",J142)))</formula>
    </cfRule>
  </conditionalFormatting>
  <conditionalFormatting sqref="J138">
    <cfRule type="containsText" dxfId="201" priority="226" stopIfTrue="1" operator="containsText" text="Tier 0">
      <formula>NOT(ISERROR(SEARCH("Tier 0",J138)))</formula>
    </cfRule>
    <cfRule type="containsText" dxfId="200" priority="227" stopIfTrue="1" operator="containsText" text="Tier 1">
      <formula>NOT(ISERROR(SEARCH("Tier 1",J138)))</formula>
    </cfRule>
    <cfRule type="containsText" dxfId="199" priority="228" stopIfTrue="1" operator="containsText" text="Tier 2">
      <formula>NOT(ISERROR(SEARCH("Tier 2",J138)))</formula>
    </cfRule>
    <cfRule type="containsText" dxfId="198" priority="229" stopIfTrue="1" operator="containsText" text="Tier 3">
      <formula>NOT(ISERROR(SEARCH("Tier 3",J138)))</formula>
    </cfRule>
    <cfRule type="containsText" dxfId="197" priority="230" stopIfTrue="1" operator="containsText" text="Tier 4">
      <formula>NOT(ISERROR(SEARCH("Tier 4",J138)))</formula>
    </cfRule>
  </conditionalFormatting>
  <conditionalFormatting sqref="J132">
    <cfRule type="containsText" dxfId="196" priority="221" stopIfTrue="1" operator="containsText" text="Tier 0">
      <formula>NOT(ISERROR(SEARCH("Tier 0",J132)))</formula>
    </cfRule>
    <cfRule type="containsText" dxfId="195" priority="222" stopIfTrue="1" operator="containsText" text="Tier 1">
      <formula>NOT(ISERROR(SEARCH("Tier 1",J132)))</formula>
    </cfRule>
    <cfRule type="containsText" dxfId="194" priority="223" stopIfTrue="1" operator="containsText" text="Tier 2">
      <formula>NOT(ISERROR(SEARCH("Tier 2",J132)))</formula>
    </cfRule>
    <cfRule type="containsText" dxfId="193" priority="224" stopIfTrue="1" operator="containsText" text="Tier 3">
      <formula>NOT(ISERROR(SEARCH("Tier 3",J132)))</formula>
    </cfRule>
    <cfRule type="containsText" dxfId="192" priority="225" stopIfTrue="1" operator="containsText" text="Tier 4">
      <formula>NOT(ISERROR(SEARCH("Tier 4",J132)))</formula>
    </cfRule>
  </conditionalFormatting>
  <conditionalFormatting sqref="J126">
    <cfRule type="containsText" dxfId="191" priority="216" stopIfTrue="1" operator="containsText" text="Tier 0">
      <formula>NOT(ISERROR(SEARCH("Tier 0",J126)))</formula>
    </cfRule>
    <cfRule type="containsText" dxfId="190" priority="217" stopIfTrue="1" operator="containsText" text="Tier 1">
      <formula>NOT(ISERROR(SEARCH("Tier 1",J126)))</formula>
    </cfRule>
    <cfRule type="containsText" dxfId="189" priority="218" stopIfTrue="1" operator="containsText" text="Tier 2">
      <formula>NOT(ISERROR(SEARCH("Tier 2",J126)))</formula>
    </cfRule>
    <cfRule type="containsText" dxfId="188" priority="219" stopIfTrue="1" operator="containsText" text="Tier 3">
      <formula>NOT(ISERROR(SEARCH("Tier 3",J126)))</formula>
    </cfRule>
    <cfRule type="containsText" dxfId="187" priority="220" stopIfTrue="1" operator="containsText" text="Tier 4">
      <formula>NOT(ISERROR(SEARCH("Tier 4",J126)))</formula>
    </cfRule>
  </conditionalFormatting>
  <conditionalFormatting sqref="J121">
    <cfRule type="containsText" dxfId="186" priority="211" stopIfTrue="1" operator="containsText" text="Tier 0">
      <formula>NOT(ISERROR(SEARCH("Tier 0",J121)))</formula>
    </cfRule>
    <cfRule type="containsText" dxfId="185" priority="212" stopIfTrue="1" operator="containsText" text="Tier 1">
      <formula>NOT(ISERROR(SEARCH("Tier 1",J121)))</formula>
    </cfRule>
    <cfRule type="containsText" dxfId="184" priority="213" stopIfTrue="1" operator="containsText" text="Tier 2">
      <formula>NOT(ISERROR(SEARCH("Tier 2",J121)))</formula>
    </cfRule>
    <cfRule type="containsText" dxfId="183" priority="214" stopIfTrue="1" operator="containsText" text="Tier 3">
      <formula>NOT(ISERROR(SEARCH("Tier 3",J121)))</formula>
    </cfRule>
    <cfRule type="containsText" dxfId="182" priority="215" stopIfTrue="1" operator="containsText" text="Tier 4">
      <formula>NOT(ISERROR(SEARCH("Tier 4",J121)))</formula>
    </cfRule>
  </conditionalFormatting>
  <conditionalFormatting sqref="J117">
    <cfRule type="containsText" dxfId="181" priority="206" stopIfTrue="1" operator="containsText" text="Tier 0">
      <formula>NOT(ISERROR(SEARCH("Tier 0",J117)))</formula>
    </cfRule>
    <cfRule type="containsText" dxfId="180" priority="207" stopIfTrue="1" operator="containsText" text="Tier 1">
      <formula>NOT(ISERROR(SEARCH("Tier 1",J117)))</formula>
    </cfRule>
    <cfRule type="containsText" dxfId="179" priority="208" stopIfTrue="1" operator="containsText" text="Tier 2">
      <formula>NOT(ISERROR(SEARCH("Tier 2",J117)))</formula>
    </cfRule>
    <cfRule type="containsText" dxfId="178" priority="209" stopIfTrue="1" operator="containsText" text="Tier 3">
      <formula>NOT(ISERROR(SEARCH("Tier 3",J117)))</formula>
    </cfRule>
    <cfRule type="containsText" dxfId="177" priority="210" stopIfTrue="1" operator="containsText" text="Tier 4">
      <formula>NOT(ISERROR(SEARCH("Tier 4",J117)))</formula>
    </cfRule>
  </conditionalFormatting>
  <conditionalFormatting sqref="J113">
    <cfRule type="containsText" dxfId="176" priority="201" stopIfTrue="1" operator="containsText" text="Tier 0">
      <formula>NOT(ISERROR(SEARCH("Tier 0",J113)))</formula>
    </cfRule>
    <cfRule type="containsText" dxfId="175" priority="202" stopIfTrue="1" operator="containsText" text="Tier 1">
      <formula>NOT(ISERROR(SEARCH("Tier 1",J113)))</formula>
    </cfRule>
    <cfRule type="containsText" dxfId="174" priority="203" stopIfTrue="1" operator="containsText" text="Tier 2">
      <formula>NOT(ISERROR(SEARCH("Tier 2",J113)))</formula>
    </cfRule>
    <cfRule type="containsText" dxfId="173" priority="204" stopIfTrue="1" operator="containsText" text="Tier 3">
      <formula>NOT(ISERROR(SEARCH("Tier 3",J113)))</formula>
    </cfRule>
    <cfRule type="containsText" dxfId="172" priority="205" stopIfTrue="1" operator="containsText" text="Tier 4">
      <formula>NOT(ISERROR(SEARCH("Tier 4",J113)))</formula>
    </cfRule>
  </conditionalFormatting>
  <conditionalFormatting sqref="J108">
    <cfRule type="containsText" dxfId="171" priority="196" stopIfTrue="1" operator="containsText" text="Tier 0">
      <formula>NOT(ISERROR(SEARCH("Tier 0",J108)))</formula>
    </cfRule>
    <cfRule type="containsText" dxfId="170" priority="197" stopIfTrue="1" operator="containsText" text="Tier 1">
      <formula>NOT(ISERROR(SEARCH("Tier 1",J108)))</formula>
    </cfRule>
    <cfRule type="containsText" dxfId="169" priority="198" stopIfTrue="1" operator="containsText" text="Tier 2">
      <formula>NOT(ISERROR(SEARCH("Tier 2",J108)))</formula>
    </cfRule>
    <cfRule type="containsText" dxfId="168" priority="199" stopIfTrue="1" operator="containsText" text="Tier 3">
      <formula>NOT(ISERROR(SEARCH("Tier 3",J108)))</formula>
    </cfRule>
    <cfRule type="containsText" dxfId="167" priority="200" stopIfTrue="1" operator="containsText" text="Tier 4">
      <formula>NOT(ISERROR(SEARCH("Tier 4",J108)))</formula>
    </cfRule>
  </conditionalFormatting>
  <conditionalFormatting sqref="J105">
    <cfRule type="containsText" dxfId="166" priority="191" stopIfTrue="1" operator="containsText" text="Tier 0">
      <formula>NOT(ISERROR(SEARCH("Tier 0",J105)))</formula>
    </cfRule>
    <cfRule type="containsText" dxfId="165" priority="192" stopIfTrue="1" operator="containsText" text="Tier 1">
      <formula>NOT(ISERROR(SEARCH("Tier 1",J105)))</formula>
    </cfRule>
    <cfRule type="containsText" dxfId="164" priority="193" stopIfTrue="1" operator="containsText" text="Tier 2">
      <formula>NOT(ISERROR(SEARCH("Tier 2",J105)))</formula>
    </cfRule>
    <cfRule type="containsText" dxfId="163" priority="194" stopIfTrue="1" operator="containsText" text="Tier 3">
      <formula>NOT(ISERROR(SEARCH("Tier 3",J105)))</formula>
    </cfRule>
    <cfRule type="containsText" dxfId="162" priority="195" stopIfTrue="1" operator="containsText" text="Tier 4">
      <formula>NOT(ISERROR(SEARCH("Tier 4",J105)))</formula>
    </cfRule>
  </conditionalFormatting>
  <conditionalFormatting sqref="J101">
    <cfRule type="containsText" dxfId="161" priority="186" stopIfTrue="1" operator="containsText" text="Tier 0">
      <formula>NOT(ISERROR(SEARCH("Tier 0",J101)))</formula>
    </cfRule>
    <cfRule type="containsText" dxfId="160" priority="187" stopIfTrue="1" operator="containsText" text="Tier 1">
      <formula>NOT(ISERROR(SEARCH("Tier 1",J101)))</formula>
    </cfRule>
    <cfRule type="containsText" dxfId="159" priority="188" stopIfTrue="1" operator="containsText" text="Tier 2">
      <formula>NOT(ISERROR(SEARCH("Tier 2",J101)))</formula>
    </cfRule>
    <cfRule type="containsText" dxfId="158" priority="189" stopIfTrue="1" operator="containsText" text="Tier 3">
      <formula>NOT(ISERROR(SEARCH("Tier 3",J101)))</formula>
    </cfRule>
    <cfRule type="containsText" dxfId="157" priority="190" stopIfTrue="1" operator="containsText" text="Tier 4">
      <formula>NOT(ISERROR(SEARCH("Tier 4",J101)))</formula>
    </cfRule>
  </conditionalFormatting>
  <conditionalFormatting sqref="J96">
    <cfRule type="containsText" dxfId="156" priority="181" stopIfTrue="1" operator="containsText" text="Tier 0">
      <formula>NOT(ISERROR(SEARCH("Tier 0",J96)))</formula>
    </cfRule>
    <cfRule type="containsText" dxfId="155" priority="182" stopIfTrue="1" operator="containsText" text="Tier 1">
      <formula>NOT(ISERROR(SEARCH("Tier 1",J96)))</formula>
    </cfRule>
    <cfRule type="containsText" dxfId="154" priority="183" stopIfTrue="1" operator="containsText" text="Tier 2">
      <formula>NOT(ISERROR(SEARCH("Tier 2",J96)))</formula>
    </cfRule>
    <cfRule type="containsText" dxfId="153" priority="184" stopIfTrue="1" operator="containsText" text="Tier 3">
      <formula>NOT(ISERROR(SEARCH("Tier 3",J96)))</formula>
    </cfRule>
    <cfRule type="containsText" dxfId="152" priority="185" stopIfTrue="1" operator="containsText" text="Tier 4">
      <formula>NOT(ISERROR(SEARCH("Tier 4",J96)))</formula>
    </cfRule>
  </conditionalFormatting>
  <conditionalFormatting sqref="J92">
    <cfRule type="containsText" dxfId="151" priority="176" stopIfTrue="1" operator="containsText" text="Tier 0">
      <formula>NOT(ISERROR(SEARCH("Tier 0",J92)))</formula>
    </cfRule>
    <cfRule type="containsText" dxfId="150" priority="177" stopIfTrue="1" operator="containsText" text="Tier 1">
      <formula>NOT(ISERROR(SEARCH("Tier 1",J92)))</formula>
    </cfRule>
    <cfRule type="containsText" dxfId="149" priority="178" stopIfTrue="1" operator="containsText" text="Tier 2">
      <formula>NOT(ISERROR(SEARCH("Tier 2",J92)))</formula>
    </cfRule>
    <cfRule type="containsText" dxfId="148" priority="179" stopIfTrue="1" operator="containsText" text="Tier 3">
      <formula>NOT(ISERROR(SEARCH("Tier 3",J92)))</formula>
    </cfRule>
    <cfRule type="containsText" dxfId="147" priority="180" stopIfTrue="1" operator="containsText" text="Tier 4">
      <formula>NOT(ISERROR(SEARCH("Tier 4",J92)))</formula>
    </cfRule>
  </conditionalFormatting>
  <conditionalFormatting sqref="J88">
    <cfRule type="containsText" dxfId="146" priority="171" stopIfTrue="1" operator="containsText" text="Tier 0">
      <formula>NOT(ISERROR(SEARCH("Tier 0",J88)))</formula>
    </cfRule>
    <cfRule type="containsText" dxfId="145" priority="172" stopIfTrue="1" operator="containsText" text="Tier 1">
      <formula>NOT(ISERROR(SEARCH("Tier 1",J88)))</formula>
    </cfRule>
    <cfRule type="containsText" dxfId="144" priority="173" stopIfTrue="1" operator="containsText" text="Tier 2">
      <formula>NOT(ISERROR(SEARCH("Tier 2",J88)))</formula>
    </cfRule>
    <cfRule type="containsText" dxfId="143" priority="174" stopIfTrue="1" operator="containsText" text="Tier 3">
      <formula>NOT(ISERROR(SEARCH("Tier 3",J88)))</formula>
    </cfRule>
    <cfRule type="containsText" dxfId="142" priority="175" stopIfTrue="1" operator="containsText" text="Tier 4">
      <formula>NOT(ISERROR(SEARCH("Tier 4",J88)))</formula>
    </cfRule>
  </conditionalFormatting>
  <conditionalFormatting sqref="J83">
    <cfRule type="containsText" dxfId="141" priority="166" stopIfTrue="1" operator="containsText" text="Tier 0">
      <formula>NOT(ISERROR(SEARCH("Tier 0",J83)))</formula>
    </cfRule>
    <cfRule type="containsText" dxfId="140" priority="167" stopIfTrue="1" operator="containsText" text="Tier 1">
      <formula>NOT(ISERROR(SEARCH("Tier 1",J83)))</formula>
    </cfRule>
    <cfRule type="containsText" dxfId="139" priority="168" stopIfTrue="1" operator="containsText" text="Tier 2">
      <formula>NOT(ISERROR(SEARCH("Tier 2",J83)))</formula>
    </cfRule>
    <cfRule type="containsText" dxfId="138" priority="169" stopIfTrue="1" operator="containsText" text="Tier 3">
      <formula>NOT(ISERROR(SEARCH("Tier 3",J83)))</formula>
    </cfRule>
    <cfRule type="containsText" dxfId="137" priority="170" stopIfTrue="1" operator="containsText" text="Tier 4">
      <formula>NOT(ISERROR(SEARCH("Tier 4",J83)))</formula>
    </cfRule>
  </conditionalFormatting>
  <conditionalFormatting sqref="J78">
    <cfRule type="containsText" dxfId="136" priority="161" stopIfTrue="1" operator="containsText" text="Tier 0">
      <formula>NOT(ISERROR(SEARCH("Tier 0",J78)))</formula>
    </cfRule>
    <cfRule type="containsText" dxfId="135" priority="162" stopIfTrue="1" operator="containsText" text="Tier 1">
      <formula>NOT(ISERROR(SEARCH("Tier 1",J78)))</formula>
    </cfRule>
    <cfRule type="containsText" dxfId="134" priority="163" stopIfTrue="1" operator="containsText" text="Tier 2">
      <formula>NOT(ISERROR(SEARCH("Tier 2",J78)))</formula>
    </cfRule>
    <cfRule type="containsText" dxfId="133" priority="164" stopIfTrue="1" operator="containsText" text="Tier 3">
      <formula>NOT(ISERROR(SEARCH("Tier 3",J78)))</formula>
    </cfRule>
    <cfRule type="containsText" dxfId="132" priority="165" stopIfTrue="1" operator="containsText" text="Tier 4">
      <formula>NOT(ISERROR(SEARCH("Tier 4",J78)))</formula>
    </cfRule>
  </conditionalFormatting>
  <conditionalFormatting sqref="J73">
    <cfRule type="containsText" dxfId="131" priority="156" stopIfTrue="1" operator="containsText" text="Tier 0">
      <formula>NOT(ISERROR(SEARCH("Tier 0",J73)))</formula>
    </cfRule>
    <cfRule type="containsText" dxfId="130" priority="157" stopIfTrue="1" operator="containsText" text="Tier 1">
      <formula>NOT(ISERROR(SEARCH("Tier 1",J73)))</formula>
    </cfRule>
    <cfRule type="containsText" dxfId="129" priority="158" stopIfTrue="1" operator="containsText" text="Tier 2">
      <formula>NOT(ISERROR(SEARCH("Tier 2",J73)))</formula>
    </cfRule>
    <cfRule type="containsText" dxfId="128" priority="159" stopIfTrue="1" operator="containsText" text="Tier 3">
      <formula>NOT(ISERROR(SEARCH("Tier 3",J73)))</formula>
    </cfRule>
    <cfRule type="containsText" dxfId="127" priority="160" stopIfTrue="1" operator="containsText" text="Tier 4">
      <formula>NOT(ISERROR(SEARCH("Tier 4",J73)))</formula>
    </cfRule>
  </conditionalFormatting>
  <conditionalFormatting sqref="J68">
    <cfRule type="containsText" dxfId="126" priority="151" stopIfTrue="1" operator="containsText" text="Tier 0">
      <formula>NOT(ISERROR(SEARCH("Tier 0",J68)))</formula>
    </cfRule>
    <cfRule type="containsText" dxfId="125" priority="152" stopIfTrue="1" operator="containsText" text="Tier 1">
      <formula>NOT(ISERROR(SEARCH("Tier 1",J68)))</formula>
    </cfRule>
    <cfRule type="containsText" dxfId="124" priority="153" stopIfTrue="1" operator="containsText" text="Tier 2">
      <formula>NOT(ISERROR(SEARCH("Tier 2",J68)))</formula>
    </cfRule>
    <cfRule type="containsText" dxfId="123" priority="154" stopIfTrue="1" operator="containsText" text="Tier 3">
      <formula>NOT(ISERROR(SEARCH("Tier 3",J68)))</formula>
    </cfRule>
    <cfRule type="containsText" dxfId="122" priority="155" stopIfTrue="1" operator="containsText" text="Tier 4">
      <formula>NOT(ISERROR(SEARCH("Tier 4",J68)))</formula>
    </cfRule>
  </conditionalFormatting>
  <conditionalFormatting sqref="J64">
    <cfRule type="containsText" dxfId="121" priority="146" stopIfTrue="1" operator="containsText" text="Tier 0">
      <formula>NOT(ISERROR(SEARCH("Tier 0",J64)))</formula>
    </cfRule>
    <cfRule type="containsText" dxfId="120" priority="147" stopIfTrue="1" operator="containsText" text="Tier 1">
      <formula>NOT(ISERROR(SEARCH("Tier 1",J64)))</formula>
    </cfRule>
    <cfRule type="containsText" dxfId="119" priority="148" stopIfTrue="1" operator="containsText" text="Tier 2">
      <formula>NOT(ISERROR(SEARCH("Tier 2",J64)))</formula>
    </cfRule>
    <cfRule type="containsText" dxfId="118" priority="149" stopIfTrue="1" operator="containsText" text="Tier 3">
      <formula>NOT(ISERROR(SEARCH("Tier 3",J64)))</formula>
    </cfRule>
    <cfRule type="containsText" dxfId="117" priority="150" stopIfTrue="1" operator="containsText" text="Tier 4">
      <formula>NOT(ISERROR(SEARCH("Tier 4",J64)))</formula>
    </cfRule>
  </conditionalFormatting>
  <conditionalFormatting sqref="J59">
    <cfRule type="containsText" dxfId="116" priority="141" stopIfTrue="1" operator="containsText" text="Tier 0">
      <formula>NOT(ISERROR(SEARCH("Tier 0",J59)))</formula>
    </cfRule>
    <cfRule type="containsText" dxfId="115" priority="142" stopIfTrue="1" operator="containsText" text="Tier 1">
      <formula>NOT(ISERROR(SEARCH("Tier 1",J59)))</formula>
    </cfRule>
    <cfRule type="containsText" dxfId="114" priority="143" stopIfTrue="1" operator="containsText" text="Tier 2">
      <formula>NOT(ISERROR(SEARCH("Tier 2",J59)))</formula>
    </cfRule>
    <cfRule type="containsText" dxfId="113" priority="144" stopIfTrue="1" operator="containsText" text="Tier 3">
      <formula>NOT(ISERROR(SEARCH("Tier 3",J59)))</formula>
    </cfRule>
    <cfRule type="containsText" dxfId="112" priority="145" stopIfTrue="1" operator="containsText" text="Tier 4">
      <formula>NOT(ISERROR(SEARCH("Tier 4",J59)))</formula>
    </cfRule>
  </conditionalFormatting>
  <conditionalFormatting sqref="L3">
    <cfRule type="cellIs" priority="136" operator="between">
      <formula>0</formula>
      <formula>0</formula>
    </cfRule>
    <cfRule type="cellIs" dxfId="111" priority="137" operator="between">
      <formula>0.1</formula>
      <formula>24.9</formula>
    </cfRule>
    <cfRule type="cellIs" dxfId="110" priority="138" operator="between">
      <formula>25</formula>
      <formula>49.9</formula>
    </cfRule>
    <cfRule type="cellIs" dxfId="109" priority="139" operator="between">
      <formula>50</formula>
      <formula>74.9</formula>
    </cfRule>
    <cfRule type="cellIs" dxfId="108" priority="140" operator="between">
      <formula>75</formula>
      <formula>100</formula>
    </cfRule>
  </conditionalFormatting>
  <conditionalFormatting sqref="L34">
    <cfRule type="cellIs" priority="131" operator="between">
      <formula>0</formula>
      <formula>0</formula>
    </cfRule>
    <cfRule type="cellIs" dxfId="107" priority="132" operator="between">
      <formula>0.1</formula>
      <formula>24.9</formula>
    </cfRule>
    <cfRule type="cellIs" dxfId="106" priority="133" operator="between">
      <formula>25</formula>
      <formula>49.9</formula>
    </cfRule>
    <cfRule type="cellIs" dxfId="105" priority="134" operator="between">
      <formula>50</formula>
      <formula>74.9</formula>
    </cfRule>
    <cfRule type="cellIs" dxfId="104" priority="135" operator="between">
      <formula>75</formula>
      <formula>100</formula>
    </cfRule>
  </conditionalFormatting>
  <conditionalFormatting sqref="L49">
    <cfRule type="cellIs" priority="126" operator="between">
      <formula>0</formula>
      <formula>0</formula>
    </cfRule>
    <cfRule type="cellIs" dxfId="103" priority="127" operator="between">
      <formula>0.1</formula>
      <formula>24.9</formula>
    </cfRule>
    <cfRule type="cellIs" dxfId="102" priority="128" operator="between">
      <formula>25</formula>
      <formula>49.9</formula>
    </cfRule>
    <cfRule type="cellIs" dxfId="101" priority="129" operator="between">
      <formula>50</formula>
      <formula>74.9</formula>
    </cfRule>
    <cfRule type="cellIs" dxfId="100" priority="130" operator="between">
      <formula>75</formula>
      <formula>100</formula>
    </cfRule>
  </conditionalFormatting>
  <conditionalFormatting sqref="L68">
    <cfRule type="cellIs" priority="121" operator="between">
      <formula>0</formula>
      <formula>0</formula>
    </cfRule>
    <cfRule type="cellIs" dxfId="99" priority="122" operator="between">
      <formula>0.1</formula>
      <formula>24.9</formula>
    </cfRule>
    <cfRule type="cellIs" dxfId="98" priority="123" operator="between">
      <formula>25</formula>
      <formula>49.9</formula>
    </cfRule>
    <cfRule type="cellIs" dxfId="97" priority="124" operator="between">
      <formula>50</formula>
      <formula>74.9</formula>
    </cfRule>
    <cfRule type="cellIs" dxfId="96" priority="125" operator="between">
      <formula>75</formula>
      <formula>100</formula>
    </cfRule>
  </conditionalFormatting>
  <conditionalFormatting sqref="L96">
    <cfRule type="cellIs" priority="116" operator="between">
      <formula>0</formula>
      <formula>0</formula>
    </cfRule>
    <cfRule type="cellIs" dxfId="95" priority="117" operator="between">
      <formula>0.1</formula>
      <formula>24.9</formula>
    </cfRule>
    <cfRule type="cellIs" dxfId="94" priority="118" operator="between">
      <formula>25</formula>
      <formula>49.9</formula>
    </cfRule>
    <cfRule type="cellIs" dxfId="93" priority="119" operator="between">
      <formula>50</formula>
      <formula>74.9</formula>
    </cfRule>
    <cfRule type="cellIs" dxfId="92" priority="120" operator="between">
      <formula>75</formula>
      <formula>100</formula>
    </cfRule>
  </conditionalFormatting>
  <conditionalFormatting sqref="L108">
    <cfRule type="cellIs" priority="111" operator="between">
      <formula>0</formula>
      <formula>0</formula>
    </cfRule>
    <cfRule type="cellIs" dxfId="91" priority="112" operator="between">
      <formula>0.1</formula>
      <formula>24.9</formula>
    </cfRule>
    <cfRule type="cellIs" dxfId="90" priority="113" operator="between">
      <formula>25</formula>
      <formula>49.9</formula>
    </cfRule>
    <cfRule type="cellIs" dxfId="89" priority="114" operator="between">
      <formula>50</formula>
      <formula>74.9</formula>
    </cfRule>
    <cfRule type="cellIs" dxfId="88" priority="115" operator="between">
      <formula>75</formula>
      <formula>100</formula>
    </cfRule>
  </conditionalFormatting>
  <conditionalFormatting sqref="L132">
    <cfRule type="cellIs" priority="106" operator="between">
      <formula>0</formula>
      <formula>0</formula>
    </cfRule>
    <cfRule type="cellIs" dxfId="87" priority="107" operator="between">
      <formula>0.1</formula>
      <formula>24.9</formula>
    </cfRule>
    <cfRule type="cellIs" dxfId="86" priority="108" operator="between">
      <formula>25</formula>
      <formula>49.9</formula>
    </cfRule>
    <cfRule type="cellIs" dxfId="85" priority="109" operator="between">
      <formula>50</formula>
      <formula>74.9</formula>
    </cfRule>
    <cfRule type="cellIs" dxfId="84" priority="110" operator="between">
      <formula>75</formula>
      <formula>100</formula>
    </cfRule>
  </conditionalFormatting>
  <conditionalFormatting sqref="L172">
    <cfRule type="cellIs" priority="101" operator="between">
      <formula>0</formula>
      <formula>0</formula>
    </cfRule>
    <cfRule type="cellIs" dxfId="83" priority="102" operator="between">
      <formula>0.1</formula>
      <formula>24.9</formula>
    </cfRule>
    <cfRule type="cellIs" dxfId="82" priority="103" operator="between">
      <formula>25</formula>
      <formula>49.9</formula>
    </cfRule>
    <cfRule type="cellIs" dxfId="81" priority="104" operator="between">
      <formula>50</formula>
      <formula>74.9</formula>
    </cfRule>
    <cfRule type="cellIs" dxfId="80" priority="105" operator="between">
      <formula>75</formula>
      <formula>100</formula>
    </cfRule>
  </conditionalFormatting>
  <conditionalFormatting sqref="L197">
    <cfRule type="cellIs" priority="96" operator="between">
      <formula>0</formula>
      <formula>0</formula>
    </cfRule>
    <cfRule type="cellIs" dxfId="79" priority="97" operator="between">
      <formula>0.1</formula>
      <formula>24.9</formula>
    </cfRule>
    <cfRule type="cellIs" dxfId="78" priority="98" operator="between">
      <formula>25</formula>
      <formula>49.9</formula>
    </cfRule>
    <cfRule type="cellIs" dxfId="77" priority="99" operator="between">
      <formula>50</formula>
      <formula>74.9</formula>
    </cfRule>
    <cfRule type="cellIs" dxfId="76" priority="100" operator="between">
      <formula>75</formula>
      <formula>100</formula>
    </cfRule>
  </conditionalFormatting>
  <conditionalFormatting sqref="L236">
    <cfRule type="cellIs" priority="91" operator="between">
      <formula>0</formula>
      <formula>0</formula>
    </cfRule>
    <cfRule type="cellIs" dxfId="75" priority="92" operator="between">
      <formula>0.1</formula>
      <formula>24.9</formula>
    </cfRule>
    <cfRule type="cellIs" dxfId="74" priority="93" operator="between">
      <formula>25</formula>
      <formula>49.9</formula>
    </cfRule>
    <cfRule type="cellIs" dxfId="73" priority="94" operator="between">
      <formula>50</formula>
      <formula>74.9</formula>
    </cfRule>
    <cfRule type="cellIs" dxfId="72" priority="95" operator="between">
      <formula>75</formula>
      <formula>100</formula>
    </cfRule>
  </conditionalFormatting>
  <conditionalFormatting sqref="L295">
    <cfRule type="cellIs" priority="86" operator="between">
      <formula>0</formula>
      <formula>0</formula>
    </cfRule>
    <cfRule type="cellIs" dxfId="71" priority="87" operator="between">
      <formula>0.1</formula>
      <formula>24.9</formula>
    </cfRule>
    <cfRule type="cellIs" dxfId="70" priority="88" operator="between">
      <formula>25</formula>
      <formula>49.9</formula>
    </cfRule>
    <cfRule type="cellIs" dxfId="69" priority="89" operator="between">
      <formula>50</formula>
      <formula>74.9</formula>
    </cfRule>
    <cfRule type="cellIs" dxfId="68" priority="90" operator="between">
      <formula>75</formula>
      <formula>100</formula>
    </cfRule>
  </conditionalFormatting>
  <conditionalFormatting sqref="L304">
    <cfRule type="cellIs" priority="81" operator="between">
      <formula>0</formula>
      <formula>0</formula>
    </cfRule>
    <cfRule type="cellIs" dxfId="67" priority="82" operator="between">
      <formula>0.1</formula>
      <formula>24.9</formula>
    </cfRule>
    <cfRule type="cellIs" dxfId="66" priority="83" operator="between">
      <formula>25</formula>
      <formula>49.9</formula>
    </cfRule>
    <cfRule type="cellIs" dxfId="65" priority="84" operator="between">
      <formula>50</formula>
      <formula>74.9</formula>
    </cfRule>
    <cfRule type="cellIs" dxfId="64" priority="85" operator="between">
      <formula>75</formula>
      <formula>100</formula>
    </cfRule>
  </conditionalFormatting>
  <conditionalFormatting sqref="L331">
    <cfRule type="cellIs" priority="76" operator="between">
      <formula>0</formula>
      <formula>0</formula>
    </cfRule>
    <cfRule type="cellIs" dxfId="63" priority="77" operator="between">
      <formula>0.1</formula>
      <formula>24.9</formula>
    </cfRule>
    <cfRule type="cellIs" dxfId="62" priority="78" operator="between">
      <formula>25</formula>
      <formula>49.9</formula>
    </cfRule>
    <cfRule type="cellIs" dxfId="61" priority="79" operator="between">
      <formula>50</formula>
      <formula>74.9</formula>
    </cfRule>
    <cfRule type="cellIs" dxfId="60" priority="80" operator="between">
      <formula>75</formula>
      <formula>100</formula>
    </cfRule>
  </conditionalFormatting>
  <conditionalFormatting sqref="L356">
    <cfRule type="cellIs" priority="71" operator="between">
      <formula>0</formula>
      <formula>0</formula>
    </cfRule>
    <cfRule type="cellIs" dxfId="59" priority="72" operator="between">
      <formula>0.1</formula>
      <formula>24.9</formula>
    </cfRule>
    <cfRule type="cellIs" dxfId="58" priority="73" operator="between">
      <formula>25</formula>
      <formula>49.9</formula>
    </cfRule>
    <cfRule type="cellIs" dxfId="57" priority="74" operator="between">
      <formula>50</formula>
      <formula>74.9</formula>
    </cfRule>
    <cfRule type="cellIs" dxfId="56" priority="75" operator="between">
      <formula>75</formula>
      <formula>100</formula>
    </cfRule>
  </conditionalFormatting>
  <conditionalFormatting sqref="L392">
    <cfRule type="cellIs" priority="66" operator="between">
      <formula>0</formula>
      <formula>0</formula>
    </cfRule>
    <cfRule type="cellIs" dxfId="55" priority="67" operator="between">
      <formula>0.1</formula>
      <formula>24.9</formula>
    </cfRule>
    <cfRule type="cellIs" dxfId="54" priority="68" operator="between">
      <formula>25</formula>
      <formula>49.9</formula>
    </cfRule>
    <cfRule type="cellIs" dxfId="53" priority="69" operator="between">
      <formula>50</formula>
      <formula>74.9</formula>
    </cfRule>
    <cfRule type="cellIs" dxfId="52" priority="70" operator="between">
      <formula>75</formula>
      <formula>100</formula>
    </cfRule>
  </conditionalFormatting>
  <conditionalFormatting sqref="L416">
    <cfRule type="cellIs" priority="61" operator="between">
      <formula>0</formula>
      <formula>0</formula>
    </cfRule>
    <cfRule type="cellIs" dxfId="51" priority="62" operator="between">
      <formula>0.1</formula>
      <formula>24.9</formula>
    </cfRule>
    <cfRule type="cellIs" dxfId="50" priority="63" operator="between">
      <formula>25</formula>
      <formula>49.9</formula>
    </cfRule>
    <cfRule type="cellIs" dxfId="49" priority="64" operator="between">
      <formula>50</formula>
      <formula>74.9</formula>
    </cfRule>
    <cfRule type="cellIs" dxfId="48" priority="65" operator="between">
      <formula>75</formula>
      <formula>100</formula>
    </cfRule>
  </conditionalFormatting>
  <conditionalFormatting sqref="L421">
    <cfRule type="cellIs" priority="56" operator="between">
      <formula>0</formula>
      <formula>0</formula>
    </cfRule>
    <cfRule type="cellIs" dxfId="47" priority="57" operator="between">
      <formula>0.1</formula>
      <formula>24.9</formula>
    </cfRule>
    <cfRule type="cellIs" dxfId="46" priority="58" operator="between">
      <formula>25</formula>
      <formula>49.9</formula>
    </cfRule>
    <cfRule type="cellIs" dxfId="45" priority="59" operator="between">
      <formula>50</formula>
      <formula>74.9</formula>
    </cfRule>
    <cfRule type="cellIs" dxfId="44" priority="60" operator="between">
      <formula>75</formula>
      <formula>100</formula>
    </cfRule>
  </conditionalFormatting>
  <conditionalFormatting sqref="L445">
    <cfRule type="cellIs" priority="51" operator="between">
      <formula>0</formula>
      <formula>0</formula>
    </cfRule>
    <cfRule type="cellIs" dxfId="43" priority="52" operator="between">
      <formula>0.1</formula>
      <formula>24.9</formula>
    </cfRule>
    <cfRule type="cellIs" dxfId="42" priority="53" operator="between">
      <formula>25</formula>
      <formula>49.9</formula>
    </cfRule>
    <cfRule type="cellIs" dxfId="41" priority="54" operator="between">
      <formula>50</formula>
      <formula>74.9</formula>
    </cfRule>
    <cfRule type="cellIs" dxfId="40" priority="55" operator="between">
      <formula>75</formula>
      <formula>100</formula>
    </cfRule>
  </conditionalFormatting>
  <conditionalFormatting sqref="L467">
    <cfRule type="cellIs" priority="46" operator="between">
      <formula>0</formula>
      <formula>0</formula>
    </cfRule>
    <cfRule type="cellIs" dxfId="39" priority="47" operator="between">
      <formula>0.1</formula>
      <formula>24.9</formula>
    </cfRule>
    <cfRule type="cellIs" dxfId="38" priority="48" operator="between">
      <formula>25</formula>
      <formula>49.9</formula>
    </cfRule>
    <cfRule type="cellIs" dxfId="37" priority="49" operator="between">
      <formula>50</formula>
      <formula>74.9</formula>
    </cfRule>
    <cfRule type="cellIs" dxfId="36" priority="50" operator="between">
      <formula>75</formula>
      <formula>100</formula>
    </cfRule>
  </conditionalFormatting>
  <conditionalFormatting sqref="L482">
    <cfRule type="cellIs" priority="41" operator="between">
      <formula>0</formula>
      <formula>0</formula>
    </cfRule>
    <cfRule type="cellIs" dxfId="35" priority="42" operator="between">
      <formula>0.1</formula>
      <formula>24.9</formula>
    </cfRule>
    <cfRule type="cellIs" dxfId="34" priority="43" operator="between">
      <formula>25</formula>
      <formula>49.9</formula>
    </cfRule>
    <cfRule type="cellIs" dxfId="33" priority="44" operator="between">
      <formula>50</formula>
      <formula>74.9</formula>
    </cfRule>
    <cfRule type="cellIs" dxfId="32" priority="45" operator="between">
      <formula>75</formula>
      <formula>100</formula>
    </cfRule>
  </conditionalFormatting>
  <conditionalFormatting sqref="L489">
    <cfRule type="cellIs" priority="36" operator="between">
      <formula>0</formula>
      <formula>0</formula>
    </cfRule>
    <cfRule type="cellIs" dxfId="31" priority="37" operator="between">
      <formula>0.1</formula>
      <formula>24.9</formula>
    </cfRule>
    <cfRule type="cellIs" dxfId="30" priority="38" operator="between">
      <formula>25</formula>
      <formula>49.9</formula>
    </cfRule>
    <cfRule type="cellIs" dxfId="29" priority="39" operator="between">
      <formula>50</formula>
      <formula>74.9</formula>
    </cfRule>
    <cfRule type="cellIs" dxfId="28" priority="40" operator="between">
      <formula>75</formula>
      <formula>100</formula>
    </cfRule>
  </conditionalFormatting>
  <conditionalFormatting sqref="L493">
    <cfRule type="cellIs" priority="31" operator="between">
      <formula>0</formula>
      <formula>0</formula>
    </cfRule>
    <cfRule type="cellIs" dxfId="27" priority="32" operator="between">
      <formula>0.1</formula>
      <formula>24.9</formula>
    </cfRule>
    <cfRule type="cellIs" dxfId="26" priority="33" operator="between">
      <formula>25</formula>
      <formula>49.9</formula>
    </cfRule>
    <cfRule type="cellIs" dxfId="25" priority="34" operator="between">
      <formula>50</formula>
      <formula>74.9</formula>
    </cfRule>
    <cfRule type="cellIs" dxfId="24" priority="35" operator="between">
      <formula>75</formula>
      <formula>100</formula>
    </cfRule>
  </conditionalFormatting>
  <conditionalFormatting sqref="L500">
    <cfRule type="cellIs" priority="26" operator="between">
      <formula>0</formula>
      <formula>0</formula>
    </cfRule>
    <cfRule type="cellIs" dxfId="23" priority="27" operator="between">
      <formula>0.1</formula>
      <formula>24.9</formula>
    </cfRule>
    <cfRule type="cellIs" dxfId="22" priority="28" operator="between">
      <formula>25</formula>
      <formula>49.9</formula>
    </cfRule>
    <cfRule type="cellIs" dxfId="21" priority="29" operator="between">
      <formula>50</formula>
      <formula>74.9</formula>
    </cfRule>
    <cfRule type="cellIs" dxfId="20" priority="30" operator="between">
      <formula>75</formula>
      <formula>100</formula>
    </cfRule>
  </conditionalFormatting>
  <conditionalFormatting sqref="M3">
    <cfRule type="cellIs" priority="21" operator="between">
      <formula>0</formula>
      <formula>0</formula>
    </cfRule>
    <cfRule type="cellIs" dxfId="19" priority="22" operator="between">
      <formula>0.1</formula>
      <formula>24.9</formula>
    </cfRule>
    <cfRule type="cellIs" dxfId="18" priority="23" operator="between">
      <formula>25</formula>
      <formula>49.5</formula>
    </cfRule>
    <cfRule type="cellIs" dxfId="17" priority="24" operator="between">
      <formula>50</formula>
      <formula>74.9</formula>
    </cfRule>
    <cfRule type="cellIs" dxfId="16" priority="25" operator="between">
      <formula>75</formula>
      <formula>100</formula>
    </cfRule>
  </conditionalFormatting>
  <conditionalFormatting sqref="M132">
    <cfRule type="cellIs" priority="16" operator="between">
      <formula>0</formula>
      <formula>0</formula>
    </cfRule>
    <cfRule type="cellIs" dxfId="15" priority="17" operator="between">
      <formula>0.1</formula>
      <formula>24.9</formula>
    </cfRule>
    <cfRule type="cellIs" dxfId="14" priority="18" operator="between">
      <formula>25</formula>
      <formula>49.5</formula>
    </cfRule>
    <cfRule type="cellIs" dxfId="13" priority="19" operator="between">
      <formula>50</formula>
      <formula>74.9</formula>
    </cfRule>
    <cfRule type="cellIs" dxfId="12" priority="20" operator="between">
      <formula>75</formula>
      <formula>100</formula>
    </cfRule>
  </conditionalFormatting>
  <conditionalFormatting sqref="M331">
    <cfRule type="cellIs" priority="11" operator="between">
      <formula>0</formula>
      <formula>0</formula>
    </cfRule>
    <cfRule type="cellIs" dxfId="11" priority="12" operator="between">
      <formula>0.1</formula>
      <formula>24.9</formula>
    </cfRule>
    <cfRule type="cellIs" dxfId="10" priority="13" operator="between">
      <formula>25</formula>
      <formula>49.5</formula>
    </cfRule>
    <cfRule type="cellIs" dxfId="9" priority="14" operator="between">
      <formula>50</formula>
      <formula>74.9</formula>
    </cfRule>
    <cfRule type="cellIs" dxfId="8" priority="15" operator="between">
      <formula>75</formula>
      <formula>100</formula>
    </cfRule>
  </conditionalFormatting>
  <conditionalFormatting sqref="M416">
    <cfRule type="cellIs" priority="6" operator="between">
      <formula>0</formula>
      <formula>0</formula>
    </cfRule>
    <cfRule type="cellIs" dxfId="7" priority="7" operator="between">
      <formula>0.1</formula>
      <formula>24.9</formula>
    </cfRule>
    <cfRule type="cellIs" dxfId="6" priority="8" operator="between">
      <formula>25</formula>
      <formula>49.5</formula>
    </cfRule>
    <cfRule type="cellIs" dxfId="5" priority="9" operator="between">
      <formula>50</formula>
      <formula>74.9</formula>
    </cfRule>
    <cfRule type="cellIs" dxfId="4" priority="10" operator="between">
      <formula>75</formula>
      <formula>100</formula>
    </cfRule>
  </conditionalFormatting>
  <conditionalFormatting sqref="M489">
    <cfRule type="cellIs" priority="1" operator="between">
      <formula>0</formula>
      <formula>0</formula>
    </cfRule>
    <cfRule type="cellIs" dxfId="3" priority="2" operator="between">
      <formula>0.1</formula>
      <formula>24.9</formula>
    </cfRule>
    <cfRule type="cellIs" dxfId="2" priority="3" operator="between">
      <formula>25</formula>
      <formula>49.5</formula>
    </cfRule>
    <cfRule type="cellIs" dxfId="1" priority="4" operator="between">
      <formula>50</formula>
      <formula>74.9</formula>
    </cfRule>
    <cfRule type="cellIs" dxfId="0" priority="5" operator="between">
      <formula>75</formula>
      <formula>100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8C236532-9B12-41BF-8620-B6D9D5320C29}">
          <x14:formula1>
            <xm:f>'Hidden Values'!$A$1:$A$5</xm:f>
          </x14:formula1>
          <xm:sqref>F3 F15 F9 F20 F24 F29 F34 F37 F40 F43 F46 F49 F54 F64 F68 F504 F502 F500 F497 F493 F489 F486 F482 F478 F473 F467 F464 F459 F455 F451 F445 F441 F436 F431 F426 F421 F416 F412 F406 F401 F397 F392 F387 F383 F380 F375 F369 F364 F360 F356 F351 F347 F342 F336 F331 F326 F321 F315 F310 F304 F299 F295 F291 F286 F280 F275 F272 F268 F263 F259 F253 F247 F242 F236 F232 F228 F223 F218 F213 F207 F202 F197 F192 F187 F182 F177 F172 F166 F160 F154 F148 F142 F138 F132 F126 F121 F117 F113 F108 F105 F101 F96 F92 F88 F83 F78 F73 F59 J3 J15 J9 J20 J24 J29 J34 J37 J40 J43 J46 J49 J54 J64 J68 J504 J502 J500 J497 J493 J489 J486 J482 J478 J473 J467 J464 J459 J455 J451 J445 J441 J436 J431 J426 J421 J416 J412 J406 J401 J397 J392 J387 J383 J380 J375 J369 J364 J360 J356 J351 J347 J342 J336 J331 J326 J321 J315 J310 J304 J299 J295 J291 J286 J280 J275 J272 J268 J263 J259 J253 J247 J242 J236 J232 J228 J223 J218 J213 J207 J202 J197 J192 J187 J182 J177 J172 J166 J160 J154 J148 J142 J138 J132 J126 J121 J117 J113 J108 J105 J101 J96 J92 J88 J83 J78 J73 J59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061F2-30C0-46EE-A14B-BC6DBA3DD677}">
  <dimension ref="A1"/>
  <sheetViews>
    <sheetView workbookViewId="0">
      <selection activeCell="L56" sqref="L56"/>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DE055-21F1-4BF4-A79E-7361DE4B19BE}">
  <dimension ref="A1:H201"/>
  <sheetViews>
    <sheetView workbookViewId="0">
      <selection activeCell="D2" sqref="D2:H3"/>
    </sheetView>
  </sheetViews>
  <sheetFormatPr baseColWidth="10" defaultColWidth="8.83203125" defaultRowHeight="15" x14ac:dyDescent="0.2"/>
  <cols>
    <col min="3" max="3" width="27.5" bestFit="1" customWidth="1"/>
  </cols>
  <sheetData>
    <row r="1" spans="1:8" x14ac:dyDescent="0.2">
      <c r="A1" t="s">
        <v>595</v>
      </c>
      <c r="C1" t="s">
        <v>600</v>
      </c>
    </row>
    <row r="2" spans="1:8" x14ac:dyDescent="0.2">
      <c r="A2" t="s">
        <v>591</v>
      </c>
      <c r="D2" t="s">
        <v>601</v>
      </c>
      <c r="E2" t="s">
        <v>602</v>
      </c>
      <c r="F2" t="s">
        <v>603</v>
      </c>
      <c r="G2" t="s">
        <v>604</v>
      </c>
      <c r="H2" t="s">
        <v>605</v>
      </c>
    </row>
    <row r="3" spans="1:8" x14ac:dyDescent="0.2">
      <c r="A3" t="s">
        <v>592</v>
      </c>
      <c r="D3" cm="1">
        <f t="array" ref="D3:D131">'Scoring Profile'!I3:I131</f>
        <v>0</v>
      </c>
      <c r="E3" cm="1">
        <f t="array" ref="E3:E201">'Scoring Profile'!I132:I330</f>
        <v>0</v>
      </c>
      <c r="F3" cm="1">
        <f t="array" ref="F3:F87">'Scoring Profile'!I331:I415</f>
        <v>0</v>
      </c>
      <c r="G3" cm="1">
        <f t="array" ref="G3:G75">'Scoring Profile'!I416:I488</f>
        <v>0</v>
      </c>
      <c r="H3" cm="1">
        <f t="array" ref="H3:H20">'Scoring Profile'!I489:I506</f>
        <v>0</v>
      </c>
    </row>
    <row r="4" spans="1:8" x14ac:dyDescent="0.2">
      <c r="A4" t="s">
        <v>593</v>
      </c>
      <c r="D4">
        <v>0</v>
      </c>
      <c r="E4">
        <v>0</v>
      </c>
      <c r="F4">
        <v>0</v>
      </c>
      <c r="G4">
        <v>0</v>
      </c>
      <c r="H4">
        <v>0</v>
      </c>
    </row>
    <row r="5" spans="1:8" x14ac:dyDescent="0.2">
      <c r="A5" t="s">
        <v>594</v>
      </c>
      <c r="D5">
        <v>0</v>
      </c>
      <c r="E5">
        <v>0</v>
      </c>
      <c r="F5">
        <v>0</v>
      </c>
      <c r="G5">
        <v>0</v>
      </c>
      <c r="H5">
        <v>0</v>
      </c>
    </row>
    <row r="6" spans="1:8" x14ac:dyDescent="0.2">
      <c r="D6">
        <v>0</v>
      </c>
      <c r="E6">
        <v>0</v>
      </c>
      <c r="F6">
        <v>0</v>
      </c>
      <c r="G6">
        <v>0</v>
      </c>
      <c r="H6">
        <v>0</v>
      </c>
    </row>
    <row r="7" spans="1:8" x14ac:dyDescent="0.2">
      <c r="D7">
        <v>0</v>
      </c>
      <c r="E7">
        <v>0</v>
      </c>
      <c r="F7">
        <v>0</v>
      </c>
      <c r="G7">
        <v>0</v>
      </c>
      <c r="H7">
        <v>0</v>
      </c>
    </row>
    <row r="8" spans="1:8" x14ac:dyDescent="0.2">
      <c r="D8">
        <v>0</v>
      </c>
      <c r="E8">
        <v>0</v>
      </c>
      <c r="F8">
        <v>0</v>
      </c>
      <c r="G8">
        <v>0</v>
      </c>
      <c r="H8">
        <v>0</v>
      </c>
    </row>
    <row r="9" spans="1:8" x14ac:dyDescent="0.2">
      <c r="D9">
        <v>0</v>
      </c>
      <c r="E9">
        <v>0</v>
      </c>
      <c r="F9">
        <v>0</v>
      </c>
      <c r="G9">
        <v>0</v>
      </c>
      <c r="H9">
        <v>0</v>
      </c>
    </row>
    <row r="10" spans="1:8" x14ac:dyDescent="0.2">
      <c r="D10">
        <v>0</v>
      </c>
      <c r="E10">
        <v>0</v>
      </c>
      <c r="F10">
        <v>0</v>
      </c>
      <c r="G10">
        <v>0</v>
      </c>
      <c r="H10">
        <v>0</v>
      </c>
    </row>
    <row r="11" spans="1:8" x14ac:dyDescent="0.2">
      <c r="D11">
        <v>0</v>
      </c>
      <c r="E11">
        <v>0</v>
      </c>
      <c r="F11">
        <v>0</v>
      </c>
      <c r="G11">
        <v>0</v>
      </c>
      <c r="H11">
        <v>0</v>
      </c>
    </row>
    <row r="12" spans="1:8" x14ac:dyDescent="0.2">
      <c r="D12">
        <v>0</v>
      </c>
      <c r="E12">
        <v>0</v>
      </c>
      <c r="F12">
        <v>0</v>
      </c>
      <c r="G12">
        <v>0</v>
      </c>
      <c r="H12">
        <v>0</v>
      </c>
    </row>
    <row r="13" spans="1:8" x14ac:dyDescent="0.2">
      <c r="D13">
        <v>0</v>
      </c>
      <c r="E13">
        <v>0</v>
      </c>
      <c r="F13">
        <v>0</v>
      </c>
      <c r="G13">
        <v>0</v>
      </c>
      <c r="H13">
        <v>0</v>
      </c>
    </row>
    <row r="14" spans="1:8" x14ac:dyDescent="0.2">
      <c r="D14">
        <v>0</v>
      </c>
      <c r="E14">
        <v>0</v>
      </c>
      <c r="F14">
        <v>0</v>
      </c>
      <c r="G14">
        <v>0</v>
      </c>
      <c r="H14">
        <v>0</v>
      </c>
    </row>
    <row r="15" spans="1:8" x14ac:dyDescent="0.2">
      <c r="D15">
        <v>0</v>
      </c>
      <c r="E15">
        <v>0</v>
      </c>
      <c r="F15">
        <v>0</v>
      </c>
      <c r="G15">
        <v>0</v>
      </c>
      <c r="H15">
        <v>0</v>
      </c>
    </row>
    <row r="16" spans="1:8" x14ac:dyDescent="0.2">
      <c r="D16">
        <v>0</v>
      </c>
      <c r="E16">
        <v>0</v>
      </c>
      <c r="F16">
        <v>0</v>
      </c>
      <c r="G16">
        <v>0</v>
      </c>
      <c r="H16">
        <v>0</v>
      </c>
    </row>
    <row r="17" spans="4:8" x14ac:dyDescent="0.2">
      <c r="D17">
        <v>0</v>
      </c>
      <c r="E17">
        <v>0</v>
      </c>
      <c r="F17">
        <v>0</v>
      </c>
      <c r="G17">
        <v>0</v>
      </c>
      <c r="H17">
        <v>0</v>
      </c>
    </row>
    <row r="18" spans="4:8" x14ac:dyDescent="0.2">
      <c r="D18">
        <v>0</v>
      </c>
      <c r="E18">
        <v>0</v>
      </c>
      <c r="F18">
        <v>0</v>
      </c>
      <c r="G18">
        <v>0</v>
      </c>
      <c r="H18">
        <v>0</v>
      </c>
    </row>
    <row r="19" spans="4:8" x14ac:dyDescent="0.2">
      <c r="D19">
        <v>0</v>
      </c>
      <c r="E19">
        <v>0</v>
      </c>
      <c r="F19">
        <v>0</v>
      </c>
      <c r="G19">
        <v>0</v>
      </c>
      <c r="H19">
        <v>0</v>
      </c>
    </row>
    <row r="20" spans="4:8" x14ac:dyDescent="0.2">
      <c r="D20">
        <v>0</v>
      </c>
      <c r="E20">
        <v>0</v>
      </c>
      <c r="F20">
        <v>0</v>
      </c>
      <c r="G20">
        <v>0</v>
      </c>
      <c r="H20">
        <v>0</v>
      </c>
    </row>
    <row r="21" spans="4:8" x14ac:dyDescent="0.2">
      <c r="D21">
        <v>0</v>
      </c>
      <c r="E21">
        <v>0</v>
      </c>
      <c r="F21">
        <v>0</v>
      </c>
      <c r="G21">
        <v>0</v>
      </c>
    </row>
    <row r="22" spans="4:8" x14ac:dyDescent="0.2">
      <c r="D22">
        <v>0</v>
      </c>
      <c r="E22">
        <v>0</v>
      </c>
      <c r="F22">
        <v>0</v>
      </c>
      <c r="G22">
        <v>0</v>
      </c>
    </row>
    <row r="23" spans="4:8" x14ac:dyDescent="0.2">
      <c r="D23">
        <v>0</v>
      </c>
      <c r="E23">
        <v>0</v>
      </c>
      <c r="F23">
        <v>0</v>
      </c>
      <c r="G23">
        <v>0</v>
      </c>
    </row>
    <row r="24" spans="4:8" x14ac:dyDescent="0.2">
      <c r="D24">
        <v>0</v>
      </c>
      <c r="E24">
        <v>0</v>
      </c>
      <c r="F24">
        <v>0</v>
      </c>
      <c r="G24">
        <v>0</v>
      </c>
    </row>
    <row r="25" spans="4:8" x14ac:dyDescent="0.2">
      <c r="D25">
        <v>0</v>
      </c>
      <c r="E25">
        <v>0</v>
      </c>
      <c r="F25">
        <v>0</v>
      </c>
      <c r="G25">
        <v>0</v>
      </c>
    </row>
    <row r="26" spans="4:8" x14ac:dyDescent="0.2">
      <c r="D26">
        <v>0</v>
      </c>
      <c r="E26">
        <v>0</v>
      </c>
      <c r="F26">
        <v>0</v>
      </c>
      <c r="G26">
        <v>0</v>
      </c>
    </row>
    <row r="27" spans="4:8" x14ac:dyDescent="0.2">
      <c r="D27">
        <v>0</v>
      </c>
      <c r="E27">
        <v>0</v>
      </c>
      <c r="F27">
        <v>0</v>
      </c>
      <c r="G27">
        <v>0</v>
      </c>
    </row>
    <row r="28" spans="4:8" x14ac:dyDescent="0.2">
      <c r="D28">
        <v>0</v>
      </c>
      <c r="E28">
        <v>0</v>
      </c>
      <c r="F28">
        <v>0</v>
      </c>
      <c r="G28">
        <v>0</v>
      </c>
    </row>
    <row r="29" spans="4:8" x14ac:dyDescent="0.2">
      <c r="D29">
        <v>0</v>
      </c>
      <c r="E29">
        <v>0</v>
      </c>
      <c r="F29">
        <v>0</v>
      </c>
      <c r="G29">
        <v>0</v>
      </c>
    </row>
    <row r="30" spans="4:8" x14ac:dyDescent="0.2">
      <c r="D30">
        <v>0</v>
      </c>
      <c r="E30">
        <v>0</v>
      </c>
      <c r="F30">
        <v>0</v>
      </c>
      <c r="G30">
        <v>0</v>
      </c>
    </row>
    <row r="31" spans="4:8" x14ac:dyDescent="0.2">
      <c r="D31">
        <v>0</v>
      </c>
      <c r="E31">
        <v>0</v>
      </c>
      <c r="F31">
        <v>0</v>
      </c>
      <c r="G31">
        <v>0</v>
      </c>
    </row>
    <row r="32" spans="4:8" x14ac:dyDescent="0.2">
      <c r="D32">
        <v>0</v>
      </c>
      <c r="E32">
        <v>0</v>
      </c>
      <c r="F32">
        <v>0</v>
      </c>
      <c r="G32">
        <v>0</v>
      </c>
    </row>
    <row r="33" spans="4:7" x14ac:dyDescent="0.2">
      <c r="D33">
        <v>0</v>
      </c>
      <c r="E33">
        <v>0</v>
      </c>
      <c r="F33">
        <v>0</v>
      </c>
      <c r="G33">
        <v>0</v>
      </c>
    </row>
    <row r="34" spans="4:7" x14ac:dyDescent="0.2">
      <c r="D34">
        <v>0</v>
      </c>
      <c r="E34">
        <v>0</v>
      </c>
      <c r="F34">
        <v>0</v>
      </c>
      <c r="G34">
        <v>0</v>
      </c>
    </row>
    <row r="35" spans="4:7" x14ac:dyDescent="0.2">
      <c r="D35">
        <v>0</v>
      </c>
      <c r="E35">
        <v>0</v>
      </c>
      <c r="F35">
        <v>0</v>
      </c>
      <c r="G35">
        <v>0</v>
      </c>
    </row>
    <row r="36" spans="4:7" x14ac:dyDescent="0.2">
      <c r="D36">
        <v>0</v>
      </c>
      <c r="E36">
        <v>0</v>
      </c>
      <c r="F36">
        <v>0</v>
      </c>
      <c r="G36">
        <v>0</v>
      </c>
    </row>
    <row r="37" spans="4:7" x14ac:dyDescent="0.2">
      <c r="D37">
        <v>0</v>
      </c>
      <c r="E37">
        <v>0</v>
      </c>
      <c r="F37">
        <v>0</v>
      </c>
      <c r="G37">
        <v>0</v>
      </c>
    </row>
    <row r="38" spans="4:7" x14ac:dyDescent="0.2">
      <c r="D38">
        <v>0</v>
      </c>
      <c r="E38">
        <v>0</v>
      </c>
      <c r="F38">
        <v>0</v>
      </c>
      <c r="G38">
        <v>0</v>
      </c>
    </row>
    <row r="39" spans="4:7" x14ac:dyDescent="0.2">
      <c r="D39">
        <v>0</v>
      </c>
      <c r="E39">
        <v>0</v>
      </c>
      <c r="F39">
        <v>0</v>
      </c>
      <c r="G39">
        <v>0</v>
      </c>
    </row>
    <row r="40" spans="4:7" x14ac:dyDescent="0.2">
      <c r="D40">
        <v>0</v>
      </c>
      <c r="E40">
        <v>0</v>
      </c>
      <c r="F40">
        <v>0</v>
      </c>
      <c r="G40">
        <v>0</v>
      </c>
    </row>
    <row r="41" spans="4:7" x14ac:dyDescent="0.2">
      <c r="D41">
        <v>0</v>
      </c>
      <c r="E41">
        <v>0</v>
      </c>
      <c r="F41">
        <v>0</v>
      </c>
      <c r="G41">
        <v>0</v>
      </c>
    </row>
    <row r="42" spans="4:7" x14ac:dyDescent="0.2">
      <c r="D42">
        <v>0</v>
      </c>
      <c r="E42">
        <v>0</v>
      </c>
      <c r="F42">
        <v>0</v>
      </c>
      <c r="G42">
        <v>0</v>
      </c>
    </row>
    <row r="43" spans="4:7" x14ac:dyDescent="0.2">
      <c r="D43">
        <v>0</v>
      </c>
      <c r="E43">
        <v>0</v>
      </c>
      <c r="F43">
        <v>0</v>
      </c>
      <c r="G43">
        <v>0</v>
      </c>
    </row>
    <row r="44" spans="4:7" x14ac:dyDescent="0.2">
      <c r="D44">
        <v>0</v>
      </c>
      <c r="E44">
        <v>0</v>
      </c>
      <c r="F44">
        <v>0</v>
      </c>
      <c r="G44">
        <v>0</v>
      </c>
    </row>
    <row r="45" spans="4:7" x14ac:dyDescent="0.2">
      <c r="D45">
        <v>0</v>
      </c>
      <c r="E45">
        <v>0</v>
      </c>
      <c r="F45">
        <v>0</v>
      </c>
      <c r="G45">
        <v>0</v>
      </c>
    </row>
    <row r="46" spans="4:7" x14ac:dyDescent="0.2">
      <c r="D46">
        <v>0</v>
      </c>
      <c r="E46">
        <v>0</v>
      </c>
      <c r="F46">
        <v>0</v>
      </c>
      <c r="G46">
        <v>0</v>
      </c>
    </row>
    <row r="47" spans="4:7" x14ac:dyDescent="0.2">
      <c r="D47">
        <v>0</v>
      </c>
      <c r="E47">
        <v>0</v>
      </c>
      <c r="F47">
        <v>0</v>
      </c>
      <c r="G47">
        <v>0</v>
      </c>
    </row>
    <row r="48" spans="4:7" x14ac:dyDescent="0.2">
      <c r="D48">
        <v>0</v>
      </c>
      <c r="E48">
        <v>0</v>
      </c>
      <c r="F48">
        <v>0</v>
      </c>
      <c r="G48">
        <v>0</v>
      </c>
    </row>
    <row r="49" spans="4:7" x14ac:dyDescent="0.2">
      <c r="D49">
        <v>0</v>
      </c>
      <c r="E49">
        <v>0</v>
      </c>
      <c r="F49">
        <v>0</v>
      </c>
      <c r="G49">
        <v>0</v>
      </c>
    </row>
    <row r="50" spans="4:7" x14ac:dyDescent="0.2">
      <c r="D50">
        <v>0</v>
      </c>
      <c r="E50">
        <v>0</v>
      </c>
      <c r="F50">
        <v>0</v>
      </c>
      <c r="G50">
        <v>0</v>
      </c>
    </row>
    <row r="51" spans="4:7" x14ac:dyDescent="0.2">
      <c r="D51">
        <v>0</v>
      </c>
      <c r="E51">
        <v>0</v>
      </c>
      <c r="F51">
        <v>0</v>
      </c>
      <c r="G51">
        <v>0</v>
      </c>
    </row>
    <row r="52" spans="4:7" x14ac:dyDescent="0.2">
      <c r="D52">
        <v>0</v>
      </c>
      <c r="E52">
        <v>0</v>
      </c>
      <c r="F52">
        <v>0</v>
      </c>
      <c r="G52">
        <v>0</v>
      </c>
    </row>
    <row r="53" spans="4:7" x14ac:dyDescent="0.2">
      <c r="D53">
        <v>0</v>
      </c>
      <c r="E53">
        <v>0</v>
      </c>
      <c r="F53">
        <v>0</v>
      </c>
      <c r="G53">
        <v>0</v>
      </c>
    </row>
    <row r="54" spans="4:7" x14ac:dyDescent="0.2">
      <c r="D54">
        <v>0</v>
      </c>
      <c r="E54">
        <v>0</v>
      </c>
      <c r="F54">
        <v>0</v>
      </c>
      <c r="G54">
        <v>0</v>
      </c>
    </row>
    <row r="55" spans="4:7" x14ac:dyDescent="0.2">
      <c r="D55">
        <v>0</v>
      </c>
      <c r="E55">
        <v>0</v>
      </c>
      <c r="F55">
        <v>0</v>
      </c>
      <c r="G55">
        <v>0</v>
      </c>
    </row>
    <row r="56" spans="4:7" x14ac:dyDescent="0.2">
      <c r="D56">
        <v>0</v>
      </c>
      <c r="E56">
        <v>0</v>
      </c>
      <c r="F56">
        <v>0</v>
      </c>
      <c r="G56">
        <v>0</v>
      </c>
    </row>
    <row r="57" spans="4:7" x14ac:dyDescent="0.2">
      <c r="D57">
        <v>0</v>
      </c>
      <c r="E57">
        <v>0</v>
      </c>
      <c r="F57">
        <v>0</v>
      </c>
      <c r="G57">
        <v>0</v>
      </c>
    </row>
    <row r="58" spans="4:7" x14ac:dyDescent="0.2">
      <c r="D58">
        <v>0</v>
      </c>
      <c r="E58">
        <v>0</v>
      </c>
      <c r="F58">
        <v>0</v>
      </c>
      <c r="G58">
        <v>0</v>
      </c>
    </row>
    <row r="59" spans="4:7" x14ac:dyDescent="0.2">
      <c r="D59">
        <v>0</v>
      </c>
      <c r="E59">
        <v>0</v>
      </c>
      <c r="F59">
        <v>0</v>
      </c>
      <c r="G59">
        <v>0</v>
      </c>
    </row>
    <row r="60" spans="4:7" x14ac:dyDescent="0.2">
      <c r="D60">
        <v>0</v>
      </c>
      <c r="E60">
        <v>0</v>
      </c>
      <c r="F60">
        <v>0</v>
      </c>
      <c r="G60">
        <v>0</v>
      </c>
    </row>
    <row r="61" spans="4:7" x14ac:dyDescent="0.2">
      <c r="D61">
        <v>0</v>
      </c>
      <c r="E61">
        <v>0</v>
      </c>
      <c r="F61">
        <v>0</v>
      </c>
      <c r="G61">
        <v>0</v>
      </c>
    </row>
    <row r="62" spans="4:7" x14ac:dyDescent="0.2">
      <c r="D62">
        <v>0</v>
      </c>
      <c r="E62">
        <v>0</v>
      </c>
      <c r="F62">
        <v>0</v>
      </c>
      <c r="G62">
        <v>0</v>
      </c>
    </row>
    <row r="63" spans="4:7" x14ac:dyDescent="0.2">
      <c r="D63">
        <v>0</v>
      </c>
      <c r="E63">
        <v>0</v>
      </c>
      <c r="F63">
        <v>0</v>
      </c>
      <c r="G63">
        <v>0</v>
      </c>
    </row>
    <row r="64" spans="4:7" x14ac:dyDescent="0.2">
      <c r="D64">
        <v>0</v>
      </c>
      <c r="E64">
        <v>0</v>
      </c>
      <c r="F64">
        <v>0</v>
      </c>
      <c r="G64">
        <v>0</v>
      </c>
    </row>
    <row r="65" spans="4:7" x14ac:dyDescent="0.2">
      <c r="D65">
        <v>0</v>
      </c>
      <c r="E65">
        <v>0</v>
      </c>
      <c r="F65">
        <v>0</v>
      </c>
      <c r="G65">
        <v>0</v>
      </c>
    </row>
    <row r="66" spans="4:7" x14ac:dyDescent="0.2">
      <c r="D66">
        <v>0</v>
      </c>
      <c r="E66">
        <v>0</v>
      </c>
      <c r="F66">
        <v>0</v>
      </c>
      <c r="G66">
        <v>0</v>
      </c>
    </row>
    <row r="67" spans="4:7" x14ac:dyDescent="0.2">
      <c r="D67">
        <v>0</v>
      </c>
      <c r="E67">
        <v>0</v>
      </c>
      <c r="F67">
        <v>0</v>
      </c>
      <c r="G67">
        <v>0</v>
      </c>
    </row>
    <row r="68" spans="4:7" x14ac:dyDescent="0.2">
      <c r="D68">
        <v>0</v>
      </c>
      <c r="E68">
        <v>0</v>
      </c>
      <c r="F68">
        <v>0</v>
      </c>
      <c r="G68">
        <v>0</v>
      </c>
    </row>
    <row r="69" spans="4:7" x14ac:dyDescent="0.2">
      <c r="D69">
        <v>0</v>
      </c>
      <c r="E69">
        <v>0</v>
      </c>
      <c r="F69">
        <v>0</v>
      </c>
      <c r="G69">
        <v>0</v>
      </c>
    </row>
    <row r="70" spans="4:7" x14ac:dyDescent="0.2">
      <c r="D70">
        <v>0</v>
      </c>
      <c r="E70">
        <v>0</v>
      </c>
      <c r="F70">
        <v>0</v>
      </c>
      <c r="G70">
        <v>0</v>
      </c>
    </row>
    <row r="71" spans="4:7" x14ac:dyDescent="0.2">
      <c r="D71">
        <v>0</v>
      </c>
      <c r="E71">
        <v>0</v>
      </c>
      <c r="F71">
        <v>0</v>
      </c>
      <c r="G71">
        <v>0</v>
      </c>
    </row>
    <row r="72" spans="4:7" x14ac:dyDescent="0.2">
      <c r="D72">
        <v>0</v>
      </c>
      <c r="E72">
        <v>0</v>
      </c>
      <c r="F72">
        <v>0</v>
      </c>
      <c r="G72">
        <v>0</v>
      </c>
    </row>
    <row r="73" spans="4:7" x14ac:dyDescent="0.2">
      <c r="D73">
        <v>0</v>
      </c>
      <c r="E73">
        <v>0</v>
      </c>
      <c r="F73">
        <v>0</v>
      </c>
      <c r="G73">
        <v>0</v>
      </c>
    </row>
    <row r="74" spans="4:7" x14ac:dyDescent="0.2">
      <c r="D74">
        <v>0</v>
      </c>
      <c r="E74">
        <v>0</v>
      </c>
      <c r="F74">
        <v>0</v>
      </c>
      <c r="G74">
        <v>0</v>
      </c>
    </row>
    <row r="75" spans="4:7" x14ac:dyDescent="0.2">
      <c r="D75">
        <v>0</v>
      </c>
      <c r="E75">
        <v>0</v>
      </c>
      <c r="F75">
        <v>0</v>
      </c>
      <c r="G75">
        <v>0</v>
      </c>
    </row>
    <row r="76" spans="4:7" x14ac:dyDescent="0.2">
      <c r="D76">
        <v>0</v>
      </c>
      <c r="E76">
        <v>0</v>
      </c>
      <c r="F76">
        <v>0</v>
      </c>
    </row>
    <row r="77" spans="4:7" x14ac:dyDescent="0.2">
      <c r="D77">
        <v>0</v>
      </c>
      <c r="E77">
        <v>0</v>
      </c>
      <c r="F77">
        <v>0</v>
      </c>
    </row>
    <row r="78" spans="4:7" x14ac:dyDescent="0.2">
      <c r="D78">
        <v>0</v>
      </c>
      <c r="E78">
        <v>0</v>
      </c>
      <c r="F78">
        <v>0</v>
      </c>
    </row>
    <row r="79" spans="4:7" x14ac:dyDescent="0.2">
      <c r="D79">
        <v>0</v>
      </c>
      <c r="E79">
        <v>0</v>
      </c>
      <c r="F79">
        <v>0</v>
      </c>
    </row>
    <row r="80" spans="4:7" x14ac:dyDescent="0.2">
      <c r="D80">
        <v>0</v>
      </c>
      <c r="E80">
        <v>0</v>
      </c>
      <c r="F80">
        <v>0</v>
      </c>
    </row>
    <row r="81" spans="4:6" x14ac:dyDescent="0.2">
      <c r="D81">
        <v>0</v>
      </c>
      <c r="E81">
        <v>0</v>
      </c>
      <c r="F81">
        <v>0</v>
      </c>
    </row>
    <row r="82" spans="4:6" x14ac:dyDescent="0.2">
      <c r="D82">
        <v>0</v>
      </c>
      <c r="E82">
        <v>0</v>
      </c>
      <c r="F82">
        <v>0</v>
      </c>
    </row>
    <row r="83" spans="4:6" x14ac:dyDescent="0.2">
      <c r="D83">
        <v>0</v>
      </c>
      <c r="E83">
        <v>0</v>
      </c>
      <c r="F83">
        <v>0</v>
      </c>
    </row>
    <row r="84" spans="4:6" x14ac:dyDescent="0.2">
      <c r="D84">
        <v>0</v>
      </c>
      <c r="E84">
        <v>0</v>
      </c>
      <c r="F84">
        <v>0</v>
      </c>
    </row>
    <row r="85" spans="4:6" x14ac:dyDescent="0.2">
      <c r="D85">
        <v>0</v>
      </c>
      <c r="E85">
        <v>0</v>
      </c>
      <c r="F85">
        <v>0</v>
      </c>
    </row>
    <row r="86" spans="4:6" x14ac:dyDescent="0.2">
      <c r="D86">
        <v>0</v>
      </c>
      <c r="E86">
        <v>0</v>
      </c>
      <c r="F86">
        <v>0</v>
      </c>
    </row>
    <row r="87" spans="4:6" x14ac:dyDescent="0.2">
      <c r="D87">
        <v>0</v>
      </c>
      <c r="E87">
        <v>0</v>
      </c>
      <c r="F87">
        <v>0</v>
      </c>
    </row>
    <row r="88" spans="4:6" x14ac:dyDescent="0.2">
      <c r="D88">
        <v>0</v>
      </c>
      <c r="E88">
        <v>0</v>
      </c>
    </row>
    <row r="89" spans="4:6" x14ac:dyDescent="0.2">
      <c r="D89">
        <v>0</v>
      </c>
      <c r="E89">
        <v>0</v>
      </c>
    </row>
    <row r="90" spans="4:6" x14ac:dyDescent="0.2">
      <c r="D90">
        <v>0</v>
      </c>
      <c r="E90">
        <v>0</v>
      </c>
    </row>
    <row r="91" spans="4:6" x14ac:dyDescent="0.2">
      <c r="D91">
        <v>0</v>
      </c>
      <c r="E91">
        <v>0</v>
      </c>
    </row>
    <row r="92" spans="4:6" x14ac:dyDescent="0.2">
      <c r="D92">
        <v>0</v>
      </c>
      <c r="E92">
        <v>0</v>
      </c>
    </row>
    <row r="93" spans="4:6" x14ac:dyDescent="0.2">
      <c r="D93">
        <v>0</v>
      </c>
      <c r="E93">
        <v>0</v>
      </c>
    </row>
    <row r="94" spans="4:6" x14ac:dyDescent="0.2">
      <c r="D94">
        <v>0</v>
      </c>
      <c r="E94">
        <v>0</v>
      </c>
    </row>
    <row r="95" spans="4:6" x14ac:dyDescent="0.2">
      <c r="D95">
        <v>0</v>
      </c>
      <c r="E95">
        <v>0</v>
      </c>
    </row>
    <row r="96" spans="4:6" x14ac:dyDescent="0.2">
      <c r="D96">
        <v>0</v>
      </c>
      <c r="E96">
        <v>0</v>
      </c>
    </row>
    <row r="97" spans="4:5" x14ac:dyDescent="0.2">
      <c r="D97">
        <v>0</v>
      </c>
      <c r="E97">
        <v>0</v>
      </c>
    </row>
    <row r="98" spans="4:5" x14ac:dyDescent="0.2">
      <c r="D98">
        <v>0</v>
      </c>
      <c r="E98">
        <v>0</v>
      </c>
    </row>
    <row r="99" spans="4:5" x14ac:dyDescent="0.2">
      <c r="D99">
        <v>0</v>
      </c>
      <c r="E99">
        <v>0</v>
      </c>
    </row>
    <row r="100" spans="4:5" x14ac:dyDescent="0.2">
      <c r="D100">
        <v>0</v>
      </c>
      <c r="E100">
        <v>0</v>
      </c>
    </row>
    <row r="101" spans="4:5" x14ac:dyDescent="0.2">
      <c r="D101">
        <v>0</v>
      </c>
      <c r="E101">
        <v>0</v>
      </c>
    </row>
    <row r="102" spans="4:5" x14ac:dyDescent="0.2">
      <c r="D102">
        <v>0</v>
      </c>
      <c r="E102">
        <v>0</v>
      </c>
    </row>
    <row r="103" spans="4:5" x14ac:dyDescent="0.2">
      <c r="D103">
        <v>0</v>
      </c>
      <c r="E103">
        <v>0</v>
      </c>
    </row>
    <row r="104" spans="4:5" x14ac:dyDescent="0.2">
      <c r="D104">
        <v>0</v>
      </c>
      <c r="E104">
        <v>0</v>
      </c>
    </row>
    <row r="105" spans="4:5" x14ac:dyDescent="0.2">
      <c r="D105">
        <v>0</v>
      </c>
      <c r="E105">
        <v>0</v>
      </c>
    </row>
    <row r="106" spans="4:5" x14ac:dyDescent="0.2">
      <c r="D106">
        <v>0</v>
      </c>
      <c r="E106">
        <v>0</v>
      </c>
    </row>
    <row r="107" spans="4:5" x14ac:dyDescent="0.2">
      <c r="D107">
        <v>0</v>
      </c>
      <c r="E107">
        <v>0</v>
      </c>
    </row>
    <row r="108" spans="4:5" x14ac:dyDescent="0.2">
      <c r="D108">
        <v>0</v>
      </c>
      <c r="E108">
        <v>0</v>
      </c>
    </row>
    <row r="109" spans="4:5" x14ac:dyDescent="0.2">
      <c r="D109">
        <v>0</v>
      </c>
      <c r="E109">
        <v>0</v>
      </c>
    </row>
    <row r="110" spans="4:5" x14ac:dyDescent="0.2">
      <c r="D110">
        <v>0</v>
      </c>
      <c r="E110">
        <v>0</v>
      </c>
    </row>
    <row r="111" spans="4:5" x14ac:dyDescent="0.2">
      <c r="D111">
        <v>0</v>
      </c>
      <c r="E111">
        <v>0</v>
      </c>
    </row>
    <row r="112" spans="4:5" x14ac:dyDescent="0.2">
      <c r="D112">
        <v>0</v>
      </c>
      <c r="E112">
        <v>0</v>
      </c>
    </row>
    <row r="113" spans="4:5" x14ac:dyDescent="0.2">
      <c r="D113">
        <v>0</v>
      </c>
      <c r="E113">
        <v>0</v>
      </c>
    </row>
    <row r="114" spans="4:5" x14ac:dyDescent="0.2">
      <c r="D114">
        <v>0</v>
      </c>
      <c r="E114">
        <v>0</v>
      </c>
    </row>
    <row r="115" spans="4:5" x14ac:dyDescent="0.2">
      <c r="D115">
        <v>0</v>
      </c>
      <c r="E115">
        <v>0</v>
      </c>
    </row>
    <row r="116" spans="4:5" x14ac:dyDescent="0.2">
      <c r="D116">
        <v>0</v>
      </c>
      <c r="E116">
        <v>0</v>
      </c>
    </row>
    <row r="117" spans="4:5" x14ac:dyDescent="0.2">
      <c r="D117">
        <v>0</v>
      </c>
      <c r="E117">
        <v>0</v>
      </c>
    </row>
    <row r="118" spans="4:5" x14ac:dyDescent="0.2">
      <c r="D118">
        <v>0</v>
      </c>
      <c r="E118">
        <v>0</v>
      </c>
    </row>
    <row r="119" spans="4:5" x14ac:dyDescent="0.2">
      <c r="D119">
        <v>0</v>
      </c>
      <c r="E119">
        <v>0</v>
      </c>
    </row>
    <row r="120" spans="4:5" x14ac:dyDescent="0.2">
      <c r="D120">
        <v>0</v>
      </c>
      <c r="E120">
        <v>0</v>
      </c>
    </row>
    <row r="121" spans="4:5" x14ac:dyDescent="0.2">
      <c r="D121">
        <v>0</v>
      </c>
      <c r="E121">
        <v>0</v>
      </c>
    </row>
    <row r="122" spans="4:5" x14ac:dyDescent="0.2">
      <c r="D122">
        <v>0</v>
      </c>
      <c r="E122">
        <v>0</v>
      </c>
    </row>
    <row r="123" spans="4:5" x14ac:dyDescent="0.2">
      <c r="D123">
        <v>0</v>
      </c>
      <c r="E123">
        <v>0</v>
      </c>
    </row>
    <row r="124" spans="4:5" x14ac:dyDescent="0.2">
      <c r="D124">
        <v>0</v>
      </c>
      <c r="E124">
        <v>0</v>
      </c>
    </row>
    <row r="125" spans="4:5" x14ac:dyDescent="0.2">
      <c r="D125">
        <v>0</v>
      </c>
      <c r="E125">
        <v>0</v>
      </c>
    </row>
    <row r="126" spans="4:5" x14ac:dyDescent="0.2">
      <c r="D126">
        <v>0</v>
      </c>
      <c r="E126">
        <v>0</v>
      </c>
    </row>
    <row r="127" spans="4:5" x14ac:dyDescent="0.2">
      <c r="D127">
        <v>0</v>
      </c>
      <c r="E127">
        <v>0</v>
      </c>
    </row>
    <row r="128" spans="4:5" x14ac:dyDescent="0.2">
      <c r="D128">
        <v>0</v>
      </c>
      <c r="E128">
        <v>0</v>
      </c>
    </row>
    <row r="129" spans="4:5" x14ac:dyDescent="0.2">
      <c r="D129">
        <v>0</v>
      </c>
      <c r="E129">
        <v>0</v>
      </c>
    </row>
    <row r="130" spans="4:5" x14ac:dyDescent="0.2">
      <c r="D130">
        <v>0</v>
      </c>
      <c r="E130">
        <v>0</v>
      </c>
    </row>
    <row r="131" spans="4:5" x14ac:dyDescent="0.2">
      <c r="D131">
        <v>0</v>
      </c>
      <c r="E131">
        <v>0</v>
      </c>
    </row>
    <row r="132" spans="4:5" x14ac:dyDescent="0.2">
      <c r="E132">
        <v>0</v>
      </c>
    </row>
    <row r="133" spans="4:5" x14ac:dyDescent="0.2">
      <c r="E133">
        <v>0</v>
      </c>
    </row>
    <row r="134" spans="4:5" x14ac:dyDescent="0.2">
      <c r="E134">
        <v>0</v>
      </c>
    </row>
    <row r="135" spans="4:5" x14ac:dyDescent="0.2">
      <c r="E135">
        <v>0</v>
      </c>
    </row>
    <row r="136" spans="4:5" x14ac:dyDescent="0.2">
      <c r="E136">
        <v>0</v>
      </c>
    </row>
    <row r="137" spans="4:5" x14ac:dyDescent="0.2">
      <c r="E137">
        <v>0</v>
      </c>
    </row>
    <row r="138" spans="4:5" x14ac:dyDescent="0.2">
      <c r="E138">
        <v>0</v>
      </c>
    </row>
    <row r="139" spans="4:5" x14ac:dyDescent="0.2">
      <c r="E139">
        <v>0</v>
      </c>
    </row>
    <row r="140" spans="4:5" x14ac:dyDescent="0.2">
      <c r="E140">
        <v>0</v>
      </c>
    </row>
    <row r="141" spans="4:5" x14ac:dyDescent="0.2">
      <c r="E141">
        <v>0</v>
      </c>
    </row>
    <row r="142" spans="4:5" x14ac:dyDescent="0.2">
      <c r="E142">
        <v>0</v>
      </c>
    </row>
    <row r="143" spans="4:5" x14ac:dyDescent="0.2">
      <c r="E143">
        <v>0</v>
      </c>
    </row>
    <row r="144" spans="4:5" x14ac:dyDescent="0.2">
      <c r="E144">
        <v>0</v>
      </c>
    </row>
    <row r="145" spans="5:5" x14ac:dyDescent="0.2">
      <c r="E145">
        <v>0</v>
      </c>
    </row>
    <row r="146" spans="5:5" x14ac:dyDescent="0.2">
      <c r="E146">
        <v>0</v>
      </c>
    </row>
    <row r="147" spans="5:5" x14ac:dyDescent="0.2">
      <c r="E147">
        <v>0</v>
      </c>
    </row>
    <row r="148" spans="5:5" x14ac:dyDescent="0.2">
      <c r="E148">
        <v>0</v>
      </c>
    </row>
    <row r="149" spans="5:5" x14ac:dyDescent="0.2">
      <c r="E149">
        <v>0</v>
      </c>
    </row>
    <row r="150" spans="5:5" x14ac:dyDescent="0.2">
      <c r="E150">
        <v>0</v>
      </c>
    </row>
    <row r="151" spans="5:5" x14ac:dyDescent="0.2">
      <c r="E151">
        <v>0</v>
      </c>
    </row>
    <row r="152" spans="5:5" x14ac:dyDescent="0.2">
      <c r="E152">
        <v>0</v>
      </c>
    </row>
    <row r="153" spans="5:5" x14ac:dyDescent="0.2">
      <c r="E153">
        <v>0</v>
      </c>
    </row>
    <row r="154" spans="5:5" x14ac:dyDescent="0.2">
      <c r="E154">
        <v>0</v>
      </c>
    </row>
    <row r="155" spans="5:5" x14ac:dyDescent="0.2">
      <c r="E155">
        <v>0</v>
      </c>
    </row>
    <row r="156" spans="5:5" x14ac:dyDescent="0.2">
      <c r="E156">
        <v>0</v>
      </c>
    </row>
    <row r="157" spans="5:5" x14ac:dyDescent="0.2">
      <c r="E157">
        <v>0</v>
      </c>
    </row>
    <row r="158" spans="5:5" x14ac:dyDescent="0.2">
      <c r="E158">
        <v>0</v>
      </c>
    </row>
    <row r="159" spans="5:5" x14ac:dyDescent="0.2">
      <c r="E159">
        <v>0</v>
      </c>
    </row>
    <row r="160" spans="5:5" x14ac:dyDescent="0.2">
      <c r="E160">
        <v>0</v>
      </c>
    </row>
    <row r="161" spans="5:5" x14ac:dyDescent="0.2">
      <c r="E161">
        <v>0</v>
      </c>
    </row>
    <row r="162" spans="5:5" x14ac:dyDescent="0.2">
      <c r="E162">
        <v>0</v>
      </c>
    </row>
    <row r="163" spans="5:5" x14ac:dyDescent="0.2">
      <c r="E163">
        <v>0</v>
      </c>
    </row>
    <row r="164" spans="5:5" x14ac:dyDescent="0.2">
      <c r="E164">
        <v>0</v>
      </c>
    </row>
    <row r="165" spans="5:5" x14ac:dyDescent="0.2">
      <c r="E165">
        <v>0</v>
      </c>
    </row>
    <row r="166" spans="5:5" x14ac:dyDescent="0.2">
      <c r="E166">
        <v>0</v>
      </c>
    </row>
    <row r="167" spans="5:5" x14ac:dyDescent="0.2">
      <c r="E167">
        <v>0</v>
      </c>
    </row>
    <row r="168" spans="5:5" x14ac:dyDescent="0.2">
      <c r="E168">
        <v>0</v>
      </c>
    </row>
    <row r="169" spans="5:5" x14ac:dyDescent="0.2">
      <c r="E169">
        <v>0</v>
      </c>
    </row>
    <row r="170" spans="5:5" x14ac:dyDescent="0.2">
      <c r="E170">
        <v>0</v>
      </c>
    </row>
    <row r="171" spans="5:5" x14ac:dyDescent="0.2">
      <c r="E171">
        <v>0</v>
      </c>
    </row>
    <row r="172" spans="5:5" x14ac:dyDescent="0.2">
      <c r="E172">
        <v>0</v>
      </c>
    </row>
    <row r="173" spans="5:5" x14ac:dyDescent="0.2">
      <c r="E173">
        <v>0</v>
      </c>
    </row>
    <row r="174" spans="5:5" x14ac:dyDescent="0.2">
      <c r="E174">
        <v>0</v>
      </c>
    </row>
    <row r="175" spans="5:5" x14ac:dyDescent="0.2">
      <c r="E175">
        <v>0</v>
      </c>
    </row>
    <row r="176" spans="5:5" x14ac:dyDescent="0.2">
      <c r="E176">
        <v>0</v>
      </c>
    </row>
    <row r="177" spans="5:5" x14ac:dyDescent="0.2">
      <c r="E177">
        <v>0</v>
      </c>
    </row>
    <row r="178" spans="5:5" x14ac:dyDescent="0.2">
      <c r="E178">
        <v>0</v>
      </c>
    </row>
    <row r="179" spans="5:5" x14ac:dyDescent="0.2">
      <c r="E179">
        <v>0</v>
      </c>
    </row>
    <row r="180" spans="5:5" x14ac:dyDescent="0.2">
      <c r="E180">
        <v>0</v>
      </c>
    </row>
    <row r="181" spans="5:5" x14ac:dyDescent="0.2">
      <c r="E181">
        <v>0</v>
      </c>
    </row>
    <row r="182" spans="5:5" x14ac:dyDescent="0.2">
      <c r="E182">
        <v>0</v>
      </c>
    </row>
    <row r="183" spans="5:5" x14ac:dyDescent="0.2">
      <c r="E183">
        <v>0</v>
      </c>
    </row>
    <row r="184" spans="5:5" x14ac:dyDescent="0.2">
      <c r="E184">
        <v>0</v>
      </c>
    </row>
    <row r="185" spans="5:5" x14ac:dyDescent="0.2">
      <c r="E185">
        <v>0</v>
      </c>
    </row>
    <row r="186" spans="5:5" x14ac:dyDescent="0.2">
      <c r="E186">
        <v>0</v>
      </c>
    </row>
    <row r="187" spans="5:5" x14ac:dyDescent="0.2">
      <c r="E187">
        <v>0</v>
      </c>
    </row>
    <row r="188" spans="5:5" x14ac:dyDescent="0.2">
      <c r="E188">
        <v>0</v>
      </c>
    </row>
    <row r="189" spans="5:5" x14ac:dyDescent="0.2">
      <c r="E189">
        <v>0</v>
      </c>
    </row>
    <row r="190" spans="5:5" x14ac:dyDescent="0.2">
      <c r="E190">
        <v>0</v>
      </c>
    </row>
    <row r="191" spans="5:5" x14ac:dyDescent="0.2">
      <c r="E191">
        <v>0</v>
      </c>
    </row>
    <row r="192" spans="5:5" x14ac:dyDescent="0.2">
      <c r="E192">
        <v>0</v>
      </c>
    </row>
    <row r="193" spans="5:5" x14ac:dyDescent="0.2">
      <c r="E193">
        <v>0</v>
      </c>
    </row>
    <row r="194" spans="5:5" x14ac:dyDescent="0.2">
      <c r="E194">
        <v>0</v>
      </c>
    </row>
    <row r="195" spans="5:5" x14ac:dyDescent="0.2">
      <c r="E195">
        <v>0</v>
      </c>
    </row>
    <row r="196" spans="5:5" x14ac:dyDescent="0.2">
      <c r="E196">
        <v>0</v>
      </c>
    </row>
    <row r="197" spans="5:5" x14ac:dyDescent="0.2">
      <c r="E197">
        <v>0</v>
      </c>
    </row>
    <row r="198" spans="5:5" x14ac:dyDescent="0.2">
      <c r="E198">
        <v>0</v>
      </c>
    </row>
    <row r="199" spans="5:5" x14ac:dyDescent="0.2">
      <c r="E199">
        <v>0</v>
      </c>
    </row>
    <row r="200" spans="5:5" x14ac:dyDescent="0.2">
      <c r="E200">
        <v>0</v>
      </c>
    </row>
    <row r="201" spans="5:5" x14ac:dyDescent="0.2">
      <c r="E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Functions</vt:lpstr>
      <vt:lpstr>Implementation Tiers</vt:lpstr>
      <vt:lpstr>Scoring Profile</vt:lpstr>
      <vt:lpstr>Current State Charts</vt:lpstr>
      <vt:lpstr>Hidden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Jason C.</dc:creator>
  <cp:lastModifiedBy>Microsoft Office User</cp:lastModifiedBy>
  <dcterms:created xsi:type="dcterms:W3CDTF">2018-04-16T16:42:20Z</dcterms:created>
  <dcterms:modified xsi:type="dcterms:W3CDTF">2022-08-30T11:51:03Z</dcterms:modified>
</cp:coreProperties>
</file>