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ndrea_cirillo/Dropbox/R_projects/EDA/analysis/"/>
    </mc:Choice>
  </mc:AlternateContent>
  <bookViews>
    <workbookView xWindow="640" yWindow="1180" windowWidth="28160" windowHeight="16880" tabRatio="500"/>
  </bookViews>
  <sheets>
    <sheet name="full_input_date_specific" sheetId="1" r:id="rId1"/>
    <sheet name="log_data_quality" sheetId="2" r:id="rId2"/>
  </sheets>
  <definedNames>
    <definedName name="_xlnm._FilterDatabase" localSheetId="0" hidden="1">full_input_date_specific!$A$1:$L$72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87" i="1" l="1"/>
  <c r="J55" i="1"/>
  <c r="J40" i="1"/>
  <c r="J45" i="1"/>
  <c r="J36" i="1"/>
  <c r="J6" i="1"/>
  <c r="J21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4" i="1"/>
  <c r="J53" i="1"/>
  <c r="J52" i="1"/>
  <c r="J51" i="1"/>
  <c r="J50" i="1"/>
  <c r="J49" i="1"/>
  <c r="J48" i="1"/>
  <c r="J47" i="1"/>
  <c r="J46" i="1"/>
  <c r="J44" i="1"/>
  <c r="J43" i="1"/>
  <c r="J42" i="1"/>
  <c r="J41" i="1"/>
  <c r="J39" i="1"/>
  <c r="J38" i="1"/>
  <c r="J37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5" i="1"/>
  <c r="J4" i="1"/>
  <c r="J3" i="1"/>
  <c r="J2" i="1"/>
</calcChain>
</file>

<file path=xl/sharedStrings.xml><?xml version="1.0" encoding="utf-8"?>
<sst xmlns="http://schemas.openxmlformats.org/spreadsheetml/2006/main" count="364" uniqueCount="45">
  <si>
    <t>RS18</t>
  </si>
  <si>
    <t>RS17</t>
  </si>
  <si>
    <t>RS16</t>
  </si>
  <si>
    <t>RS15</t>
  </si>
  <si>
    <t>RS14</t>
  </si>
  <si>
    <t>RS13</t>
  </si>
  <si>
    <t>RS12</t>
  </si>
  <si>
    <t>RS11</t>
  </si>
  <si>
    <t>RS10</t>
  </si>
  <si>
    <t>RS9</t>
  </si>
  <si>
    <t>RS8</t>
  </si>
  <si>
    <t>RS7</t>
  </si>
  <si>
    <t>RS6</t>
  </si>
  <si>
    <t>RS5</t>
  </si>
  <si>
    <t>RS4</t>
  </si>
  <si>
    <t>RS3</t>
  </si>
  <si>
    <t>RS2</t>
  </si>
  <si>
    <t>RS1</t>
  </si>
  <si>
    <t>LGD</t>
  </si>
  <si>
    <t>PD</t>
  </si>
  <si>
    <t>exposure_non_defaulted</t>
  </si>
  <si>
    <t>exposure_defaulted</t>
  </si>
  <si>
    <t>defaulted_obligors</t>
  </si>
  <si>
    <t>non_defaulted_obligors</t>
  </si>
  <si>
    <t>area</t>
  </si>
  <si>
    <t>macro_portfolio</t>
  </si>
  <si>
    <t>Portfolio</t>
  </si>
  <si>
    <t>corporate</t>
  </si>
  <si>
    <t>west</t>
  </si>
  <si>
    <t>institutions</t>
  </si>
  <si>
    <t>retail</t>
  </si>
  <si>
    <t>east</t>
  </si>
  <si>
    <t>strategic_address</t>
  </si>
  <si>
    <t>expand</t>
  </si>
  <si>
    <t>retain</t>
  </si>
  <si>
    <t>withdraw</t>
  </si>
  <si>
    <t>total_exposure</t>
  </si>
  <si>
    <t>Colonna</t>
  </si>
  <si>
    <t>problema</t>
  </si>
  <si>
    <t>righe con valori numerici</t>
  </si>
  <si>
    <t>troppi campi missing</t>
  </si>
  <si>
    <t>3 campi missing ( per sostituzione con media o interpolazione)</t>
  </si>
  <si>
    <t>observation</t>
  </si>
  <si>
    <t>alcuni campi valorizzati con 01/01/99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</si>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</sst>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\-??_-;_-@_-"/>
    <numFmt numFmtId="165" formatCode="_-* #,##0.00_-;\-* #,##0.00_-;_-* &quot;-&quot;??_-;_-@_-"/>
  </numFmts>
  <fonts count="54" x14ac:knownFonts="1">
    <font>
      <sz val="10"/>
      <color theme="1"/>
      <name val="Century Gothic"/>
      <family val="2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1"/>
      <color theme="0"/>
      <name val="Arial"/>
      <family val="2"/>
    </font>
    <font>
      <sz val="10"/>
      <color indexed="20"/>
      <name val="Arial"/>
      <family val="2"/>
    </font>
    <font>
      <sz val="11"/>
      <color rgb="FF9C0006"/>
      <name val="Arial"/>
      <family val="2"/>
    </font>
    <font>
      <sz val="11"/>
      <color indexed="62"/>
      <name val="Calibri"/>
      <family val="2"/>
    </font>
    <font>
      <sz val="11"/>
      <color indexed="17"/>
      <name val="Calibri"/>
      <family val="2"/>
    </font>
    <font>
      <b/>
      <sz val="10"/>
      <color indexed="52"/>
      <name val="Arial"/>
      <family val="2"/>
    </font>
    <font>
      <b/>
      <sz val="11"/>
      <color rgb="FFFA7D00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b/>
      <sz val="11"/>
      <color theme="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23"/>
      <name val="Arial"/>
      <family val="2"/>
    </font>
    <font>
      <i/>
      <sz val="11"/>
      <color rgb="FF7F7F7F"/>
      <name val="Arial"/>
      <family val="2"/>
    </font>
    <font>
      <sz val="11"/>
      <color indexed="10"/>
      <name val="Calibri"/>
      <family val="2"/>
    </font>
    <font>
      <sz val="10"/>
      <color indexed="17"/>
      <name val="Arial"/>
      <family val="2"/>
    </font>
    <font>
      <sz val="11"/>
      <color rgb="FF006100"/>
      <name val="Arial"/>
      <family val="2"/>
    </font>
    <font>
      <sz val="10"/>
      <name val="Arial"/>
      <family val="2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0"/>
      <color indexed="62"/>
      <name val="Arial"/>
      <family val="2"/>
    </font>
    <font>
      <sz val="11"/>
      <color rgb="FF3F3F76"/>
      <name val="Arial"/>
      <family val="2"/>
    </font>
    <font>
      <b/>
      <sz val="11"/>
      <color indexed="63"/>
      <name val="Calibri"/>
      <family val="2"/>
    </font>
    <font>
      <u/>
      <sz val="6.5"/>
      <color indexed="12"/>
      <name val="Arial"/>
      <family val="2"/>
    </font>
    <font>
      <sz val="10"/>
      <color indexed="52"/>
      <name val="Arial"/>
      <family val="2"/>
    </font>
    <font>
      <sz val="11"/>
      <color rgb="FFFA7D00"/>
      <name val="Arial"/>
      <family val="2"/>
    </font>
    <font>
      <i/>
      <sz val="11"/>
      <color indexed="23"/>
      <name val="Calibri"/>
      <family val="2"/>
    </font>
    <font>
      <sz val="10"/>
      <color indexed="6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indexed="8"/>
      <name val="Calibri"/>
      <family val="2"/>
    </font>
    <font>
      <b/>
      <sz val="10"/>
      <color indexed="63"/>
      <name val="Arial"/>
      <family val="2"/>
    </font>
    <font>
      <b/>
      <sz val="11"/>
      <color rgb="FF3F3F3F"/>
      <name val="Arial"/>
      <family val="2"/>
    </font>
    <font>
      <sz val="11"/>
      <color indexed="60"/>
      <name val="Calibri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1"/>
      <color rgb="FFFF0000"/>
      <name val="Arial"/>
      <family val="2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32">
    <xf numFmtId="0" fontId="0" fillId="0" borderId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" fillId="26" borderId="0" applyNumberFormat="0" applyBorder="0" applyAlignment="0" applyProtection="0"/>
    <xf numFmtId="0" fontId="4" fillId="8" borderId="0" applyNumberFormat="0" applyBorder="0" applyAlignment="0" applyProtection="0"/>
    <xf numFmtId="0" fontId="3" fillId="27" borderId="0" applyNumberFormat="0" applyBorder="0" applyAlignment="0" applyProtection="0"/>
    <xf numFmtId="0" fontId="4" fillId="11" borderId="0" applyNumberFormat="0" applyBorder="0" applyAlignment="0" applyProtection="0"/>
    <xf numFmtId="0" fontId="3" fillId="28" borderId="0" applyNumberFormat="0" applyBorder="0" applyAlignment="0" applyProtection="0"/>
    <xf numFmtId="0" fontId="4" fillId="14" borderId="0" applyNumberFormat="0" applyBorder="0" applyAlignment="0" applyProtection="0"/>
    <xf numFmtId="0" fontId="3" fillId="29" borderId="0" applyNumberFormat="0" applyBorder="0" applyAlignment="0" applyProtection="0"/>
    <xf numFmtId="0" fontId="4" fillId="17" borderId="0" applyNumberFormat="0" applyBorder="0" applyAlignment="0" applyProtection="0"/>
    <xf numFmtId="0" fontId="3" fillId="30" borderId="0" applyNumberFormat="0" applyBorder="0" applyAlignment="0" applyProtection="0"/>
    <xf numFmtId="0" fontId="4" fillId="20" borderId="0" applyNumberFormat="0" applyBorder="0" applyAlignment="0" applyProtection="0"/>
    <xf numFmtId="0" fontId="3" fillId="31" borderId="0" applyNumberFormat="0" applyBorder="0" applyAlignment="0" applyProtection="0"/>
    <xf numFmtId="0" fontId="4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" fillId="32" borderId="0" applyNumberFormat="0" applyBorder="0" applyAlignment="0" applyProtection="0"/>
    <xf numFmtId="0" fontId="4" fillId="9" borderId="0" applyNumberFormat="0" applyBorder="0" applyAlignment="0" applyProtection="0"/>
    <xf numFmtId="0" fontId="3" fillId="33" borderId="0" applyNumberFormat="0" applyBorder="0" applyAlignment="0" applyProtection="0"/>
    <xf numFmtId="0" fontId="4" fillId="12" borderId="0" applyNumberFormat="0" applyBorder="0" applyAlignment="0" applyProtection="0"/>
    <xf numFmtId="0" fontId="3" fillId="34" borderId="0" applyNumberFormat="0" applyBorder="0" applyAlignment="0" applyProtection="0"/>
    <xf numFmtId="0" fontId="4" fillId="15" borderId="0" applyNumberFormat="0" applyBorder="0" applyAlignment="0" applyProtection="0"/>
    <xf numFmtId="0" fontId="3" fillId="29" borderId="0" applyNumberFormat="0" applyBorder="0" applyAlignment="0" applyProtection="0"/>
    <xf numFmtId="0" fontId="4" fillId="18" borderId="0" applyNumberFormat="0" applyBorder="0" applyAlignment="0" applyProtection="0"/>
    <xf numFmtId="0" fontId="3" fillId="32" borderId="0" applyNumberFormat="0" applyBorder="0" applyAlignment="0" applyProtection="0"/>
    <xf numFmtId="0" fontId="4" fillId="21" borderId="0" applyNumberFormat="0" applyBorder="0" applyAlignment="0" applyProtection="0"/>
    <xf numFmtId="0" fontId="3" fillId="35" borderId="0" applyNumberFormat="0" applyBorder="0" applyAlignment="0" applyProtection="0"/>
    <xf numFmtId="0" fontId="4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6" fillId="36" borderId="0" applyNumberFormat="0" applyBorder="0" applyAlignment="0" applyProtection="0"/>
    <xf numFmtId="0" fontId="7" fillId="10" borderId="0" applyNumberFormat="0" applyBorder="0" applyAlignment="0" applyProtection="0"/>
    <xf numFmtId="0" fontId="6" fillId="33" borderId="0" applyNumberFormat="0" applyBorder="0" applyAlignment="0" applyProtection="0"/>
    <xf numFmtId="0" fontId="7" fillId="13" borderId="0" applyNumberFormat="0" applyBorder="0" applyAlignment="0" applyProtection="0"/>
    <xf numFmtId="0" fontId="6" fillId="34" borderId="0" applyNumberFormat="0" applyBorder="0" applyAlignment="0" applyProtection="0"/>
    <xf numFmtId="0" fontId="7" fillId="16" borderId="0" applyNumberFormat="0" applyBorder="0" applyAlignment="0" applyProtection="0"/>
    <xf numFmtId="0" fontId="6" fillId="37" borderId="0" applyNumberFormat="0" applyBorder="0" applyAlignment="0" applyProtection="0"/>
    <xf numFmtId="0" fontId="7" fillId="19" borderId="0" applyNumberFormat="0" applyBorder="0" applyAlignment="0" applyProtection="0"/>
    <xf numFmtId="0" fontId="6" fillId="38" borderId="0" applyNumberFormat="0" applyBorder="0" applyAlignment="0" applyProtection="0"/>
    <xf numFmtId="0" fontId="7" fillId="22" borderId="0" applyNumberFormat="0" applyBorder="0" applyAlignment="0" applyProtection="0"/>
    <xf numFmtId="0" fontId="6" fillId="39" borderId="0" applyNumberFormat="0" applyBorder="0" applyAlignment="0" applyProtection="0"/>
    <xf numFmtId="0" fontId="7" fillId="25" borderId="0" applyNumberFormat="0" applyBorder="0" applyAlignment="0" applyProtection="0"/>
    <xf numFmtId="0" fontId="5" fillId="36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2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43" borderId="0" applyNumberFormat="0" applyBorder="0" applyAlignment="0" applyProtection="0"/>
    <xf numFmtId="0" fontId="8" fillId="27" borderId="0" applyNumberFormat="0" applyBorder="0" applyAlignment="0" applyProtection="0"/>
    <xf numFmtId="0" fontId="9" fillId="3" borderId="0" applyNumberFormat="0" applyBorder="0" applyAlignment="0" applyProtection="0"/>
    <xf numFmtId="0" fontId="10" fillId="31" borderId="9" applyNumberFormat="0" applyAlignment="0" applyProtection="0"/>
    <xf numFmtId="0" fontId="11" fillId="28" borderId="0" applyNumberFormat="0" applyBorder="0" applyAlignment="0" applyProtection="0"/>
    <xf numFmtId="0" fontId="12" fillId="44" borderId="9" applyNumberFormat="0" applyAlignment="0" applyProtection="0"/>
    <xf numFmtId="0" fontId="13" fillId="5" borderId="4" applyNumberFormat="0" applyAlignment="0" applyProtection="0"/>
    <xf numFmtId="0" fontId="12" fillId="44" borderId="9" applyNumberFormat="0" applyAlignment="0" applyProtection="0"/>
    <xf numFmtId="0" fontId="14" fillId="44" borderId="9" applyNumberFormat="0" applyAlignment="0" applyProtection="0"/>
    <xf numFmtId="0" fontId="15" fillId="45" borderId="10" applyNumberFormat="0" applyAlignment="0" applyProtection="0"/>
    <xf numFmtId="0" fontId="16" fillId="0" borderId="11" applyNumberFormat="0" applyFill="0" applyAlignment="0" applyProtection="0"/>
    <xf numFmtId="0" fontId="17" fillId="45" borderId="10" applyNumberFormat="0" applyAlignment="0" applyProtection="0"/>
    <xf numFmtId="0" fontId="18" fillId="6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2" fillId="0" borderId="14" applyNumberFormat="0" applyFill="0" applyAlignment="0" applyProtection="0"/>
    <xf numFmtId="0" fontId="22" fillId="0" borderId="0" applyNumberFormat="0" applyFill="0" applyBorder="0" applyAlignment="0" applyProtection="0"/>
    <xf numFmtId="0" fontId="15" fillId="45" borderId="10" applyNumberFormat="0" applyAlignment="0" applyProtection="0"/>
    <xf numFmtId="0" fontId="22" fillId="0" borderId="0" applyNumberFormat="0" applyFill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2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43" borderId="0" applyNumberFormat="0" applyBorder="0" applyAlignment="0" applyProtection="0"/>
    <xf numFmtId="0" fontId="10" fillId="31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28" borderId="0" applyNumberFormat="0" applyBorder="0" applyAlignment="0" applyProtection="0"/>
    <xf numFmtId="0" fontId="27" fillId="2" borderId="0" applyNumberFormat="0" applyBorder="0" applyAlignment="0" applyProtection="0"/>
    <xf numFmtId="0" fontId="28" fillId="46" borderId="15" applyNumberFormat="0" applyFont="0" applyBorder="0" applyProtection="0">
      <alignment horizontal="center" vertical="center"/>
    </xf>
    <xf numFmtId="0" fontId="29" fillId="0" borderId="12" applyNumberFormat="0" applyFill="0" applyAlignment="0" applyProtection="0"/>
    <xf numFmtId="0" fontId="30" fillId="0" borderId="1" applyNumberFormat="0" applyFill="0" applyAlignment="0" applyProtection="0"/>
    <xf numFmtId="0" fontId="31" fillId="0" borderId="13" applyNumberFormat="0" applyFill="0" applyAlignment="0" applyProtection="0"/>
    <xf numFmtId="0" fontId="32" fillId="0" borderId="2" applyNumberFormat="0" applyFill="0" applyAlignment="0" applyProtection="0"/>
    <xf numFmtId="0" fontId="33" fillId="0" borderId="14" applyNumberFormat="0" applyFill="0" applyAlignment="0" applyProtection="0"/>
    <xf numFmtId="0" fontId="34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" fontId="28" fillId="47" borderId="15" applyFont="0" applyProtection="0">
      <alignment horizontal="right" vertical="center"/>
    </xf>
    <xf numFmtId="0" fontId="28" fillId="47" borderId="16" applyNumberFormat="0" applyFont="0" applyBorder="0" applyProtection="0">
      <alignment horizontal="left"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16" fillId="0" borderId="11" applyNumberFormat="0" applyFill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6" fillId="27" borderId="0" applyNumberFormat="0" applyBorder="0" applyAlignment="0" applyProtection="0"/>
    <xf numFmtId="0" fontId="37" fillId="31" borderId="9" applyNumberFormat="0" applyAlignment="0" applyProtection="0"/>
    <xf numFmtId="0" fontId="38" fillId="4" borderId="4" applyNumberFormat="0" applyAlignment="0" applyProtection="0"/>
    <xf numFmtId="0" fontId="37" fillId="31" borderId="9" applyNumberFormat="0" applyAlignment="0" applyProtection="0"/>
    <xf numFmtId="3" fontId="28" fillId="48" borderId="15" applyFont="0">
      <alignment horizontal="right" vertical="center"/>
      <protection locked="0"/>
    </xf>
    <xf numFmtId="0" fontId="28" fillId="49" borderId="17" applyNumberFormat="0" applyFont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2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43" borderId="0" applyNumberFormat="0" applyBorder="0" applyAlignment="0" applyProtection="0"/>
    <xf numFmtId="0" fontId="11" fillId="28" borderId="0" applyNumberFormat="0" applyBorder="0" applyAlignment="0" applyProtection="0"/>
    <xf numFmtId="0" fontId="39" fillId="44" borderId="18" applyNumberFormat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11" applyNumberFormat="0" applyFill="0" applyAlignment="0" applyProtection="0"/>
    <xf numFmtId="0" fontId="42" fillId="0" borderId="6" applyNumberFormat="0" applyFill="0" applyAlignment="0" applyProtection="0"/>
    <xf numFmtId="0" fontId="43" fillId="0" borderId="0" applyNumberFormat="0" applyFill="0" applyBorder="0" applyAlignment="0" applyProtection="0"/>
    <xf numFmtId="164" fontId="28" fillId="0" borderId="0" applyFill="0" applyBorder="0" applyAlignment="0" applyProtection="0"/>
    <xf numFmtId="164" fontId="28" fillId="0" borderId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0" fontId="28" fillId="0" borderId="0"/>
    <xf numFmtId="0" fontId="44" fillId="50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5" fillId="0" borderId="0"/>
    <xf numFmtId="0" fontId="28" fillId="0" borderId="0"/>
    <xf numFmtId="0" fontId="2" fillId="0" borderId="0"/>
    <xf numFmtId="0" fontId="28" fillId="0" borderId="0"/>
    <xf numFmtId="0" fontId="28" fillId="0" borderId="0"/>
    <xf numFmtId="0" fontId="2" fillId="0" borderId="0"/>
    <xf numFmtId="0" fontId="28" fillId="0" borderId="0"/>
    <xf numFmtId="0" fontId="28" fillId="0" borderId="0"/>
    <xf numFmtId="0" fontId="45" fillId="0" borderId="0"/>
    <xf numFmtId="0" fontId="28" fillId="0" borderId="0"/>
    <xf numFmtId="0" fontId="2" fillId="0" borderId="0"/>
    <xf numFmtId="0" fontId="46" fillId="0" borderId="0"/>
    <xf numFmtId="0" fontId="28" fillId="0" borderId="0"/>
    <xf numFmtId="0" fontId="28" fillId="0" borderId="0"/>
    <xf numFmtId="0" fontId="45" fillId="0" borderId="0"/>
    <xf numFmtId="0" fontId="45" fillId="0" borderId="0"/>
    <xf numFmtId="0" fontId="28" fillId="49" borderId="17" applyNumberFormat="0" applyFont="0" applyAlignment="0" applyProtection="0"/>
    <xf numFmtId="0" fontId="28" fillId="49" borderId="17" applyNumberFormat="0" applyFont="0" applyAlignment="0" applyProtection="0"/>
    <xf numFmtId="0" fontId="45" fillId="7" borderId="8" applyNumberFormat="0" applyFont="0" applyAlignment="0" applyProtection="0"/>
    <xf numFmtId="0" fontId="47" fillId="0" borderId="19" applyNumberFormat="0" applyFill="0" applyAlignment="0" applyProtection="0"/>
    <xf numFmtId="0" fontId="48" fillId="44" borderId="18" applyNumberFormat="0" applyAlignment="0" applyProtection="0"/>
    <xf numFmtId="0" fontId="49" fillId="5" borderId="5" applyNumberFormat="0" applyAlignment="0" applyProtection="0"/>
    <xf numFmtId="0" fontId="48" fillId="44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6" fillId="27" borderId="0" applyNumberFormat="0" applyBorder="0" applyAlignment="0" applyProtection="0"/>
    <xf numFmtId="0" fontId="39" fillId="44" borderId="18" applyNumberFormat="0" applyAlignment="0" applyProtection="0"/>
    <xf numFmtId="0" fontId="50" fillId="50" borderId="0" applyNumberFormat="0" applyBorder="0" applyAlignment="0" applyProtection="0"/>
    <xf numFmtId="3" fontId="28" fillId="51" borderId="15" applyFont="0">
      <alignment horizontal="right" vertical="center"/>
    </xf>
    <xf numFmtId="0" fontId="28" fillId="0" borderId="0"/>
    <xf numFmtId="0" fontId="28" fillId="0" borderId="0"/>
    <xf numFmtId="0" fontId="2" fillId="0" borderId="0"/>
    <xf numFmtId="0" fontId="28" fillId="0" borderId="0"/>
    <xf numFmtId="0" fontId="14" fillId="44" borderId="9" applyNumberFormat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2" fillId="0" borderId="14" applyNumberFormat="0" applyFill="0" applyAlignment="0" applyProtection="0"/>
    <xf numFmtId="0" fontId="19" fillId="0" borderId="0" applyNumberFormat="0" applyFill="0" applyBorder="0" applyAlignment="0" applyProtection="0"/>
    <xf numFmtId="0" fontId="51" fillId="0" borderId="19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32">
    <cellStyle name="20% - 1. jelölőszín" xfId="1"/>
    <cellStyle name="20% - 1. jelölőszín 2" xfId="2"/>
    <cellStyle name="20% - 1. jelölőszín_20130128_ITS on reporting_Annex I_CA" xfId="3"/>
    <cellStyle name="20% - 2. jelölőszín" xfId="4"/>
    <cellStyle name="20% - 2. jelölőszín 2" xfId="5"/>
    <cellStyle name="20% - 2. jelölőszín_20130128_ITS on reporting_Annex I_CA" xfId="6"/>
    <cellStyle name="20% - 3. jelölőszín" xfId="7"/>
    <cellStyle name="20% - 3. jelölőszín 2" xfId="8"/>
    <cellStyle name="20% - 3. jelölőszín_20130128_ITS on reporting_Annex I_CA" xfId="9"/>
    <cellStyle name="20% - 4. jelölőszín" xfId="10"/>
    <cellStyle name="20% - 4. jelölőszín 2" xfId="11"/>
    <cellStyle name="20% - 4. jelölőszín_20130128_ITS on reporting_Annex I_CA" xfId="12"/>
    <cellStyle name="20% - 5. jelölőszín" xfId="13"/>
    <cellStyle name="20% - 5. jelölőszín 2" xfId="14"/>
    <cellStyle name="20% - 5. jelölőszín_20130128_ITS on reporting_Annex I_CA" xfId="15"/>
    <cellStyle name="20% - 6. jelölőszín" xfId="16"/>
    <cellStyle name="20% - 6. jelölőszín 2" xfId="17"/>
    <cellStyle name="20% - 6. jelölőszín_20130128_ITS on reporting_Annex I_CA" xfId="18"/>
    <cellStyle name="20% - Accent1 2" xfId="19"/>
    <cellStyle name="20% - Accent1 3" xfId="20"/>
    <cellStyle name="20% - Accent2 2" xfId="21"/>
    <cellStyle name="20% - Accent2 3" xfId="22"/>
    <cellStyle name="20% - Accent3 2" xfId="23"/>
    <cellStyle name="20% - Accent3 3" xfId="24"/>
    <cellStyle name="20% - Accent4 2" xfId="25"/>
    <cellStyle name="20% - Accent4 3" xfId="26"/>
    <cellStyle name="20% - Accent5 2" xfId="27"/>
    <cellStyle name="20% - Accent5 3" xfId="28"/>
    <cellStyle name="20% - Accent6 2" xfId="29"/>
    <cellStyle name="20% - Accent6 3" xfId="30"/>
    <cellStyle name="20% - Énfasis1" xfId="31"/>
    <cellStyle name="20% - Énfasis2" xfId="32"/>
    <cellStyle name="20% - Énfasis3" xfId="33"/>
    <cellStyle name="20% - Énfasis4" xfId="34"/>
    <cellStyle name="20% - Énfasis5" xfId="35"/>
    <cellStyle name="20% - Énfasis6" xfId="36"/>
    <cellStyle name="40% - 1. jelölőszín" xfId="37"/>
    <cellStyle name="40% - 1. jelölőszín 2" xfId="38"/>
    <cellStyle name="40% - 1. jelölőszín_20130128_ITS on reporting_Annex I_CA" xfId="39"/>
    <cellStyle name="40% - 2. jelölőszín" xfId="40"/>
    <cellStyle name="40% - 2. jelölőszín 2" xfId="41"/>
    <cellStyle name="40% - 2. jelölőszín_20130128_ITS on reporting_Annex I_CA" xfId="42"/>
    <cellStyle name="40% - 3. jelölőszín" xfId="43"/>
    <cellStyle name="40% - 3. jelölőszín 2" xfId="44"/>
    <cellStyle name="40% - 3. jelölőszín_20130128_ITS on reporting_Annex I_CA" xfId="45"/>
    <cellStyle name="40% - 4. jelölőszín" xfId="46"/>
    <cellStyle name="40% - 4. jelölőszín 2" xfId="47"/>
    <cellStyle name="40% - 4. jelölőszín_20130128_ITS on reporting_Annex I_CA" xfId="48"/>
    <cellStyle name="40% - 5. jelölőszín" xfId="49"/>
    <cellStyle name="40% - 5. jelölőszín 2" xfId="50"/>
    <cellStyle name="40% - 5. jelölőszín_20130128_ITS on reporting_Annex I_CA" xfId="51"/>
    <cellStyle name="40% - 6. jelölőszín" xfId="52"/>
    <cellStyle name="40% - 6. jelölőszín 2" xfId="53"/>
    <cellStyle name="40% - 6. jelölőszín_20130128_ITS on reporting_Annex I_CA" xfId="54"/>
    <cellStyle name="40% - Accent1 2" xfId="55"/>
    <cellStyle name="40% - Accent1 3" xfId="56"/>
    <cellStyle name="40% - Accent2 2" xfId="57"/>
    <cellStyle name="40% - Accent2 3" xfId="58"/>
    <cellStyle name="40% - Accent3 2" xfId="59"/>
    <cellStyle name="40% - Accent3 3" xfId="60"/>
    <cellStyle name="40% - Accent4 2" xfId="61"/>
    <cellStyle name="40% - Accent4 3" xfId="62"/>
    <cellStyle name="40% - Accent5 2" xfId="63"/>
    <cellStyle name="40% - Accent5 3" xfId="64"/>
    <cellStyle name="40% - Accent6 2" xfId="65"/>
    <cellStyle name="40% - Accent6 3" xfId="66"/>
    <cellStyle name="40% - Énfasis1" xfId="67"/>
    <cellStyle name="40% - Énfasis2" xfId="68"/>
    <cellStyle name="40% - Énfasis3" xfId="69"/>
    <cellStyle name="40% - Énfasis4" xfId="70"/>
    <cellStyle name="40% - Énfasis5" xfId="71"/>
    <cellStyle name="40% - Énfasis6" xfId="72"/>
    <cellStyle name="60% - 1. jelölőszín" xfId="73"/>
    <cellStyle name="60% - 2. jelölőszín" xfId="74"/>
    <cellStyle name="60% - 3. jelölőszín" xfId="75"/>
    <cellStyle name="60% - 4. jelölőszín" xfId="76"/>
    <cellStyle name="60% - 5. jelölőszín" xfId="77"/>
    <cellStyle name="60% - 6. jelölőszín" xfId="78"/>
    <cellStyle name="60% - Accent1 2" xfId="79"/>
    <cellStyle name="60% - Accent1 3" xfId="80"/>
    <cellStyle name="60% - Accent2 2" xfId="81"/>
    <cellStyle name="60% - Accent2 3" xfId="82"/>
    <cellStyle name="60% - Accent3 2" xfId="83"/>
    <cellStyle name="60% - Accent3 3" xfId="84"/>
    <cellStyle name="60% - Accent4 2" xfId="85"/>
    <cellStyle name="60% - Accent4 3" xfId="86"/>
    <cellStyle name="60% - Accent5 2" xfId="87"/>
    <cellStyle name="60% - Accent5 3" xfId="88"/>
    <cellStyle name="60% - Accent6 2" xfId="89"/>
    <cellStyle name="60% - Accent6 3" xfId="90"/>
    <cellStyle name="60% - Énfasis1" xfId="91"/>
    <cellStyle name="60% - Énfasis2" xfId="92"/>
    <cellStyle name="60% - Énfasis3" xfId="93"/>
    <cellStyle name="60% - Énfasis4" xfId="94"/>
    <cellStyle name="60% - Énfasis5" xfId="95"/>
    <cellStyle name="60% - Énfasis6" xfId="96"/>
    <cellStyle name="Accent1 2" xfId="97"/>
    <cellStyle name="Accent2 2" xfId="98"/>
    <cellStyle name="Accent3 2" xfId="99"/>
    <cellStyle name="Accent4 2" xfId="100"/>
    <cellStyle name="Accent5 2" xfId="101"/>
    <cellStyle name="Accent6 2" xfId="102"/>
    <cellStyle name="Bad 2" xfId="103"/>
    <cellStyle name="Bad 3" xfId="104"/>
    <cellStyle name="Bevitel" xfId="105"/>
    <cellStyle name="Buena" xfId="106"/>
    <cellStyle name="Calculation 2" xfId="107"/>
    <cellStyle name="Calculation 3" xfId="108"/>
    <cellStyle name="Calculation 4" xfId="109"/>
    <cellStyle name="Cálculo" xfId="110"/>
    <cellStyle name="Celda de comprobación" xfId="111"/>
    <cellStyle name="Celda vinculada" xfId="112"/>
    <cellStyle name="Check Cell 2" xfId="113"/>
    <cellStyle name="Check Cell 3" xfId="114"/>
    <cellStyle name="Cím" xfId="115"/>
    <cellStyle name="Címsor 1" xfId="116"/>
    <cellStyle name="Címsor 2" xfId="117"/>
    <cellStyle name="Címsor 3" xfId="118"/>
    <cellStyle name="Címsor 4" xfId="119"/>
    <cellStyle name="Ellenőrzőcella" xfId="120"/>
    <cellStyle name="Encabezado 4" xfId="121"/>
    <cellStyle name="Énfasis1" xfId="122"/>
    <cellStyle name="Énfasis2" xfId="123"/>
    <cellStyle name="Énfasis3" xfId="124"/>
    <cellStyle name="Énfasis4" xfId="125"/>
    <cellStyle name="Énfasis5" xfId="126"/>
    <cellStyle name="Énfasis6" xfId="127"/>
    <cellStyle name="Entrada" xfId="128"/>
    <cellStyle name="Explanatory Text 2" xfId="129"/>
    <cellStyle name="Explanatory Text 3" xfId="130"/>
    <cellStyle name="Explanatory Text 4" xfId="131"/>
    <cellStyle name="Figyelmeztetés" xfId="132"/>
    <cellStyle name="Good 2" xfId="133"/>
    <cellStyle name="Good 3" xfId="134"/>
    <cellStyle name="greyed" xfId="135"/>
    <cellStyle name="Heading 1 2" xfId="136"/>
    <cellStyle name="Heading 1 3" xfId="137"/>
    <cellStyle name="Heading 2 2" xfId="138"/>
    <cellStyle name="Heading 2 3" xfId="139"/>
    <cellStyle name="Heading 3 2" xfId="140"/>
    <cellStyle name="Heading 3 3" xfId="141"/>
    <cellStyle name="Heading 4 2" xfId="142"/>
    <cellStyle name="Heading 4 3" xfId="143"/>
    <cellStyle name="highlightExposure" xfId="144"/>
    <cellStyle name="highlightText" xfId="145"/>
    <cellStyle name="Hipervínculo 2" xfId="146"/>
    <cellStyle name="Hivatkozott cella" xfId="147"/>
    <cellStyle name="Hyperlink 2" xfId="148"/>
    <cellStyle name="Hyperlink 3" xfId="149"/>
    <cellStyle name="Hyperlink 3 2" xfId="150"/>
    <cellStyle name="Incorrecto" xfId="151"/>
    <cellStyle name="Input 2" xfId="152"/>
    <cellStyle name="Input 3" xfId="153"/>
    <cellStyle name="Input 4" xfId="154"/>
    <cellStyle name="inputExposure" xfId="155"/>
    <cellStyle name="Jegyzet" xfId="156"/>
    <cellStyle name="Jelölőszín (1)" xfId="157"/>
    <cellStyle name="Jelölőszín (2)" xfId="158"/>
    <cellStyle name="Jelölőszín (3)" xfId="159"/>
    <cellStyle name="Jelölőszín (4)" xfId="160"/>
    <cellStyle name="Jelölőszín (5)" xfId="161"/>
    <cellStyle name="Jelölőszín (6)" xfId="162"/>
    <cellStyle name="Jó" xfId="163"/>
    <cellStyle name="Kimenet" xfId="164"/>
    <cellStyle name="Lien hypertexte 2" xfId="165"/>
    <cellStyle name="Lien hypertexte 3" xfId="166"/>
    <cellStyle name="Linked Cell 2" xfId="167"/>
    <cellStyle name="Linked Cell 3" xfId="168"/>
    <cellStyle name="Magyarázó szöveg" xfId="169"/>
    <cellStyle name="Millares 2" xfId="170"/>
    <cellStyle name="Millares 2 2" xfId="171"/>
    <cellStyle name="Millares 3" xfId="172"/>
    <cellStyle name="Millares 3 2" xfId="173"/>
    <cellStyle name="Navadno_List1" xfId="174"/>
    <cellStyle name="Neutral 2" xfId="175"/>
    <cellStyle name="Normal 2" xfId="176"/>
    <cellStyle name="Normal 2 2" xfId="177"/>
    <cellStyle name="Normal 2 2 2" xfId="178"/>
    <cellStyle name="Normal 2 2 3" xfId="179"/>
    <cellStyle name="Normal 2 2 3 2" xfId="180"/>
    <cellStyle name="Normal 2 2_COREP GL04rev3" xfId="181"/>
    <cellStyle name="Normal 2 3" xfId="182"/>
    <cellStyle name="Normal 2 5" xfId="183"/>
    <cellStyle name="Normal 2_~0149226" xfId="184"/>
    <cellStyle name="Normal 3" xfId="185"/>
    <cellStyle name="Normal 3 2" xfId="186"/>
    <cellStyle name="Normal 3 3" xfId="187"/>
    <cellStyle name="Normal 3 4" xfId="188"/>
    <cellStyle name="Normal 3_~1520012" xfId="189"/>
    <cellStyle name="Normal 4" xfId="190"/>
    <cellStyle name="Normal 5" xfId="191"/>
    <cellStyle name="Normal 5 2" xfId="192"/>
    <cellStyle name="Normal 5_20130128_ITS on reporting_Annex I_CA" xfId="193"/>
    <cellStyle name="Normal 6" xfId="194"/>
    <cellStyle name="Normal 7" xfId="195"/>
    <cellStyle name="Normal 7 2" xfId="196"/>
    <cellStyle name="Normal 8" xfId="197"/>
    <cellStyle name="Normale" xfId="0" builtinId="0"/>
    <cellStyle name="Normale 2" xfId="198"/>
    <cellStyle name="Notas" xfId="199"/>
    <cellStyle name="Note 2" xfId="200"/>
    <cellStyle name="Note 3" xfId="201"/>
    <cellStyle name="Összesen" xfId="202"/>
    <cellStyle name="Output 2" xfId="203"/>
    <cellStyle name="Output 3" xfId="204"/>
    <cellStyle name="Output 4" xfId="205"/>
    <cellStyle name="Percent 2" xfId="206"/>
    <cellStyle name="Porcentual 2" xfId="207"/>
    <cellStyle name="Porcentual 2 2" xfId="208"/>
    <cellStyle name="Prozent 2" xfId="209"/>
    <cellStyle name="Rossz" xfId="210"/>
    <cellStyle name="Salida" xfId="211"/>
    <cellStyle name="Semleges" xfId="212"/>
    <cellStyle name="showExposure" xfId="213"/>
    <cellStyle name="Standard 2" xfId="214"/>
    <cellStyle name="Standard 3" xfId="215"/>
    <cellStyle name="Standard 3 2" xfId="216"/>
    <cellStyle name="Standard 4" xfId="217"/>
    <cellStyle name="Számítás" xfId="218"/>
    <cellStyle name="Texto de advertencia" xfId="219"/>
    <cellStyle name="Texto explicativo" xfId="220"/>
    <cellStyle name="Title 2" xfId="221"/>
    <cellStyle name="Title 3" xfId="222"/>
    <cellStyle name="Título" xfId="223"/>
    <cellStyle name="Título 1" xfId="224"/>
    <cellStyle name="Título 2" xfId="225"/>
    <cellStyle name="Título 3" xfId="226"/>
    <cellStyle name="Título_20091015 DE_Proposed amendments to CR SEC_MKR" xfId="227"/>
    <cellStyle name="Total 2" xfId="228"/>
    <cellStyle name="Warning Text 2" xfId="229"/>
    <cellStyle name="Warning Text 3" xfId="230"/>
    <cellStyle name="Warning Text 4" xfId="23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topLeftCell="G1" zoomScale="160" zoomScaleNormal="160" zoomScalePageLayoutView="160" workbookViewId="0">
      <selection activeCell="K12" sqref="K12"/>
    </sheetView>
  </sheetViews>
  <sheetFormatPr baseColWidth="10" defaultColWidth="8.83203125" defaultRowHeight="13" x14ac:dyDescent="0.15"/>
  <cols>
    <col min="1" max="1" width="12.1640625" bestFit="1" customWidth="1"/>
    <col min="2" max="3" width="12.1640625" customWidth="1"/>
    <col min="4" max="4" width="15.33203125" bestFit="1" customWidth="1"/>
    <col min="5" max="5" width="10.6640625" bestFit="1" customWidth="1"/>
    <col min="6" max="6" width="28.5" bestFit="1" customWidth="1"/>
    <col min="7" max="7" width="24.83203125" bestFit="1" customWidth="1"/>
    <col min="8" max="8" width="27.1640625" bestFit="1" customWidth="1"/>
    <col min="9" max="9" width="23.5" bestFit="1" customWidth="1"/>
    <col min="10" max="10" width="23.5" customWidth="1"/>
  </cols>
  <sheetData>
    <row r="1" spans="1:12" x14ac:dyDescent="0.15">
      <c r="A1" t="s">
        <v>26</v>
      </c>
      <c r="B1" t="s">
        <v>25</v>
      </c>
      <c r="C1" t="s">
        <v>24</v>
      </c>
      <c r="D1" t="s">
        <v>32</v>
      </c>
      <c r="E1" t="s">
        <v>44</v>
      </c>
      <c r="F1" t="s">
        <v>23</v>
      </c>
      <c r="G1" t="s">
        <v>22</v>
      </c>
      <c r="H1" t="s">
        <v>21</v>
      </c>
      <c r="I1" t="s">
        <v>20</v>
      </c>
      <c r="J1" t="s">
        <v>36</v>
      </c>
      <c r="K1" t="s">
        <v>19</v>
      </c>
      <c r="L1" t="s">
        <v>18</v>
      </c>
    </row>
    <row r="2" spans="1:12" x14ac:dyDescent="0.15">
      <c r="A2" t="s">
        <v>17</v>
      </c>
      <c r="B2" t="s">
        <v>27</v>
      </c>
      <c r="C2" t="s">
        <v>28</v>
      </c>
      <c r="D2" t="s">
        <v>33</v>
      </c>
      <c r="E2" s="1">
        <v>42735</v>
      </c>
      <c r="F2">
        <v>147222.66661352536</v>
      </c>
      <c r="G2">
        <v>34628.515347041102</v>
      </c>
      <c r="H2">
        <v>150534.42394020999</v>
      </c>
      <c r="I2">
        <v>35407.47990495</v>
      </c>
      <c r="J2">
        <f>I2+H2</f>
        <v>185941.90384515998</v>
      </c>
      <c r="K2">
        <v>3.6631999999999998E-2</v>
      </c>
      <c r="L2">
        <v>0.38480600000000004</v>
      </c>
    </row>
    <row r="3" spans="1:12" x14ac:dyDescent="0.15">
      <c r="A3" t="s">
        <v>17</v>
      </c>
      <c r="B3" t="s">
        <v>27</v>
      </c>
      <c r="C3" t="s">
        <v>28</v>
      </c>
      <c r="D3" t="s">
        <v>33</v>
      </c>
      <c r="E3" s="1">
        <v>43100</v>
      </c>
      <c r="F3">
        <v>162279.96634289454</v>
      </c>
      <c r="G3">
        <v>31564.2427266837</v>
      </c>
      <c r="H3">
        <v>165930.43593343001</v>
      </c>
      <c r="I3">
        <v>32274.276816650003</v>
      </c>
      <c r="J3">
        <f t="shared" ref="J3:J66" si="0">I3+H3</f>
        <v>198204.71275008001</v>
      </c>
      <c r="K3">
        <v>3.3647000000000003E-2</v>
      </c>
      <c r="L3">
        <v>0.38863599999999998</v>
      </c>
    </row>
    <row r="4" spans="1:12" x14ac:dyDescent="0.15">
      <c r="A4" t="s">
        <v>16</v>
      </c>
      <c r="B4" t="s">
        <v>27</v>
      </c>
      <c r="C4" t="s">
        <v>28</v>
      </c>
      <c r="E4" s="1">
        <v>42735</v>
      </c>
      <c r="F4">
        <v>5040.7207532381408</v>
      </c>
      <c r="G4">
        <v>587.78969932500002</v>
      </c>
      <c r="H4">
        <v>5154.1111996300006</v>
      </c>
      <c r="I4">
        <v>601.01196249999998</v>
      </c>
      <c r="J4">
        <f t="shared" si="0"/>
        <v>5755.1231621300003</v>
      </c>
      <c r="K4">
        <v>3.3728000000000001E-2</v>
      </c>
      <c r="L4">
        <v>6.8553000000000003E-2</v>
      </c>
    </row>
    <row r="5" spans="1:12" x14ac:dyDescent="0.15">
      <c r="A5" t="s">
        <v>16</v>
      </c>
      <c r="B5" t="s">
        <v>27</v>
      </c>
      <c r="C5" t="s">
        <v>28</v>
      </c>
      <c r="E5" s="1">
        <v>43100</v>
      </c>
      <c r="F5">
        <v>4740.1177935169208</v>
      </c>
      <c r="G5">
        <v>417.80833165223999</v>
      </c>
      <c r="H5">
        <v>4846.7462101400006</v>
      </c>
      <c r="I5">
        <v>427.20688308000001</v>
      </c>
      <c r="J5">
        <f t="shared" si="0"/>
        <v>5273.9530932200005</v>
      </c>
      <c r="K5">
        <v>3.3273999999999998E-2</v>
      </c>
    </row>
    <row r="6" spans="1:12" x14ac:dyDescent="0.15">
      <c r="A6" t="s">
        <v>15</v>
      </c>
      <c r="B6" t="s">
        <v>27</v>
      </c>
      <c r="C6" t="s">
        <v>28</v>
      </c>
      <c r="D6" t="s">
        <v>33</v>
      </c>
      <c r="E6" s="1">
        <v>42735</v>
      </c>
      <c r="F6">
        <v>1314.9932345518801</v>
      </c>
      <c r="G6">
        <v>29.09628545136</v>
      </c>
      <c r="H6">
        <v>1344.57385946</v>
      </c>
      <c r="I6">
        <v>29.75080312</v>
      </c>
      <c r="J6">
        <f>I6+H6-G6</f>
        <v>1345.22837712864</v>
      </c>
      <c r="K6">
        <v>1.6847000000000001E-2</v>
      </c>
      <c r="L6">
        <v>0.48666699999999996</v>
      </c>
    </row>
    <row r="7" spans="1:12" x14ac:dyDescent="0.15">
      <c r="A7" t="s">
        <v>15</v>
      </c>
      <c r="B7" t="s">
        <v>27</v>
      </c>
      <c r="C7" t="s">
        <v>28</v>
      </c>
      <c r="D7" t="s">
        <v>33</v>
      </c>
      <c r="E7" s="1">
        <v>43100</v>
      </c>
      <c r="F7">
        <v>793.20946232087999</v>
      </c>
      <c r="G7">
        <v>0.10902071135999999</v>
      </c>
      <c r="H7">
        <v>811.05261996000002</v>
      </c>
      <c r="I7">
        <v>0.11147311999999999</v>
      </c>
      <c r="J7">
        <f t="shared" si="0"/>
        <v>811.16409308000004</v>
      </c>
      <c r="K7">
        <v>2.2275E-2</v>
      </c>
      <c r="L7">
        <v>7.6559000000000002E-2</v>
      </c>
    </row>
    <row r="8" spans="1:12" x14ac:dyDescent="0.15">
      <c r="A8" t="s">
        <v>14</v>
      </c>
      <c r="B8" t="s">
        <v>27</v>
      </c>
      <c r="C8" t="s">
        <v>28</v>
      </c>
      <c r="E8" s="1">
        <v>42735</v>
      </c>
      <c r="F8">
        <v>311.48700446880002</v>
      </c>
      <c r="G8">
        <v>50.910827843819995</v>
      </c>
      <c r="H8">
        <v>318.49386960000004</v>
      </c>
      <c r="I8">
        <v>52.056061189999994</v>
      </c>
      <c r="J8">
        <f t="shared" si="0"/>
        <v>370.54993079000002</v>
      </c>
      <c r="K8">
        <v>0.17249700000000001</v>
      </c>
    </row>
    <row r="9" spans="1:12" x14ac:dyDescent="0.15">
      <c r="A9" t="s">
        <v>14</v>
      </c>
      <c r="B9" t="s">
        <v>27</v>
      </c>
      <c r="C9" t="s">
        <v>28</v>
      </c>
      <c r="E9" s="1">
        <v>43100</v>
      </c>
      <c r="F9">
        <v>285.91413574445994</v>
      </c>
      <c r="G9">
        <v>44.148146216399994</v>
      </c>
      <c r="H9">
        <v>292.34574206999997</v>
      </c>
      <c r="I9">
        <v>45.141253799999994</v>
      </c>
      <c r="J9">
        <f t="shared" si="0"/>
        <v>337.48699586999999</v>
      </c>
      <c r="K9">
        <v>0.20028400000000002</v>
      </c>
      <c r="L9">
        <v>2.3965E-2</v>
      </c>
    </row>
    <row r="10" spans="1:12" x14ac:dyDescent="0.15">
      <c r="A10" t="s">
        <v>13</v>
      </c>
      <c r="B10" t="s">
        <v>27</v>
      </c>
      <c r="C10" t="s">
        <v>28</v>
      </c>
      <c r="E10" s="1">
        <v>42735</v>
      </c>
      <c r="F10">
        <v>2433.1310606164798</v>
      </c>
      <c r="G10">
        <v>1932.0748804727998</v>
      </c>
      <c r="H10">
        <v>2487.8640701599998</v>
      </c>
      <c r="I10">
        <v>1975.5366875999998</v>
      </c>
      <c r="J10">
        <f t="shared" si="0"/>
        <v>4463.4007577599996</v>
      </c>
      <c r="K10">
        <v>7.5031E-2</v>
      </c>
      <c r="L10">
        <v>0.26586099999999996</v>
      </c>
    </row>
    <row r="11" spans="1:12" x14ac:dyDescent="0.15">
      <c r="A11" t="s">
        <v>13</v>
      </c>
      <c r="B11" t="s">
        <v>27</v>
      </c>
      <c r="C11" t="s">
        <v>28</v>
      </c>
      <c r="E11" s="1">
        <v>43100</v>
      </c>
      <c r="F11">
        <v>2179.8591893832599</v>
      </c>
      <c r="G11">
        <v>1717.6909850281199</v>
      </c>
      <c r="H11">
        <v>2228.89487667</v>
      </c>
      <c r="I11">
        <v>1756.33025054</v>
      </c>
      <c r="J11">
        <f t="shared" si="0"/>
        <v>3985.2251272100002</v>
      </c>
      <c r="K11">
        <v>8.2518999999999995E-2</v>
      </c>
      <c r="L11">
        <v>0.25598799999999999</v>
      </c>
    </row>
    <row r="12" spans="1:12" x14ac:dyDescent="0.15">
      <c r="A12" t="s">
        <v>12</v>
      </c>
      <c r="B12" t="s">
        <v>27</v>
      </c>
      <c r="C12" t="s">
        <v>28</v>
      </c>
      <c r="D12" t="s">
        <v>35</v>
      </c>
      <c r="E12" s="1">
        <v>42735</v>
      </c>
      <c r="F12">
        <v>1816.75689055566</v>
      </c>
      <c r="G12">
        <v>429.88179323195999</v>
      </c>
      <c r="H12">
        <v>1857.6246324700001</v>
      </c>
      <c r="I12">
        <v>439.55193581999998</v>
      </c>
      <c r="J12">
        <f t="shared" si="0"/>
        <v>2297.17656829</v>
      </c>
      <c r="K12">
        <v>0.12814600000000001</v>
      </c>
      <c r="L12">
        <v>5.7386E-2</v>
      </c>
    </row>
    <row r="13" spans="1:12" x14ac:dyDescent="0.15">
      <c r="A13" t="s">
        <v>12</v>
      </c>
      <c r="B13" t="s">
        <v>27</v>
      </c>
      <c r="C13" t="s">
        <v>28</v>
      </c>
      <c r="D13" t="s">
        <v>35</v>
      </c>
      <c r="E13" s="1">
        <v>43100</v>
      </c>
      <c r="F13">
        <v>2148.1828119117004</v>
      </c>
      <c r="G13">
        <v>258.88929881165996</v>
      </c>
      <c r="H13">
        <v>2196.5059426500002</v>
      </c>
      <c r="I13">
        <v>264.71298446999998</v>
      </c>
      <c r="J13">
        <f t="shared" si="0"/>
        <v>2461.21892712</v>
      </c>
      <c r="K13">
        <v>0.118407</v>
      </c>
      <c r="L13">
        <v>1.7502E-2</v>
      </c>
    </row>
    <row r="14" spans="1:12" x14ac:dyDescent="0.15">
      <c r="A14" t="s">
        <v>11</v>
      </c>
      <c r="B14" t="s">
        <v>29</v>
      </c>
      <c r="C14" t="s">
        <v>28</v>
      </c>
      <c r="E14" s="1">
        <v>42735</v>
      </c>
      <c r="F14">
        <v>20652.328988199541</v>
      </c>
      <c r="G14">
        <v>56.147275179959998</v>
      </c>
      <c r="H14">
        <v>21116.900805929999</v>
      </c>
      <c r="I14">
        <v>57.410301820000001</v>
      </c>
      <c r="J14">
        <f t="shared" si="0"/>
        <v>21174.31110775</v>
      </c>
      <c r="K14">
        <v>1.2674000000000001E-2</v>
      </c>
      <c r="L14">
        <v>0.42458599999999996</v>
      </c>
    </row>
    <row r="15" spans="1:12" x14ac:dyDescent="0.15">
      <c r="A15" t="s">
        <v>11</v>
      </c>
      <c r="B15" t="s">
        <v>29</v>
      </c>
      <c r="C15" t="s">
        <v>28</v>
      </c>
      <c r="E15" s="1">
        <v>43100</v>
      </c>
      <c r="F15">
        <v>22493.424785671621</v>
      </c>
      <c r="G15">
        <v>37.836242334300003</v>
      </c>
      <c r="H15">
        <v>22999.411846290001</v>
      </c>
      <c r="I15">
        <v>38.687364350000003</v>
      </c>
      <c r="J15">
        <f t="shared" si="0"/>
        <v>23038.099210640001</v>
      </c>
      <c r="K15">
        <v>1.5968E-2</v>
      </c>
      <c r="L15">
        <v>0.41850599999999999</v>
      </c>
    </row>
    <row r="16" spans="1:12" x14ac:dyDescent="0.15">
      <c r="A16" t="s">
        <v>10</v>
      </c>
      <c r="B16" t="s">
        <v>29</v>
      </c>
      <c r="C16">
        <v>325</v>
      </c>
      <c r="D16" t="s">
        <v>35</v>
      </c>
      <c r="E16" s="1">
        <v>42735</v>
      </c>
      <c r="F16">
        <v>4925.7398584049997</v>
      </c>
      <c r="G16">
        <v>3.1263197977799999</v>
      </c>
      <c r="H16">
        <v>5036.5438224999998</v>
      </c>
      <c r="I16">
        <v>3.1966460099999998</v>
      </c>
      <c r="J16">
        <f t="shared" si="0"/>
        <v>5039.74046851</v>
      </c>
      <c r="K16">
        <v>1.3585E-2</v>
      </c>
    </row>
    <row r="17" spans="1:12" x14ac:dyDescent="0.15">
      <c r="A17" t="s">
        <v>10</v>
      </c>
      <c r="B17" t="s">
        <v>29</v>
      </c>
      <c r="C17" t="s">
        <v>28</v>
      </c>
      <c r="D17" t="s">
        <v>35</v>
      </c>
      <c r="E17" s="1">
        <v>43100</v>
      </c>
      <c r="F17">
        <v>4571.0325214933191</v>
      </c>
      <c r="G17">
        <v>0.80164570013999992</v>
      </c>
      <c r="H17">
        <v>4673.8573839399996</v>
      </c>
      <c r="I17">
        <v>0.81967862999999996</v>
      </c>
      <c r="J17">
        <f t="shared" si="0"/>
        <v>4674.6770625700001</v>
      </c>
      <c r="K17">
        <v>1.4755000000000001E-2</v>
      </c>
      <c r="L17">
        <v>0.15536800000000001</v>
      </c>
    </row>
    <row r="18" spans="1:12" x14ac:dyDescent="0.15">
      <c r="A18" t="s">
        <v>9</v>
      </c>
      <c r="B18" t="s">
        <v>29</v>
      </c>
      <c r="C18" t="s">
        <v>28</v>
      </c>
      <c r="D18" t="s">
        <v>34</v>
      </c>
      <c r="E18" s="1">
        <v>42735</v>
      </c>
      <c r="F18">
        <v>7193.2727518367401</v>
      </c>
      <c r="G18">
        <v>375.90818695451998</v>
      </c>
      <c r="H18">
        <v>7355.0846133300001</v>
      </c>
      <c r="I18">
        <v>384.36419933999997</v>
      </c>
      <c r="J18">
        <f t="shared" si="0"/>
        <v>7739.4488126699998</v>
      </c>
      <c r="K18">
        <v>1.814E-2</v>
      </c>
      <c r="L18">
        <v>0.173678</v>
      </c>
    </row>
    <row r="19" spans="1:12" x14ac:dyDescent="0.15">
      <c r="A19" t="s">
        <v>9</v>
      </c>
      <c r="B19" t="s">
        <v>29</v>
      </c>
      <c r="C19" t="s">
        <v>28</v>
      </c>
      <c r="D19" t="s">
        <v>34</v>
      </c>
      <c r="E19" s="1">
        <v>43100</v>
      </c>
      <c r="F19">
        <v>6861.1009593674999</v>
      </c>
      <c r="G19">
        <v>371.92398136122</v>
      </c>
      <c r="H19">
        <v>7015.4406537499999</v>
      </c>
      <c r="I19">
        <v>380.29036948999999</v>
      </c>
      <c r="J19">
        <f t="shared" si="0"/>
        <v>7395.7310232399996</v>
      </c>
      <c r="K19">
        <v>1.7813000000000002E-2</v>
      </c>
      <c r="L19">
        <v>0.17604800000000001</v>
      </c>
    </row>
    <row r="20" spans="1:12" x14ac:dyDescent="0.15">
      <c r="A20" t="s">
        <v>8</v>
      </c>
      <c r="B20" t="s">
        <v>30</v>
      </c>
      <c r="C20" t="s">
        <v>28</v>
      </c>
      <c r="E20" s="1">
        <v>36161</v>
      </c>
      <c r="F20">
        <v>14581.79542687176</v>
      </c>
      <c r="G20">
        <v>6865.0026102008396</v>
      </c>
      <c r="H20">
        <v>14909.811274920001</v>
      </c>
      <c r="I20">
        <v>7019.4300717799997</v>
      </c>
      <c r="J20">
        <f t="shared" si="0"/>
        <v>21929.241346700001</v>
      </c>
      <c r="K20">
        <v>4.4631999999999998E-2</v>
      </c>
      <c r="L20">
        <v>0.265235</v>
      </c>
    </row>
    <row r="21" spans="1:12" x14ac:dyDescent="0.15">
      <c r="A21" t="s">
        <v>8</v>
      </c>
      <c r="B21" t="s">
        <v>30</v>
      </c>
      <c r="C21" t="s">
        <v>28</v>
      </c>
      <c r="E21" s="1">
        <v>36161</v>
      </c>
      <c r="F21">
        <v>17192.356619866739</v>
      </c>
      <c r="G21">
        <v>6131.1511876515606</v>
      </c>
      <c r="H21">
        <v>17579.096748330001</v>
      </c>
      <c r="I21">
        <v>6269.0707440200003</v>
      </c>
      <c r="J21">
        <f>I21+H21-G21</f>
        <v>17717.016304698442</v>
      </c>
      <c r="K21">
        <v>4.2264999999999997E-2</v>
      </c>
      <c r="L21">
        <v>0.26664100000000002</v>
      </c>
    </row>
    <row r="22" spans="1:12" x14ac:dyDescent="0.15">
      <c r="A22" t="s">
        <v>7</v>
      </c>
      <c r="B22" t="s">
        <v>30</v>
      </c>
      <c r="C22" t="s">
        <v>28</v>
      </c>
      <c r="E22" s="1">
        <v>42735</v>
      </c>
      <c r="F22">
        <v>77154.62930924214</v>
      </c>
      <c r="G22">
        <v>5918.4216242437806</v>
      </c>
      <c r="H22">
        <v>78890.214017630002</v>
      </c>
      <c r="I22">
        <v>6051.5558530100006</v>
      </c>
      <c r="J22">
        <f t="shared" si="0"/>
        <v>84941.769870639997</v>
      </c>
      <c r="K22">
        <v>2.4203000000000002E-2</v>
      </c>
      <c r="L22">
        <v>0.27316000000000001</v>
      </c>
    </row>
    <row r="23" spans="1:12" x14ac:dyDescent="0.15">
      <c r="A23" t="s">
        <v>7</v>
      </c>
      <c r="B23" t="s">
        <v>30</v>
      </c>
      <c r="C23" t="s">
        <v>28</v>
      </c>
      <c r="E23" s="1">
        <v>43100</v>
      </c>
      <c r="F23">
        <v>93393.888892195188</v>
      </c>
      <c r="G23">
        <v>5792.3658984670792</v>
      </c>
      <c r="H23">
        <v>95494.773918399995</v>
      </c>
      <c r="I23">
        <v>5922.6645178599993</v>
      </c>
      <c r="J23">
        <f t="shared" si="0"/>
        <v>101417.43843626</v>
      </c>
      <c r="K23">
        <v>2.5394E-2</v>
      </c>
      <c r="L23">
        <v>0.26515100000000003</v>
      </c>
    </row>
    <row r="24" spans="1:12" x14ac:dyDescent="0.15">
      <c r="A24" t="s">
        <v>6</v>
      </c>
      <c r="B24" t="s">
        <v>27</v>
      </c>
      <c r="C24" t="s">
        <v>31</v>
      </c>
      <c r="D24" t="s">
        <v>33</v>
      </c>
      <c r="E24" s="1">
        <v>42735</v>
      </c>
      <c r="F24">
        <v>581.38188000000002</v>
      </c>
      <c r="G24">
        <v>90.944219999999987</v>
      </c>
      <c r="H24">
        <v>594.46</v>
      </c>
      <c r="I24">
        <v>92.99</v>
      </c>
      <c r="J24">
        <f t="shared" si="0"/>
        <v>687.45</v>
      </c>
      <c r="K24">
        <v>5.8599999999999999E-2</v>
      </c>
      <c r="L24">
        <v>0</v>
      </c>
    </row>
    <row r="25" spans="1:12" x14ac:dyDescent="0.15">
      <c r="A25" t="s">
        <v>6</v>
      </c>
      <c r="B25" t="s">
        <v>27</v>
      </c>
      <c r="C25" t="s">
        <v>31</v>
      </c>
      <c r="D25" t="s">
        <v>33</v>
      </c>
      <c r="E25" s="1">
        <v>43100</v>
      </c>
      <c r="F25">
        <v>539.22030000000007</v>
      </c>
      <c r="G25">
        <v>91.130040000000008</v>
      </c>
      <c r="H25">
        <v>551.35</v>
      </c>
      <c r="I25">
        <v>93.18</v>
      </c>
      <c r="J25">
        <f t="shared" si="0"/>
        <v>644.53</v>
      </c>
      <c r="K25">
        <v>4.6399999999999997E-2</v>
      </c>
      <c r="L25">
        <v>0</v>
      </c>
    </row>
    <row r="26" spans="1:12" x14ac:dyDescent="0.15">
      <c r="A26" t="s">
        <v>5</v>
      </c>
      <c r="B26" t="s">
        <v>30</v>
      </c>
      <c r="C26" t="s">
        <v>31</v>
      </c>
      <c r="E26" s="1">
        <v>42735</v>
      </c>
      <c r="F26">
        <v>4743.3923723934004</v>
      </c>
      <c r="G26">
        <v>46.002102158993999</v>
      </c>
      <c r="H26">
        <v>4850.0944503000001</v>
      </c>
      <c r="I26">
        <v>47.036914273000001</v>
      </c>
      <c r="J26">
        <f t="shared" si="0"/>
        <v>4897.1313645729997</v>
      </c>
      <c r="K26">
        <v>1.05089118E-2</v>
      </c>
      <c r="L26">
        <v>0.17941071680000001</v>
      </c>
    </row>
    <row r="27" spans="1:12" x14ac:dyDescent="0.15">
      <c r="A27" t="s">
        <v>5</v>
      </c>
      <c r="B27" t="s">
        <v>30</v>
      </c>
      <c r="C27" t="s">
        <v>31</v>
      </c>
      <c r="E27" s="1">
        <v>43100</v>
      </c>
      <c r="F27">
        <v>5711.3719904580003</v>
      </c>
      <c r="G27">
        <v>40.957379485139995</v>
      </c>
      <c r="H27">
        <v>5839.848661</v>
      </c>
      <c r="I27">
        <v>41.878711129999999</v>
      </c>
      <c r="J27">
        <f t="shared" si="0"/>
        <v>5881.7273721299998</v>
      </c>
      <c r="K27">
        <v>9.2916005999999999E-3</v>
      </c>
      <c r="L27">
        <v>0.1789272029</v>
      </c>
    </row>
    <row r="28" spans="1:12" x14ac:dyDescent="0.15">
      <c r="A28" t="s">
        <v>4</v>
      </c>
      <c r="B28" t="s">
        <v>30</v>
      </c>
      <c r="C28" t="s">
        <v>31</v>
      </c>
      <c r="E28" s="1">
        <v>42735</v>
      </c>
      <c r="F28">
        <v>1640.5857637679999</v>
      </c>
      <c r="G28">
        <v>45.436325871935999</v>
      </c>
      <c r="H28">
        <v>1677.490556</v>
      </c>
      <c r="I28">
        <v>46.458410911999998</v>
      </c>
      <c r="J28">
        <f t="shared" si="0"/>
        <v>1723.9489669120001</v>
      </c>
      <c r="K28">
        <v>6.0238747299999999E-2</v>
      </c>
      <c r="L28">
        <v>0.43849167900000002</v>
      </c>
    </row>
    <row r="29" spans="1:12" x14ac:dyDescent="0.15">
      <c r="A29" t="s">
        <v>4</v>
      </c>
      <c r="B29" t="s">
        <v>30</v>
      </c>
      <c r="C29" t="s">
        <v>31</v>
      </c>
      <c r="E29" s="1">
        <v>43100</v>
      </c>
      <c r="F29">
        <v>1758.2301443586</v>
      </c>
      <c r="G29">
        <v>42.263844513275998</v>
      </c>
      <c r="H29">
        <v>1797.7813337</v>
      </c>
      <c r="I29">
        <v>43.214564942000003</v>
      </c>
      <c r="J29">
        <f t="shared" si="0"/>
        <v>1840.9958986419999</v>
      </c>
      <c r="K29">
        <v>5.5527521400000002E-2</v>
      </c>
      <c r="L29">
        <v>0.43820034299999999</v>
      </c>
    </row>
    <row r="30" spans="1:12" x14ac:dyDescent="0.15">
      <c r="A30" t="s">
        <v>3</v>
      </c>
      <c r="B30" t="s">
        <v>27</v>
      </c>
      <c r="C30" t="s">
        <v>31</v>
      </c>
      <c r="E30" s="1">
        <v>42735</v>
      </c>
      <c r="F30">
        <v>805.54504122096</v>
      </c>
      <c r="G30">
        <v>28.372170161364</v>
      </c>
      <c r="H30">
        <v>823.66568631999996</v>
      </c>
      <c r="I30">
        <v>29.010398938000002</v>
      </c>
      <c r="J30">
        <f t="shared" si="0"/>
        <v>852.67608525799994</v>
      </c>
      <c r="K30">
        <v>1.6750000000000001E-2</v>
      </c>
      <c r="L30">
        <v>0.42920750000000002</v>
      </c>
    </row>
    <row r="31" spans="1:12" x14ac:dyDescent="0.15">
      <c r="A31" t="s">
        <v>3</v>
      </c>
      <c r="B31" t="s">
        <v>27</v>
      </c>
      <c r="C31">
        <v>1245</v>
      </c>
      <c r="E31" s="1">
        <v>43100</v>
      </c>
      <c r="F31">
        <v>764.22441619343999</v>
      </c>
      <c r="G31">
        <v>7.9058641855536003</v>
      </c>
      <c r="H31">
        <v>781.41555847999996</v>
      </c>
      <c r="I31">
        <v>8.0837057112000004</v>
      </c>
      <c r="J31">
        <f t="shared" si="0"/>
        <v>789.49926419119993</v>
      </c>
      <c r="K31">
        <v>1.8117647099999998E-2</v>
      </c>
      <c r="L31">
        <v>0.42610943880000002</v>
      </c>
    </row>
    <row r="32" spans="1:12" x14ac:dyDescent="0.15">
      <c r="A32" t="s">
        <v>2</v>
      </c>
      <c r="B32" t="s">
        <v>27</v>
      </c>
      <c r="C32" t="s">
        <v>31</v>
      </c>
      <c r="D32" t="s">
        <v>35</v>
      </c>
      <c r="E32" s="1">
        <v>42735</v>
      </c>
      <c r="F32">
        <v>822.41037929784</v>
      </c>
      <c r="G32">
        <v>23.077927807643999</v>
      </c>
      <c r="H32">
        <v>840.91040827999996</v>
      </c>
      <c r="I32">
        <v>23.597063198000001</v>
      </c>
      <c r="J32">
        <f t="shared" si="0"/>
        <v>864.50747147799996</v>
      </c>
      <c r="K32">
        <v>0</v>
      </c>
      <c r="L32">
        <v>0</v>
      </c>
    </row>
    <row r="33" spans="1:12" x14ac:dyDescent="0.15">
      <c r="A33" t="s">
        <v>2</v>
      </c>
      <c r="B33" t="s">
        <v>27</v>
      </c>
      <c r="C33" t="s">
        <v>31</v>
      </c>
      <c r="D33" t="s">
        <v>35</v>
      </c>
      <c r="E33" s="1">
        <v>43100</v>
      </c>
      <c r="F33">
        <v>729.53463019770004</v>
      </c>
      <c r="G33">
        <v>20.076598590804</v>
      </c>
      <c r="H33">
        <v>745.94542965000005</v>
      </c>
      <c r="I33">
        <v>20.528219417999999</v>
      </c>
      <c r="J33">
        <f t="shared" si="0"/>
        <v>766.4736490680001</v>
      </c>
      <c r="K33">
        <v>0</v>
      </c>
      <c r="L33">
        <v>0</v>
      </c>
    </row>
    <row r="34" spans="1:12" x14ac:dyDescent="0.15">
      <c r="A34" t="s">
        <v>1</v>
      </c>
      <c r="B34" t="s">
        <v>27</v>
      </c>
      <c r="C34" t="s">
        <v>31</v>
      </c>
      <c r="E34" s="1">
        <v>42735</v>
      </c>
      <c r="F34">
        <v>77.824880560109989</v>
      </c>
      <c r="G34">
        <v>5.1071263374600004</v>
      </c>
      <c r="H34">
        <v>79.575542494999993</v>
      </c>
      <c r="I34">
        <v>5.2220105700000001</v>
      </c>
      <c r="J34">
        <f t="shared" si="0"/>
        <v>84.797553064999988</v>
      </c>
      <c r="K34">
        <v>0</v>
      </c>
      <c r="L34">
        <v>0</v>
      </c>
    </row>
    <row r="35" spans="1:12" x14ac:dyDescent="0.15">
      <c r="A35" t="s">
        <v>1</v>
      </c>
      <c r="B35" t="s">
        <v>27</v>
      </c>
      <c r="C35" t="s">
        <v>31</v>
      </c>
      <c r="E35" s="1">
        <v>43100</v>
      </c>
      <c r="F35">
        <v>101.46596107788</v>
      </c>
      <c r="G35">
        <v>4.2244594009199998</v>
      </c>
      <c r="H35">
        <v>103.74842646</v>
      </c>
      <c r="I35">
        <v>4.3194881399999998</v>
      </c>
      <c r="J35">
        <f t="shared" si="0"/>
        <v>108.06791460000001</v>
      </c>
      <c r="K35">
        <v>0</v>
      </c>
      <c r="L35">
        <v>0</v>
      </c>
    </row>
    <row r="36" spans="1:12" x14ac:dyDescent="0.15">
      <c r="A36" t="s">
        <v>0</v>
      </c>
      <c r="B36" t="s">
        <v>30</v>
      </c>
      <c r="C36" t="s">
        <v>31</v>
      </c>
      <c r="E36" s="1">
        <v>42735</v>
      </c>
      <c r="F36">
        <v>245.91012720708</v>
      </c>
      <c r="G36">
        <v>13.700838599694</v>
      </c>
      <c r="H36">
        <v>251.44184786</v>
      </c>
      <c r="I36">
        <v>14.009037423000001</v>
      </c>
      <c r="J36">
        <f>I36+H36-G36</f>
        <v>251.75004668330598</v>
      </c>
      <c r="K36">
        <v>0.1157147187</v>
      </c>
      <c r="L36">
        <v>0.76304780279999995</v>
      </c>
    </row>
    <row r="37" spans="1:12" x14ac:dyDescent="0.15">
      <c r="A37" t="s">
        <v>0</v>
      </c>
      <c r="B37" t="s">
        <v>30</v>
      </c>
      <c r="C37" t="s">
        <v>31</v>
      </c>
      <c r="E37" s="1">
        <v>43100</v>
      </c>
      <c r="F37">
        <v>270.95551947498001</v>
      </c>
      <c r="G37">
        <v>10.371242157174001</v>
      </c>
      <c r="H37">
        <v>277.05063340999999</v>
      </c>
      <c r="I37">
        <v>10.604542083</v>
      </c>
      <c r="J37">
        <f t="shared" si="0"/>
        <v>287.655175493</v>
      </c>
      <c r="K37">
        <v>8.1145124799999996E-2</v>
      </c>
      <c r="L37">
        <v>0.76140680849999998</v>
      </c>
    </row>
    <row r="38" spans="1:12" x14ac:dyDescent="0.15">
      <c r="A38" t="s">
        <v>17</v>
      </c>
      <c r="B38" t="s">
        <v>27</v>
      </c>
      <c r="C38" t="s">
        <v>28</v>
      </c>
      <c r="D38" t="s">
        <v>33</v>
      </c>
      <c r="E38" s="1">
        <v>42735</v>
      </c>
      <c r="F38">
        <v>147033.86646478609</v>
      </c>
      <c r="G38">
        <v>36331.175234253955</v>
      </c>
      <c r="H38">
        <v>150341.37675336</v>
      </c>
      <c r="I38">
        <v>37148.440934819999</v>
      </c>
      <c r="J38">
        <f t="shared" si="0"/>
        <v>187489.81768818002</v>
      </c>
      <c r="K38">
        <v>3.5956999999999996E-2</v>
      </c>
    </row>
    <row r="39" spans="1:12" x14ac:dyDescent="0.15">
      <c r="A39" t="s">
        <v>17</v>
      </c>
      <c r="B39" t="s">
        <v>27</v>
      </c>
      <c r="C39" t="s">
        <v>28</v>
      </c>
      <c r="D39" t="s">
        <v>33</v>
      </c>
      <c r="E39" s="1">
        <v>43100</v>
      </c>
      <c r="F39">
        <v>161517.27638090635</v>
      </c>
      <c r="G39">
        <v>33928.971665027217</v>
      </c>
      <c r="H39">
        <v>165150.58934653</v>
      </c>
      <c r="I39">
        <v>34692.200066489997</v>
      </c>
      <c r="J39">
        <f t="shared" si="0"/>
        <v>199842.78941302001</v>
      </c>
      <c r="K39">
        <v>3.2966999999999996E-2</v>
      </c>
      <c r="L39">
        <v>0.38912599999999997</v>
      </c>
    </row>
    <row r="40" spans="1:12" x14ac:dyDescent="0.15">
      <c r="A40" t="s">
        <v>16</v>
      </c>
      <c r="B40" t="s">
        <v>27</v>
      </c>
      <c r="C40" t="s">
        <v>28</v>
      </c>
      <c r="D40" t="s">
        <v>33</v>
      </c>
      <c r="E40" s="1">
        <v>42735</v>
      </c>
      <c r="F40">
        <v>4938.1170043295397</v>
      </c>
      <c r="G40">
        <v>794.3349088967401</v>
      </c>
      <c r="H40">
        <v>5049.1993909299999</v>
      </c>
      <c r="I40">
        <v>812.20338333000007</v>
      </c>
      <c r="J40">
        <f>I40+H40-G40</f>
        <v>5067.0678653632604</v>
      </c>
      <c r="K40">
        <v>3.4466999999999998E-2</v>
      </c>
      <c r="L40">
        <v>6.9634000000000001E-2</v>
      </c>
    </row>
    <row r="41" spans="1:12" x14ac:dyDescent="0.15">
      <c r="A41" t="s">
        <v>16</v>
      </c>
      <c r="B41" t="s">
        <v>27</v>
      </c>
      <c r="C41" t="s">
        <v>28</v>
      </c>
      <c r="D41" t="s">
        <v>33</v>
      </c>
      <c r="E41" s="1">
        <v>43100</v>
      </c>
      <c r="F41">
        <v>4727.7457802830795</v>
      </c>
      <c r="G41">
        <v>430.18041720918001</v>
      </c>
      <c r="H41">
        <v>4834.0958898599993</v>
      </c>
      <c r="I41">
        <v>439.85727731000003</v>
      </c>
      <c r="J41">
        <f t="shared" si="0"/>
        <v>5273.9531671699997</v>
      </c>
      <c r="K41">
        <v>3.3673000000000002E-2</v>
      </c>
      <c r="L41">
        <v>2.0874E-2</v>
      </c>
    </row>
    <row r="42" spans="1:12" x14ac:dyDescent="0.15">
      <c r="A42" t="s">
        <v>15</v>
      </c>
      <c r="B42" t="s">
        <v>27</v>
      </c>
      <c r="C42" t="s">
        <v>28</v>
      </c>
      <c r="E42" s="1">
        <v>42735</v>
      </c>
      <c r="F42">
        <v>1314.9937155713999</v>
      </c>
      <c r="G42">
        <v>29.09628545136</v>
      </c>
      <c r="H42">
        <v>1344.5743513</v>
      </c>
      <c r="I42">
        <v>29.75080312</v>
      </c>
      <c r="J42">
        <f t="shared" si="0"/>
        <v>1374.32515442</v>
      </c>
      <c r="K42">
        <v>1.6847000000000001E-2</v>
      </c>
      <c r="L42">
        <v>0.48666699999999996</v>
      </c>
    </row>
    <row r="43" spans="1:12" x14ac:dyDescent="0.15">
      <c r="A43" t="s">
        <v>15</v>
      </c>
      <c r="B43" t="s">
        <v>27</v>
      </c>
      <c r="C43" t="s">
        <v>28</v>
      </c>
      <c r="E43" s="1">
        <v>43100</v>
      </c>
      <c r="F43">
        <v>792.76006842599998</v>
      </c>
      <c r="G43">
        <v>0.55841460623999994</v>
      </c>
      <c r="H43">
        <v>810.59311700000001</v>
      </c>
      <c r="I43">
        <v>0.57097608</v>
      </c>
      <c r="J43">
        <f t="shared" si="0"/>
        <v>811.16409308000004</v>
      </c>
      <c r="K43">
        <v>2.2134000000000001E-2</v>
      </c>
      <c r="L43">
        <v>7.6726000000000003E-2</v>
      </c>
    </row>
    <row r="44" spans="1:12" x14ac:dyDescent="0.15">
      <c r="A44" t="s">
        <v>14</v>
      </c>
      <c r="B44" t="s">
        <v>27</v>
      </c>
      <c r="C44" t="s">
        <v>28</v>
      </c>
      <c r="E44" s="1">
        <v>42735</v>
      </c>
      <c r="F44">
        <v>311.48700446880002</v>
      </c>
      <c r="G44">
        <v>50.910827843819995</v>
      </c>
      <c r="H44">
        <v>318.49386960000004</v>
      </c>
      <c r="I44">
        <v>52.056061189999994</v>
      </c>
      <c r="J44">
        <f t="shared" si="0"/>
        <v>370.54993079000002</v>
      </c>
      <c r="K44">
        <v>0.17249700000000001</v>
      </c>
    </row>
    <row r="45" spans="1:12" x14ac:dyDescent="0.15">
      <c r="A45" t="s">
        <v>14</v>
      </c>
      <c r="B45" t="s">
        <v>27</v>
      </c>
      <c r="C45" t="s">
        <v>28</v>
      </c>
      <c r="E45" s="1">
        <v>43100</v>
      </c>
      <c r="F45">
        <v>285.91413574445994</v>
      </c>
      <c r="G45">
        <v>44.148146216399994</v>
      </c>
      <c r="H45">
        <v>292.34574206999997</v>
      </c>
      <c r="I45">
        <v>45.141253799999994</v>
      </c>
      <c r="J45">
        <f>I45+H45-G45</f>
        <v>293.33884965359999</v>
      </c>
      <c r="K45">
        <v>0.20028400000000002</v>
      </c>
      <c r="L45">
        <v>2.3965E-2</v>
      </c>
    </row>
    <row r="46" spans="1:12" x14ac:dyDescent="0.15">
      <c r="A46" t="s">
        <v>13</v>
      </c>
      <c r="B46" t="s">
        <v>27</v>
      </c>
      <c r="C46" t="s">
        <v>28</v>
      </c>
      <c r="E46" s="1">
        <v>42735</v>
      </c>
      <c r="F46">
        <v>2300.7869252560804</v>
      </c>
      <c r="G46">
        <v>2092.5393067517998</v>
      </c>
      <c r="H46">
        <v>2352.5428683600003</v>
      </c>
      <c r="I46">
        <v>2139.6107431</v>
      </c>
      <c r="J46">
        <f t="shared" si="0"/>
        <v>4492.1536114600003</v>
      </c>
      <c r="K46">
        <v>7.2222999999999996E-2</v>
      </c>
      <c r="L46">
        <v>0.26630700000000002</v>
      </c>
    </row>
    <row r="47" spans="1:12" x14ac:dyDescent="0.15">
      <c r="A47" t="s">
        <v>13</v>
      </c>
      <c r="B47" t="s">
        <v>27</v>
      </c>
      <c r="C47" t="s">
        <v>28</v>
      </c>
      <c r="E47" s="1">
        <v>43100</v>
      </c>
      <c r="F47">
        <v>2102.0905031041198</v>
      </c>
      <c r="G47">
        <v>1813.0627099528201</v>
      </c>
      <c r="H47">
        <v>2149.3767925399998</v>
      </c>
      <c r="I47">
        <v>1853.8473516900001</v>
      </c>
      <c r="J47">
        <f t="shared" si="0"/>
        <v>4003.2241442300001</v>
      </c>
      <c r="K47">
        <v>7.5866000000000003E-2</v>
      </c>
      <c r="L47">
        <v>0.25618600000000002</v>
      </c>
    </row>
    <row r="48" spans="1:12" x14ac:dyDescent="0.15">
      <c r="A48" t="s">
        <v>12</v>
      </c>
      <c r="B48" t="s">
        <v>27</v>
      </c>
      <c r="C48" t="s">
        <v>28</v>
      </c>
      <c r="E48" s="1">
        <v>42735</v>
      </c>
      <c r="F48">
        <v>1786.92220355412</v>
      </c>
      <c r="G48">
        <v>459.76234411073995</v>
      </c>
      <c r="H48">
        <v>1827.11881754</v>
      </c>
      <c r="I48">
        <v>470.10464632999998</v>
      </c>
      <c r="J48">
        <f t="shared" si="0"/>
        <v>2297.2234638700002</v>
      </c>
      <c r="K48">
        <v>0.12697</v>
      </c>
      <c r="L48">
        <v>4.8475999999999998E-2</v>
      </c>
    </row>
    <row r="49" spans="1:12" x14ac:dyDescent="0.15">
      <c r="A49" t="s">
        <v>12</v>
      </c>
      <c r="B49" t="s">
        <v>27</v>
      </c>
      <c r="C49" t="s">
        <v>28</v>
      </c>
      <c r="E49" s="1">
        <v>43100</v>
      </c>
      <c r="F49">
        <v>2038.9519637552996</v>
      </c>
      <c r="G49">
        <v>370.79306509541999</v>
      </c>
      <c r="H49">
        <v>2084.8179588499997</v>
      </c>
      <c r="I49">
        <v>379.13401339000001</v>
      </c>
      <c r="J49">
        <f t="shared" si="0"/>
        <v>2463.9519722399996</v>
      </c>
      <c r="K49">
        <v>9.5085000000000003E-2</v>
      </c>
      <c r="L49">
        <v>1.0782E-2</v>
      </c>
    </row>
    <row r="50" spans="1:12" x14ac:dyDescent="0.15">
      <c r="A50" t="s">
        <v>11</v>
      </c>
      <c r="B50" t="s">
        <v>29</v>
      </c>
      <c r="C50" t="s">
        <v>28</v>
      </c>
      <c r="E50" s="1">
        <v>42735</v>
      </c>
      <c r="F50">
        <v>20552.96505432612</v>
      </c>
      <c r="G50">
        <v>183.94904205845998</v>
      </c>
      <c r="H50">
        <v>21015.30169154</v>
      </c>
      <c r="I50">
        <v>188.08695506999999</v>
      </c>
      <c r="J50">
        <f t="shared" si="0"/>
        <v>21203.388646610001</v>
      </c>
      <c r="K50">
        <v>1.2623000000000001E-2</v>
      </c>
      <c r="L50">
        <v>0.42425099999999999</v>
      </c>
    </row>
    <row r="51" spans="1:12" x14ac:dyDescent="0.15">
      <c r="A51" t="s">
        <v>11</v>
      </c>
      <c r="B51" t="s">
        <v>29</v>
      </c>
      <c r="C51" t="s">
        <v>28</v>
      </c>
      <c r="E51" s="1">
        <v>43100</v>
      </c>
      <c r="F51">
        <v>22310.71317596166</v>
      </c>
      <c r="G51">
        <v>221.36560175645999</v>
      </c>
      <c r="H51">
        <v>22812.590159470001</v>
      </c>
      <c r="I51">
        <v>226.34519606999999</v>
      </c>
      <c r="J51">
        <f t="shared" si="0"/>
        <v>23038.935355540001</v>
      </c>
      <c r="K51">
        <v>1.6027E-2</v>
      </c>
      <c r="L51">
        <v>0.41848199999999997</v>
      </c>
    </row>
    <row r="52" spans="1:12" x14ac:dyDescent="0.15">
      <c r="A52" t="s">
        <v>10</v>
      </c>
      <c r="B52" t="s">
        <v>29</v>
      </c>
      <c r="C52" t="s">
        <v>28</v>
      </c>
      <c r="E52" s="1">
        <v>42735</v>
      </c>
      <c r="F52">
        <v>4884.0861357120002</v>
      </c>
      <c r="G52">
        <v>44.878171842059999</v>
      </c>
      <c r="H52">
        <v>4993.9531040000002</v>
      </c>
      <c r="I52">
        <v>45.887701270000001</v>
      </c>
      <c r="J52">
        <f t="shared" si="0"/>
        <v>5039.8408052700006</v>
      </c>
      <c r="K52">
        <v>1.3259E-2</v>
      </c>
      <c r="L52">
        <v>0.16408500000000001</v>
      </c>
    </row>
    <row r="53" spans="1:12" x14ac:dyDescent="0.15">
      <c r="A53" t="s">
        <v>10</v>
      </c>
      <c r="B53" t="s">
        <v>29</v>
      </c>
      <c r="C53" t="s">
        <v>28</v>
      </c>
      <c r="E53" s="1">
        <v>43100</v>
      </c>
      <c r="F53">
        <v>4514.1761702007598</v>
      </c>
      <c r="G53">
        <v>57.658326343979994</v>
      </c>
      <c r="H53">
        <v>4615.7220554200003</v>
      </c>
      <c r="I53">
        <v>58.955343909999996</v>
      </c>
      <c r="J53">
        <f t="shared" si="0"/>
        <v>4674.6773993300003</v>
      </c>
      <c r="K53">
        <v>1.4511000000000001E-2</v>
      </c>
    </row>
    <row r="54" spans="1:12" x14ac:dyDescent="0.15">
      <c r="A54" t="s">
        <v>9</v>
      </c>
      <c r="B54" t="s">
        <v>29</v>
      </c>
      <c r="C54" t="s">
        <v>28</v>
      </c>
      <c r="E54" s="1">
        <v>42735</v>
      </c>
      <c r="F54">
        <v>7145.8756890824397</v>
      </c>
      <c r="G54">
        <v>511.28426009555994</v>
      </c>
      <c r="H54">
        <v>7306.62135898</v>
      </c>
      <c r="I54">
        <v>522.78554201999998</v>
      </c>
      <c r="J54">
        <f t="shared" si="0"/>
        <v>7829.4069010000003</v>
      </c>
      <c r="K54">
        <v>1.7356E-2</v>
      </c>
      <c r="L54">
        <v>0.173512</v>
      </c>
    </row>
    <row r="55" spans="1:12" x14ac:dyDescent="0.15">
      <c r="A55" t="s">
        <v>9</v>
      </c>
      <c r="B55" t="s">
        <v>29</v>
      </c>
      <c r="C55" t="s">
        <v>28</v>
      </c>
      <c r="E55" s="1">
        <v>43100</v>
      </c>
      <c r="F55">
        <v>6811.9212776561399</v>
      </c>
      <c r="G55">
        <v>492.89656967345996</v>
      </c>
      <c r="H55">
        <v>6965.1546806300003</v>
      </c>
      <c r="I55">
        <v>503.98422256999999</v>
      </c>
      <c r="J55">
        <f>I55+H55-G55</f>
        <v>6976.2423335265403</v>
      </c>
      <c r="K55">
        <v>1.7975000000000001E-2</v>
      </c>
      <c r="L55">
        <v>0.17463499999999998</v>
      </c>
    </row>
    <row r="56" spans="1:12" x14ac:dyDescent="0.15">
      <c r="A56" t="s">
        <v>8</v>
      </c>
      <c r="B56" t="s">
        <v>30</v>
      </c>
      <c r="C56" t="s">
        <v>28</v>
      </c>
      <c r="E56" s="1">
        <v>42735</v>
      </c>
      <c r="F56">
        <v>14457.925657658039</v>
      </c>
      <c r="G56">
        <v>7027.2818542384794</v>
      </c>
      <c r="H56">
        <v>14783.15506918</v>
      </c>
      <c r="I56">
        <v>7185.3597691599998</v>
      </c>
      <c r="J56">
        <f t="shared" si="0"/>
        <v>21968.514838340001</v>
      </c>
      <c r="K56">
        <v>4.3196000000000005E-2</v>
      </c>
      <c r="L56">
        <v>0.265795</v>
      </c>
    </row>
    <row r="57" spans="1:12" x14ac:dyDescent="0.15">
      <c r="A57" t="s">
        <v>8</v>
      </c>
      <c r="B57" t="s">
        <v>30</v>
      </c>
      <c r="C57" t="s">
        <v>28</v>
      </c>
      <c r="E57" s="1">
        <v>43100</v>
      </c>
      <c r="F57">
        <v>16973.769078171659</v>
      </c>
      <c r="G57">
        <v>6384.6516220813792</v>
      </c>
      <c r="H57">
        <v>17355.592104470001</v>
      </c>
      <c r="I57">
        <v>6528.2736422099997</v>
      </c>
      <c r="J57">
        <f t="shared" si="0"/>
        <v>23883.86574668</v>
      </c>
      <c r="K57">
        <v>4.0260999999999998E-2</v>
      </c>
      <c r="L57">
        <v>0.26714199999999999</v>
      </c>
    </row>
    <row r="58" spans="1:12" x14ac:dyDescent="0.15">
      <c r="A58" t="s">
        <v>7</v>
      </c>
      <c r="B58" t="s">
        <v>30</v>
      </c>
      <c r="C58" t="s">
        <v>28</v>
      </c>
      <c r="E58" s="1">
        <v>36161</v>
      </c>
      <c r="F58">
        <v>76869.634904247898</v>
      </c>
      <c r="G58">
        <v>6219.9447513433197</v>
      </c>
      <c r="H58">
        <v>78598.808695550004</v>
      </c>
      <c r="I58">
        <v>6359.8617089399995</v>
      </c>
      <c r="J58">
        <f t="shared" si="0"/>
        <v>84958.670404489996</v>
      </c>
      <c r="K58">
        <v>2.3450000000000002E-2</v>
      </c>
      <c r="L58">
        <v>0.27359899999999998</v>
      </c>
    </row>
    <row r="59" spans="1:12" x14ac:dyDescent="0.15">
      <c r="A59" t="s">
        <v>7</v>
      </c>
      <c r="B59" t="s">
        <v>30</v>
      </c>
      <c r="C59" t="s">
        <v>28</v>
      </c>
      <c r="E59" s="1">
        <v>43100</v>
      </c>
      <c r="F59">
        <v>93022.686476984585</v>
      </c>
      <c r="G59">
        <v>6216.5476712088603</v>
      </c>
      <c r="H59">
        <v>95115.221346610007</v>
      </c>
      <c r="I59">
        <v>6356.3882118700003</v>
      </c>
      <c r="J59">
        <f t="shared" si="0"/>
        <v>101471.60955848001</v>
      </c>
      <c r="K59">
        <v>2.4611999999999998E-2</v>
      </c>
      <c r="L59">
        <v>0.26543700000000003</v>
      </c>
    </row>
    <row r="60" spans="1:12" x14ac:dyDescent="0.15">
      <c r="A60" t="s">
        <v>6</v>
      </c>
      <c r="B60" t="s">
        <v>27</v>
      </c>
      <c r="C60" t="s">
        <v>31</v>
      </c>
      <c r="E60" s="1">
        <v>42735</v>
      </c>
      <c r="F60">
        <v>577.85130000000004</v>
      </c>
      <c r="G60">
        <v>94.768200000000007</v>
      </c>
      <c r="H60">
        <v>590.85</v>
      </c>
      <c r="I60">
        <v>96.9</v>
      </c>
      <c r="J60">
        <f t="shared" si="0"/>
        <v>687.75</v>
      </c>
      <c r="K60">
        <v>5.2699999999999997E-2</v>
      </c>
      <c r="L60">
        <v>0</v>
      </c>
    </row>
    <row r="61" spans="1:12" x14ac:dyDescent="0.15">
      <c r="A61" t="s">
        <v>6</v>
      </c>
      <c r="B61" t="s">
        <v>27</v>
      </c>
      <c r="C61" t="s">
        <v>31</v>
      </c>
      <c r="E61" s="1">
        <v>43100</v>
      </c>
      <c r="F61">
        <v>523.52339999999992</v>
      </c>
      <c r="G61">
        <v>107.13012000000001</v>
      </c>
      <c r="H61">
        <v>535.29999999999995</v>
      </c>
      <c r="I61">
        <v>109.54</v>
      </c>
      <c r="J61">
        <f t="shared" si="0"/>
        <v>644.83999999999992</v>
      </c>
      <c r="K61">
        <v>4.2700000000000002E-2</v>
      </c>
      <c r="L61">
        <v>0</v>
      </c>
    </row>
    <row r="62" spans="1:12" x14ac:dyDescent="0.15">
      <c r="A62" t="s">
        <v>5</v>
      </c>
      <c r="B62" t="s">
        <v>30</v>
      </c>
      <c r="C62" t="s">
        <v>31</v>
      </c>
      <c r="E62" s="1">
        <v>42735</v>
      </c>
      <c r="F62">
        <v>4710.6638321255996</v>
      </c>
      <c r="G62">
        <v>78.730642436573987</v>
      </c>
      <c r="H62">
        <v>4816.6296851999996</v>
      </c>
      <c r="I62">
        <v>80.501679382999995</v>
      </c>
      <c r="J62">
        <f t="shared" si="0"/>
        <v>4897.1313645829996</v>
      </c>
      <c r="K62">
        <v>7.5286486E-3</v>
      </c>
      <c r="L62">
        <v>0.18042891380000001</v>
      </c>
    </row>
    <row r="63" spans="1:12" x14ac:dyDescent="0.15">
      <c r="A63" t="s">
        <v>5</v>
      </c>
      <c r="B63" t="s">
        <v>30</v>
      </c>
      <c r="C63" t="s">
        <v>31</v>
      </c>
      <c r="E63" s="1">
        <v>43100</v>
      </c>
      <c r="F63">
        <v>5679.3093061355994</v>
      </c>
      <c r="G63">
        <v>73.020063758639992</v>
      </c>
      <c r="H63">
        <v>5807.0647301999998</v>
      </c>
      <c r="I63">
        <v>74.662641879999995</v>
      </c>
      <c r="J63">
        <f t="shared" si="0"/>
        <v>5881.7273720799994</v>
      </c>
      <c r="K63">
        <v>6.7936024999999999E-3</v>
      </c>
      <c r="L63">
        <v>0.17975073759999999</v>
      </c>
    </row>
    <row r="64" spans="1:12" x14ac:dyDescent="0.15">
      <c r="A64" t="s">
        <v>4</v>
      </c>
      <c r="B64" t="s">
        <v>30</v>
      </c>
      <c r="C64" t="s">
        <v>31</v>
      </c>
      <c r="E64" s="1">
        <v>42735</v>
      </c>
      <c r="F64">
        <v>1624.6765954205998</v>
      </c>
      <c r="G64">
        <v>61.345494216401995</v>
      </c>
      <c r="H64">
        <v>1661.2235126999999</v>
      </c>
      <c r="I64">
        <v>62.725454208999999</v>
      </c>
      <c r="J64">
        <f t="shared" si="0"/>
        <v>1723.9489669089999</v>
      </c>
      <c r="K64">
        <v>6.7335639399999994E-2</v>
      </c>
      <c r="L64">
        <v>0.43961449330000002</v>
      </c>
    </row>
    <row r="65" spans="1:12" x14ac:dyDescent="0.15">
      <c r="A65" t="s">
        <v>4</v>
      </c>
      <c r="B65" t="s">
        <v>30</v>
      </c>
      <c r="C65" t="s">
        <v>31</v>
      </c>
      <c r="E65" s="1">
        <v>43100</v>
      </c>
      <c r="F65">
        <v>1751.2858276812001</v>
      </c>
      <c r="G65">
        <v>49.208161147643999</v>
      </c>
      <c r="H65">
        <v>1790.6808054000001</v>
      </c>
      <c r="I65">
        <v>50.315093198</v>
      </c>
      <c r="J65">
        <f t="shared" si="0"/>
        <v>1840.9958985980002</v>
      </c>
      <c r="K65">
        <v>5.6528346100000001E-2</v>
      </c>
      <c r="L65">
        <v>0.43850335569999999</v>
      </c>
    </row>
    <row r="66" spans="1:12" x14ac:dyDescent="0.15">
      <c r="A66" t="s">
        <v>3</v>
      </c>
      <c r="B66" t="s">
        <v>27</v>
      </c>
      <c r="C66" t="s">
        <v>31</v>
      </c>
      <c r="E66" s="1">
        <v>42735</v>
      </c>
      <c r="F66">
        <v>815.48380033260003</v>
      </c>
      <c r="G66">
        <v>18.433411046789999</v>
      </c>
      <c r="H66">
        <v>833.82801670000003</v>
      </c>
      <c r="I66">
        <v>18.848068555000001</v>
      </c>
      <c r="J66">
        <f t="shared" si="0"/>
        <v>852.67608525500009</v>
      </c>
      <c r="K66">
        <v>1.55012195E-2</v>
      </c>
      <c r="L66">
        <v>0.42970410679999999</v>
      </c>
    </row>
    <row r="67" spans="1:12" x14ac:dyDescent="0.15">
      <c r="A67" t="s">
        <v>3</v>
      </c>
      <c r="B67" t="s">
        <v>27</v>
      </c>
      <c r="C67" t="s">
        <v>31</v>
      </c>
      <c r="E67" s="1">
        <v>43100</v>
      </c>
      <c r="F67">
        <v>766.51619909483998</v>
      </c>
      <c r="G67">
        <v>5.6140812756449998</v>
      </c>
      <c r="H67">
        <v>783.75889477999999</v>
      </c>
      <c r="I67">
        <v>5.7403694024999998</v>
      </c>
      <c r="J67">
        <f t="shared" ref="J67:J109" si="1">I67+H67</f>
        <v>789.49926418250004</v>
      </c>
      <c r="K67">
        <v>1.8488636400000001E-2</v>
      </c>
      <c r="L67">
        <v>0.42676153849999998</v>
      </c>
    </row>
    <row r="68" spans="1:12" x14ac:dyDescent="0.15">
      <c r="A68" t="s">
        <v>2</v>
      </c>
      <c r="B68" t="s">
        <v>27</v>
      </c>
      <c r="C68" t="s">
        <v>31</v>
      </c>
      <c r="E68" s="1">
        <v>42735</v>
      </c>
      <c r="F68">
        <v>771.25216598238001</v>
      </c>
      <c r="G68">
        <v>74.236141113323995</v>
      </c>
      <c r="H68">
        <v>788.60139671000002</v>
      </c>
      <c r="I68">
        <v>75.906074758000003</v>
      </c>
      <c r="J68">
        <f t="shared" si="1"/>
        <v>864.50747146800006</v>
      </c>
      <c r="K68">
        <v>4</v>
      </c>
      <c r="L68">
        <v>0</v>
      </c>
    </row>
    <row r="69" spans="1:12" x14ac:dyDescent="0.15">
      <c r="A69" t="s">
        <v>2</v>
      </c>
      <c r="B69" t="s">
        <v>27</v>
      </c>
      <c r="C69" t="s">
        <v>31</v>
      </c>
      <c r="E69" s="1">
        <v>43100</v>
      </c>
      <c r="F69">
        <v>680.71849437252001</v>
      </c>
      <c r="G69">
        <v>68.89273441891801</v>
      </c>
      <c r="H69">
        <v>696.03118033999999</v>
      </c>
      <c r="I69">
        <v>70.442468731000005</v>
      </c>
      <c r="J69">
        <f t="shared" si="1"/>
        <v>766.47364907099995</v>
      </c>
      <c r="K69">
        <v>0</v>
      </c>
      <c r="L69">
        <v>0</v>
      </c>
    </row>
    <row r="70" spans="1:12" x14ac:dyDescent="0.15">
      <c r="A70" t="s">
        <v>1</v>
      </c>
      <c r="B70" t="s">
        <v>27</v>
      </c>
      <c r="C70" t="s">
        <v>31</v>
      </c>
      <c r="E70" s="1">
        <v>42735</v>
      </c>
      <c r="F70">
        <v>77.824880560109989</v>
      </c>
      <c r="G70">
        <v>5.1071263374600004</v>
      </c>
      <c r="H70">
        <v>79.575542494999993</v>
      </c>
      <c r="I70">
        <v>5.2220105700000001</v>
      </c>
      <c r="J70">
        <f t="shared" si="1"/>
        <v>84.797553064999988</v>
      </c>
      <c r="K70">
        <v>7</v>
      </c>
      <c r="L70">
        <v>0</v>
      </c>
    </row>
    <row r="71" spans="1:12" x14ac:dyDescent="0.15">
      <c r="A71" t="s">
        <v>1</v>
      </c>
      <c r="B71" t="s">
        <v>27</v>
      </c>
      <c r="C71" t="s">
        <v>31</v>
      </c>
      <c r="E71" s="1">
        <v>43100</v>
      </c>
      <c r="F71">
        <v>101.46596107788</v>
      </c>
      <c r="G71">
        <v>4.2244594009199998</v>
      </c>
      <c r="H71">
        <v>103.74842646</v>
      </c>
      <c r="I71">
        <v>4.3194881399999998</v>
      </c>
      <c r="J71">
        <f t="shared" si="1"/>
        <v>108.06791460000001</v>
      </c>
      <c r="K71">
        <v>0</v>
      </c>
      <c r="L71">
        <v>0</v>
      </c>
    </row>
    <row r="72" spans="1:12" x14ac:dyDescent="0.15">
      <c r="A72" t="s">
        <v>0</v>
      </c>
      <c r="B72" t="s">
        <v>30</v>
      </c>
      <c r="C72" t="s">
        <v>31</v>
      </c>
      <c r="E72" s="1">
        <v>42735</v>
      </c>
      <c r="F72">
        <v>245.9579634756</v>
      </c>
      <c r="G72">
        <v>13.653002336063999</v>
      </c>
      <c r="H72">
        <v>251.49076020000001</v>
      </c>
      <c r="I72">
        <v>13.960125088</v>
      </c>
      <c r="J72">
        <f t="shared" si="1"/>
        <v>265.45088528799999</v>
      </c>
      <c r="K72">
        <v>0.12645771280000001</v>
      </c>
      <c r="L72">
        <v>0.81299706230000002</v>
      </c>
    </row>
    <row r="73" spans="1:12" x14ac:dyDescent="0.15">
      <c r="A73" t="s">
        <v>0</v>
      </c>
      <c r="B73" t="s">
        <v>30</v>
      </c>
      <c r="C73" t="s">
        <v>31</v>
      </c>
      <c r="E73" s="1">
        <v>43100</v>
      </c>
      <c r="F73">
        <v>270.28004782379998</v>
      </c>
      <c r="G73">
        <v>11.046713805420001</v>
      </c>
      <c r="H73">
        <v>276.35996710000001</v>
      </c>
      <c r="I73">
        <v>11.295208390000001</v>
      </c>
      <c r="J73">
        <f t="shared" si="1"/>
        <v>287.65517549000003</v>
      </c>
      <c r="K73">
        <v>9.5194102599999997E-2</v>
      </c>
      <c r="L73">
        <v>0.80771724749999996</v>
      </c>
    </row>
    <row r="74" spans="1:12" x14ac:dyDescent="0.15">
      <c r="A74" t="s">
        <v>17</v>
      </c>
      <c r="B74" t="s">
        <v>27</v>
      </c>
      <c r="C74" t="s">
        <v>28</v>
      </c>
      <c r="E74" s="1">
        <v>42735</v>
      </c>
      <c r="F74">
        <v>55797</v>
      </c>
      <c r="G74">
        <v>17356</v>
      </c>
      <c r="H74">
        <v>77213</v>
      </c>
      <c r="I74">
        <v>17278</v>
      </c>
      <c r="J74">
        <f t="shared" si="1"/>
        <v>94491</v>
      </c>
      <c r="K74">
        <v>3.8149080045202365E-2</v>
      </c>
      <c r="L74">
        <v>0.36299911719252043</v>
      </c>
    </row>
    <row r="75" spans="1:12" x14ac:dyDescent="0.15">
      <c r="A75" t="s">
        <v>17</v>
      </c>
      <c r="B75" t="s">
        <v>27</v>
      </c>
      <c r="C75" t="s">
        <v>28</v>
      </c>
      <c r="E75" s="1">
        <v>43100</v>
      </c>
      <c r="F75">
        <v>76638</v>
      </c>
      <c r="G75">
        <v>23647</v>
      </c>
      <c r="H75">
        <v>140575</v>
      </c>
      <c r="I75">
        <v>1761</v>
      </c>
      <c r="J75">
        <f t="shared" si="1"/>
        <v>142336</v>
      </c>
      <c r="K75">
        <v>3.4980471111458938E-2</v>
      </c>
    </row>
    <row r="76" spans="1:12" x14ac:dyDescent="0.15">
      <c r="A76" t="s">
        <v>16</v>
      </c>
      <c r="B76" t="s">
        <v>27</v>
      </c>
      <c r="C76" t="s">
        <v>28</v>
      </c>
      <c r="E76" s="1">
        <v>42735</v>
      </c>
      <c r="F76">
        <v>65087</v>
      </c>
      <c r="G76">
        <v>29054</v>
      </c>
      <c r="H76">
        <v>41262</v>
      </c>
      <c r="I76">
        <v>16306</v>
      </c>
      <c r="J76">
        <f t="shared" si="1"/>
        <v>57568</v>
      </c>
      <c r="K76">
        <v>3.4466873065015537E-2</v>
      </c>
      <c r="L76">
        <v>6.9634044961240024E-2</v>
      </c>
    </row>
    <row r="77" spans="1:12" x14ac:dyDescent="0.15">
      <c r="A77" t="s">
        <v>16</v>
      </c>
      <c r="B77" t="s">
        <v>27</v>
      </c>
      <c r="C77" t="s">
        <v>28</v>
      </c>
      <c r="E77" s="1">
        <v>43100</v>
      </c>
      <c r="F77">
        <v>842</v>
      </c>
      <c r="G77">
        <v>11460</v>
      </c>
      <c r="H77">
        <v>84176</v>
      </c>
      <c r="I77">
        <v>12853</v>
      </c>
      <c r="J77">
        <f t="shared" si="1"/>
        <v>97029</v>
      </c>
      <c r="K77">
        <v>3.3672647058823536E-2</v>
      </c>
      <c r="L77">
        <v>2.0874470501475052E-2</v>
      </c>
    </row>
    <row r="78" spans="1:12" x14ac:dyDescent="0.15">
      <c r="A78" t="s">
        <v>15</v>
      </c>
      <c r="B78" t="s">
        <v>27</v>
      </c>
      <c r="C78" t="s">
        <v>28</v>
      </c>
      <c r="E78" s="1">
        <v>42735</v>
      </c>
      <c r="F78">
        <v>98821</v>
      </c>
      <c r="G78">
        <v>8528</v>
      </c>
      <c r="H78">
        <v>6780</v>
      </c>
      <c r="I78">
        <v>27366</v>
      </c>
      <c r="J78">
        <f t="shared" si="1"/>
        <v>34146</v>
      </c>
      <c r="K78">
        <v>1.6847438567263714E-2</v>
      </c>
      <c r="L78">
        <v>0.48666703373594417</v>
      </c>
    </row>
    <row r="79" spans="1:12" x14ac:dyDescent="0.15">
      <c r="A79" t="s">
        <v>15</v>
      </c>
      <c r="B79" t="s">
        <v>27</v>
      </c>
      <c r="C79" t="s">
        <v>28</v>
      </c>
      <c r="E79" s="1">
        <v>43100</v>
      </c>
      <c r="F79">
        <v>68419</v>
      </c>
      <c r="G79">
        <v>20573</v>
      </c>
      <c r="H79">
        <v>137215</v>
      </c>
      <c r="I79">
        <v>16330</v>
      </c>
      <c r="J79">
        <f t="shared" si="1"/>
        <v>153545</v>
      </c>
      <c r="K79">
        <v>2.2134028294862267E-2</v>
      </c>
      <c r="L79">
        <v>7.672551862890957E-2</v>
      </c>
    </row>
    <row r="80" spans="1:12" x14ac:dyDescent="0.15">
      <c r="A80" t="s">
        <v>14</v>
      </c>
      <c r="B80" t="s">
        <v>27</v>
      </c>
      <c r="C80" t="s">
        <v>28</v>
      </c>
      <c r="E80" s="1">
        <v>42735</v>
      </c>
      <c r="F80">
        <v>135379</v>
      </c>
      <c r="G80">
        <v>12111</v>
      </c>
      <c r="H80">
        <v>66681</v>
      </c>
      <c r="I80">
        <v>22714</v>
      </c>
      <c r="J80">
        <f t="shared" si="1"/>
        <v>89395</v>
      </c>
      <c r="K80">
        <v>0.17249736842105265</v>
      </c>
      <c r="L80">
        <v>1.3507789473684157E-2</v>
      </c>
    </row>
    <row r="81" spans="1:12" x14ac:dyDescent="0.15">
      <c r="A81" t="s">
        <v>14</v>
      </c>
      <c r="B81" t="s">
        <v>27</v>
      </c>
      <c r="C81" t="s">
        <v>28</v>
      </c>
      <c r="E81" s="1">
        <v>43100</v>
      </c>
      <c r="F81">
        <v>105490</v>
      </c>
      <c r="G81">
        <v>7640</v>
      </c>
      <c r="H81">
        <v>143436</v>
      </c>
      <c r="I81">
        <v>12009</v>
      </c>
      <c r="J81">
        <f t="shared" si="1"/>
        <v>155445</v>
      </c>
      <c r="K81">
        <v>0.20028378378378378</v>
      </c>
      <c r="L81">
        <v>2.3964864864864863E-2</v>
      </c>
    </row>
    <row r="82" spans="1:12" x14ac:dyDescent="0.15">
      <c r="A82" t="s">
        <v>13</v>
      </c>
      <c r="B82" t="s">
        <v>27</v>
      </c>
      <c r="C82" t="s">
        <v>28</v>
      </c>
      <c r="E82" s="1">
        <v>42735</v>
      </c>
      <c r="F82">
        <v>7386</v>
      </c>
      <c r="G82">
        <v>19387</v>
      </c>
      <c r="H82">
        <v>4437</v>
      </c>
      <c r="I82">
        <v>19454</v>
      </c>
      <c r="J82">
        <f t="shared" si="1"/>
        <v>23891</v>
      </c>
      <c r="K82">
        <v>7.2223354859799638E-2</v>
      </c>
      <c r="L82">
        <v>0.2663032872637624</v>
      </c>
    </row>
    <row r="83" spans="1:12" x14ac:dyDescent="0.15">
      <c r="A83" t="s">
        <v>13</v>
      </c>
      <c r="B83" t="s">
        <v>27</v>
      </c>
      <c r="C83" t="s">
        <v>28</v>
      </c>
      <c r="E83" s="1">
        <v>43100</v>
      </c>
      <c r="F83">
        <v>6976</v>
      </c>
      <c r="G83">
        <v>12101</v>
      </c>
      <c r="H83">
        <v>18398</v>
      </c>
      <c r="I83">
        <v>776</v>
      </c>
      <c r="J83">
        <f t="shared" si="1"/>
        <v>19174</v>
      </c>
      <c r="K83">
        <v>7.5865522204677766E-2</v>
      </c>
      <c r="L83">
        <v>0.25616914343612485</v>
      </c>
    </row>
    <row r="84" spans="1:12" x14ac:dyDescent="0.15">
      <c r="A84" t="s">
        <v>12</v>
      </c>
      <c r="B84" t="s">
        <v>27</v>
      </c>
      <c r="C84" t="s">
        <v>28</v>
      </c>
      <c r="E84" s="1">
        <v>42735</v>
      </c>
      <c r="F84">
        <v>25865</v>
      </c>
      <c r="G84">
        <v>28901</v>
      </c>
      <c r="H84">
        <v>141141</v>
      </c>
      <c r="I84">
        <v>36819</v>
      </c>
      <c r="J84">
        <f t="shared" si="1"/>
        <v>177960</v>
      </c>
      <c r="K84">
        <v>0.12697016574585621</v>
      </c>
      <c r="L84">
        <v>4.847569060773483E-2</v>
      </c>
    </row>
    <row r="85" spans="1:12" x14ac:dyDescent="0.15">
      <c r="A85" t="s">
        <v>12</v>
      </c>
      <c r="B85" t="s">
        <v>27</v>
      </c>
      <c r="C85" t="s">
        <v>28</v>
      </c>
      <c r="E85" s="1">
        <v>43100</v>
      </c>
      <c r="F85">
        <v>16754</v>
      </c>
      <c r="G85">
        <v>4543</v>
      </c>
      <c r="H85">
        <v>89639</v>
      </c>
      <c r="I85">
        <v>22852</v>
      </c>
      <c r="J85">
        <f t="shared" si="1"/>
        <v>112491</v>
      </c>
      <c r="K85">
        <v>9.508453038674021E-2</v>
      </c>
      <c r="L85">
        <v>1.0781767955801104E-2</v>
      </c>
    </row>
    <row r="86" spans="1:12" x14ac:dyDescent="0.15">
      <c r="A86" t="s">
        <v>11</v>
      </c>
      <c r="B86" t="s">
        <v>29</v>
      </c>
      <c r="C86" t="s">
        <v>28</v>
      </c>
      <c r="E86" s="1">
        <v>42735</v>
      </c>
      <c r="F86">
        <v>34118</v>
      </c>
      <c r="G86">
        <v>28145</v>
      </c>
      <c r="H86">
        <v>123337</v>
      </c>
      <c r="I86">
        <v>5193</v>
      </c>
      <c r="J86">
        <f t="shared" si="1"/>
        <v>128530</v>
      </c>
      <c r="K86">
        <v>1.262330315403142E-2</v>
      </c>
      <c r="L86">
        <v>0.42425085030630116</v>
      </c>
    </row>
    <row r="87" spans="1:12" x14ac:dyDescent="0.15">
      <c r="A87" t="s">
        <v>11</v>
      </c>
      <c r="B87" t="s">
        <v>29</v>
      </c>
      <c r="C87" t="s">
        <v>28</v>
      </c>
      <c r="E87" s="1">
        <v>43100</v>
      </c>
      <c r="F87">
        <v>72526</v>
      </c>
      <c r="G87">
        <v>22767</v>
      </c>
      <c r="H87">
        <v>53634</v>
      </c>
      <c r="I87">
        <v>4316</v>
      </c>
      <c r="J87">
        <f>I87+H87-G87</f>
        <v>35183</v>
      </c>
      <c r="K87">
        <v>1.6026566359758326E-2</v>
      </c>
      <c r="L87">
        <v>0.41848809453938512</v>
      </c>
    </row>
    <row r="88" spans="1:12" x14ac:dyDescent="0.15">
      <c r="A88" t="s">
        <v>10</v>
      </c>
      <c r="B88" t="s">
        <v>29</v>
      </c>
      <c r="C88" t="s">
        <v>28</v>
      </c>
      <c r="E88" s="1">
        <v>42735</v>
      </c>
      <c r="F88">
        <v>115504</v>
      </c>
      <c r="G88">
        <v>29668</v>
      </c>
      <c r="H88">
        <v>53039</v>
      </c>
      <c r="I88">
        <v>1267</v>
      </c>
      <c r="J88">
        <f t="shared" si="1"/>
        <v>54306</v>
      </c>
      <c r="K88">
        <v>1.3258770938983025E-2</v>
      </c>
      <c r="L88">
        <v>0.16408467204287189</v>
      </c>
    </row>
    <row r="89" spans="1:12" x14ac:dyDescent="0.15">
      <c r="A89" t="s">
        <v>10</v>
      </c>
      <c r="B89" t="s">
        <v>29</v>
      </c>
      <c r="C89" t="s">
        <v>28</v>
      </c>
      <c r="E89" s="1">
        <v>43100</v>
      </c>
      <c r="F89">
        <v>127305</v>
      </c>
      <c r="G89">
        <v>5290</v>
      </c>
      <c r="H89">
        <v>81927</v>
      </c>
      <c r="I89">
        <v>6927</v>
      </c>
      <c r="J89">
        <f t="shared" si="1"/>
        <v>88854</v>
      </c>
      <c r="K89">
        <v>1.4510938312457526E-2</v>
      </c>
    </row>
    <row r="90" spans="1:12" x14ac:dyDescent="0.15">
      <c r="A90" t="s">
        <v>9</v>
      </c>
      <c r="B90" t="s">
        <v>29</v>
      </c>
      <c r="C90" t="s">
        <v>28</v>
      </c>
      <c r="E90" s="1">
        <v>42735</v>
      </c>
      <c r="F90">
        <v>44230</v>
      </c>
      <c r="G90">
        <v>29967</v>
      </c>
      <c r="H90">
        <v>160287</v>
      </c>
      <c r="I90">
        <v>2982</v>
      </c>
      <c r="J90">
        <f t="shared" si="1"/>
        <v>163269</v>
      </c>
      <c r="K90">
        <v>1.7356396317404533E-2</v>
      </c>
      <c r="L90">
        <v>0.17351183739045742</v>
      </c>
    </row>
    <row r="91" spans="1:12" x14ac:dyDescent="0.15">
      <c r="A91" t="s">
        <v>9</v>
      </c>
      <c r="B91" t="s">
        <v>29</v>
      </c>
      <c r="C91" t="s">
        <v>28</v>
      </c>
      <c r="E91" s="1">
        <v>36161</v>
      </c>
      <c r="F91">
        <v>156678</v>
      </c>
      <c r="G91">
        <v>13746</v>
      </c>
      <c r="H91">
        <v>24737</v>
      </c>
      <c r="I91">
        <v>8554</v>
      </c>
      <c r="J91">
        <f t="shared" si="1"/>
        <v>33291</v>
      </c>
      <c r="K91">
        <v>1.7974587872361013E-2</v>
      </c>
      <c r="L91">
        <v>0.17463522489529545</v>
      </c>
    </row>
    <row r="92" spans="1:12" x14ac:dyDescent="0.15">
      <c r="A92" t="s">
        <v>8</v>
      </c>
      <c r="B92" t="s">
        <v>30</v>
      </c>
      <c r="C92" t="s">
        <v>28</v>
      </c>
      <c r="E92" s="1">
        <v>42735</v>
      </c>
      <c r="F92">
        <v>100960</v>
      </c>
      <c r="G92">
        <v>35297</v>
      </c>
      <c r="H92">
        <v>160792</v>
      </c>
      <c r="I92">
        <v>23051</v>
      </c>
      <c r="J92">
        <f t="shared" si="1"/>
        <v>183843</v>
      </c>
      <c r="K92">
        <v>4.939569219128697E-2</v>
      </c>
    </row>
    <row r="93" spans="1:12" x14ac:dyDescent="0.15">
      <c r="A93" t="s">
        <v>8</v>
      </c>
      <c r="B93" t="s">
        <v>30</v>
      </c>
      <c r="C93" t="s">
        <v>28</v>
      </c>
      <c r="E93" s="1">
        <v>43100</v>
      </c>
      <c r="F93">
        <v>80242</v>
      </c>
      <c r="G93">
        <v>36198</v>
      </c>
      <c r="H93">
        <v>151406</v>
      </c>
      <c r="I93">
        <v>8039</v>
      </c>
      <c r="J93">
        <f t="shared" si="1"/>
        <v>159445</v>
      </c>
      <c r="K93">
        <v>4.6188449772943251E-2</v>
      </c>
      <c r="L93">
        <v>0.23234550182849983</v>
      </c>
    </row>
    <row r="94" spans="1:12" x14ac:dyDescent="0.15">
      <c r="A94" t="s">
        <v>7</v>
      </c>
      <c r="B94" t="s">
        <v>30</v>
      </c>
      <c r="C94" t="s">
        <v>28</v>
      </c>
      <c r="E94" s="1">
        <v>42735</v>
      </c>
      <c r="F94">
        <v>141046</v>
      </c>
      <c r="G94">
        <v>13097</v>
      </c>
      <c r="H94">
        <v>48570</v>
      </c>
      <c r="I94">
        <v>16214</v>
      </c>
      <c r="J94">
        <f t="shared" si="1"/>
        <v>64784</v>
      </c>
      <c r="K94">
        <v>2.6988410758380554E-2</v>
      </c>
      <c r="L94">
        <v>0.23720531589280291</v>
      </c>
    </row>
    <row r="95" spans="1:12" x14ac:dyDescent="0.15">
      <c r="A95" t="s">
        <v>7</v>
      </c>
      <c r="B95" t="s">
        <v>30</v>
      </c>
      <c r="C95" t="s">
        <v>28</v>
      </c>
      <c r="E95" s="1">
        <v>43100</v>
      </c>
      <c r="F95">
        <v>84904</v>
      </c>
      <c r="G95">
        <v>14592</v>
      </c>
      <c r="H95">
        <v>3929</v>
      </c>
      <c r="I95">
        <v>11338</v>
      </c>
      <c r="J95">
        <f t="shared" si="1"/>
        <v>15267</v>
      </c>
      <c r="K95">
        <v>2.8336599487519595E-2</v>
      </c>
    </row>
    <row r="96" spans="1:12" x14ac:dyDescent="0.15">
      <c r="A96" t="s">
        <v>6</v>
      </c>
      <c r="B96" t="s">
        <v>27</v>
      </c>
      <c r="C96" t="s">
        <v>31</v>
      </c>
      <c r="E96" s="1">
        <v>42735</v>
      </c>
      <c r="F96">
        <v>138984</v>
      </c>
      <c r="G96">
        <v>14097</v>
      </c>
      <c r="H96">
        <v>147012</v>
      </c>
      <c r="I96">
        <v>25995</v>
      </c>
      <c r="J96">
        <f t="shared" si="1"/>
        <v>173007</v>
      </c>
      <c r="K96">
        <v>5.6899999999999999E-2</v>
      </c>
      <c r="L96">
        <v>0</v>
      </c>
    </row>
    <row r="97" spans="1:12" x14ac:dyDescent="0.15">
      <c r="A97" t="s">
        <v>6</v>
      </c>
      <c r="B97" t="s">
        <v>27</v>
      </c>
      <c r="C97" t="s">
        <v>31</v>
      </c>
      <c r="E97" s="1">
        <v>43100</v>
      </c>
      <c r="F97">
        <v>142293</v>
      </c>
      <c r="G97">
        <v>34647</v>
      </c>
      <c r="H97">
        <v>37106</v>
      </c>
      <c r="I97">
        <v>12014</v>
      </c>
      <c r="J97">
        <f t="shared" si="1"/>
        <v>49120</v>
      </c>
      <c r="K97">
        <v>4.6100000000000002E-2</v>
      </c>
      <c r="L97">
        <v>0</v>
      </c>
    </row>
    <row r="98" spans="1:12" x14ac:dyDescent="0.15">
      <c r="A98" t="s">
        <v>5</v>
      </c>
      <c r="B98" t="s">
        <v>30</v>
      </c>
      <c r="C98" t="s">
        <v>31</v>
      </c>
      <c r="E98" s="1">
        <v>42735</v>
      </c>
      <c r="F98">
        <v>5789</v>
      </c>
      <c r="G98">
        <v>31648</v>
      </c>
      <c r="H98">
        <v>25965</v>
      </c>
      <c r="I98">
        <v>2337</v>
      </c>
      <c r="J98">
        <f t="shared" si="1"/>
        <v>28302</v>
      </c>
      <c r="K98">
        <v>1.09898696E-2</v>
      </c>
      <c r="L98">
        <v>0.1086813562</v>
      </c>
    </row>
    <row r="99" spans="1:12" x14ac:dyDescent="0.15">
      <c r="A99" t="s">
        <v>5</v>
      </c>
      <c r="B99" t="s">
        <v>30</v>
      </c>
      <c r="C99" t="s">
        <v>31</v>
      </c>
      <c r="E99" s="1">
        <v>43100</v>
      </c>
      <c r="F99">
        <v>92190</v>
      </c>
      <c r="G99">
        <v>10153</v>
      </c>
      <c r="H99">
        <v>2956</v>
      </c>
      <c r="I99">
        <v>8067</v>
      </c>
      <c r="J99">
        <f t="shared" si="1"/>
        <v>11023</v>
      </c>
      <c r="K99">
        <v>9.9168933999999997E-3</v>
      </c>
      <c r="L99">
        <v>0.1082728568</v>
      </c>
    </row>
    <row r="100" spans="1:12" x14ac:dyDescent="0.15">
      <c r="A100" t="s">
        <v>4</v>
      </c>
      <c r="B100" t="s">
        <v>30</v>
      </c>
      <c r="C100" t="s">
        <v>31</v>
      </c>
      <c r="E100" s="1">
        <v>42735</v>
      </c>
      <c r="F100">
        <v>8982</v>
      </c>
      <c r="G100">
        <v>29881</v>
      </c>
      <c r="H100">
        <v>121926</v>
      </c>
      <c r="I100">
        <v>8185</v>
      </c>
      <c r="J100">
        <f t="shared" si="1"/>
        <v>130111</v>
      </c>
      <c r="K100">
        <v>8.1179173499999993E-2</v>
      </c>
      <c r="L100">
        <v>0.38770663859999999</v>
      </c>
    </row>
    <row r="101" spans="1:12" x14ac:dyDescent="0.15">
      <c r="A101" t="s">
        <v>4</v>
      </c>
      <c r="B101" t="s">
        <v>30</v>
      </c>
      <c r="C101" t="s">
        <v>31</v>
      </c>
      <c r="E101" s="1">
        <v>43100</v>
      </c>
      <c r="F101">
        <v>61177</v>
      </c>
      <c r="G101">
        <v>5820</v>
      </c>
      <c r="H101">
        <v>102088</v>
      </c>
      <c r="I101">
        <v>23666</v>
      </c>
      <c r="J101">
        <f t="shared" si="1"/>
        <v>125754</v>
      </c>
      <c r="K101">
        <v>6.8150008799999995E-2</v>
      </c>
      <c r="L101">
        <v>0.3908562686</v>
      </c>
    </row>
    <row r="102" spans="1:12" x14ac:dyDescent="0.15">
      <c r="A102" t="s">
        <v>3</v>
      </c>
      <c r="B102" t="s">
        <v>27</v>
      </c>
      <c r="C102" t="s">
        <v>31</v>
      </c>
      <c r="E102" s="1">
        <v>42735</v>
      </c>
      <c r="F102">
        <v>40256</v>
      </c>
      <c r="G102">
        <v>3631</v>
      </c>
      <c r="H102">
        <v>25458</v>
      </c>
      <c r="I102">
        <v>13172</v>
      </c>
      <c r="J102">
        <f t="shared" si="1"/>
        <v>38630</v>
      </c>
      <c r="K102">
        <v>2.2271842199999999E-2</v>
      </c>
    </row>
    <row r="103" spans="1:12" x14ac:dyDescent="0.15">
      <c r="A103" t="s">
        <v>3</v>
      </c>
      <c r="B103" t="s">
        <v>27</v>
      </c>
      <c r="C103" t="s">
        <v>31</v>
      </c>
      <c r="E103" s="1">
        <v>43100</v>
      </c>
      <c r="F103">
        <v>88377</v>
      </c>
      <c r="G103">
        <v>13688</v>
      </c>
      <c r="H103">
        <v>94006</v>
      </c>
      <c r="I103">
        <v>26056</v>
      </c>
      <c r="J103">
        <f t="shared" si="1"/>
        <v>120062</v>
      </c>
      <c r="K103">
        <v>2.6564102999999999E-2</v>
      </c>
      <c r="L103">
        <v>0.35460636909999999</v>
      </c>
    </row>
    <row r="104" spans="1:12" x14ac:dyDescent="0.15">
      <c r="A104" t="s">
        <v>2</v>
      </c>
      <c r="B104" t="s">
        <v>27</v>
      </c>
      <c r="C104" t="s">
        <v>31</v>
      </c>
      <c r="E104" s="1">
        <v>42735</v>
      </c>
      <c r="F104">
        <v>75096</v>
      </c>
      <c r="G104">
        <v>9100</v>
      </c>
      <c r="H104">
        <v>151001</v>
      </c>
      <c r="I104">
        <v>36184</v>
      </c>
      <c r="J104">
        <f t="shared" si="1"/>
        <v>187185</v>
      </c>
      <c r="K104">
        <v>0</v>
      </c>
      <c r="L104">
        <v>0</v>
      </c>
    </row>
    <row r="105" spans="1:12" x14ac:dyDescent="0.15">
      <c r="A105" t="s">
        <v>2</v>
      </c>
      <c r="B105" t="s">
        <v>27</v>
      </c>
      <c r="C105" t="s">
        <v>31</v>
      </c>
      <c r="E105" s="1">
        <v>43100</v>
      </c>
      <c r="F105">
        <v>83189</v>
      </c>
      <c r="G105">
        <v>24450</v>
      </c>
      <c r="H105">
        <v>129328</v>
      </c>
      <c r="I105">
        <v>10428</v>
      </c>
      <c r="J105">
        <f t="shared" si="1"/>
        <v>139756</v>
      </c>
      <c r="K105">
        <v>0</v>
      </c>
      <c r="L105">
        <v>0</v>
      </c>
    </row>
    <row r="106" spans="1:12" x14ac:dyDescent="0.15">
      <c r="A106" t="s">
        <v>1</v>
      </c>
      <c r="B106" t="s">
        <v>27</v>
      </c>
      <c r="C106" t="s">
        <v>31</v>
      </c>
      <c r="E106" s="1">
        <v>42735</v>
      </c>
      <c r="F106">
        <v>100571</v>
      </c>
      <c r="G106">
        <v>6443</v>
      </c>
      <c r="H106">
        <v>129096</v>
      </c>
      <c r="I106">
        <v>7364</v>
      </c>
      <c r="J106">
        <f t="shared" si="1"/>
        <v>136460</v>
      </c>
      <c r="K106">
        <v>0</v>
      </c>
      <c r="L106">
        <v>0</v>
      </c>
    </row>
    <row r="107" spans="1:12" x14ac:dyDescent="0.15">
      <c r="A107" t="s">
        <v>1</v>
      </c>
      <c r="B107" t="s">
        <v>27</v>
      </c>
      <c r="C107" t="s">
        <v>31</v>
      </c>
      <c r="E107" s="1">
        <v>43100</v>
      </c>
      <c r="F107">
        <v>113850</v>
      </c>
      <c r="G107">
        <v>20733</v>
      </c>
      <c r="H107">
        <v>106123</v>
      </c>
      <c r="I107">
        <v>28798</v>
      </c>
      <c r="J107">
        <f t="shared" si="1"/>
        <v>134921</v>
      </c>
      <c r="K107">
        <v>0</v>
      </c>
      <c r="L107">
        <v>0</v>
      </c>
    </row>
    <row r="108" spans="1:12" x14ac:dyDescent="0.15">
      <c r="A108" t="s">
        <v>0</v>
      </c>
      <c r="B108" t="s">
        <v>30</v>
      </c>
      <c r="C108" t="s">
        <v>31</v>
      </c>
      <c r="D108" t="s">
        <v>34</v>
      </c>
      <c r="E108" s="1">
        <v>42735</v>
      </c>
      <c r="F108">
        <v>39316</v>
      </c>
      <c r="G108">
        <v>20410</v>
      </c>
      <c r="H108">
        <v>64616</v>
      </c>
      <c r="I108">
        <v>19711</v>
      </c>
      <c r="J108">
        <f t="shared" si="1"/>
        <v>84327</v>
      </c>
      <c r="K108">
        <v>0.1240929536</v>
      </c>
      <c r="L108">
        <v>0.8320699734</v>
      </c>
    </row>
    <row r="109" spans="1:12" x14ac:dyDescent="0.15">
      <c r="A109" t="s">
        <v>0</v>
      </c>
      <c r="B109" t="s">
        <v>30</v>
      </c>
      <c r="C109" t="s">
        <v>31</v>
      </c>
      <c r="D109" t="s">
        <v>34</v>
      </c>
      <c r="E109" s="1">
        <v>43100</v>
      </c>
      <c r="F109">
        <v>64520</v>
      </c>
      <c r="G109">
        <v>3177</v>
      </c>
      <c r="H109">
        <v>106902</v>
      </c>
      <c r="I109">
        <v>10128</v>
      </c>
      <c r="J109">
        <f t="shared" si="1"/>
        <v>117030</v>
      </c>
      <c r="K109">
        <v>9.3413972900000003E-2</v>
      </c>
      <c r="L109">
        <v>0.82666629410000003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zoomScale="160" zoomScaleNormal="160" zoomScalePageLayoutView="160" workbookViewId="0">
      <selection activeCell="C5" sqref="C5"/>
    </sheetView>
  </sheetViews>
  <sheetFormatPr baseColWidth="10" defaultRowHeight="13" x14ac:dyDescent="0.15"/>
  <sheetData>
    <row r="2" spans="2:3" x14ac:dyDescent="0.15">
      <c r="B2" t="s">
        <v>37</v>
      </c>
      <c r="C2" t="s">
        <v>38</v>
      </c>
    </row>
    <row r="3" spans="2:3" x14ac:dyDescent="0.15">
      <c r="B3" t="s">
        <v>24</v>
      </c>
      <c r="C3" t="s">
        <v>39</v>
      </c>
    </row>
    <row r="4" spans="2:3" x14ac:dyDescent="0.15">
      <c r="B4" t="s">
        <v>32</v>
      </c>
      <c r="C4" t="s">
        <v>40</v>
      </c>
    </row>
    <row r="5" spans="2:3" x14ac:dyDescent="0.15">
      <c r="B5" t="s">
        <v>42</v>
      </c>
      <c r="C5" t="s">
        <v>43</v>
      </c>
    </row>
    <row r="6" spans="2:3" x14ac:dyDescent="0.15">
      <c r="B6" t="s">
        <v>18</v>
      </c>
      <c r="C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full_input_date_specific</vt:lpstr>
      <vt:lpstr>log_data_quality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2019-03-16T14:31:05Z</dcterms:created>
  <dcterms:modified xsi:type="dcterms:W3CDTF">2019-05-24T19:55:02Z</dcterms:modified>
</cp:coreProperties>
</file>