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 codeName="ThisWorkbook"/>
  <mc:AlternateContent xmlns:mc="http://schemas.openxmlformats.org/markup-compatibility/2006">
    <mc:Choice Requires="x15">
      <x15ac:absPath xmlns:x15ac="http://schemas.microsoft.com/office/spreadsheetml/2010/11/ac" url="X:\Packt\Chapter 8\"/>
    </mc:Choice>
  </mc:AlternateContent>
  <xr:revisionPtr revIDLastSave="0" documentId="13_ncr:1_{36138214-0684-44AA-B93D-D0C390BC3208}" xr6:coauthVersionLast="47" xr6:coauthVersionMax="47" xr10:uidLastSave="{00000000-0000-0000-0000-000000000000}"/>
  <bookViews>
    <workbookView showHorizontalScroll="0" showVerticalScroll="0" xWindow="-120" yWindow="-120" windowWidth="20730" windowHeight="11760" tabRatio="862" xr2:uid="{00000000-000D-0000-FFFF-FFFF00000000}"/>
  </bookViews>
  <sheets>
    <sheet name="Summary" sheetId="12" r:id="rId1"/>
    <sheet name="January" sheetId="1" r:id="rId2"/>
    <sheet name="February" sheetId="2" r:id="rId3"/>
    <sheet name="March" sheetId="3" r:id="rId4"/>
    <sheet name="Quarter1" sheetId="15" r:id="rId5"/>
    <sheet name="April" sheetId="4" r:id="rId6"/>
    <sheet name="May" sheetId="5" r:id="rId7"/>
    <sheet name="June" sheetId="6" r:id="rId8"/>
    <sheet name="Quarter2" sheetId="16" r:id="rId9"/>
    <sheet name="July" sheetId="7" r:id="rId10"/>
    <sheet name="August" sheetId="8" r:id="rId11"/>
    <sheet name="September" sheetId="9" r:id="rId12"/>
    <sheet name="Quarter3" sheetId="17" r:id="rId13"/>
    <sheet name="October" sheetId="10" r:id="rId14"/>
    <sheet name="November" sheetId="14" r:id="rId15"/>
    <sheet name="December" sheetId="11" r:id="rId16"/>
    <sheet name="Quarter4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12" l="1"/>
  <c r="Q13" i="12"/>
  <c r="Q12" i="12"/>
  <c r="Q11" i="12"/>
  <c r="Q10" i="12"/>
  <c r="Q7" i="12"/>
  <c r="Q5" i="12"/>
  <c r="Q4" i="12"/>
  <c r="Q3" i="12"/>
  <c r="M14" i="12"/>
  <c r="M13" i="12"/>
  <c r="M12" i="12"/>
  <c r="M11" i="12"/>
  <c r="M10" i="12"/>
  <c r="M7" i="12"/>
  <c r="M5" i="12"/>
  <c r="M4" i="12"/>
  <c r="M3" i="12"/>
  <c r="I14" i="12"/>
  <c r="I13" i="12"/>
  <c r="I12" i="12"/>
  <c r="I11" i="12"/>
  <c r="I10" i="12"/>
  <c r="I7" i="12"/>
  <c r="I5" i="12"/>
  <c r="I4" i="12"/>
  <c r="I3" i="12"/>
  <c r="E10" i="12"/>
  <c r="E11" i="12"/>
  <c r="E12" i="12"/>
  <c r="E13" i="12"/>
  <c r="E14" i="12"/>
  <c r="E3" i="12"/>
  <c r="E4" i="12"/>
  <c r="E5" i="12"/>
  <c r="E7" i="12"/>
  <c r="A1" i="1"/>
  <c r="A1" i="2"/>
  <c r="A1" i="3"/>
  <c r="A1" i="15"/>
  <c r="A1" i="4"/>
  <c r="A1" i="5"/>
  <c r="A1" i="6"/>
  <c r="A1" i="16"/>
  <c r="A1" i="7"/>
  <c r="A1" i="8"/>
  <c r="A1" i="9"/>
  <c r="A1" i="17"/>
  <c r="A1" i="10"/>
  <c r="A1" i="14"/>
  <c r="A1" i="11"/>
  <c r="A1" i="18"/>
  <c r="B11" i="18"/>
  <c r="B12" i="18"/>
  <c r="B13" i="18"/>
  <c r="B14" i="18"/>
  <c r="B10" i="18"/>
  <c r="B7" i="18"/>
  <c r="B4" i="18"/>
  <c r="B5" i="18"/>
  <c r="B3" i="18"/>
  <c r="B11" i="17"/>
  <c r="B12" i="17"/>
  <c r="B13" i="17"/>
  <c r="B10" i="17"/>
  <c r="B14" i="17"/>
  <c r="B15" i="17"/>
  <c r="B7" i="17"/>
  <c r="B4" i="17"/>
  <c r="B3" i="17"/>
  <c r="B5" i="17"/>
  <c r="B6" i="17" s="1"/>
  <c r="B8" i="17" s="1"/>
  <c r="B16" i="17" s="1"/>
  <c r="B11" i="16"/>
  <c r="B12" i="16"/>
  <c r="B13" i="16"/>
  <c r="B14" i="16"/>
  <c r="B10" i="16"/>
  <c r="B7" i="16"/>
  <c r="B4" i="16"/>
  <c r="B5" i="16"/>
  <c r="B6" i="16" s="1"/>
  <c r="B8" i="16" s="1"/>
  <c r="B16" i="16" s="1"/>
  <c r="B3" i="16"/>
  <c r="B11" i="15"/>
  <c r="B12" i="15"/>
  <c r="B13" i="15"/>
  <c r="B14" i="15"/>
  <c r="B10" i="15"/>
  <c r="B7" i="15"/>
  <c r="B4" i="15"/>
  <c r="B5" i="15"/>
  <c r="B3" i="15"/>
  <c r="B15" i="18"/>
  <c r="B15" i="15"/>
  <c r="B15" i="16"/>
  <c r="B6" i="15"/>
  <c r="B6" i="18"/>
  <c r="B8" i="18"/>
  <c r="B16" i="18" s="1"/>
  <c r="B8" i="15"/>
  <c r="B16" i="15" s="1"/>
  <c r="P14" i="12"/>
  <c r="P13" i="12"/>
  <c r="P12" i="12"/>
  <c r="P11" i="12"/>
  <c r="P10" i="12"/>
  <c r="P7" i="12"/>
  <c r="P5" i="12"/>
  <c r="P6" i="12" s="1"/>
  <c r="P8" i="12" s="1"/>
  <c r="P4" i="12"/>
  <c r="P3" i="12"/>
  <c r="O14" i="12"/>
  <c r="O13" i="12"/>
  <c r="O12" i="12"/>
  <c r="O11" i="12"/>
  <c r="O10" i="12"/>
  <c r="O7" i="12"/>
  <c r="O5" i="12"/>
  <c r="O4" i="12"/>
  <c r="O3" i="12"/>
  <c r="O6" i="12" s="1"/>
  <c r="O8" i="12" s="1"/>
  <c r="N14" i="12"/>
  <c r="N13" i="12"/>
  <c r="N12" i="12"/>
  <c r="N11" i="12"/>
  <c r="N10" i="12"/>
  <c r="N7" i="12"/>
  <c r="N5" i="12"/>
  <c r="N4" i="12"/>
  <c r="N3" i="12"/>
  <c r="L14" i="12"/>
  <c r="L13" i="12"/>
  <c r="L12" i="12"/>
  <c r="L11" i="12"/>
  <c r="L15" i="12" s="1"/>
  <c r="L10" i="12"/>
  <c r="L7" i="12"/>
  <c r="L5" i="12"/>
  <c r="L4" i="12"/>
  <c r="L3" i="12"/>
  <c r="K14" i="12"/>
  <c r="K13" i="12"/>
  <c r="K12" i="12"/>
  <c r="K11" i="12"/>
  <c r="K10" i="12"/>
  <c r="K7" i="12"/>
  <c r="K5" i="12"/>
  <c r="K4" i="12"/>
  <c r="K3" i="12"/>
  <c r="J14" i="12"/>
  <c r="J13" i="12"/>
  <c r="J12" i="12"/>
  <c r="J11" i="12"/>
  <c r="J10" i="12"/>
  <c r="J15" i="12" s="1"/>
  <c r="J7" i="12"/>
  <c r="J5" i="12"/>
  <c r="J4" i="12"/>
  <c r="J3" i="12"/>
  <c r="H14" i="12"/>
  <c r="H13" i="12"/>
  <c r="H12" i="12"/>
  <c r="H11" i="12"/>
  <c r="H10" i="12"/>
  <c r="H7" i="12"/>
  <c r="H5" i="12"/>
  <c r="H4" i="12"/>
  <c r="H3" i="12"/>
  <c r="G14" i="12"/>
  <c r="G13" i="12"/>
  <c r="G12" i="12"/>
  <c r="G11" i="12"/>
  <c r="G10" i="12"/>
  <c r="G7" i="12"/>
  <c r="G5" i="12"/>
  <c r="G4" i="12"/>
  <c r="G6" i="12" s="1"/>
  <c r="G8" i="12" s="1"/>
  <c r="G3" i="12"/>
  <c r="F14" i="12"/>
  <c r="F13" i="12"/>
  <c r="F12" i="12"/>
  <c r="F11" i="12"/>
  <c r="F10" i="12"/>
  <c r="F7" i="12"/>
  <c r="F5" i="12"/>
  <c r="F6" i="12" s="1"/>
  <c r="F8" i="12" s="1"/>
  <c r="F4" i="12"/>
  <c r="F3" i="12"/>
  <c r="D14" i="12"/>
  <c r="D13" i="12"/>
  <c r="D12" i="12"/>
  <c r="D11" i="12"/>
  <c r="D10" i="12"/>
  <c r="D7" i="12"/>
  <c r="D5" i="12"/>
  <c r="D4" i="12"/>
  <c r="D3" i="12"/>
  <c r="D6" i="12" s="1"/>
  <c r="D8" i="12" s="1"/>
  <c r="C14" i="12"/>
  <c r="C13" i="12"/>
  <c r="C12" i="12"/>
  <c r="C11" i="12"/>
  <c r="C10" i="12"/>
  <c r="C7" i="12"/>
  <c r="C5" i="12"/>
  <c r="C4" i="12"/>
  <c r="C3" i="12"/>
  <c r="B14" i="12"/>
  <c r="B13" i="12"/>
  <c r="B12" i="12"/>
  <c r="B11" i="12"/>
  <c r="B10" i="12"/>
  <c r="B7" i="12"/>
  <c r="B5" i="12"/>
  <c r="B4" i="12"/>
  <c r="B3" i="12"/>
  <c r="K15" i="12"/>
  <c r="H6" i="12"/>
  <c r="H8" i="12" s="1"/>
  <c r="B15" i="14"/>
  <c r="B6" i="14"/>
  <c r="B8" i="14" s="1"/>
  <c r="B16" i="14" s="1"/>
  <c r="B15" i="11"/>
  <c r="B6" i="11"/>
  <c r="B8" i="11"/>
  <c r="B15" i="10"/>
  <c r="B6" i="10"/>
  <c r="B8" i="10" s="1"/>
  <c r="B16" i="10" s="1"/>
  <c r="B15" i="9"/>
  <c r="B6" i="9"/>
  <c r="B8" i="9"/>
  <c r="B15" i="8"/>
  <c r="B6" i="8"/>
  <c r="B8" i="8" s="1"/>
  <c r="B16" i="8" s="1"/>
  <c r="B15" i="7"/>
  <c r="B6" i="7"/>
  <c r="B8" i="7"/>
  <c r="B15" i="6"/>
  <c r="B6" i="6"/>
  <c r="B8" i="6" s="1"/>
  <c r="B16" i="6" s="1"/>
  <c r="B15" i="5"/>
  <c r="B6" i="5"/>
  <c r="B15" i="4"/>
  <c r="B6" i="4"/>
  <c r="B8" i="4"/>
  <c r="B15" i="3"/>
  <c r="B6" i="3"/>
  <c r="B8" i="3" s="1"/>
  <c r="B16" i="3" s="1"/>
  <c r="B15" i="2"/>
  <c r="B6" i="2"/>
  <c r="B8" i="2" s="1"/>
  <c r="B16" i="2" s="1"/>
  <c r="B15" i="1"/>
  <c r="B6" i="1"/>
  <c r="B8" i="1"/>
  <c r="B16" i="1"/>
  <c r="B16" i="7"/>
  <c r="B16" i="9"/>
  <c r="B16" i="11"/>
  <c r="B16" i="4"/>
  <c r="B8" i="5"/>
  <c r="B16" i="5" s="1"/>
  <c r="M15" i="12" l="1"/>
  <c r="I8" i="12"/>
  <c r="I6" i="12"/>
  <c r="R4" i="12"/>
  <c r="N15" i="12"/>
  <c r="J6" i="12"/>
  <c r="K6" i="12"/>
  <c r="K8" i="12" s="1"/>
  <c r="K16" i="12" s="1"/>
  <c r="N6" i="12"/>
  <c r="C15" i="12"/>
  <c r="R3" i="12"/>
  <c r="R14" i="12"/>
  <c r="R10" i="12"/>
  <c r="R7" i="12"/>
  <c r="C6" i="12"/>
  <c r="C8" i="12" s="1"/>
  <c r="F15" i="12"/>
  <c r="R5" i="12"/>
  <c r="R12" i="12"/>
  <c r="P15" i="12"/>
  <c r="P16" i="12" s="1"/>
  <c r="H15" i="12"/>
  <c r="H16" i="12" s="1"/>
  <c r="O15" i="12"/>
  <c r="O16" i="12" s="1"/>
  <c r="D15" i="12"/>
  <c r="D16" i="12" s="1"/>
  <c r="R11" i="12"/>
  <c r="B6" i="12"/>
  <c r="B15" i="12"/>
  <c r="G15" i="12"/>
  <c r="G16" i="12" s="1"/>
  <c r="R13" i="12"/>
  <c r="L6" i="12"/>
  <c r="L8" i="12" s="1"/>
  <c r="L16" i="12" s="1"/>
  <c r="E15" i="12" l="1"/>
  <c r="F16" i="12"/>
  <c r="I16" i="12" s="1"/>
  <c r="I15" i="12"/>
  <c r="R15" i="12" s="1"/>
  <c r="Q15" i="12"/>
  <c r="J8" i="12"/>
  <c r="M6" i="12"/>
  <c r="B8" i="12"/>
  <c r="E8" i="12" s="1"/>
  <c r="E6" i="12"/>
  <c r="N8" i="12"/>
  <c r="Q8" i="12" s="1"/>
  <c r="Q6" i="12"/>
  <c r="C16" i="12"/>
  <c r="N16" i="12" l="1"/>
  <c r="Q16" i="12" s="1"/>
  <c r="R6" i="12"/>
  <c r="B16" i="12"/>
  <c r="J16" i="12"/>
  <c r="M16" i="12" s="1"/>
  <c r="M8" i="12"/>
  <c r="R8" i="12" s="1"/>
  <c r="E16" i="12" l="1"/>
  <c r="R16" i="12" s="1"/>
</calcChain>
</file>

<file path=xl/sharedStrings.xml><?xml version="1.0" encoding="utf-8"?>
<sst xmlns="http://schemas.openxmlformats.org/spreadsheetml/2006/main" count="273" uniqueCount="34">
  <si>
    <t>Revenue</t>
  </si>
  <si>
    <t>Product Sales</t>
  </si>
  <si>
    <t>Services</t>
  </si>
  <si>
    <t>Other</t>
  </si>
  <si>
    <t>Total Revenue</t>
  </si>
  <si>
    <t>Cost of Goods Sold</t>
  </si>
  <si>
    <t>Gross Profit</t>
  </si>
  <si>
    <t>Wages</t>
  </si>
  <si>
    <t>Rent</t>
  </si>
  <si>
    <t>Interest</t>
  </si>
  <si>
    <t>Depreciation</t>
  </si>
  <si>
    <t>Total Expenses</t>
  </si>
  <si>
    <t>Operating Expenses</t>
  </si>
  <si>
    <t xml:space="preserve">Utilities </t>
  </si>
  <si>
    <t>January</t>
  </si>
  <si>
    <t>February</t>
  </si>
  <si>
    <t>April</t>
  </si>
  <si>
    <t>March</t>
  </si>
  <si>
    <t>May</t>
  </si>
  <si>
    <t>July</t>
  </si>
  <si>
    <t>June</t>
  </si>
  <si>
    <t>August</t>
  </si>
  <si>
    <t>September</t>
  </si>
  <si>
    <t>October</t>
  </si>
  <si>
    <t>November</t>
  </si>
  <si>
    <t>December</t>
  </si>
  <si>
    <t>Net Income</t>
  </si>
  <si>
    <t>Entire Year</t>
  </si>
  <si>
    <t>Sales</t>
  </si>
  <si>
    <t>Quarter 1</t>
  </si>
  <si>
    <t>Quarter 2</t>
  </si>
  <si>
    <t>Quarter 3</t>
  </si>
  <si>
    <t>Quarter 4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</si>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</sst>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u/>
      <sz val="14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2" fillId="0" borderId="0" xfId="1" applyNumberFormat="1" applyFont="1"/>
    <xf numFmtId="164" fontId="1" fillId="0" borderId="0" xfId="1" applyNumberFormat="1" applyFont="1"/>
    <xf numFmtId="164" fontId="2" fillId="0" borderId="1" xfId="1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0" fillId="0" borderId="0" xfId="0" applyNumberFormat="1"/>
    <xf numFmtId="164" fontId="2" fillId="0" borderId="0" xfId="0" applyNumberFormat="1" applyFont="1"/>
    <xf numFmtId="0" fontId="5" fillId="0" borderId="0" xfId="2" applyFont="1"/>
    <xf numFmtId="0" fontId="6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2" borderId="3" xfId="1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tabColor rgb="FF7030A0"/>
    <pageSetUpPr autoPageBreaks="0" fitToPage="1"/>
  </sheetPr>
  <dimension ref="A1:R17"/>
  <sheetViews>
    <sheetView tabSelected="1" zoomScaleNormal="100" workbookViewId="0"/>
  </sheetViews>
  <sheetFormatPr defaultColWidth="8.875" defaultRowHeight="15" customHeight="1" x14ac:dyDescent="0.25"/>
  <cols>
    <col min="1" max="1" width="18.375" bestFit="1" customWidth="1"/>
    <col min="2" max="17" width="10.625" customWidth="1"/>
    <col min="18" max="18" width="11.5" bestFit="1" customWidth="1"/>
  </cols>
  <sheetData>
    <row r="1" spans="1:18" ht="24.95" customHeight="1" x14ac:dyDescent="0.3">
      <c r="A1" s="12" t="s">
        <v>33</v>
      </c>
    </row>
    <row r="2" spans="1:18" ht="24.95" customHeight="1" x14ac:dyDescent="0.25">
      <c r="A2" s="1" t="s">
        <v>0</v>
      </c>
      <c r="B2" s="13" t="s">
        <v>14</v>
      </c>
      <c r="C2" s="13" t="s">
        <v>15</v>
      </c>
      <c r="D2" s="13" t="s">
        <v>17</v>
      </c>
      <c r="E2" s="13" t="s">
        <v>29</v>
      </c>
      <c r="F2" s="13" t="s">
        <v>16</v>
      </c>
      <c r="G2" s="13" t="s">
        <v>18</v>
      </c>
      <c r="H2" s="13" t="s">
        <v>20</v>
      </c>
      <c r="I2" s="13" t="s">
        <v>30</v>
      </c>
      <c r="J2" s="13" t="s">
        <v>19</v>
      </c>
      <c r="K2" s="13" t="s">
        <v>21</v>
      </c>
      <c r="L2" s="13" t="s">
        <v>22</v>
      </c>
      <c r="M2" s="13" t="s">
        <v>31</v>
      </c>
      <c r="N2" s="13" t="s">
        <v>23</v>
      </c>
      <c r="O2" s="13" t="s">
        <v>24</v>
      </c>
      <c r="P2" s="13" t="s">
        <v>25</v>
      </c>
      <c r="Q2" s="13" t="s">
        <v>32</v>
      </c>
      <c r="R2" s="14" t="s">
        <v>27</v>
      </c>
    </row>
    <row r="3" spans="1:18" ht="15" customHeight="1" x14ac:dyDescent="0.25">
      <c r="A3" s="2" t="s">
        <v>1</v>
      </c>
      <c r="B3" s="3">
        <f>January!$B3</f>
        <v>84354</v>
      </c>
      <c r="C3" s="3">
        <f>February!$B3</f>
        <v>145865</v>
      </c>
      <c r="D3" s="3">
        <f>March!$B3</f>
        <v>32545</v>
      </c>
      <c r="E3" s="3">
        <f t="shared" ref="E3:E8" si="0">SUM(B3:D3)</f>
        <v>262764</v>
      </c>
      <c r="F3" s="3">
        <f>April!$B3</f>
        <v>27562</v>
      </c>
      <c r="G3" s="3">
        <f>May!$B3</f>
        <v>18021</v>
      </c>
      <c r="H3" s="3">
        <f>June!$B3</f>
        <v>63509</v>
      </c>
      <c r="I3" s="3">
        <f t="shared" ref="I3:I8" si="1">SUM(F3:H3)</f>
        <v>109092</v>
      </c>
      <c r="J3" s="3">
        <f>July!$B3</f>
        <v>15222</v>
      </c>
      <c r="K3" s="3">
        <f>August!$B3</f>
        <v>68457</v>
      </c>
      <c r="L3" s="3">
        <f>September!$B3</f>
        <v>78657</v>
      </c>
      <c r="M3" s="3">
        <f t="shared" ref="M3:M8" si="2">SUM(J3:L3)</f>
        <v>162336</v>
      </c>
      <c r="N3" s="3">
        <f>October!$B3</f>
        <v>78465</v>
      </c>
      <c r="O3" s="3">
        <f>November!$B3</f>
        <v>65875</v>
      </c>
      <c r="P3" s="3">
        <f>December!$B3</f>
        <v>68795</v>
      </c>
      <c r="Q3" s="3">
        <f t="shared" ref="Q3:Q8" si="3">SUM(N3:P3)</f>
        <v>213135</v>
      </c>
      <c r="R3" s="9">
        <f>SUM(B3:P3)</f>
        <v>1281519</v>
      </c>
    </row>
    <row r="4" spans="1:18" ht="15" customHeight="1" x14ac:dyDescent="0.25">
      <c r="A4" s="2" t="s">
        <v>2</v>
      </c>
      <c r="B4" s="3">
        <f>January!$B4</f>
        <v>15896</v>
      </c>
      <c r="C4" s="3">
        <f>February!$B4</f>
        <v>25432</v>
      </c>
      <c r="D4" s="3">
        <f>March!$B4</f>
        <v>42555</v>
      </c>
      <c r="E4" s="3">
        <f t="shared" si="0"/>
        <v>83883</v>
      </c>
      <c r="F4" s="3">
        <f>April!$B4</f>
        <v>45222</v>
      </c>
      <c r="G4" s="3">
        <f>May!$B4</f>
        <v>27433</v>
      </c>
      <c r="H4" s="3">
        <f>June!$B4</f>
        <v>60262</v>
      </c>
      <c r="I4" s="3">
        <f t="shared" si="1"/>
        <v>132917</v>
      </c>
      <c r="J4" s="3">
        <f>July!$B4</f>
        <v>63224</v>
      </c>
      <c r="K4" s="3">
        <f>August!$B4</f>
        <v>35684</v>
      </c>
      <c r="L4" s="3">
        <f>September!$B4</f>
        <v>42511</v>
      </c>
      <c r="M4" s="3">
        <f t="shared" si="2"/>
        <v>141419</v>
      </c>
      <c r="N4" s="3">
        <f>October!$B4</f>
        <v>23524</v>
      </c>
      <c r="O4" s="3">
        <f>November!$B4</f>
        <v>63524</v>
      </c>
      <c r="P4" s="3">
        <f>December!$B4</f>
        <v>45652</v>
      </c>
      <c r="Q4" s="3">
        <f t="shared" si="3"/>
        <v>132700</v>
      </c>
      <c r="R4" s="9">
        <f t="shared" ref="R4:R16" si="4">SUM(B4:P4)</f>
        <v>849138</v>
      </c>
    </row>
    <row r="5" spans="1:18" ht="15" customHeight="1" x14ac:dyDescent="0.25">
      <c r="A5" s="2" t="s">
        <v>3</v>
      </c>
      <c r="B5" s="3">
        <f>January!$B5</f>
        <v>1573</v>
      </c>
      <c r="C5" s="3">
        <f>February!$B5</f>
        <v>2154</v>
      </c>
      <c r="D5" s="3">
        <f>March!$B5</f>
        <v>2165</v>
      </c>
      <c r="E5" s="3">
        <f t="shared" si="0"/>
        <v>5892</v>
      </c>
      <c r="F5" s="3">
        <f>April!$B5</f>
        <v>2375</v>
      </c>
      <c r="G5" s="3">
        <f>May!$B5</f>
        <v>2345</v>
      </c>
      <c r="H5" s="3">
        <f>June!$B5</f>
        <v>1355</v>
      </c>
      <c r="I5" s="3">
        <f t="shared" si="1"/>
        <v>6075</v>
      </c>
      <c r="J5" s="3">
        <f>July!$B5</f>
        <v>1543</v>
      </c>
      <c r="K5" s="3">
        <f>August!$B5</f>
        <v>3541</v>
      </c>
      <c r="L5" s="3">
        <f>September!$B5</f>
        <v>1986</v>
      </c>
      <c r="M5" s="3">
        <f t="shared" si="2"/>
        <v>7070</v>
      </c>
      <c r="N5" s="3">
        <f>October!$B5</f>
        <v>6521</v>
      </c>
      <c r="O5" s="3">
        <f>November!$B5</f>
        <v>2457</v>
      </c>
      <c r="P5" s="3">
        <f>December!$B5</f>
        <v>5246</v>
      </c>
      <c r="Q5" s="3">
        <f t="shared" si="3"/>
        <v>14224</v>
      </c>
      <c r="R5" s="9">
        <f t="shared" si="4"/>
        <v>52298</v>
      </c>
    </row>
    <row r="6" spans="1:18" ht="24.95" customHeight="1" x14ac:dyDescent="0.25">
      <c r="A6" s="1" t="s">
        <v>4</v>
      </c>
      <c r="B6" s="6">
        <f>SUM(B3:B5)</f>
        <v>101823</v>
      </c>
      <c r="C6" s="6">
        <f t="shared" ref="C6:P6" si="5">SUM(C3:C5)</f>
        <v>173451</v>
      </c>
      <c r="D6" s="6">
        <f t="shared" si="5"/>
        <v>77265</v>
      </c>
      <c r="E6" s="6">
        <f t="shared" si="0"/>
        <v>352539</v>
      </c>
      <c r="F6" s="6">
        <f t="shared" si="5"/>
        <v>75159</v>
      </c>
      <c r="G6" s="6">
        <f t="shared" si="5"/>
        <v>47799</v>
      </c>
      <c r="H6" s="6">
        <f t="shared" si="5"/>
        <v>125126</v>
      </c>
      <c r="I6" s="6">
        <f t="shared" si="1"/>
        <v>248084</v>
      </c>
      <c r="J6" s="6">
        <f t="shared" si="5"/>
        <v>79989</v>
      </c>
      <c r="K6" s="6">
        <f t="shared" si="5"/>
        <v>107682</v>
      </c>
      <c r="L6" s="6">
        <f t="shared" si="5"/>
        <v>123154</v>
      </c>
      <c r="M6" s="6">
        <f t="shared" si="2"/>
        <v>310825</v>
      </c>
      <c r="N6" s="6">
        <f t="shared" si="5"/>
        <v>108510</v>
      </c>
      <c r="O6" s="6">
        <f t="shared" si="5"/>
        <v>131856</v>
      </c>
      <c r="P6" s="6">
        <f t="shared" si="5"/>
        <v>119693</v>
      </c>
      <c r="Q6" s="6">
        <f t="shared" si="3"/>
        <v>360059</v>
      </c>
      <c r="R6" s="6">
        <f t="shared" si="4"/>
        <v>2182955</v>
      </c>
    </row>
    <row r="7" spans="1:18" ht="24.95" customHeight="1" x14ac:dyDescent="0.25">
      <c r="A7" s="1" t="s">
        <v>5</v>
      </c>
      <c r="B7" s="4">
        <f>January!$B7</f>
        <v>12765</v>
      </c>
      <c r="C7" s="4">
        <f>February!$B7</f>
        <v>14526</v>
      </c>
      <c r="D7" s="4">
        <f>March!$B7</f>
        <v>36554</v>
      </c>
      <c r="E7" s="4">
        <f t="shared" si="0"/>
        <v>63845</v>
      </c>
      <c r="F7" s="4">
        <f>April!$B7</f>
        <v>14358</v>
      </c>
      <c r="G7" s="4">
        <f>May!$B7</f>
        <v>35224</v>
      </c>
      <c r="H7" s="4">
        <f>June!$B7</f>
        <v>24866</v>
      </c>
      <c r="I7" s="4">
        <f t="shared" si="1"/>
        <v>74448</v>
      </c>
      <c r="J7" s="4">
        <f>July!$B7</f>
        <v>24689</v>
      </c>
      <c r="K7" s="4">
        <f>August!$B7</f>
        <v>21856</v>
      </c>
      <c r="L7" s="4">
        <f>September!$B7</f>
        <v>5684</v>
      </c>
      <c r="M7" s="4">
        <f t="shared" si="2"/>
        <v>52229</v>
      </c>
      <c r="N7" s="4">
        <f>October!$B7</f>
        <v>35415</v>
      </c>
      <c r="O7" s="4">
        <f>November!$B7</f>
        <v>42516</v>
      </c>
      <c r="P7" s="4">
        <f>December!$B7</f>
        <v>3589</v>
      </c>
      <c r="Q7" s="4">
        <f t="shared" si="3"/>
        <v>81520</v>
      </c>
      <c r="R7" s="10">
        <f t="shared" si="4"/>
        <v>462564</v>
      </c>
    </row>
    <row r="8" spans="1:18" ht="24.95" customHeight="1" x14ac:dyDescent="0.25">
      <c r="A8" s="1" t="s">
        <v>6</v>
      </c>
      <c r="B8" s="7">
        <f>B6-B7</f>
        <v>89058</v>
      </c>
      <c r="C8" s="7">
        <f t="shared" ref="C8:P8" si="6">C6-C7</f>
        <v>158925</v>
      </c>
      <c r="D8" s="7">
        <f t="shared" si="6"/>
        <v>40711</v>
      </c>
      <c r="E8" s="7">
        <f t="shared" si="0"/>
        <v>288694</v>
      </c>
      <c r="F8" s="7">
        <f t="shared" si="6"/>
        <v>60801</v>
      </c>
      <c r="G8" s="7">
        <f t="shared" si="6"/>
        <v>12575</v>
      </c>
      <c r="H8" s="7">
        <f t="shared" si="6"/>
        <v>100260</v>
      </c>
      <c r="I8" s="7">
        <f t="shared" si="1"/>
        <v>173636</v>
      </c>
      <c r="J8" s="7">
        <f t="shared" si="6"/>
        <v>55300</v>
      </c>
      <c r="K8" s="7">
        <f t="shared" si="6"/>
        <v>85826</v>
      </c>
      <c r="L8" s="7">
        <f t="shared" si="6"/>
        <v>117470</v>
      </c>
      <c r="M8" s="7">
        <f t="shared" si="2"/>
        <v>258596</v>
      </c>
      <c r="N8" s="7">
        <f t="shared" si="6"/>
        <v>73095</v>
      </c>
      <c r="O8" s="7">
        <f t="shared" si="6"/>
        <v>89340</v>
      </c>
      <c r="P8" s="7">
        <f t="shared" si="6"/>
        <v>116104</v>
      </c>
      <c r="Q8" s="7">
        <f t="shared" si="3"/>
        <v>278539</v>
      </c>
      <c r="R8" s="7">
        <f t="shared" si="4"/>
        <v>1720391</v>
      </c>
    </row>
    <row r="9" spans="1:18" ht="24.95" customHeight="1" x14ac:dyDescent="0.25">
      <c r="A9" s="1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5">
      <c r="A10" s="2" t="s">
        <v>7</v>
      </c>
      <c r="B10" s="5">
        <f>January!$B10</f>
        <v>34750</v>
      </c>
      <c r="C10" s="5">
        <f>February!$B10</f>
        <v>34750</v>
      </c>
      <c r="D10" s="5">
        <f>March!$B10</f>
        <v>34750</v>
      </c>
      <c r="E10" s="5">
        <f t="shared" ref="E10:E16" si="7">SUM(B10:D10)</f>
        <v>104250</v>
      </c>
      <c r="F10" s="5">
        <f>April!$B10</f>
        <v>34750</v>
      </c>
      <c r="G10" s="5">
        <f>May!$B10</f>
        <v>34750</v>
      </c>
      <c r="H10" s="5">
        <f>June!$B10</f>
        <v>34750</v>
      </c>
      <c r="I10" s="5">
        <f t="shared" ref="I10:I16" si="8">SUM(F10:H10)</f>
        <v>104250</v>
      </c>
      <c r="J10" s="5">
        <f>July!$B10</f>
        <v>34750</v>
      </c>
      <c r="K10" s="5">
        <f>August!$B10</f>
        <v>34750</v>
      </c>
      <c r="L10" s="5">
        <f>September!$B10</f>
        <v>34750</v>
      </c>
      <c r="M10" s="5">
        <f t="shared" ref="M10:M16" si="9">SUM(J10:L10)</f>
        <v>104250</v>
      </c>
      <c r="N10" s="5">
        <f>October!$B10</f>
        <v>34750</v>
      </c>
      <c r="O10" s="5">
        <f>November!$B10</f>
        <v>34750</v>
      </c>
      <c r="P10" s="5">
        <f>December!$B10</f>
        <v>34750</v>
      </c>
      <c r="Q10" s="5">
        <f t="shared" ref="Q10:Q16" si="10">SUM(N10:P10)</f>
        <v>104250</v>
      </c>
      <c r="R10" s="5">
        <f t="shared" si="4"/>
        <v>729750</v>
      </c>
    </row>
    <row r="11" spans="1:18" ht="15" customHeight="1" x14ac:dyDescent="0.25">
      <c r="A11" s="2" t="s">
        <v>8</v>
      </c>
      <c r="B11" s="5">
        <f>January!$B11</f>
        <v>2500</v>
      </c>
      <c r="C11" s="5">
        <f>February!$B11</f>
        <v>2500</v>
      </c>
      <c r="D11" s="5">
        <f>March!$B11</f>
        <v>2500</v>
      </c>
      <c r="E11" s="5">
        <f t="shared" si="7"/>
        <v>7500</v>
      </c>
      <c r="F11" s="5">
        <f>April!$B11</f>
        <v>2500</v>
      </c>
      <c r="G11" s="5">
        <f>May!$B11</f>
        <v>2500</v>
      </c>
      <c r="H11" s="5">
        <f>June!$B11</f>
        <v>2500</v>
      </c>
      <c r="I11" s="5">
        <f t="shared" si="8"/>
        <v>7500</v>
      </c>
      <c r="J11" s="5">
        <f>July!$B11</f>
        <v>2500</v>
      </c>
      <c r="K11" s="5">
        <f>August!$B11</f>
        <v>2500</v>
      </c>
      <c r="L11" s="5">
        <f>September!$B11</f>
        <v>2500</v>
      </c>
      <c r="M11" s="5">
        <f t="shared" si="9"/>
        <v>7500</v>
      </c>
      <c r="N11" s="5">
        <f>October!$B11</f>
        <v>2500</v>
      </c>
      <c r="O11" s="5">
        <f>November!$B11</f>
        <v>2500</v>
      </c>
      <c r="P11" s="5">
        <f>December!$B11</f>
        <v>2500</v>
      </c>
      <c r="Q11" s="5">
        <f t="shared" si="10"/>
        <v>7500</v>
      </c>
      <c r="R11" s="5">
        <f t="shared" si="4"/>
        <v>52500</v>
      </c>
    </row>
    <row r="12" spans="1:18" ht="15" customHeight="1" x14ac:dyDescent="0.25">
      <c r="A12" s="2" t="s">
        <v>13</v>
      </c>
      <c r="B12" s="5">
        <f>January!$B12</f>
        <v>378</v>
      </c>
      <c r="C12" s="5">
        <f>February!$B12</f>
        <v>478</v>
      </c>
      <c r="D12" s="5">
        <f>March!$B12</f>
        <v>478</v>
      </c>
      <c r="E12" s="5">
        <f t="shared" si="7"/>
        <v>1334</v>
      </c>
      <c r="F12" s="5">
        <f>April!$B12</f>
        <v>478</v>
      </c>
      <c r="G12" s="5">
        <f>May!$B12</f>
        <v>478</v>
      </c>
      <c r="H12" s="5">
        <f>June!$B12</f>
        <v>478</v>
      </c>
      <c r="I12" s="5">
        <f t="shared" si="8"/>
        <v>1434</v>
      </c>
      <c r="J12" s="5">
        <f>July!$B12</f>
        <v>478</v>
      </c>
      <c r="K12" s="5">
        <f>August!$B12</f>
        <v>478</v>
      </c>
      <c r="L12" s="5">
        <f>September!$B12</f>
        <v>478</v>
      </c>
      <c r="M12" s="5">
        <f t="shared" si="9"/>
        <v>1434</v>
      </c>
      <c r="N12" s="5">
        <f>October!$B12</f>
        <v>478</v>
      </c>
      <c r="O12" s="5">
        <f>November!$B12</f>
        <v>478</v>
      </c>
      <c r="P12" s="5">
        <f>December!$B12</f>
        <v>478</v>
      </c>
      <c r="Q12" s="5">
        <f t="shared" si="10"/>
        <v>1434</v>
      </c>
      <c r="R12" s="5">
        <f t="shared" si="4"/>
        <v>9838</v>
      </c>
    </row>
    <row r="13" spans="1:18" ht="15" customHeight="1" x14ac:dyDescent="0.25">
      <c r="A13" s="2" t="s">
        <v>9</v>
      </c>
      <c r="B13" s="5">
        <f>January!$B13</f>
        <v>415</v>
      </c>
      <c r="C13" s="5">
        <f>February!$B13</f>
        <v>415</v>
      </c>
      <c r="D13" s="5">
        <f>March!$B13</f>
        <v>415</v>
      </c>
      <c r="E13" s="5">
        <f t="shared" si="7"/>
        <v>1245</v>
      </c>
      <c r="F13" s="5">
        <f>April!$B13</f>
        <v>415</v>
      </c>
      <c r="G13" s="5">
        <f>May!$B13</f>
        <v>415</v>
      </c>
      <c r="H13" s="5">
        <f>June!$B13</f>
        <v>415</v>
      </c>
      <c r="I13" s="5">
        <f t="shared" si="8"/>
        <v>1245</v>
      </c>
      <c r="J13" s="5">
        <f>July!$B13</f>
        <v>415</v>
      </c>
      <c r="K13" s="5">
        <f>August!$B13</f>
        <v>415</v>
      </c>
      <c r="L13" s="5">
        <f>September!$B13</f>
        <v>415</v>
      </c>
      <c r="M13" s="5">
        <f t="shared" si="9"/>
        <v>1245</v>
      </c>
      <c r="N13" s="5">
        <f>October!$B13</f>
        <v>415</v>
      </c>
      <c r="O13" s="5">
        <f>November!$B13</f>
        <v>415</v>
      </c>
      <c r="P13" s="5">
        <f>December!$B13</f>
        <v>415</v>
      </c>
      <c r="Q13" s="5">
        <f t="shared" si="10"/>
        <v>1245</v>
      </c>
      <c r="R13" s="5">
        <f t="shared" si="4"/>
        <v>8715</v>
      </c>
    </row>
    <row r="14" spans="1:18" ht="15" customHeight="1" x14ac:dyDescent="0.25">
      <c r="A14" s="2" t="s">
        <v>10</v>
      </c>
      <c r="B14" s="5">
        <f>January!$B14</f>
        <v>525</v>
      </c>
      <c r="C14" s="5">
        <f>February!$B14</f>
        <v>525</v>
      </c>
      <c r="D14" s="5">
        <f>March!$B14</f>
        <v>525</v>
      </c>
      <c r="E14" s="5">
        <f t="shared" si="7"/>
        <v>1575</v>
      </c>
      <c r="F14" s="5">
        <f>April!$B14</f>
        <v>525</v>
      </c>
      <c r="G14" s="5">
        <f>May!$B14</f>
        <v>525</v>
      </c>
      <c r="H14" s="5">
        <f>June!$B14</f>
        <v>525</v>
      </c>
      <c r="I14" s="5">
        <f t="shared" si="8"/>
        <v>1575</v>
      </c>
      <c r="J14" s="5">
        <f>July!$B14</f>
        <v>525</v>
      </c>
      <c r="K14" s="5">
        <f>August!$B14</f>
        <v>525</v>
      </c>
      <c r="L14" s="5">
        <f>September!$B14</f>
        <v>525</v>
      </c>
      <c r="M14" s="5">
        <f t="shared" si="9"/>
        <v>1575</v>
      </c>
      <c r="N14" s="5">
        <f>October!$B14</f>
        <v>525</v>
      </c>
      <c r="O14" s="5">
        <f>November!$B14</f>
        <v>525</v>
      </c>
      <c r="P14" s="5">
        <f>December!$B14</f>
        <v>525</v>
      </c>
      <c r="Q14" s="5">
        <f t="shared" si="10"/>
        <v>1575</v>
      </c>
      <c r="R14" s="5">
        <f t="shared" si="4"/>
        <v>11025</v>
      </c>
    </row>
    <row r="15" spans="1:18" ht="24.95" customHeight="1" x14ac:dyDescent="0.25">
      <c r="A15" s="1" t="s">
        <v>11</v>
      </c>
      <c r="B15" s="6">
        <f>SUM(B10:B14)</f>
        <v>38568</v>
      </c>
      <c r="C15" s="6">
        <f t="shared" ref="C15:P15" si="11">SUM(C10:C14)</f>
        <v>38668</v>
      </c>
      <c r="D15" s="6">
        <f t="shared" si="11"/>
        <v>38668</v>
      </c>
      <c r="E15" s="6">
        <f t="shared" si="7"/>
        <v>115904</v>
      </c>
      <c r="F15" s="6">
        <f t="shared" si="11"/>
        <v>38668</v>
      </c>
      <c r="G15" s="6">
        <f t="shared" si="11"/>
        <v>38668</v>
      </c>
      <c r="H15" s="6">
        <f t="shared" si="11"/>
        <v>38668</v>
      </c>
      <c r="I15" s="6">
        <f t="shared" si="8"/>
        <v>116004</v>
      </c>
      <c r="J15" s="6">
        <f t="shared" si="11"/>
        <v>38668</v>
      </c>
      <c r="K15" s="6">
        <f t="shared" si="11"/>
        <v>38668</v>
      </c>
      <c r="L15" s="6">
        <f t="shared" si="11"/>
        <v>38668</v>
      </c>
      <c r="M15" s="6">
        <f t="shared" si="9"/>
        <v>116004</v>
      </c>
      <c r="N15" s="6">
        <f t="shared" si="11"/>
        <v>38668</v>
      </c>
      <c r="O15" s="6">
        <f t="shared" si="11"/>
        <v>38668</v>
      </c>
      <c r="P15" s="6">
        <f t="shared" si="11"/>
        <v>38668</v>
      </c>
      <c r="Q15" s="6">
        <f t="shared" si="10"/>
        <v>116004</v>
      </c>
      <c r="R15" s="6">
        <f t="shared" si="4"/>
        <v>811828</v>
      </c>
    </row>
    <row r="16" spans="1:18" ht="24.95" customHeight="1" thickBot="1" x14ac:dyDescent="0.3">
      <c r="A16" s="1" t="s">
        <v>26</v>
      </c>
      <c r="B16" s="8">
        <f>B8-B15</f>
        <v>50490</v>
      </c>
      <c r="C16" s="8">
        <f t="shared" ref="C16:P16" si="12">C8-C15</f>
        <v>120257</v>
      </c>
      <c r="D16" s="8">
        <f t="shared" si="12"/>
        <v>2043</v>
      </c>
      <c r="E16" s="8">
        <f t="shared" si="7"/>
        <v>172790</v>
      </c>
      <c r="F16" s="8">
        <f t="shared" si="12"/>
        <v>22133</v>
      </c>
      <c r="G16" s="8">
        <f t="shared" si="12"/>
        <v>-26093</v>
      </c>
      <c r="H16" s="8">
        <f t="shared" si="12"/>
        <v>61592</v>
      </c>
      <c r="I16" s="8">
        <f t="shared" si="8"/>
        <v>57632</v>
      </c>
      <c r="J16" s="8">
        <f t="shared" si="12"/>
        <v>16632</v>
      </c>
      <c r="K16" s="8">
        <f t="shared" si="12"/>
        <v>47158</v>
      </c>
      <c r="L16" s="8">
        <f t="shared" si="12"/>
        <v>78802</v>
      </c>
      <c r="M16" s="8">
        <f t="shared" si="9"/>
        <v>142592</v>
      </c>
      <c r="N16" s="8">
        <f t="shared" si="12"/>
        <v>34427</v>
      </c>
      <c r="O16" s="8">
        <f t="shared" si="12"/>
        <v>50672</v>
      </c>
      <c r="P16" s="8">
        <f t="shared" si="12"/>
        <v>77436</v>
      </c>
      <c r="Q16" s="8">
        <f t="shared" si="10"/>
        <v>162535</v>
      </c>
      <c r="R16" s="8">
        <f t="shared" si="4"/>
        <v>908563</v>
      </c>
    </row>
    <row r="17" ht="15" customHeight="1" thickTop="1" x14ac:dyDescent="0.25"/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July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15222</v>
      </c>
    </row>
    <row r="4" spans="1:2" ht="15" customHeight="1" x14ac:dyDescent="0.25">
      <c r="A4" s="2" t="s">
        <v>2</v>
      </c>
      <c r="B4" s="3">
        <v>63224</v>
      </c>
    </row>
    <row r="5" spans="1:2" ht="15" customHeight="1" x14ac:dyDescent="0.25">
      <c r="A5" s="2" t="s">
        <v>3</v>
      </c>
      <c r="B5" s="3">
        <v>1543</v>
      </c>
    </row>
    <row r="6" spans="1:2" ht="24.95" customHeight="1" x14ac:dyDescent="0.25">
      <c r="A6" s="1" t="s">
        <v>4</v>
      </c>
      <c r="B6" s="6">
        <f>SUM(B3:B5)</f>
        <v>79989</v>
      </c>
    </row>
    <row r="7" spans="1:2" ht="24.95" customHeight="1" x14ac:dyDescent="0.25">
      <c r="A7" s="1" t="s">
        <v>5</v>
      </c>
      <c r="B7" s="6">
        <v>24689</v>
      </c>
    </row>
    <row r="8" spans="1:2" ht="24.95" customHeight="1" x14ac:dyDescent="0.25">
      <c r="A8" s="1" t="s">
        <v>6</v>
      </c>
      <c r="B8" s="7">
        <f>B6-B7</f>
        <v>55300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16632</v>
      </c>
    </row>
    <row r="17" ht="15" customHeight="1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August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68457</v>
      </c>
    </row>
    <row r="4" spans="1:2" ht="15" customHeight="1" x14ac:dyDescent="0.25">
      <c r="A4" s="2" t="s">
        <v>2</v>
      </c>
      <c r="B4" s="3">
        <v>35684</v>
      </c>
    </row>
    <row r="5" spans="1:2" ht="15" customHeight="1" x14ac:dyDescent="0.25">
      <c r="A5" s="2" t="s">
        <v>3</v>
      </c>
      <c r="B5" s="3">
        <v>3541</v>
      </c>
    </row>
    <row r="6" spans="1:2" ht="24.95" customHeight="1" x14ac:dyDescent="0.25">
      <c r="A6" s="1" t="s">
        <v>4</v>
      </c>
      <c r="B6" s="6">
        <f>SUM(B3:B5)</f>
        <v>107682</v>
      </c>
    </row>
    <row r="7" spans="1:2" ht="24.95" customHeight="1" x14ac:dyDescent="0.25">
      <c r="A7" s="1" t="s">
        <v>5</v>
      </c>
      <c r="B7" s="6">
        <v>21856</v>
      </c>
    </row>
    <row r="8" spans="1:2" ht="24.95" customHeight="1" x14ac:dyDescent="0.25">
      <c r="A8" s="1" t="s">
        <v>6</v>
      </c>
      <c r="B8" s="7">
        <f>B6-B7</f>
        <v>85826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47158</v>
      </c>
    </row>
    <row r="17" ht="15" customHeight="1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September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78657</v>
      </c>
    </row>
    <row r="4" spans="1:2" ht="15" customHeight="1" x14ac:dyDescent="0.25">
      <c r="A4" s="2" t="s">
        <v>2</v>
      </c>
      <c r="B4" s="3">
        <v>42511</v>
      </c>
    </row>
    <row r="5" spans="1:2" ht="15" customHeight="1" x14ac:dyDescent="0.25">
      <c r="A5" s="2" t="s">
        <v>3</v>
      </c>
      <c r="B5" s="3">
        <v>1986</v>
      </c>
    </row>
    <row r="6" spans="1:2" ht="24.95" customHeight="1" x14ac:dyDescent="0.25">
      <c r="A6" s="1" t="s">
        <v>4</v>
      </c>
      <c r="B6" s="6">
        <f>SUM(B3:B5)</f>
        <v>123154</v>
      </c>
    </row>
    <row r="7" spans="1:2" ht="24.95" customHeight="1" x14ac:dyDescent="0.25">
      <c r="A7" s="1" t="s">
        <v>5</v>
      </c>
      <c r="B7" s="6">
        <v>5684</v>
      </c>
    </row>
    <row r="8" spans="1:2" ht="24.95" customHeight="1" x14ac:dyDescent="0.25">
      <c r="A8" s="1" t="s">
        <v>6</v>
      </c>
      <c r="B8" s="7">
        <f>B6-B7</f>
        <v>117470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78802</v>
      </c>
    </row>
    <row r="17" ht="15" customHeight="1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>
    <tabColor rgb="FF00B0F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Quarter3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July!B3+August!B3+September!B3</f>
        <v>162336</v>
      </c>
    </row>
    <row r="4" spans="1:2" ht="15" customHeight="1" x14ac:dyDescent="0.25">
      <c r="A4" s="2" t="s">
        <v>2</v>
      </c>
      <c r="B4" s="3">
        <f>July!B4+August!B4+September!B4</f>
        <v>141419</v>
      </c>
    </row>
    <row r="5" spans="1:2" ht="15" customHeight="1" x14ac:dyDescent="0.25">
      <c r="A5" s="2" t="s">
        <v>3</v>
      </c>
      <c r="B5" s="3">
        <f>July!B5+August!B5+September!B5</f>
        <v>7070</v>
      </c>
    </row>
    <row r="6" spans="1:2" ht="24.95" customHeight="1" x14ac:dyDescent="0.25">
      <c r="A6" s="1" t="s">
        <v>4</v>
      </c>
      <c r="B6" s="6">
        <f>SUM(B3:B5)</f>
        <v>310825</v>
      </c>
    </row>
    <row r="7" spans="1:2" ht="24.95" customHeight="1" x14ac:dyDescent="0.25">
      <c r="A7" s="1" t="s">
        <v>5</v>
      </c>
      <c r="B7" s="3">
        <f>July!B7+August!B7+September!B7</f>
        <v>52229</v>
      </c>
    </row>
    <row r="8" spans="1:2" ht="24.95" customHeight="1" x14ac:dyDescent="0.25">
      <c r="A8" s="1" t="s">
        <v>6</v>
      </c>
      <c r="B8" s="7">
        <f>B6-B7</f>
        <v>258596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July!B10+August!B10+September!B10</f>
        <v>104250</v>
      </c>
    </row>
    <row r="11" spans="1:2" ht="15" customHeight="1" x14ac:dyDescent="0.25">
      <c r="A11" s="2" t="s">
        <v>8</v>
      </c>
      <c r="B11" s="3">
        <f>July!B11+August!B11+September!B11</f>
        <v>7500</v>
      </c>
    </row>
    <row r="12" spans="1:2" ht="15" customHeight="1" x14ac:dyDescent="0.25">
      <c r="A12" s="2" t="s">
        <v>13</v>
      </c>
      <c r="B12" s="3">
        <f>July!B12+August!B12+September!B12</f>
        <v>1434</v>
      </c>
    </row>
    <row r="13" spans="1:2" ht="15" customHeight="1" x14ac:dyDescent="0.25">
      <c r="A13" s="2" t="s">
        <v>9</v>
      </c>
      <c r="B13" s="3">
        <f>July!B13+August!B13+September!B13</f>
        <v>1245</v>
      </c>
    </row>
    <row r="14" spans="1:2" ht="15" customHeight="1" x14ac:dyDescent="0.25">
      <c r="A14" s="2" t="s">
        <v>10</v>
      </c>
      <c r="B14" s="3">
        <f>July!B14+August!B14+September!B14</f>
        <v>1575</v>
      </c>
    </row>
    <row r="15" spans="1:2" ht="24.95" customHeight="1" x14ac:dyDescent="0.25">
      <c r="A15" s="1" t="s">
        <v>11</v>
      </c>
      <c r="B15" s="6">
        <f>SUM(B10:B14)</f>
        <v>116004</v>
      </c>
    </row>
    <row r="16" spans="1:2" ht="24.95" customHeight="1" thickBot="1" x14ac:dyDescent="0.3">
      <c r="A16" s="1" t="s">
        <v>26</v>
      </c>
      <c r="B16" s="8">
        <f>B8-B15</f>
        <v>142592</v>
      </c>
    </row>
    <row r="17" ht="15" customHeight="1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October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78465</v>
      </c>
    </row>
    <row r="4" spans="1:2" ht="15" customHeight="1" x14ac:dyDescent="0.25">
      <c r="A4" s="2" t="s">
        <v>2</v>
      </c>
      <c r="B4" s="3">
        <v>23524</v>
      </c>
    </row>
    <row r="5" spans="1:2" ht="15" customHeight="1" x14ac:dyDescent="0.25">
      <c r="A5" s="2" t="s">
        <v>3</v>
      </c>
      <c r="B5" s="3">
        <v>6521</v>
      </c>
    </row>
    <row r="6" spans="1:2" ht="24.95" customHeight="1" x14ac:dyDescent="0.25">
      <c r="A6" s="1" t="s">
        <v>4</v>
      </c>
      <c r="B6" s="6">
        <f>SUM(B3:B5)</f>
        <v>108510</v>
      </c>
    </row>
    <row r="7" spans="1:2" ht="24.95" customHeight="1" x14ac:dyDescent="0.25">
      <c r="A7" s="1" t="s">
        <v>5</v>
      </c>
      <c r="B7" s="6">
        <v>35415</v>
      </c>
    </row>
    <row r="8" spans="1:2" ht="24.95" customHeight="1" x14ac:dyDescent="0.25">
      <c r="A8" s="1" t="s">
        <v>6</v>
      </c>
      <c r="B8" s="7">
        <f>B6-B7</f>
        <v>73095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34427</v>
      </c>
    </row>
    <row r="17" ht="15" customHeight="1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November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65875</v>
      </c>
    </row>
    <row r="4" spans="1:2" ht="15" customHeight="1" x14ac:dyDescent="0.25">
      <c r="A4" s="2" t="s">
        <v>2</v>
      </c>
      <c r="B4" s="3">
        <v>63524</v>
      </c>
    </row>
    <row r="5" spans="1:2" ht="15" customHeight="1" x14ac:dyDescent="0.25">
      <c r="A5" s="2" t="s">
        <v>3</v>
      </c>
      <c r="B5" s="3">
        <v>2457</v>
      </c>
    </row>
    <row r="6" spans="1:2" ht="24.95" customHeight="1" x14ac:dyDescent="0.25">
      <c r="A6" s="1" t="s">
        <v>4</v>
      </c>
      <c r="B6" s="6">
        <f>SUM(B3:B5)</f>
        <v>131856</v>
      </c>
    </row>
    <row r="7" spans="1:2" ht="24.95" customHeight="1" x14ac:dyDescent="0.25">
      <c r="A7" s="1" t="s">
        <v>5</v>
      </c>
      <c r="B7" s="6">
        <v>42516</v>
      </c>
    </row>
    <row r="8" spans="1:2" ht="24.95" customHeight="1" x14ac:dyDescent="0.25">
      <c r="A8" s="1" t="s">
        <v>6</v>
      </c>
      <c r="B8" s="7">
        <f>B6-B7</f>
        <v>89340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50672</v>
      </c>
    </row>
    <row r="17" ht="15" customHeight="1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December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68795</v>
      </c>
    </row>
    <row r="4" spans="1:2" ht="15" customHeight="1" x14ac:dyDescent="0.25">
      <c r="A4" s="2" t="s">
        <v>2</v>
      </c>
      <c r="B4" s="3">
        <v>45652</v>
      </c>
    </row>
    <row r="5" spans="1:2" ht="15" customHeight="1" x14ac:dyDescent="0.25">
      <c r="A5" s="2" t="s">
        <v>3</v>
      </c>
      <c r="B5" s="3">
        <v>5246</v>
      </c>
    </row>
    <row r="6" spans="1:2" ht="24.95" customHeight="1" x14ac:dyDescent="0.25">
      <c r="A6" s="1" t="s">
        <v>4</v>
      </c>
      <c r="B6" s="6">
        <f>SUM(B3:B5)</f>
        <v>119693</v>
      </c>
    </row>
    <row r="7" spans="1:2" ht="24.95" customHeight="1" x14ac:dyDescent="0.25">
      <c r="A7" s="1" t="s">
        <v>5</v>
      </c>
      <c r="B7" s="6">
        <v>3589</v>
      </c>
    </row>
    <row r="8" spans="1:2" ht="24.95" customHeight="1" x14ac:dyDescent="0.25">
      <c r="A8" s="1" t="s">
        <v>6</v>
      </c>
      <c r="B8" s="7">
        <f>B6-B7</f>
        <v>116104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77436</v>
      </c>
    </row>
    <row r="17" ht="15" customHeight="1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B0F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Quarter4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October!B3+November!B3+December!B3</f>
        <v>213135</v>
      </c>
    </row>
    <row r="4" spans="1:2" ht="15" customHeight="1" x14ac:dyDescent="0.25">
      <c r="A4" s="2" t="s">
        <v>2</v>
      </c>
      <c r="B4" s="3">
        <f>October!B4+November!B4+December!B4</f>
        <v>132700</v>
      </c>
    </row>
    <row r="5" spans="1:2" ht="15" customHeight="1" x14ac:dyDescent="0.25">
      <c r="A5" s="2" t="s">
        <v>3</v>
      </c>
      <c r="B5" s="3">
        <f>October!B5+November!B5+December!B5</f>
        <v>14224</v>
      </c>
    </row>
    <row r="6" spans="1:2" ht="24.95" customHeight="1" x14ac:dyDescent="0.25">
      <c r="A6" s="1" t="s">
        <v>4</v>
      </c>
      <c r="B6" s="6">
        <f>SUM(B3:B5)</f>
        <v>360059</v>
      </c>
    </row>
    <row r="7" spans="1:2" ht="24.95" customHeight="1" x14ac:dyDescent="0.25">
      <c r="A7" s="1" t="s">
        <v>5</v>
      </c>
      <c r="B7" s="3">
        <f>October!B7+November!B7+December!B7</f>
        <v>81520</v>
      </c>
    </row>
    <row r="8" spans="1:2" ht="24.95" customHeight="1" x14ac:dyDescent="0.25">
      <c r="A8" s="1" t="s">
        <v>6</v>
      </c>
      <c r="B8" s="7">
        <f>B6-B7</f>
        <v>278539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October!B10+November!B10+December!B10</f>
        <v>104250</v>
      </c>
    </row>
    <row r="11" spans="1:2" ht="15" customHeight="1" x14ac:dyDescent="0.25">
      <c r="A11" s="2" t="s">
        <v>8</v>
      </c>
      <c r="B11" s="3">
        <f>October!B11+November!B11+December!B11</f>
        <v>7500</v>
      </c>
    </row>
    <row r="12" spans="1:2" ht="15" customHeight="1" x14ac:dyDescent="0.25">
      <c r="A12" s="2" t="s">
        <v>13</v>
      </c>
      <c r="B12" s="3">
        <f>October!B12+November!B12+December!B12</f>
        <v>1434</v>
      </c>
    </row>
    <row r="13" spans="1:2" ht="15" customHeight="1" x14ac:dyDescent="0.25">
      <c r="A13" s="2" t="s">
        <v>9</v>
      </c>
      <c r="B13" s="3">
        <f>October!B13+November!B13+December!B13</f>
        <v>1245</v>
      </c>
    </row>
    <row r="14" spans="1:2" ht="15" customHeight="1" x14ac:dyDescent="0.25">
      <c r="A14" s="2" t="s">
        <v>10</v>
      </c>
      <c r="B14" s="3">
        <f>October!B14+November!B14+December!B14</f>
        <v>1575</v>
      </c>
    </row>
    <row r="15" spans="1:2" ht="24.95" customHeight="1" x14ac:dyDescent="0.25">
      <c r="A15" s="1" t="s">
        <v>11</v>
      </c>
      <c r="B15" s="6">
        <f>SUM(B10:B14)</f>
        <v>116004</v>
      </c>
    </row>
    <row r="16" spans="1:2" ht="24.95" customHeight="1" thickBot="1" x14ac:dyDescent="0.3">
      <c r="A16" s="1" t="s">
        <v>26</v>
      </c>
      <c r="B16" s="15">
        <f>B8-B15</f>
        <v>162535</v>
      </c>
    </row>
    <row r="17" ht="15" customHeight="1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January</v>
      </c>
    </row>
    <row r="2" spans="1:2" ht="24.95" customHeight="1" x14ac:dyDescent="0.25">
      <c r="A2" s="11" t="s">
        <v>28</v>
      </c>
    </row>
    <row r="3" spans="1:2" ht="15" customHeight="1" x14ac:dyDescent="0.25">
      <c r="A3" s="2" t="s">
        <v>1</v>
      </c>
      <c r="B3" s="3">
        <v>84354</v>
      </c>
    </row>
    <row r="4" spans="1:2" ht="15" customHeight="1" x14ac:dyDescent="0.25">
      <c r="A4" s="2" t="s">
        <v>2</v>
      </c>
      <c r="B4" s="3">
        <v>15896</v>
      </c>
    </row>
    <row r="5" spans="1:2" ht="15" customHeight="1" x14ac:dyDescent="0.25">
      <c r="A5" s="2" t="s">
        <v>3</v>
      </c>
      <c r="B5" s="3">
        <v>1573</v>
      </c>
    </row>
    <row r="6" spans="1:2" ht="24.95" customHeight="1" x14ac:dyDescent="0.25">
      <c r="A6" s="1" t="s">
        <v>4</v>
      </c>
      <c r="B6" s="6">
        <f>SUM(B3:B5)</f>
        <v>101823</v>
      </c>
    </row>
    <row r="7" spans="1:2" ht="24.95" customHeight="1" x14ac:dyDescent="0.25">
      <c r="A7" s="1" t="s">
        <v>5</v>
      </c>
      <c r="B7" s="6">
        <v>12765</v>
      </c>
    </row>
    <row r="8" spans="1:2" ht="24.95" customHeight="1" x14ac:dyDescent="0.25">
      <c r="A8" s="1" t="s">
        <v>6</v>
      </c>
      <c r="B8" s="7">
        <f>B6-B7</f>
        <v>89058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378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38568</v>
      </c>
    </row>
    <row r="16" spans="1:2" ht="24.95" customHeight="1" thickBot="1" x14ac:dyDescent="0.3">
      <c r="A16" s="1" t="s">
        <v>26</v>
      </c>
      <c r="B16" s="8">
        <f>B8-B15</f>
        <v>50490</v>
      </c>
    </row>
    <row r="17" ht="15" customHeight="1" thickTop="1" x14ac:dyDescent="0.25"/>
  </sheetData>
  <hyperlinks>
    <hyperlink ref="A2" location="Summary!A1" display="Revenue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February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145865</v>
      </c>
    </row>
    <row r="4" spans="1:2" ht="15" customHeight="1" x14ac:dyDescent="0.25">
      <c r="A4" s="2" t="s">
        <v>2</v>
      </c>
      <c r="B4" s="3">
        <v>25432</v>
      </c>
    </row>
    <row r="5" spans="1:2" ht="15" customHeight="1" x14ac:dyDescent="0.25">
      <c r="A5" s="2" t="s">
        <v>3</v>
      </c>
      <c r="B5" s="3">
        <v>2154</v>
      </c>
    </row>
    <row r="6" spans="1:2" ht="24.95" customHeight="1" x14ac:dyDescent="0.25">
      <c r="A6" s="1" t="s">
        <v>4</v>
      </c>
      <c r="B6" s="6">
        <f>SUM(B3:B5)</f>
        <v>173451</v>
      </c>
    </row>
    <row r="7" spans="1:2" ht="24.95" customHeight="1" x14ac:dyDescent="0.25">
      <c r="A7" s="1" t="s">
        <v>5</v>
      </c>
      <c r="B7" s="6">
        <v>14526</v>
      </c>
    </row>
    <row r="8" spans="1:2" ht="24.95" customHeight="1" x14ac:dyDescent="0.25">
      <c r="A8" s="1" t="s">
        <v>6</v>
      </c>
      <c r="B8" s="7">
        <f>B6-B7</f>
        <v>158925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120257</v>
      </c>
    </row>
    <row r="17" ht="15" customHeight="1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March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32545</v>
      </c>
    </row>
    <row r="4" spans="1:2" ht="15" customHeight="1" x14ac:dyDescent="0.25">
      <c r="A4" s="2" t="s">
        <v>2</v>
      </c>
      <c r="B4" s="3">
        <v>42555</v>
      </c>
    </row>
    <row r="5" spans="1:2" ht="15" customHeight="1" x14ac:dyDescent="0.25">
      <c r="A5" s="2" t="s">
        <v>3</v>
      </c>
      <c r="B5" s="3">
        <v>2165</v>
      </c>
    </row>
    <row r="6" spans="1:2" ht="24.95" customHeight="1" x14ac:dyDescent="0.25">
      <c r="A6" s="1" t="s">
        <v>4</v>
      </c>
      <c r="B6" s="6">
        <f>SUM(B3:B5)</f>
        <v>77265</v>
      </c>
    </row>
    <row r="7" spans="1:2" ht="24.95" customHeight="1" x14ac:dyDescent="0.25">
      <c r="A7" s="1" t="s">
        <v>5</v>
      </c>
      <c r="B7" s="6">
        <v>36554</v>
      </c>
    </row>
    <row r="8" spans="1:2" ht="24.95" customHeight="1" x14ac:dyDescent="0.25">
      <c r="A8" s="1" t="s">
        <v>6</v>
      </c>
      <c r="B8" s="7">
        <f>B6-B7</f>
        <v>40711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2043</v>
      </c>
    </row>
    <row r="17" ht="15" customHeight="1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00B0F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Quarter1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January!B3+February!B3+March!B3</f>
        <v>262764</v>
      </c>
    </row>
    <row r="4" spans="1:2" ht="15" customHeight="1" x14ac:dyDescent="0.25">
      <c r="A4" s="2" t="s">
        <v>2</v>
      </c>
      <c r="B4" s="3">
        <f>January!B4+February!B4+March!B4</f>
        <v>83883</v>
      </c>
    </row>
    <row r="5" spans="1:2" ht="15" customHeight="1" x14ac:dyDescent="0.25">
      <c r="A5" s="2" t="s">
        <v>3</v>
      </c>
      <c r="B5" s="3">
        <f>January!B5+February!B5+March!B5</f>
        <v>5892</v>
      </c>
    </row>
    <row r="6" spans="1:2" ht="24.95" customHeight="1" x14ac:dyDescent="0.25">
      <c r="A6" s="1" t="s">
        <v>4</v>
      </c>
      <c r="B6" s="6">
        <f>SUM(B3:B5)</f>
        <v>352539</v>
      </c>
    </row>
    <row r="7" spans="1:2" ht="24.95" customHeight="1" x14ac:dyDescent="0.25">
      <c r="A7" s="1" t="s">
        <v>5</v>
      </c>
      <c r="B7" s="3">
        <f>January!B7+February!B7+March!B7</f>
        <v>63845</v>
      </c>
    </row>
    <row r="8" spans="1:2" ht="24.95" customHeight="1" x14ac:dyDescent="0.25">
      <c r="A8" s="1" t="s">
        <v>6</v>
      </c>
      <c r="B8" s="7">
        <f>B6-B7</f>
        <v>288694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January!B10+February!B10+March!B10</f>
        <v>104250</v>
      </c>
    </row>
    <row r="11" spans="1:2" ht="15" customHeight="1" x14ac:dyDescent="0.25">
      <c r="A11" s="2" t="s">
        <v>8</v>
      </c>
      <c r="B11" s="3">
        <f>January!B11+February!B11+March!B11</f>
        <v>7500</v>
      </c>
    </row>
    <row r="12" spans="1:2" ht="15" customHeight="1" x14ac:dyDescent="0.25">
      <c r="A12" s="2" t="s">
        <v>13</v>
      </c>
      <c r="B12" s="3">
        <f>January!B12+February!B12+March!B12</f>
        <v>1334</v>
      </c>
    </row>
    <row r="13" spans="1:2" ht="15" customHeight="1" x14ac:dyDescent="0.25">
      <c r="A13" s="2" t="s">
        <v>9</v>
      </c>
      <c r="B13" s="3">
        <f>January!B13+February!B13+March!B13</f>
        <v>1245</v>
      </c>
    </row>
    <row r="14" spans="1:2" ht="15" customHeight="1" x14ac:dyDescent="0.25">
      <c r="A14" s="2" t="s">
        <v>10</v>
      </c>
      <c r="B14" s="3">
        <f>January!B14+February!B14+March!B14</f>
        <v>1575</v>
      </c>
    </row>
    <row r="15" spans="1:2" ht="24.95" customHeight="1" x14ac:dyDescent="0.25">
      <c r="A15" s="1" t="s">
        <v>11</v>
      </c>
      <c r="B15" s="6">
        <f>SUM(B10:B14)</f>
        <v>115904</v>
      </c>
    </row>
    <row r="16" spans="1:2" ht="24.95" customHeight="1" thickBot="1" x14ac:dyDescent="0.3">
      <c r="A16" s="1" t="s">
        <v>26</v>
      </c>
      <c r="B16" s="8">
        <f>B8-B15</f>
        <v>172790</v>
      </c>
    </row>
    <row r="17" ht="15" customHeight="1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April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27562</v>
      </c>
    </row>
    <row r="4" spans="1:2" ht="15" customHeight="1" x14ac:dyDescent="0.25">
      <c r="A4" s="2" t="s">
        <v>2</v>
      </c>
      <c r="B4" s="3">
        <v>45222</v>
      </c>
    </row>
    <row r="5" spans="1:2" ht="15" customHeight="1" x14ac:dyDescent="0.25">
      <c r="A5" s="2" t="s">
        <v>3</v>
      </c>
      <c r="B5" s="3">
        <v>2375</v>
      </c>
    </row>
    <row r="6" spans="1:2" ht="24.95" customHeight="1" x14ac:dyDescent="0.25">
      <c r="A6" s="1" t="s">
        <v>4</v>
      </c>
      <c r="B6" s="6">
        <f>SUM(B3:B5)</f>
        <v>75159</v>
      </c>
    </row>
    <row r="7" spans="1:2" ht="24.95" customHeight="1" x14ac:dyDescent="0.25">
      <c r="A7" s="1" t="s">
        <v>5</v>
      </c>
      <c r="B7" s="6">
        <v>14358</v>
      </c>
    </row>
    <row r="8" spans="1:2" ht="24.95" customHeight="1" x14ac:dyDescent="0.25">
      <c r="A8" s="1" t="s">
        <v>6</v>
      </c>
      <c r="B8" s="7">
        <f>B6-B7</f>
        <v>60801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22133</v>
      </c>
    </row>
    <row r="17" ht="15" customHeight="1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May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18021</v>
      </c>
    </row>
    <row r="4" spans="1:2" ht="15" customHeight="1" x14ac:dyDescent="0.25">
      <c r="A4" s="2" t="s">
        <v>2</v>
      </c>
      <c r="B4" s="3">
        <v>27433</v>
      </c>
    </row>
    <row r="5" spans="1:2" ht="15" customHeight="1" x14ac:dyDescent="0.25">
      <c r="A5" s="2" t="s">
        <v>3</v>
      </c>
      <c r="B5" s="3">
        <v>2345</v>
      </c>
    </row>
    <row r="6" spans="1:2" ht="24.95" customHeight="1" x14ac:dyDescent="0.25">
      <c r="A6" s="1" t="s">
        <v>4</v>
      </c>
      <c r="B6" s="6">
        <f>SUM(B3:B5)</f>
        <v>47799</v>
      </c>
    </row>
    <row r="7" spans="1:2" ht="24.95" customHeight="1" x14ac:dyDescent="0.25">
      <c r="A7" s="1" t="s">
        <v>5</v>
      </c>
      <c r="B7" s="6">
        <v>35224</v>
      </c>
    </row>
    <row r="8" spans="1:2" ht="24.95" customHeight="1" x14ac:dyDescent="0.25">
      <c r="A8" s="1" t="s">
        <v>6</v>
      </c>
      <c r="B8" s="7">
        <f>B6-B7</f>
        <v>12575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-26093</v>
      </c>
    </row>
    <row r="17" ht="15" customHeight="1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June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63509</v>
      </c>
    </row>
    <row r="4" spans="1:2" ht="15" customHeight="1" x14ac:dyDescent="0.25">
      <c r="A4" s="2" t="s">
        <v>2</v>
      </c>
      <c r="B4" s="3">
        <v>60262</v>
      </c>
    </row>
    <row r="5" spans="1:2" ht="15" customHeight="1" x14ac:dyDescent="0.25">
      <c r="A5" s="2" t="s">
        <v>3</v>
      </c>
      <c r="B5" s="3">
        <v>1355</v>
      </c>
    </row>
    <row r="6" spans="1:2" ht="24.95" customHeight="1" x14ac:dyDescent="0.25">
      <c r="A6" s="1" t="s">
        <v>4</v>
      </c>
      <c r="B6" s="6">
        <f>SUM(B3:B5)</f>
        <v>125126</v>
      </c>
    </row>
    <row r="7" spans="1:2" ht="24.95" customHeight="1" x14ac:dyDescent="0.25">
      <c r="A7" s="1" t="s">
        <v>5</v>
      </c>
      <c r="B7" s="6">
        <v>24866</v>
      </c>
    </row>
    <row r="8" spans="1:2" ht="24.95" customHeight="1" x14ac:dyDescent="0.25">
      <c r="A8" s="1" t="s">
        <v>6</v>
      </c>
      <c r="B8" s="7">
        <f>B6-B7</f>
        <v>100260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61592</v>
      </c>
    </row>
    <row r="17" ht="15" customHeight="1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>
    <tabColor rgb="FF00B0F0"/>
  </sheetPr>
  <dimension ref="A1:B17"/>
  <sheetViews>
    <sheetView topLeftCell="A4"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Quarter2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April!B3+May!B3+June!B3</f>
        <v>109092</v>
      </c>
    </row>
    <row r="4" spans="1:2" ht="15" customHeight="1" x14ac:dyDescent="0.25">
      <c r="A4" s="2" t="s">
        <v>2</v>
      </c>
      <c r="B4" s="3">
        <f>April!B4+May!B4+June!B4</f>
        <v>132917</v>
      </c>
    </row>
    <row r="5" spans="1:2" ht="15" customHeight="1" x14ac:dyDescent="0.25">
      <c r="A5" s="2" t="s">
        <v>3</v>
      </c>
      <c r="B5" s="3">
        <f>April!B5+May!B5+June!B5</f>
        <v>6075</v>
      </c>
    </row>
    <row r="6" spans="1:2" ht="24.95" customHeight="1" x14ac:dyDescent="0.25">
      <c r="A6" s="1" t="s">
        <v>4</v>
      </c>
      <c r="B6" s="6">
        <f>SUM(B3:B5)</f>
        <v>248084</v>
      </c>
    </row>
    <row r="7" spans="1:2" ht="24.95" customHeight="1" x14ac:dyDescent="0.25">
      <c r="A7" s="1" t="s">
        <v>5</v>
      </c>
      <c r="B7" s="3">
        <f>April!B7+May!B7+June!B7</f>
        <v>74448</v>
      </c>
    </row>
    <row r="8" spans="1:2" ht="24.95" customHeight="1" x14ac:dyDescent="0.25">
      <c r="A8" s="1" t="s">
        <v>6</v>
      </c>
      <c r="B8" s="7">
        <f>B6-B7</f>
        <v>173636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April!B10+May!B10+June!B10</f>
        <v>104250</v>
      </c>
    </row>
    <row r="11" spans="1:2" ht="15" customHeight="1" x14ac:dyDescent="0.25">
      <c r="A11" s="2" t="s">
        <v>8</v>
      </c>
      <c r="B11" s="3">
        <f>April!B11+May!B11+June!B11</f>
        <v>7500</v>
      </c>
    </row>
    <row r="12" spans="1:2" ht="15" customHeight="1" x14ac:dyDescent="0.25">
      <c r="A12" s="2" t="s">
        <v>13</v>
      </c>
      <c r="B12" s="3">
        <f>April!B12+May!B12+June!B12</f>
        <v>1434</v>
      </c>
    </row>
    <row r="13" spans="1:2" ht="15" customHeight="1" x14ac:dyDescent="0.25">
      <c r="A13" s="2" t="s">
        <v>9</v>
      </c>
      <c r="B13" s="3">
        <f>April!B13+May!B13+June!B13</f>
        <v>1245</v>
      </c>
    </row>
    <row r="14" spans="1:2" ht="15" customHeight="1" x14ac:dyDescent="0.25">
      <c r="A14" s="2" t="s">
        <v>10</v>
      </c>
      <c r="B14" s="3">
        <f>April!B14+May!B14+June!B14</f>
        <v>1575</v>
      </c>
    </row>
    <row r="15" spans="1:2" ht="24.95" customHeight="1" x14ac:dyDescent="0.25">
      <c r="A15" s="1" t="s">
        <v>11</v>
      </c>
      <c r="B15" s="6">
        <f>SUM(B10:B14)</f>
        <v>116004</v>
      </c>
    </row>
    <row r="16" spans="1:2" ht="24.95" customHeight="1" thickBot="1" x14ac:dyDescent="0.3">
      <c r="A16" s="1" t="s">
        <v>26</v>
      </c>
      <c r="B16" s="8">
        <f>B8-B15</f>
        <v>57632</v>
      </c>
    </row>
    <row r="17" ht="15" customHeight="1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January</vt:lpstr>
      <vt:lpstr>February</vt:lpstr>
      <vt:lpstr>March</vt:lpstr>
      <vt:lpstr>Quarter1</vt:lpstr>
      <vt:lpstr>April</vt:lpstr>
      <vt:lpstr>May</vt:lpstr>
      <vt:lpstr>June</vt:lpstr>
      <vt:lpstr>Quarter2</vt:lpstr>
      <vt:lpstr>July</vt:lpstr>
      <vt:lpstr>August</vt:lpstr>
      <vt:lpstr>September</vt:lpstr>
      <vt:lpstr>Quarter3</vt:lpstr>
      <vt:lpstr>October</vt:lpstr>
      <vt:lpstr>November</vt:lpstr>
      <vt:lpstr>December</vt:lpstr>
      <vt:lpstr>Quarter4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David Ringstrom</cp:lastModifiedBy>
  <cp:lastPrinted>2022-02-09T16:44:14Z</cp:lastPrinted>
  <dcterms:created xsi:type="dcterms:W3CDTF">2014-10-07T17:40:00Z</dcterms:created>
  <dcterms:modified xsi:type="dcterms:W3CDTF">2022-04-14T22:56:56Z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CustomViews" visible="true"/>
      </mso:documentControls>
    </mso:qat>
  </mso:ribbon>
</mso:customUI>
</file>