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umshad Files\Projects\EMC Academy\stencils\Courses\Excel\Excel Worbooks\"/>
    </mc:Choice>
  </mc:AlternateContent>
  <bookViews>
    <workbookView xWindow="240" yWindow="288" windowWidth="14808" windowHeight="7836"/>
  </bookViews>
  <sheets>
    <sheet name="Main" sheetId="10" r:id="rId1"/>
    <sheet name="Exercise_1" sheetId="1" r:id="rId2"/>
    <sheet name="Exercise_2" sheetId="2" r:id="rId3"/>
    <sheet name="Exercise_3" sheetId="4" r:id="rId4"/>
    <sheet name="Exercise_4" sheetId="5" r:id="rId5"/>
    <sheet name="Exercise_5" sheetId="12" r:id="rId6"/>
    <sheet name="Practise_1" sheetId="3" r:id="rId7"/>
    <sheet name="Practise_2" sheetId="6" r:id="rId8"/>
    <sheet name="Practise_3" sheetId="7" r:id="rId9"/>
    <sheet name="Practise_4" sheetId="8" r:id="rId10"/>
  </sheets>
  <calcPr calcId="152511"/>
</workbook>
</file>

<file path=xl/calcChain.xml><?xml version="1.0" encoding="utf-8"?>
<calcChain xmlns="http://schemas.openxmlformats.org/spreadsheetml/2006/main">
  <c r="C20" i="10" l="1"/>
  <c r="L7" i="12"/>
  <c r="L4" i="12"/>
  <c r="L10" i="12"/>
  <c r="L5" i="12"/>
  <c r="L9" i="12"/>
  <c r="L6" i="12"/>
  <c r="L8" i="12"/>
  <c r="L3" i="12"/>
  <c r="M10" i="12" l="1" a="1"/>
  <c r="M10" i="12" s="1"/>
  <c r="P10" i="12" s="1"/>
  <c r="M8" i="12" a="1"/>
  <c r="M8" i="12" s="1"/>
  <c r="P8" i="12" s="1"/>
  <c r="M6" i="12" a="1"/>
  <c r="M6" i="12" s="1"/>
  <c r="P6" i="12" s="1"/>
  <c r="M4" i="12" a="1"/>
  <c r="M4" i="12" s="1"/>
  <c r="P4" i="12" s="1"/>
  <c r="M9" i="12" a="1"/>
  <c r="M9" i="12" s="1"/>
  <c r="P9" i="12" s="1"/>
  <c r="M7" i="12" a="1"/>
  <c r="M7" i="12" s="1"/>
  <c r="P7" i="12" s="1"/>
  <c r="M5" i="12" a="1"/>
  <c r="M5" i="12" s="1"/>
  <c r="P5" i="12" s="1"/>
  <c r="M3" i="12" a="1"/>
  <c r="M3" i="12" s="1"/>
  <c r="P3" i="12" s="1"/>
  <c r="O4" i="4"/>
  <c r="O3" i="4"/>
  <c r="O2" i="4"/>
  <c r="O1" i="4"/>
  <c r="T5" i="8"/>
  <c r="L5" i="8"/>
  <c r="G2" i="6"/>
  <c r="G9" i="6"/>
  <c r="G3" i="6"/>
  <c r="L14" i="8"/>
  <c r="L5" i="7"/>
  <c r="L9" i="8"/>
  <c r="E4" i="3"/>
  <c r="L19" i="8"/>
  <c r="T7" i="8"/>
  <c r="G2" i="5"/>
  <c r="G6" i="5"/>
  <c r="L3" i="7"/>
  <c r="E4" i="2"/>
  <c r="E3" i="3"/>
  <c r="E12" i="2"/>
  <c r="T9" i="8"/>
  <c r="L24" i="8"/>
  <c r="T2" i="8"/>
  <c r="G7" i="6"/>
  <c r="L17" i="8"/>
  <c r="L18" i="8"/>
  <c r="G4" i="5"/>
  <c r="L12" i="7"/>
  <c r="L4" i="7"/>
  <c r="E2" i="2"/>
  <c r="L2" i="8"/>
  <c r="L13" i="8"/>
  <c r="G3" i="5"/>
  <c r="T4" i="8"/>
  <c r="E9" i="2"/>
  <c r="L6" i="7"/>
  <c r="L6" i="8"/>
  <c r="L7" i="8"/>
  <c r="E6" i="2"/>
  <c r="L20" i="8"/>
  <c r="L8" i="7"/>
  <c r="G5" i="6"/>
  <c r="E2" i="3"/>
  <c r="G8" i="6"/>
  <c r="E8" i="2"/>
  <c r="E11" i="2"/>
  <c r="T8" i="8"/>
  <c r="L2" i="7"/>
  <c r="L10" i="8"/>
  <c r="G5" i="5"/>
  <c r="L25" i="8"/>
  <c r="L11" i="7"/>
  <c r="L21" i="8"/>
  <c r="L10" i="7"/>
  <c r="E7" i="2"/>
  <c r="E3" i="2"/>
  <c r="T10" i="8"/>
  <c r="L15" i="8"/>
  <c r="L3" i="8"/>
  <c r="G6" i="6"/>
  <c r="L8" i="8"/>
  <c r="E6" i="3"/>
  <c r="T6" i="8"/>
  <c r="L4" i="8"/>
  <c r="T3" i="8"/>
  <c r="L9" i="7"/>
  <c r="L16" i="8"/>
  <c r="E1" i="1"/>
  <c r="L23" i="8"/>
  <c r="B19" i="12" l="1"/>
  <c r="C22" i="10" s="1"/>
  <c r="R6" i="4"/>
  <c r="M4" i="7" a="1"/>
  <c r="M4" i="7" s="1"/>
  <c r="P4" i="7" s="1"/>
  <c r="M20" i="8" a="1"/>
  <c r="M20" i="8" s="1"/>
  <c r="P20" i="8" s="1"/>
  <c r="H3" i="6" a="1"/>
  <c r="H3" i="6" s="1"/>
  <c r="K3" i="6" s="1"/>
  <c r="M6" i="7" a="1"/>
  <c r="M6" i="7" s="1"/>
  <c r="P6" i="7" s="1"/>
  <c r="M9" i="7" a="1"/>
  <c r="M9" i="7" s="1"/>
  <c r="P9" i="7" s="1"/>
  <c r="M3" i="8" a="1"/>
  <c r="M3" i="8" s="1"/>
  <c r="P3" i="8" s="1"/>
  <c r="M2" i="7" a="1"/>
  <c r="M2" i="7" s="1"/>
  <c r="P2" i="7" s="1"/>
  <c r="M4" i="8" a="1"/>
  <c r="M4" i="8" s="1"/>
  <c r="P4" i="8" s="1"/>
  <c r="U3" i="8" a="1"/>
  <c r="U3" i="8" s="1"/>
  <c r="X3" i="8" s="1"/>
  <c r="F4" i="3" a="1"/>
  <c r="F4" i="3" s="1"/>
  <c r="I4" i="3" s="1"/>
  <c r="M25" i="8" a="1"/>
  <c r="M25" i="8" s="1"/>
  <c r="P25" i="8" s="1"/>
  <c r="I9" i="2"/>
  <c r="M18" i="8" a="1"/>
  <c r="M18" i="8" s="1"/>
  <c r="P18" i="8" s="1"/>
  <c r="H6" i="5" a="1"/>
  <c r="H6" i="5" s="1"/>
  <c r="K6" i="5" s="1"/>
  <c r="H9" i="6" a="1"/>
  <c r="H9" i="6" s="1"/>
  <c r="K9" i="6" s="1"/>
  <c r="U6" i="8" a="1"/>
  <c r="U6" i="8" s="1"/>
  <c r="X6" i="8" s="1"/>
  <c r="M15" i="8" a="1"/>
  <c r="M15" i="8" s="1"/>
  <c r="P15" i="8" s="1"/>
  <c r="F3" i="3" a="1"/>
  <c r="F3" i="3" s="1"/>
  <c r="I3" i="3" s="1"/>
  <c r="I8" i="2"/>
  <c r="U9" i="8" a="1"/>
  <c r="U9" i="8" s="1"/>
  <c r="X9" i="8" s="1"/>
  <c r="M17" i="8" a="1"/>
  <c r="M17" i="8" s="1"/>
  <c r="P17" i="8" s="1"/>
  <c r="H2" i="5" a="1"/>
  <c r="H2" i="5" s="1"/>
  <c r="K2" i="5" s="1"/>
  <c r="H2" i="6" a="1"/>
  <c r="H2" i="6" s="1"/>
  <c r="K2" i="6" s="1"/>
  <c r="U2" i="8" a="1"/>
  <c r="U2" i="8" s="1"/>
  <c r="X2" i="8" s="1"/>
  <c r="M6" i="8" a="1"/>
  <c r="M6" i="8" s="1"/>
  <c r="P6" i="8" s="1"/>
  <c r="M14" i="8" a="1"/>
  <c r="M14" i="8" s="1"/>
  <c r="P14" i="8" s="1"/>
  <c r="I2" i="2"/>
  <c r="I3" i="2"/>
  <c r="F6" i="3" a="1"/>
  <c r="F6" i="3" s="1"/>
  <c r="I6" i="3" s="1"/>
  <c r="I7" i="2"/>
  <c r="H8" i="6" a="1"/>
  <c r="H8" i="6" s="1"/>
  <c r="K8" i="6" s="1"/>
  <c r="F2" i="3" a="1"/>
  <c r="F2" i="3" s="1"/>
  <c r="I2" i="3" s="1"/>
  <c r="H7" i="6" a="1"/>
  <c r="H7" i="6" s="1"/>
  <c r="K7" i="6" s="1"/>
  <c r="H3" i="5" a="1"/>
  <c r="H3" i="5" s="1"/>
  <c r="K3" i="5" s="1"/>
  <c r="M11" i="7" a="1"/>
  <c r="M11" i="7" s="1"/>
  <c r="P11" i="7" s="1"/>
  <c r="M21" i="8" a="1"/>
  <c r="M21" i="8" s="1"/>
  <c r="P21" i="8" s="1"/>
  <c r="U5" i="8" a="1"/>
  <c r="U5" i="8" s="1"/>
  <c r="X5" i="8" s="1"/>
  <c r="M23" i="8" a="1"/>
  <c r="M23" i="8" s="1"/>
  <c r="P23" i="8" s="1"/>
  <c r="M8" i="8" a="1"/>
  <c r="M8" i="8" s="1"/>
  <c r="P8" i="8" s="1"/>
  <c r="I6" i="2"/>
  <c r="U7" i="8" a="1"/>
  <c r="U7" i="8" s="1"/>
  <c r="X7" i="8" s="1"/>
  <c r="U8" i="8" a="1"/>
  <c r="U8" i="8" s="1"/>
  <c r="X8" i="8" s="1"/>
  <c r="M5" i="7" a="1"/>
  <c r="M5" i="7" s="1"/>
  <c r="P5" i="7" s="1"/>
  <c r="H4" i="5" a="1"/>
  <c r="H4" i="5" s="1"/>
  <c r="K4" i="5" s="1"/>
  <c r="I4" i="2"/>
  <c r="U10" i="8" a="1"/>
  <c r="U10" i="8" s="1"/>
  <c r="X10" i="8" s="1"/>
  <c r="U4" i="8" a="1"/>
  <c r="U4" i="8" s="1"/>
  <c r="X4" i="8" s="1"/>
  <c r="H5" i="5" a="1"/>
  <c r="H5" i="5" s="1"/>
  <c r="K5" i="5" s="1"/>
  <c r="M19" i="8" a="1"/>
  <c r="M19" i="8" s="1"/>
  <c r="P19" i="8" s="1"/>
  <c r="I11" i="2"/>
  <c r="M13" i="8" a="1"/>
  <c r="M13" i="8" s="1"/>
  <c r="P13" i="8" s="1"/>
  <c r="I12" i="2"/>
  <c r="M9" i="8" a="1"/>
  <c r="M9" i="8" s="1"/>
  <c r="P9" i="8" s="1"/>
  <c r="M24" i="8" a="1"/>
  <c r="M24" i="8" s="1"/>
  <c r="P24" i="8" s="1"/>
  <c r="I1" i="1"/>
  <c r="L6" i="1" s="1"/>
  <c r="C18" i="10" s="1"/>
  <c r="M12" i="7" a="1"/>
  <c r="M12" i="7" s="1"/>
  <c r="P12" i="7" s="1"/>
  <c r="H5" i="6" a="1"/>
  <c r="H5" i="6" s="1"/>
  <c r="K5" i="6" s="1"/>
  <c r="M10" i="7" a="1"/>
  <c r="M10" i="7" s="1"/>
  <c r="P10" i="7" s="1"/>
  <c r="M7" i="8" a="1"/>
  <c r="M7" i="8" s="1"/>
  <c r="P7" i="8" s="1"/>
  <c r="H6" i="6" a="1"/>
  <c r="H6" i="6" s="1"/>
  <c r="K6" i="6" s="1"/>
  <c r="M16" i="8" a="1"/>
  <c r="M16" i="8" s="1"/>
  <c r="P16" i="8" s="1"/>
  <c r="M2" i="8" a="1"/>
  <c r="M2" i="8" s="1"/>
  <c r="P2" i="8" s="1"/>
  <c r="M10" i="8" a="1"/>
  <c r="M10" i="8" s="1"/>
  <c r="P10" i="8" s="1"/>
  <c r="M3" i="7" a="1"/>
  <c r="M3" i="7" s="1"/>
  <c r="P3" i="7" s="1"/>
  <c r="M8" i="7" a="1"/>
  <c r="M8" i="7" s="1"/>
  <c r="P8" i="7" s="1"/>
  <c r="M5" i="8" a="1"/>
  <c r="M5" i="8" s="1"/>
  <c r="P5" i="8" s="1"/>
  <c r="C19" i="7" l="1"/>
  <c r="C13" i="7"/>
  <c r="C26" i="8"/>
  <c r="C32" i="8"/>
  <c r="C20" i="8"/>
  <c r="P6" i="6"/>
  <c r="C24" i="10" s="1"/>
  <c r="P6" i="5"/>
  <c r="C21" i="10" s="1"/>
  <c r="R6" i="3"/>
  <c r="C23" i="10" s="1"/>
  <c r="L6" i="2"/>
  <c r="C19" i="10" s="1"/>
  <c r="C25" i="10" l="1"/>
  <c r="C26" i="10"/>
</calcChain>
</file>

<file path=xl/sharedStrings.xml><?xml version="1.0" encoding="utf-8"?>
<sst xmlns="http://schemas.openxmlformats.org/spreadsheetml/2006/main" count="326" uniqueCount="188">
  <si>
    <t>Formula to Evaluate</t>
  </si>
  <si>
    <t>Formula</t>
  </si>
  <si>
    <t>Add 5 &amp; 2</t>
  </si>
  <si>
    <t>Add 23 &amp; 59</t>
  </si>
  <si>
    <t>Subtract 35 from 125</t>
  </si>
  <si>
    <t>Multiply 3 by 5 times</t>
  </si>
  <si>
    <t>Multiply 23 by 43 times</t>
  </si>
  <si>
    <t>Divide 81 by 9</t>
  </si>
  <si>
    <t>Divide 254 by  8</t>
  </si>
  <si>
    <t>Subtract 2 from 4 and multiply the result by 3</t>
  </si>
  <si>
    <t>Args match</t>
  </si>
  <si>
    <t>Args Count</t>
  </si>
  <si>
    <t>Final Result</t>
  </si>
  <si>
    <t>Checker</t>
  </si>
  <si>
    <t>Arg1</t>
  </si>
  <si>
    <t>Arg2</t>
  </si>
  <si>
    <t>Arg3</t>
  </si>
  <si>
    <t>What percent of 125 is 25</t>
  </si>
  <si>
    <t>Find the Average of 100,200,300 &amp; 400</t>
  </si>
  <si>
    <t>(Add 5 &amp; 4) * (Subtract 6 from 12) / (Add 3 &amp; 7)</t>
  </si>
  <si>
    <t>Add 43 and 5 and divide the result by 8</t>
  </si>
  <si>
    <t>Note: Use basic excel operators to solve these problems.</t>
  </si>
  <si>
    <t>E</t>
  </si>
  <si>
    <t>=5\2</t>
  </si>
  <si>
    <t>=( 23 + 32</t>
  </si>
  <si>
    <t>=(3 + (4 -2) + 2</t>
  </si>
  <si>
    <t>=(23 + 12)) * (3 + 4)</t>
  </si>
  <si>
    <t>:-)</t>
  </si>
  <si>
    <t>First Value</t>
  </si>
  <si>
    <t>Second Value</t>
  </si>
  <si>
    <t>Operation</t>
  </si>
  <si>
    <t>Add</t>
  </si>
  <si>
    <t>A2</t>
  </si>
  <si>
    <t>B2</t>
  </si>
  <si>
    <t>Subtract</t>
  </si>
  <si>
    <t>A3</t>
  </si>
  <si>
    <t>B3</t>
  </si>
  <si>
    <t>Divide</t>
  </si>
  <si>
    <t>A4</t>
  </si>
  <si>
    <t>B4</t>
  </si>
  <si>
    <t>Multiply</t>
  </si>
  <si>
    <t>A5</t>
  </si>
  <si>
    <t>B5</t>
  </si>
  <si>
    <t>A6</t>
  </si>
  <si>
    <t>B6</t>
  </si>
  <si>
    <t>a</t>
  </si>
  <si>
    <t>b</t>
  </si>
  <si>
    <t>Problem</t>
  </si>
  <si>
    <t>Solution</t>
  </si>
  <si>
    <t>Formula Text</t>
  </si>
  <si>
    <t>a + b</t>
  </si>
  <si>
    <t>a / b</t>
  </si>
  <si>
    <r>
      <t>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</si>
  <si>
    <r>
      <t>(a + b)</t>
    </r>
    <r>
      <rPr>
        <vertAlign val="superscript"/>
        <sz val="11"/>
        <color theme="1"/>
        <rFont val="Calibri"/>
        <family val="2"/>
        <scheme val="minor"/>
      </rPr>
      <t>2</t>
    </r>
  </si>
  <si>
    <r>
      <t>a</t>
    </r>
    <r>
      <rPr>
        <vertAlign val="superscript"/>
        <sz val="11"/>
        <color theme="1"/>
        <rFont val="Calibri"/>
        <family val="2"/>
        <scheme val="minor"/>
      </rPr>
      <t>2</t>
    </r>
    <r>
      <rPr>
        <sz val="11"/>
        <color theme="1"/>
        <rFont val="Calibri"/>
        <family val="2"/>
        <scheme val="minor"/>
      </rPr>
      <t xml:space="preserve"> + 2ab + b</t>
    </r>
    <r>
      <rPr>
        <vertAlign val="superscript"/>
        <sz val="11"/>
        <color theme="1"/>
        <rFont val="Calibri"/>
        <family val="2"/>
        <scheme val="minor"/>
      </rPr>
      <t>2</t>
    </r>
  </si>
  <si>
    <t>A7</t>
  </si>
  <si>
    <t>B7</t>
  </si>
  <si>
    <r>
      <t>a</t>
    </r>
    <r>
      <rPr>
        <vertAlign val="superscript"/>
        <sz val="11"/>
        <color theme="1"/>
        <rFont val="Calibri"/>
        <family val="2"/>
        <scheme val="minor"/>
      </rPr>
      <t>3</t>
    </r>
    <r>
      <rPr>
        <sz val="11"/>
        <color theme="1"/>
        <rFont val="Calibri"/>
        <family val="2"/>
        <scheme val="minor"/>
      </rPr>
      <t xml:space="preserve"> + b</t>
    </r>
    <r>
      <rPr>
        <vertAlign val="superscript"/>
        <sz val="11"/>
        <color theme="1"/>
        <rFont val="Calibri"/>
        <family val="2"/>
        <scheme val="minor"/>
      </rPr>
      <t>4</t>
    </r>
  </si>
  <si>
    <t>A8</t>
  </si>
  <si>
    <t>B8</t>
  </si>
  <si>
    <t>a/b*(b/a)</t>
  </si>
  <si>
    <t>A9</t>
  </si>
  <si>
    <t>B9</t>
  </si>
  <si>
    <t>Student Name</t>
  </si>
  <si>
    <t>Science</t>
  </si>
  <si>
    <t>Maths</t>
  </si>
  <si>
    <t>Language</t>
  </si>
  <si>
    <t>Social Studies</t>
  </si>
  <si>
    <t>Arts</t>
  </si>
  <si>
    <t>Total</t>
  </si>
  <si>
    <t>Percentage</t>
  </si>
  <si>
    <t>Matches</t>
  </si>
  <si>
    <t>Args</t>
  </si>
  <si>
    <t>Student1</t>
  </si>
  <si>
    <t>C2</t>
  </si>
  <si>
    <t>D2</t>
  </si>
  <si>
    <t>E2</t>
  </si>
  <si>
    <t>F2</t>
  </si>
  <si>
    <t>Student2</t>
  </si>
  <si>
    <t>C3</t>
  </si>
  <si>
    <t>D3</t>
  </si>
  <si>
    <t>E3</t>
  </si>
  <si>
    <t>F3</t>
  </si>
  <si>
    <t>Student3</t>
  </si>
  <si>
    <t>C4</t>
  </si>
  <si>
    <t>D4</t>
  </si>
  <si>
    <t>E4</t>
  </si>
  <si>
    <t>F4</t>
  </si>
  <si>
    <t>Student4</t>
  </si>
  <si>
    <t>C5</t>
  </si>
  <si>
    <t>D5</t>
  </si>
  <si>
    <t>E5</t>
  </si>
  <si>
    <t>F5</t>
  </si>
  <si>
    <t>Student5</t>
  </si>
  <si>
    <t>C6</t>
  </si>
  <si>
    <t>D6</t>
  </si>
  <si>
    <t>E6</t>
  </si>
  <si>
    <t>F6</t>
  </si>
  <si>
    <t>G2</t>
  </si>
  <si>
    <t>G3</t>
  </si>
  <si>
    <t>G4</t>
  </si>
  <si>
    <t>G5</t>
  </si>
  <si>
    <t>G6</t>
  </si>
  <si>
    <t>Employee ID</t>
  </si>
  <si>
    <t>Employee Name</t>
  </si>
  <si>
    <t>Sales</t>
  </si>
  <si>
    <t>Target</t>
  </si>
  <si>
    <t>Percentage Achieved</t>
  </si>
  <si>
    <t>Unit Price</t>
  </si>
  <si>
    <t>Total Price</t>
  </si>
  <si>
    <t>Employee Bonus</t>
  </si>
  <si>
    <t>USAITO43522</t>
  </si>
  <si>
    <t>Astrid Dockins  </t>
  </si>
  <si>
    <t>USAITO43523</t>
  </si>
  <si>
    <t>Hortense Rubottom  </t>
  </si>
  <si>
    <t>INDITO345321</t>
  </si>
  <si>
    <t>Praveen Raju</t>
  </si>
  <si>
    <t>INDPET345327</t>
  </si>
  <si>
    <t>George Joseph</t>
  </si>
  <si>
    <t>INDITO345323</t>
  </si>
  <si>
    <t>Joy Vargheese</t>
  </si>
  <si>
    <t>USAITO43530</t>
  </si>
  <si>
    <t>Shannan Trombetta  </t>
  </si>
  <si>
    <t>C7</t>
  </si>
  <si>
    <t>D7</t>
  </si>
  <si>
    <t>F7</t>
  </si>
  <si>
    <t>INDITO345324</t>
  </si>
  <si>
    <t>Satish Patel</t>
  </si>
  <si>
    <t>C8</t>
  </si>
  <si>
    <t>D8</t>
  </si>
  <si>
    <t>F8</t>
  </si>
  <si>
    <t>CHIPET345330</t>
  </si>
  <si>
    <t>Li Song</t>
  </si>
  <si>
    <t>C9</t>
  </si>
  <si>
    <t>D9</t>
  </si>
  <si>
    <t>F9</t>
  </si>
  <si>
    <t>INDPET345331</t>
  </si>
  <si>
    <t>Mahesh Kulkarni</t>
  </si>
  <si>
    <t>C10</t>
  </si>
  <si>
    <t>D10</t>
  </si>
  <si>
    <t>F10</t>
  </si>
  <si>
    <t>Total Sales:</t>
  </si>
  <si>
    <t>Total Target:</t>
  </si>
  <si>
    <t>Average Percentage:</t>
  </si>
  <si>
    <t>G7</t>
  </si>
  <si>
    <t>G8</t>
  </si>
  <si>
    <t>G9</t>
  </si>
  <si>
    <t>G10</t>
  </si>
  <si>
    <t>E7</t>
  </si>
  <si>
    <t>E8</t>
  </si>
  <si>
    <t>E9</t>
  </si>
  <si>
    <t>E10</t>
  </si>
  <si>
    <t>Multiply 3 by 4 and subtract 2 from the result</t>
  </si>
  <si>
    <t>Exercise 1</t>
  </si>
  <si>
    <t>Exercise 2</t>
  </si>
  <si>
    <t>Answer</t>
  </si>
  <si>
    <r>
      <t xml:space="preserve">Q. </t>
    </r>
    <r>
      <rPr>
        <sz val="12"/>
        <color theme="0"/>
        <rFont val="Arial"/>
        <family val="2"/>
      </rPr>
      <t>Enter the formula "= 5 + 2" in cell A1</t>
    </r>
  </si>
  <si>
    <r>
      <t xml:space="preserve">Q. </t>
    </r>
    <r>
      <rPr>
        <sz val="12"/>
        <color theme="0"/>
        <rFont val="Arial"/>
        <family val="2"/>
      </rPr>
      <t>Let us practice some more formulas. Try to solve the problems in Column A by using Formulas in Column B.</t>
    </r>
  </si>
  <si>
    <r>
      <t xml:space="preserve">Q. </t>
    </r>
    <r>
      <rPr>
        <sz val="12"/>
        <color theme="0"/>
        <rFont val="Arial"/>
        <family val="2"/>
      </rPr>
      <t>Now that we are comfortable with creating formulas, let us try to fix some issues. Some bad formulas are blocking Mr. Excels path to the exit. Try to fix the formulas and clear the path. Double click the cell with formulas to edit them.</t>
    </r>
  </si>
  <si>
    <r>
      <t xml:space="preserve">Q. </t>
    </r>
    <r>
      <rPr>
        <sz val="12"/>
        <color theme="0"/>
        <rFont val="Arial"/>
        <family val="2"/>
      </rPr>
      <t>Let's try some more complex formulas. Try to solve the problems in Column A by using Formulas in Column B. Only use basic Excel operators to solve these problems (Not Functions).</t>
    </r>
  </si>
  <si>
    <r>
      <t xml:space="preserve">Q. </t>
    </r>
    <r>
      <rPr>
        <sz val="12"/>
        <color theme="0"/>
        <rFont val="Arial"/>
        <family val="2"/>
      </rPr>
      <t>Let us use formulas with cell references. Write a formula in the 'Formula' column to perform the operation specified in Column C.</t>
    </r>
  </si>
  <si>
    <r>
      <t xml:space="preserve">Q. </t>
    </r>
    <r>
      <rPr>
        <sz val="12"/>
        <color theme="0"/>
        <rFont val="Arial"/>
        <family val="2"/>
      </rPr>
      <t>Let's try our hands on some mathematical formulas. Values corresponding to a and b are provided in Columns A and B. Write a formula in Column D to solve the problem stated in Column C.</t>
    </r>
  </si>
  <si>
    <r>
      <t xml:space="preserve">Q. </t>
    </r>
    <r>
      <rPr>
        <sz val="12"/>
        <color theme="0"/>
        <rFont val="Arial"/>
        <family val="2"/>
      </rPr>
      <t>Update the total price, by applying a formula to calculate the product of Unit Price and number of Sales.</t>
    </r>
  </si>
  <si>
    <r>
      <t xml:space="preserve">Q. </t>
    </r>
    <r>
      <rPr>
        <sz val="12"/>
        <color theme="0"/>
        <rFont val="Arial"/>
        <family val="2"/>
      </rPr>
      <t>Apply a formula in C11, C12 and C13 to calculate the total Sales, Target and Average Percentage.</t>
    </r>
  </si>
  <si>
    <r>
      <t xml:space="preserve">Q. </t>
    </r>
    <r>
      <rPr>
        <sz val="12"/>
        <color theme="0"/>
        <rFont val="Arial"/>
        <family val="2"/>
      </rPr>
      <t>Let us practice some formulas. Given a sales report for a number of employees. Calculate the Percentage Achieved by applying a formula using the values in Sales and Target.
Note: Percentage = Sales/Target*100</t>
    </r>
  </si>
  <si>
    <r>
      <rPr>
        <b/>
        <sz val="11"/>
        <color theme="1"/>
        <rFont val="Calibri"/>
        <family val="2"/>
        <scheme val="minor"/>
      </rPr>
      <t xml:space="preserve">Note: </t>
    </r>
    <r>
      <rPr>
        <sz val="11"/>
        <color theme="1"/>
        <rFont val="Calibri"/>
        <family val="2"/>
        <scheme val="minor"/>
      </rPr>
      <t>Stick to our module content and only use Mathematical Operators.</t>
    </r>
  </si>
  <si>
    <t>Exercise 3</t>
  </si>
  <si>
    <t>Exercise 4</t>
  </si>
  <si>
    <t>Exercise 5</t>
  </si>
  <si>
    <r>
      <t xml:space="preserve">Q. </t>
    </r>
    <r>
      <rPr>
        <sz val="12"/>
        <color theme="0"/>
        <rFont val="Arial"/>
        <family val="2"/>
      </rPr>
      <t>Let's put our knowledge to solve a more practical problem. Given are the mark list for a number of students. Update Column "Total" (G) with a formula to calculate the SUM of marks gained in different subjects.</t>
    </r>
  </si>
  <si>
    <r>
      <t xml:space="preserve">Q. </t>
    </r>
    <r>
      <rPr>
        <sz val="12"/>
        <color theme="0"/>
        <rFont val="Arial"/>
        <family val="2"/>
      </rPr>
      <t>Next, apply a formula in Column "Percentage" (H) to calculate percentage. 
Note: Marks on each subject is out of a total of 50.</t>
    </r>
  </si>
  <si>
    <r>
      <rPr>
        <b/>
        <sz val="11"/>
        <color theme="1"/>
        <rFont val="Calibri"/>
        <family val="2"/>
        <scheme val="minor"/>
      </rPr>
      <t>MODULE 2 - INTRODUCTION TO EXCEL FORMULAS</t>
    </r>
    <r>
      <rPr>
        <sz val="11"/>
        <color theme="1"/>
        <rFont val="Calibri"/>
        <family val="2"/>
        <scheme val="minor"/>
      </rPr>
      <t xml:space="preserve">
Go through each sheet in order and complete the exercises.</t>
    </r>
  </si>
  <si>
    <t>Created By</t>
  </si>
  <si>
    <t>Mumshad Mannambeth</t>
  </si>
  <si>
    <t>mmumshad@gmail.com</t>
  </si>
  <si>
    <t>MATH PUZZLE</t>
  </si>
  <si>
    <t>Number 1</t>
  </si>
  <si>
    <t>Number 2</t>
  </si>
  <si>
    <t>Number 3</t>
  </si>
  <si>
    <t>Result</t>
  </si>
  <si>
    <t>A10</t>
  </si>
  <si>
    <t>B10</t>
  </si>
  <si>
    <r>
      <t xml:space="preserve">Q. </t>
    </r>
    <r>
      <rPr>
        <sz val="12"/>
        <color theme="0"/>
        <rFont val="Arial"/>
        <family val="2"/>
      </rPr>
      <t>Let's play a Math Puzzle. Apply a formula in column E using cell references of Column A, B and C and Math operators (+,-,*,/) to achieve the result given in Column D.
Eg: Cell E3 = A2 + B2 + C2</t>
    </r>
  </si>
  <si>
    <t>Practise 1</t>
  </si>
  <si>
    <t>Practise 2</t>
  </si>
  <si>
    <t>Practise 3</t>
  </si>
  <si>
    <t>Practise 4</t>
  </si>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</sst>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theme="1"/>
      <name val="Arial Black"/>
      <family val="2"/>
    </font>
    <font>
      <vertAlign val="superscript"/>
      <sz val="11"/>
      <color theme="1"/>
      <name val="Calibri"/>
      <family val="2"/>
      <scheme val="minor"/>
    </font>
    <font>
      <sz val="11"/>
      <color rgb="FF4F81BD"/>
      <name val="Calibri"/>
      <family val="2"/>
      <scheme val="minor"/>
    </font>
    <font>
      <b/>
      <sz val="16"/>
      <color theme="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b/>
      <sz val="12"/>
      <color theme="0"/>
      <name val="Arial"/>
      <family val="2"/>
    </font>
    <font>
      <sz val="12"/>
      <color theme="0"/>
      <name val="Arial"/>
      <family val="2"/>
    </font>
    <font>
      <sz val="11"/>
      <name val="Calibri"/>
      <family val="2"/>
      <scheme val="minor"/>
    </font>
    <font>
      <u/>
      <sz val="11"/>
      <color theme="10"/>
      <name val="Calibri"/>
      <family val="2"/>
      <scheme val="minor"/>
    </font>
    <font>
      <b/>
      <sz val="20"/>
      <color theme="5" tint="0.79998168889431442"/>
      <name val="Calibri"/>
      <family val="2"/>
      <scheme val="minor"/>
    </font>
  </fonts>
  <fills count="14">
    <fill>
      <patternFill patternType="none"/>
    </fill>
    <fill>
      <patternFill patternType="gray125"/>
    </fill>
    <fill>
      <patternFill patternType="solid">
        <fgColor rgb="FFC6D9F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
      <patternFill patternType="solid">
        <fgColor theme="0"/>
        <bgColor indexed="64"/>
      </patternFill>
    </fill>
    <fill>
      <patternFill patternType="solid">
        <fgColor theme="5" tint="0.59999389629810485"/>
        <bgColor indexed="65"/>
      </patternFill>
    </fill>
    <fill>
      <patternFill patternType="solid">
        <fgColor theme="5"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7" fillId="7" borderId="0" applyNumberFormat="0" applyBorder="0" applyAlignment="0" applyProtection="0"/>
    <xf numFmtId="0" fontId="6" fillId="8" borderId="16" applyNumberFormat="0" applyFont="0" applyAlignment="0" applyProtection="0"/>
    <xf numFmtId="0" fontId="8" fillId="9" borderId="0" applyNumberFormat="0" applyBorder="0" applyAlignment="0" applyProtection="0"/>
    <xf numFmtId="0" fontId="6" fillId="10" borderId="0" applyNumberFormat="0" applyBorder="0" applyAlignment="0" applyProtection="0"/>
    <xf numFmtId="0" fontId="12" fillId="0" borderId="0" applyNumberFormat="0" applyFill="0" applyBorder="0" applyAlignment="0" applyProtection="0"/>
    <xf numFmtId="0" fontId="6" fillId="12" borderId="0" applyNumberFormat="0" applyBorder="0" applyAlignment="0" applyProtection="0"/>
  </cellStyleXfs>
  <cellXfs count="52">
    <xf numFmtId="0" fontId="0" fillId="0" borderId="0" xfId="0"/>
    <xf numFmtId="0" fontId="0" fillId="0" borderId="1" xfId="0" applyBorder="1"/>
    <xf numFmtId="0" fontId="1" fillId="2" borderId="1" xfId="0" applyFont="1" applyFill="1" applyBorder="1" applyAlignment="1">
      <alignment horizontal="center"/>
    </xf>
    <xf numFmtId="0" fontId="0" fillId="0" borderId="2" xfId="0" applyBorder="1"/>
    <xf numFmtId="0" fontId="0" fillId="0" borderId="0" xfId="0"/>
    <xf numFmtId="0" fontId="0" fillId="5" borderId="0" xfId="0" applyFill="1"/>
    <xf numFmtId="0" fontId="2" fillId="4" borderId="0" xfId="0" applyFont="1" applyFill="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1" xfId="0" applyFont="1" applyFill="1" applyBorder="1"/>
    <xf numFmtId="0" fontId="0" fillId="6" borderId="7" xfId="0" applyFill="1" applyBorder="1"/>
    <xf numFmtId="0" fontId="0" fillId="6" borderId="3" xfId="0" applyFill="1" applyBorder="1"/>
    <xf numFmtId="0" fontId="0" fillId="6" borderId="2" xfId="0" applyFill="1" applyBorder="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0" fillId="6" borderId="0" xfId="0" applyFill="1" applyBorder="1"/>
    <xf numFmtId="0" fontId="0" fillId="6" borderId="12" xfId="0" applyFill="1" applyBorder="1"/>
    <xf numFmtId="0" fontId="0" fillId="6" borderId="13" xfId="0" applyFill="1" applyBorder="1"/>
    <xf numFmtId="0" fontId="0" fillId="6" borderId="14" xfId="0" applyFill="1" applyBorder="1"/>
    <xf numFmtId="0" fontId="0" fillId="6" borderId="15" xfId="0" applyFill="1" applyBorder="1"/>
    <xf numFmtId="0" fontId="1" fillId="2" borderId="0" xfId="0" applyFont="1" applyFill="1" applyBorder="1" applyAlignment="1">
      <alignment horizontal="center" vertical="center"/>
    </xf>
    <xf numFmtId="0" fontId="0" fillId="0" borderId="7" xfId="0" applyBorder="1"/>
    <xf numFmtId="0" fontId="0" fillId="0" borderId="0" xfId="0" applyBorder="1"/>
    <xf numFmtId="0" fontId="1" fillId="0" borderId="0" xfId="0" applyFont="1" applyFill="1" applyBorder="1"/>
    <xf numFmtId="0" fontId="0" fillId="0" borderId="4" xfId="0" applyBorder="1"/>
    <xf numFmtId="0" fontId="0" fillId="4" borderId="0" xfId="0" applyFill="1"/>
    <xf numFmtId="0" fontId="5" fillId="4" borderId="0" xfId="0" applyFont="1" applyFill="1" applyAlignment="1">
      <alignment horizontal="center" vertical="center"/>
    </xf>
    <xf numFmtId="0" fontId="0" fillId="0" borderId="1" xfId="0" applyBorder="1" applyProtection="1">
      <protection locked="0"/>
    </xf>
    <xf numFmtId="0" fontId="0" fillId="0" borderId="0" xfId="0" applyNumberFormat="1"/>
    <xf numFmtId="0" fontId="0" fillId="3" borderId="0" xfId="0" applyNumberFormat="1" applyFill="1" applyProtection="1">
      <protection locked="0"/>
    </xf>
    <xf numFmtId="0" fontId="0" fillId="3" borderId="0" xfId="0" applyFill="1" applyProtection="1">
      <protection locked="0"/>
    </xf>
    <xf numFmtId="0" fontId="8" fillId="9" borderId="0" xfId="3"/>
    <xf numFmtId="0" fontId="7" fillId="7" borderId="0" xfId="1"/>
    <xf numFmtId="0" fontId="1" fillId="10" borderId="0" xfId="4" applyFont="1" applyProtection="1">
      <protection hidden="1"/>
    </xf>
    <xf numFmtId="0" fontId="7" fillId="7" borderId="0" xfId="1" applyProtection="1">
      <protection hidden="1"/>
    </xf>
    <xf numFmtId="0" fontId="11" fillId="3" borderId="0" xfId="0" quotePrefix="1" applyFont="1" applyFill="1" applyProtection="1">
      <protection locked="0"/>
    </xf>
    <xf numFmtId="0" fontId="0" fillId="8" borderId="16" xfId="2" applyFont="1"/>
    <xf numFmtId="0" fontId="0" fillId="11" borderId="1" xfId="0" applyFill="1" applyBorder="1" applyProtection="1">
      <protection locked="0"/>
    </xf>
    <xf numFmtId="0" fontId="4" fillId="11" borderId="0" xfId="0" applyFont="1" applyFill="1"/>
    <xf numFmtId="0" fontId="11" fillId="8" borderId="16" xfId="2" applyFont="1"/>
    <xf numFmtId="0" fontId="12" fillId="0" borderId="0" xfId="5"/>
    <xf numFmtId="0" fontId="12" fillId="0" borderId="0" xfId="5" applyFill="1"/>
    <xf numFmtId="0" fontId="6" fillId="12" borderId="0" xfId="6"/>
    <xf numFmtId="0" fontId="0" fillId="8" borderId="16" xfId="2" applyFont="1" applyAlignment="1">
      <alignment horizontal="center" vertical="center" wrapText="1"/>
    </xf>
    <xf numFmtId="0" fontId="9" fillId="9" borderId="0" xfId="3" applyFont="1" applyAlignment="1">
      <alignment horizontal="left" vertical="top" wrapText="1"/>
    </xf>
    <xf numFmtId="0" fontId="13" fillId="13" borderId="0" xfId="0" applyFont="1" applyFill="1" applyAlignment="1">
      <alignment horizontal="center" vertical="center"/>
    </xf>
    <xf numFmtId="0" fontId="0" fillId="8" borderId="16" xfId="2" applyFont="1" applyAlignment="1">
      <alignment horizontal="center" vertical="center"/>
    </xf>
  </cellXfs>
  <cellStyles count="7">
    <cellStyle name="20% - Accent5" xfId="4" builtinId="46"/>
    <cellStyle name="40% - Accent2" xfId="6" builtinId="35"/>
    <cellStyle name="Accent1" xfId="3" builtinId="29"/>
    <cellStyle name="Bad" xfId="1" builtinId="27"/>
    <cellStyle name="Hyperlink" xfId="5" builtinId="8"/>
    <cellStyle name="Normal" xfId="0" builtinId="0"/>
    <cellStyle name="Note" xfId="2" builtinId="10"/>
  </cellStyles>
  <dxfs count="28">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FFFF00"/>
      </font>
      <fill>
        <patternFill>
          <bgColor rgb="FFFFFF00"/>
        </patternFill>
      </fill>
    </dxf>
    <dxf>
      <font>
        <color rgb="FFFFFF00"/>
      </font>
      <fill>
        <patternFill patternType="solid">
          <bgColor rgb="FFFFFF00"/>
        </patternFill>
      </fill>
    </dxf>
    <dxf>
      <font>
        <color rgb="FFFFFF00"/>
      </font>
      <fill>
        <patternFill patternType="solid">
          <bgColor rgb="FFFFFF00"/>
        </patternFill>
      </fill>
    </dxf>
    <dxf>
      <font>
        <color rgb="FFFFFF00"/>
      </font>
      <fill>
        <patternFill patternType="solid">
          <bgColor rgb="FFFFFF00"/>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3:N44"/>
  <sheetViews>
    <sheetView tabSelected="1" topLeftCell="A3" workbookViewId="0">
      <selection activeCell="G30" sqref="G30"/>
    </sheetView>
  </sheetViews>
  <sheetFormatPr defaultRowHeight="14.4" x14ac:dyDescent="0.3"/>
  <cols>
    <col min="1" max="1" width="8.88671875" style="4"/>
    <col min="2" max="2" width="13.88671875" style="4" customWidth="1"/>
    <col min="3" max="16384" width="8.88671875" style="4"/>
  </cols>
  <sheetData>
    <row r="13" spans="2:7" x14ac:dyDescent="0.3">
      <c r="B13" s="48" t="s">
        <v>171</v>
      </c>
      <c r="C13" s="48"/>
      <c r="D13" s="48"/>
      <c r="E13" s="48"/>
      <c r="F13" s="48"/>
      <c r="G13" s="48"/>
    </row>
    <row r="14" spans="2:7" x14ac:dyDescent="0.3">
      <c r="B14" s="48"/>
      <c r="C14" s="48"/>
      <c r="D14" s="48"/>
      <c r="E14" s="48"/>
      <c r="F14" s="48"/>
      <c r="G14" s="48"/>
    </row>
    <row r="15" spans="2:7" x14ac:dyDescent="0.3">
      <c r="B15" s="48"/>
      <c r="C15" s="48"/>
      <c r="D15" s="48"/>
      <c r="E15" s="48"/>
      <c r="F15" s="48"/>
      <c r="G15" s="48"/>
    </row>
    <row r="16" spans="2:7" x14ac:dyDescent="0.3">
      <c r="B16" s="48"/>
      <c r="C16" s="48"/>
      <c r="D16" s="48"/>
      <c r="E16" s="48"/>
      <c r="F16" s="48"/>
      <c r="G16" s="48"/>
    </row>
    <row r="18" spans="1:14" x14ac:dyDescent="0.3">
      <c r="B18" s="46" t="s">
        <v>153</v>
      </c>
      <c r="C18" s="37" t="b">
        <f ca="1">AND(Exercise_1!L6)</f>
        <v>0</v>
      </c>
    </row>
    <row r="19" spans="1:14" x14ac:dyDescent="0.3">
      <c r="B19" s="46" t="s">
        <v>154</v>
      </c>
      <c r="C19" s="37" t="b">
        <f ca="1">AND(Exercise_2!L6)</f>
        <v>0</v>
      </c>
    </row>
    <row r="20" spans="1:14" x14ac:dyDescent="0.3">
      <c r="B20" s="46" t="s">
        <v>166</v>
      </c>
      <c r="C20" s="37" t="b">
        <f>AND(Exercise_3!R6)</f>
        <v>0</v>
      </c>
    </row>
    <row r="21" spans="1:14" x14ac:dyDescent="0.3">
      <c r="B21" s="46" t="s">
        <v>167</v>
      </c>
      <c r="C21" s="37" t="b">
        <f ca="1">AND(Exercise_4!P6)</f>
        <v>0</v>
      </c>
    </row>
    <row r="22" spans="1:14" x14ac:dyDescent="0.3">
      <c r="B22" s="46" t="s">
        <v>168</v>
      </c>
      <c r="C22" s="37" t="b">
        <f ca="1">AND(Exercise_5!B19)</f>
        <v>0</v>
      </c>
    </row>
    <row r="23" spans="1:14" x14ac:dyDescent="0.3">
      <c r="B23" s="45" t="s">
        <v>183</v>
      </c>
      <c r="C23" s="37" t="b">
        <f ca="1">AND(Practise_1!R6)</f>
        <v>0</v>
      </c>
    </row>
    <row r="24" spans="1:14" x14ac:dyDescent="0.3">
      <c r="B24" s="45" t="s">
        <v>184</v>
      </c>
      <c r="C24" s="37" t="b">
        <f ca="1">AND(Practise_2!P6)</f>
        <v>0</v>
      </c>
    </row>
    <row r="25" spans="1:14" x14ac:dyDescent="0.3">
      <c r="B25" s="45" t="s">
        <v>185</v>
      </c>
      <c r="C25" s="37" t="b">
        <f ca="1">AND(Practise_3!C13,Practise_3!C19)</f>
        <v>0</v>
      </c>
    </row>
    <row r="26" spans="1:14" x14ac:dyDescent="0.3">
      <c r="B26" s="45" t="s">
        <v>186</v>
      </c>
      <c r="C26" s="37" t="b">
        <f ca="1">AND(Practise_4!C20,Practise_4!C26,Practise_4!C32)</f>
        <v>0</v>
      </c>
    </row>
    <row r="28" spans="1:14" x14ac:dyDescent="0.3">
      <c r="B28" s="36" t="s">
        <v>172</v>
      </c>
      <c r="C28" s="4" t="s">
        <v>173</v>
      </c>
    </row>
    <row r="29" spans="1:14" x14ac:dyDescent="0.3">
      <c r="C29" s="45" t="s">
        <v>174</v>
      </c>
    </row>
    <row r="32" spans="1:14" x14ac:dyDescent="0.3">
      <c r="A32" s="48" t="s">
        <v>187</v>
      </c>
      <c r="B32" s="51"/>
      <c r="C32" s="51"/>
      <c r="D32" s="51"/>
      <c r="E32" s="51"/>
      <c r="F32" s="51"/>
      <c r="G32" s="51"/>
      <c r="H32" s="51"/>
      <c r="I32" s="51"/>
      <c r="J32" s="51"/>
      <c r="K32" s="51"/>
      <c r="L32" s="51"/>
      <c r="M32" s="51"/>
      <c r="N32" s="51"/>
    </row>
    <row r="33" spans="1:14" x14ac:dyDescent="0.3">
      <c r="A33" s="51"/>
      <c r="B33" s="51"/>
      <c r="C33" s="51"/>
      <c r="D33" s="51"/>
      <c r="E33" s="51"/>
      <c r="F33" s="51"/>
      <c r="G33" s="51"/>
      <c r="H33" s="51"/>
      <c r="I33" s="51"/>
      <c r="J33" s="51"/>
      <c r="K33" s="51"/>
      <c r="L33" s="51"/>
      <c r="M33" s="51"/>
      <c r="N33" s="51"/>
    </row>
    <row r="34" spans="1:14" x14ac:dyDescent="0.3">
      <c r="A34" s="51"/>
      <c r="B34" s="51"/>
      <c r="C34" s="51"/>
      <c r="D34" s="51"/>
      <c r="E34" s="51"/>
      <c r="F34" s="51"/>
      <c r="G34" s="51"/>
      <c r="H34" s="51"/>
      <c r="I34" s="51"/>
      <c r="J34" s="51"/>
      <c r="K34" s="51"/>
      <c r="L34" s="51"/>
      <c r="M34" s="51"/>
      <c r="N34" s="51"/>
    </row>
    <row r="35" spans="1:14" x14ac:dyDescent="0.3">
      <c r="A35" s="51"/>
      <c r="B35" s="51"/>
      <c r="C35" s="51"/>
      <c r="D35" s="51"/>
      <c r="E35" s="51"/>
      <c r="F35" s="51"/>
      <c r="G35" s="51"/>
      <c r="H35" s="51"/>
      <c r="I35" s="51"/>
      <c r="J35" s="51"/>
      <c r="K35" s="51"/>
      <c r="L35" s="51"/>
      <c r="M35" s="51"/>
      <c r="N35" s="51"/>
    </row>
    <row r="36" spans="1:14" x14ac:dyDescent="0.3">
      <c r="A36" s="51"/>
      <c r="B36" s="51"/>
      <c r="C36" s="51"/>
      <c r="D36" s="51"/>
      <c r="E36" s="51"/>
      <c r="F36" s="51"/>
      <c r="G36" s="51"/>
      <c r="H36" s="51"/>
      <c r="I36" s="51"/>
      <c r="J36" s="51"/>
      <c r="K36" s="51"/>
      <c r="L36" s="51"/>
      <c r="M36" s="51"/>
      <c r="N36" s="51"/>
    </row>
    <row r="37" spans="1:14" x14ac:dyDescent="0.3">
      <c r="A37" s="51"/>
      <c r="B37" s="51"/>
      <c r="C37" s="51"/>
      <c r="D37" s="51"/>
      <c r="E37" s="51"/>
      <c r="F37" s="51"/>
      <c r="G37" s="51"/>
      <c r="H37" s="51"/>
      <c r="I37" s="51"/>
      <c r="J37" s="51"/>
      <c r="K37" s="51"/>
      <c r="L37" s="51"/>
      <c r="M37" s="51"/>
      <c r="N37" s="51"/>
    </row>
    <row r="38" spans="1:14" x14ac:dyDescent="0.3">
      <c r="A38" s="51"/>
      <c r="B38" s="51"/>
      <c r="C38" s="51"/>
      <c r="D38" s="51"/>
      <c r="E38" s="51"/>
      <c r="F38" s="51"/>
      <c r="G38" s="51"/>
      <c r="H38" s="51"/>
      <c r="I38" s="51"/>
      <c r="J38" s="51"/>
      <c r="K38" s="51"/>
      <c r="L38" s="51"/>
      <c r="M38" s="51"/>
      <c r="N38" s="51"/>
    </row>
    <row r="39" spans="1:14" x14ac:dyDescent="0.3">
      <c r="A39" s="51"/>
      <c r="B39" s="51"/>
      <c r="C39" s="51"/>
      <c r="D39" s="51"/>
      <c r="E39" s="51"/>
      <c r="F39" s="51"/>
      <c r="G39" s="51"/>
      <c r="H39" s="51"/>
      <c r="I39" s="51"/>
      <c r="J39" s="51"/>
      <c r="K39" s="51"/>
      <c r="L39" s="51"/>
      <c r="M39" s="51"/>
      <c r="N39" s="51"/>
    </row>
    <row r="40" spans="1:14" x14ac:dyDescent="0.3">
      <c r="A40" s="51"/>
      <c r="B40" s="51"/>
      <c r="C40" s="51"/>
      <c r="D40" s="51"/>
      <c r="E40" s="51"/>
      <c r="F40" s="51"/>
      <c r="G40" s="51"/>
      <c r="H40" s="51"/>
      <c r="I40" s="51"/>
      <c r="J40" s="51"/>
      <c r="K40" s="51"/>
      <c r="L40" s="51"/>
      <c r="M40" s="51"/>
      <c r="N40" s="51"/>
    </row>
    <row r="41" spans="1:14" x14ac:dyDescent="0.3">
      <c r="A41" s="51"/>
      <c r="B41" s="51"/>
      <c r="C41" s="51"/>
      <c r="D41" s="51"/>
      <c r="E41" s="51"/>
      <c r="F41" s="51"/>
      <c r="G41" s="51"/>
      <c r="H41" s="51"/>
      <c r="I41" s="51"/>
      <c r="J41" s="51"/>
      <c r="K41" s="51"/>
      <c r="L41" s="51"/>
      <c r="M41" s="51"/>
      <c r="N41" s="51"/>
    </row>
    <row r="42" spans="1:14" x14ac:dyDescent="0.3">
      <c r="A42" s="51"/>
      <c r="B42" s="51"/>
      <c r="C42" s="51"/>
      <c r="D42" s="51"/>
      <c r="E42" s="51"/>
      <c r="F42" s="51"/>
      <c r="G42" s="51"/>
      <c r="H42" s="51"/>
      <c r="I42" s="51"/>
      <c r="J42" s="51"/>
      <c r="K42" s="51"/>
      <c r="L42" s="51"/>
      <c r="M42" s="51"/>
      <c r="N42" s="51"/>
    </row>
    <row r="43" spans="1:14" x14ac:dyDescent="0.3">
      <c r="A43" s="51"/>
      <c r="B43" s="51"/>
      <c r="C43" s="51"/>
      <c r="D43" s="51"/>
      <c r="E43" s="51"/>
      <c r="F43" s="51"/>
      <c r="G43" s="51"/>
      <c r="H43" s="51"/>
      <c r="I43" s="51"/>
      <c r="J43" s="51"/>
      <c r="K43" s="51"/>
      <c r="L43" s="51"/>
      <c r="M43" s="51"/>
      <c r="N43" s="51"/>
    </row>
    <row r="44" spans="1:14" x14ac:dyDescent="0.3">
      <c r="A44" s="51"/>
      <c r="B44" s="51"/>
      <c r="C44" s="51"/>
      <c r="D44" s="51"/>
      <c r="E44" s="51"/>
      <c r="F44" s="51"/>
      <c r="G44" s="51"/>
      <c r="H44" s="51"/>
      <c r="I44" s="51"/>
      <c r="J44" s="51"/>
      <c r="K44" s="51"/>
      <c r="L44" s="51"/>
      <c r="M44" s="51"/>
      <c r="N44" s="51"/>
    </row>
  </sheetData>
  <sheetProtection algorithmName="SHA-512" hashValue="p5CfBNZWt6OITp2jm6opOm/08qT4lvtxmYUeuf3PQo/DQJ2KXtCBTQO/a1DfVgjx3TyrzhxOkxsrqxtd5XzS2w==" saltValue="rRx49brcZxvLg7Zzs9lCxw==" spinCount="100000" sheet="1" objects="1" scenarios="1"/>
  <mergeCells count="2">
    <mergeCell ref="B13:G16"/>
    <mergeCell ref="A32:N44"/>
  </mergeCells>
  <conditionalFormatting sqref="C18:C26">
    <cfRule type="expression" dxfId="27" priority="1">
      <formula>$C18</formula>
    </cfRule>
  </conditionalFormatting>
  <hyperlinks>
    <hyperlink ref="C29" r:id="rId1"/>
    <hyperlink ref="B18" location="Exercise_1!A1" display="Exercise 1"/>
    <hyperlink ref="B19" location="Exercise_2!A1" display="Exercise 2"/>
    <hyperlink ref="B20" location="Exercise_3!A1" display="Exercise 3"/>
    <hyperlink ref="B21" location="Exercise_4!A1" display="Exercise 4"/>
    <hyperlink ref="B22" location="Exercise_5!A1" display="Exercise 5"/>
    <hyperlink ref="B23" location="Practise_1!A1" display="Practise 1"/>
    <hyperlink ref="B24" location="Practise_2!A1" display="Practise 2"/>
    <hyperlink ref="B25" location="Practise_3!A1" display="Practise 3"/>
    <hyperlink ref="B26" location="Practise_4!A1" display="Practise 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6"/>
  <sheetViews>
    <sheetView workbookViewId="0"/>
  </sheetViews>
  <sheetFormatPr defaultRowHeight="14.4" x14ac:dyDescent="0.3"/>
  <cols>
    <col min="4" max="4" width="0" hidden="1" customWidth="1"/>
    <col min="5" max="5" width="9.109375" hidden="1" customWidth="1"/>
    <col min="6" max="9" width="8.88671875" hidden="1" customWidth="1"/>
    <col min="10" max="10" width="0" hidden="1" customWidth="1"/>
  </cols>
  <sheetData>
    <row r="1" spans="1:18" x14ac:dyDescent="0.3">
      <c r="A1" s="32"/>
      <c r="B1" s="4"/>
      <c r="C1" s="4"/>
      <c r="D1" s="4"/>
      <c r="E1" s="4" t="e">
        <f ca="1">_xlfn.FORMULATEXT(A1)</f>
        <v>#N/A</v>
      </c>
      <c r="F1" s="4">
        <v>5</v>
      </c>
      <c r="G1" s="4">
        <v>2</v>
      </c>
      <c r="H1" s="4">
        <v>7</v>
      </c>
      <c r="I1" s="4" t="b">
        <f ca="1">AND(IF(IFERROR(FIND(F1,E1),FALSE),TRUE,FALSE),IF(IFERROR(FIND(G1,E1),FALSE),TRUE,FALSE),A1=H1)</f>
        <v>0</v>
      </c>
      <c r="J1" s="4"/>
      <c r="K1" s="4"/>
      <c r="L1" s="4"/>
      <c r="M1" s="4"/>
      <c r="N1" s="4"/>
      <c r="O1" s="4"/>
    </row>
    <row r="2" spans="1:18" x14ac:dyDescent="0.3">
      <c r="K2" s="49" t="s">
        <v>156</v>
      </c>
      <c r="L2" s="49"/>
      <c r="M2" s="49"/>
      <c r="N2" s="49"/>
      <c r="O2" s="49"/>
      <c r="P2" s="49"/>
      <c r="Q2" s="49"/>
      <c r="R2" s="49"/>
    </row>
    <row r="3" spans="1:18" x14ac:dyDescent="0.3">
      <c r="K3" s="49"/>
      <c r="L3" s="49"/>
      <c r="M3" s="49"/>
      <c r="N3" s="49"/>
      <c r="O3" s="49"/>
      <c r="P3" s="49"/>
      <c r="Q3" s="49"/>
      <c r="R3" s="49"/>
    </row>
    <row r="4" spans="1:18" x14ac:dyDescent="0.3">
      <c r="K4" s="49"/>
      <c r="L4" s="49"/>
      <c r="M4" s="49"/>
      <c r="N4" s="49"/>
      <c r="O4" s="49"/>
      <c r="P4" s="49"/>
      <c r="Q4" s="49"/>
      <c r="R4" s="49"/>
    </row>
    <row r="5" spans="1:18" x14ac:dyDescent="0.3">
      <c r="K5" s="49"/>
      <c r="L5" s="49"/>
      <c r="M5" s="49"/>
      <c r="N5" s="49"/>
      <c r="O5" s="49"/>
      <c r="P5" s="49"/>
      <c r="Q5" s="49"/>
      <c r="R5" s="49"/>
    </row>
    <row r="6" spans="1:18" x14ac:dyDescent="0.3">
      <c r="K6" s="38" t="s">
        <v>155</v>
      </c>
      <c r="L6" s="39" t="b">
        <f ca="1">I1</f>
        <v>0</v>
      </c>
      <c r="M6" s="39"/>
      <c r="N6" s="39"/>
      <c r="O6" s="39"/>
      <c r="P6" s="39"/>
      <c r="Q6" s="39"/>
      <c r="R6" s="39"/>
    </row>
  </sheetData>
  <sheetProtection algorithmName="SHA-512" hashValue="yFan1bmD3kyytbBNp6Yxsm0/5mRp6yzfZOjcKzuXdfkvoqXmXymOsu2Km7ZMGpahQE631kbDosYtZpvTFzGLTQ==" saltValue="dcT9GkoxgcLqokdlhK7fjw==" spinCount="100000" sheet="1" objects="1" scenarios="1"/>
  <mergeCells count="1">
    <mergeCell ref="K2:R5"/>
  </mergeCells>
  <conditionalFormatting sqref="L6:R6">
    <cfRule type="expression" dxfId="26" priority="2">
      <formula>$L$6</formula>
    </cfRule>
  </conditionalFormatting>
  <conditionalFormatting sqref="A1">
    <cfRule type="expression" dxfId="25" priority="1">
      <formula>$I1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2"/>
  <sheetViews>
    <sheetView workbookViewId="0"/>
  </sheetViews>
  <sheetFormatPr defaultRowHeight="14.4" x14ac:dyDescent="0.3"/>
  <cols>
    <col min="1" max="1" width="41.5546875" bestFit="1" customWidth="1"/>
    <col min="2" max="2" width="19.88671875" customWidth="1"/>
    <col min="5" max="7" width="9.109375" hidden="1" customWidth="1"/>
    <col min="8" max="8" width="9.109375" style="4" hidden="1" customWidth="1"/>
    <col min="9" max="9" width="9.109375" hidden="1" customWidth="1"/>
  </cols>
  <sheetData>
    <row r="1" spans="1:18" ht="18.75" customHeight="1" x14ac:dyDescent="0.3">
      <c r="A1" s="2" t="s">
        <v>0</v>
      </c>
      <c r="B1" s="2" t="s">
        <v>1</v>
      </c>
      <c r="C1" s="4"/>
      <c r="D1" s="4"/>
      <c r="E1" s="4"/>
      <c r="F1" s="4"/>
      <c r="G1" s="4"/>
      <c r="I1" s="4"/>
    </row>
    <row r="2" spans="1:18" ht="14.4" customHeight="1" x14ac:dyDescent="0.3">
      <c r="A2" s="1" t="s">
        <v>2</v>
      </c>
      <c r="B2" s="32"/>
      <c r="C2" s="4"/>
      <c r="D2" s="4"/>
      <c r="E2" s="4" t="e">
        <f ca="1">_xlfn.FORMULATEXT(B2)</f>
        <v>#N/A</v>
      </c>
      <c r="F2" s="4">
        <v>5</v>
      </c>
      <c r="G2" s="4">
        <v>2</v>
      </c>
      <c r="H2" s="4">
        <v>7</v>
      </c>
      <c r="I2" s="4" t="b">
        <f ca="1">AND(IF(IFERROR(FIND(F2,E2),FALSE),TRUE,FALSE),IF(IFERROR(FIND(G2,E2),FALSE),TRUE,FALSE),B2=H2)</f>
        <v>0</v>
      </c>
      <c r="K2" s="49" t="s">
        <v>157</v>
      </c>
      <c r="L2" s="49"/>
      <c r="M2" s="49"/>
      <c r="N2" s="49"/>
      <c r="O2" s="49"/>
      <c r="P2" s="49"/>
      <c r="Q2" s="49"/>
      <c r="R2" s="49"/>
    </row>
    <row r="3" spans="1:18" ht="14.4" customHeight="1" x14ac:dyDescent="0.3">
      <c r="A3" s="1" t="s">
        <v>3</v>
      </c>
      <c r="B3" s="32"/>
      <c r="C3" s="4"/>
      <c r="D3" s="4"/>
      <c r="E3" s="4" t="e">
        <f t="shared" ref="E3:E12" ca="1" si="0">_xlfn.FORMULATEXT(B3)</f>
        <v>#N/A</v>
      </c>
      <c r="F3" s="4">
        <v>23</v>
      </c>
      <c r="G3" s="4">
        <v>59</v>
      </c>
      <c r="H3" s="4">
        <v>82</v>
      </c>
      <c r="I3" s="4" t="b">
        <f t="shared" ref="I3:I12" ca="1" si="1">AND(IF(IFERROR(FIND(F3,E3),FALSE),TRUE,FALSE),IF(IFERROR(FIND(G3,E3),FALSE),TRUE,FALSE),B3=H3)</f>
        <v>0</v>
      </c>
      <c r="K3" s="49"/>
      <c r="L3" s="49"/>
      <c r="M3" s="49"/>
      <c r="N3" s="49"/>
      <c r="O3" s="49"/>
      <c r="P3" s="49"/>
      <c r="Q3" s="49"/>
      <c r="R3" s="49"/>
    </row>
    <row r="4" spans="1:18" ht="14.4" customHeight="1" x14ac:dyDescent="0.3">
      <c r="A4" s="1" t="s">
        <v>4</v>
      </c>
      <c r="B4" s="32"/>
      <c r="C4" s="4"/>
      <c r="D4" s="4"/>
      <c r="E4" s="4" t="e">
        <f t="shared" ca="1" si="0"/>
        <v>#N/A</v>
      </c>
      <c r="F4" s="4">
        <v>125</v>
      </c>
      <c r="G4" s="4">
        <v>35</v>
      </c>
      <c r="H4" s="4">
        <v>90</v>
      </c>
      <c r="I4" s="4" t="b">
        <f t="shared" ca="1" si="1"/>
        <v>0</v>
      </c>
      <c r="K4" s="49"/>
      <c r="L4" s="49"/>
      <c r="M4" s="49"/>
      <c r="N4" s="49"/>
      <c r="O4" s="49"/>
      <c r="P4" s="49"/>
      <c r="Q4" s="49"/>
      <c r="R4" s="49"/>
    </row>
    <row r="5" spans="1:18" ht="14.4" customHeight="1" x14ac:dyDescent="0.3">
      <c r="A5" s="1"/>
      <c r="B5" s="32"/>
      <c r="C5" s="4"/>
      <c r="D5" s="4"/>
      <c r="E5" s="4"/>
      <c r="F5" s="4"/>
      <c r="G5" s="4"/>
      <c r="I5" s="4"/>
      <c r="K5" s="49"/>
      <c r="L5" s="49"/>
      <c r="M5" s="49"/>
      <c r="N5" s="49"/>
      <c r="O5" s="49"/>
      <c r="P5" s="49"/>
      <c r="Q5" s="49"/>
      <c r="R5" s="49"/>
    </row>
    <row r="6" spans="1:18" x14ac:dyDescent="0.3">
      <c r="A6" s="1" t="s">
        <v>5</v>
      </c>
      <c r="B6" s="32"/>
      <c r="C6" s="4"/>
      <c r="D6" s="4"/>
      <c r="E6" s="4" t="e">
        <f t="shared" ca="1" si="0"/>
        <v>#N/A</v>
      </c>
      <c r="F6" s="4">
        <v>3</v>
      </c>
      <c r="G6" s="4">
        <v>5</v>
      </c>
      <c r="H6" s="4">
        <v>15</v>
      </c>
      <c r="I6" s="4" t="b">
        <f t="shared" ca="1" si="1"/>
        <v>0</v>
      </c>
      <c r="K6" s="38" t="s">
        <v>155</v>
      </c>
      <c r="L6" s="39" t="b">
        <f ca="1">AND(I2:I12)</f>
        <v>0</v>
      </c>
      <c r="M6" s="39"/>
      <c r="N6" s="39"/>
      <c r="O6" s="39"/>
      <c r="P6" s="39"/>
      <c r="Q6" s="39"/>
      <c r="R6" s="39"/>
    </row>
    <row r="7" spans="1:18" x14ac:dyDescent="0.3">
      <c r="A7" s="1" t="s">
        <v>6</v>
      </c>
      <c r="B7" s="32"/>
      <c r="C7" s="4"/>
      <c r="D7" s="4"/>
      <c r="E7" s="4" t="e">
        <f t="shared" ca="1" si="0"/>
        <v>#N/A</v>
      </c>
      <c r="F7" s="4">
        <v>23</v>
      </c>
      <c r="G7" s="4">
        <v>43</v>
      </c>
      <c r="H7" s="4">
        <v>989</v>
      </c>
      <c r="I7" s="4" t="b">
        <f t="shared" ca="1" si="1"/>
        <v>0</v>
      </c>
    </row>
    <row r="8" spans="1:18" x14ac:dyDescent="0.3">
      <c r="A8" s="1" t="s">
        <v>7</v>
      </c>
      <c r="B8" s="32"/>
      <c r="C8" s="4"/>
      <c r="D8" s="4"/>
      <c r="E8" s="4" t="e">
        <f t="shared" ca="1" si="0"/>
        <v>#N/A</v>
      </c>
      <c r="F8" s="4">
        <v>81</v>
      </c>
      <c r="G8" s="4">
        <v>9</v>
      </c>
      <c r="H8" s="4">
        <v>9</v>
      </c>
      <c r="I8" s="4" t="b">
        <f t="shared" ca="1" si="1"/>
        <v>0</v>
      </c>
    </row>
    <row r="9" spans="1:18" x14ac:dyDescent="0.3">
      <c r="A9" s="1" t="s">
        <v>8</v>
      </c>
      <c r="B9" s="32"/>
      <c r="C9" s="4"/>
      <c r="D9" s="4"/>
      <c r="E9" s="4" t="e">
        <f t="shared" ca="1" si="0"/>
        <v>#N/A</v>
      </c>
      <c r="F9" s="4">
        <v>254</v>
      </c>
      <c r="G9" s="4">
        <v>8</v>
      </c>
      <c r="H9" s="4">
        <v>31.75</v>
      </c>
      <c r="I9" s="4" t="b">
        <f t="shared" ca="1" si="1"/>
        <v>0</v>
      </c>
    </row>
    <row r="10" spans="1:18" x14ac:dyDescent="0.3">
      <c r="A10" s="1"/>
      <c r="B10" s="32"/>
      <c r="C10" s="4"/>
      <c r="D10" s="4"/>
      <c r="E10" s="4"/>
      <c r="F10" s="4"/>
      <c r="G10" s="4"/>
      <c r="I10" s="4"/>
    </row>
    <row r="11" spans="1:18" x14ac:dyDescent="0.3">
      <c r="A11" s="1" t="s">
        <v>152</v>
      </c>
      <c r="B11" s="32"/>
      <c r="C11" s="4"/>
      <c r="D11" s="4"/>
      <c r="E11" s="4" t="e">
        <f t="shared" ca="1" si="0"/>
        <v>#N/A</v>
      </c>
      <c r="F11" s="4">
        <v>3</v>
      </c>
      <c r="G11" s="4">
        <v>4</v>
      </c>
      <c r="H11" s="4">
        <v>10</v>
      </c>
      <c r="I11" s="4" t="b">
        <f t="shared" ca="1" si="1"/>
        <v>0</v>
      </c>
    </row>
    <row r="12" spans="1:18" x14ac:dyDescent="0.3">
      <c r="A12" s="1" t="s">
        <v>9</v>
      </c>
      <c r="B12" s="32"/>
      <c r="C12" s="4"/>
      <c r="D12" s="4"/>
      <c r="E12" s="4" t="e">
        <f t="shared" ca="1" si="0"/>
        <v>#N/A</v>
      </c>
      <c r="F12" s="4">
        <v>2</v>
      </c>
      <c r="G12" s="4">
        <v>4</v>
      </c>
      <c r="H12" s="4">
        <v>6</v>
      </c>
      <c r="I12" s="4" t="b">
        <f t="shared" ca="1" si="1"/>
        <v>0</v>
      </c>
    </row>
  </sheetData>
  <sheetProtection algorithmName="SHA-512" hashValue="/gYT/YHWFsXUjiOYtg94+ltb23aSsRsVC+gfa+39LtqCXO2hmNfWpJymAHtW0Aj5/aHRuIR7v+M7eDRnBHgvkw==" saltValue="439UgaDwD2ccR5xeWtsJkQ==" spinCount="100000" sheet="1" objects="1" scenarios="1"/>
  <mergeCells count="1">
    <mergeCell ref="K2:R5"/>
  </mergeCells>
  <conditionalFormatting sqref="L6:R6">
    <cfRule type="expression" dxfId="24" priority="2">
      <formula>$L$6</formula>
    </cfRule>
  </conditionalFormatting>
  <conditionalFormatting sqref="B2:B12">
    <cfRule type="expression" dxfId="23" priority="1">
      <formula>$I2</formula>
    </cfRule>
  </conditionalFormatting>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9"/>
  <sheetViews>
    <sheetView workbookViewId="0"/>
  </sheetViews>
  <sheetFormatPr defaultColWidth="5.33203125" defaultRowHeight="23.25" customHeight="1" x14ac:dyDescent="0.3"/>
  <cols>
    <col min="5" max="5" width="6.44140625" bestFit="1" customWidth="1"/>
    <col min="15" max="15" width="6.109375" hidden="1" customWidth="1"/>
    <col min="17" max="24" width="8.5546875" customWidth="1"/>
  </cols>
  <sheetData>
    <row r="1" spans="1:24" ht="23.25" customHeight="1" x14ac:dyDescent="0.3">
      <c r="A1" s="5"/>
      <c r="B1" s="5"/>
      <c r="C1" s="5"/>
      <c r="D1" s="6" t="s">
        <v>22</v>
      </c>
      <c r="E1" s="5"/>
      <c r="F1" s="5"/>
      <c r="G1" s="5"/>
      <c r="H1" s="5"/>
      <c r="I1" s="5"/>
      <c r="J1" s="4"/>
      <c r="K1" s="4"/>
      <c r="L1" s="4"/>
      <c r="M1" s="4"/>
      <c r="N1" s="4"/>
      <c r="O1" s="4" t="b">
        <f>E4=2.5</f>
        <v>0</v>
      </c>
    </row>
    <row r="2" spans="1:24" ht="23.25" customHeight="1" x14ac:dyDescent="0.3">
      <c r="A2" s="5"/>
      <c r="B2" s="4"/>
      <c r="C2" s="4"/>
      <c r="D2" s="30"/>
      <c r="E2" s="5"/>
      <c r="F2" s="4"/>
      <c r="G2" s="4"/>
      <c r="H2" s="5"/>
      <c r="I2" s="4"/>
      <c r="J2" s="4"/>
      <c r="K2" s="4"/>
      <c r="L2" s="4"/>
      <c r="M2" s="4"/>
      <c r="N2" s="4"/>
      <c r="O2" s="4" t="b">
        <f>G5=55</f>
        <v>0</v>
      </c>
      <c r="Q2" s="49" t="s">
        <v>158</v>
      </c>
      <c r="R2" s="49"/>
      <c r="S2" s="49"/>
      <c r="T2" s="49"/>
      <c r="U2" s="49"/>
      <c r="V2" s="49"/>
      <c r="W2" s="49"/>
      <c r="X2" s="49"/>
    </row>
    <row r="3" spans="1:24" ht="23.25" customHeight="1" x14ac:dyDescent="0.3">
      <c r="A3" s="5"/>
      <c r="B3" s="4"/>
      <c r="C3" s="5"/>
      <c r="D3" s="30"/>
      <c r="E3" s="5"/>
      <c r="F3" s="4"/>
      <c r="G3" s="5"/>
      <c r="H3" s="5"/>
      <c r="I3" s="5"/>
      <c r="J3" s="4"/>
      <c r="K3" s="4"/>
      <c r="L3" s="4"/>
      <c r="M3" s="4"/>
      <c r="N3" s="4"/>
      <c r="O3" s="4" t="b">
        <f>F6=7</f>
        <v>0</v>
      </c>
      <c r="Q3" s="49"/>
      <c r="R3" s="49"/>
      <c r="S3" s="49"/>
      <c r="T3" s="49"/>
      <c r="U3" s="49"/>
      <c r="V3" s="49"/>
      <c r="W3" s="49"/>
      <c r="X3" s="49"/>
    </row>
    <row r="4" spans="1:24" ht="23.25" customHeight="1" x14ac:dyDescent="0.3">
      <c r="A4" s="5"/>
      <c r="B4" s="4"/>
      <c r="C4" s="5"/>
      <c r="D4" s="30"/>
      <c r="E4" s="34" t="s">
        <v>23</v>
      </c>
      <c r="F4" s="30"/>
      <c r="G4" s="30"/>
      <c r="H4" s="4"/>
      <c r="I4" s="5"/>
      <c r="J4" s="4"/>
      <c r="K4" s="4"/>
      <c r="L4" s="4"/>
      <c r="M4" s="4"/>
      <c r="N4" s="4"/>
      <c r="O4" s="4" t="b">
        <f>E7=245</f>
        <v>0</v>
      </c>
      <c r="Q4" s="49"/>
      <c r="R4" s="49"/>
      <c r="S4" s="49"/>
      <c r="T4" s="49"/>
      <c r="U4" s="49"/>
      <c r="V4" s="49"/>
      <c r="W4" s="49"/>
      <c r="X4" s="49"/>
    </row>
    <row r="5" spans="1:24" ht="23.25" customHeight="1" x14ac:dyDescent="0.3">
      <c r="A5" s="5"/>
      <c r="B5" s="4"/>
      <c r="C5" s="5"/>
      <c r="D5" s="5"/>
      <c r="E5" s="5"/>
      <c r="F5" s="5"/>
      <c r="G5" s="34" t="s">
        <v>24</v>
      </c>
      <c r="H5" s="5"/>
      <c r="I5" s="5"/>
      <c r="J5" s="4"/>
      <c r="K5" s="4"/>
      <c r="L5" s="4"/>
      <c r="M5" s="4"/>
      <c r="N5" s="4"/>
      <c r="O5" s="4"/>
      <c r="Q5" s="49"/>
      <c r="R5" s="49"/>
      <c r="S5" s="49"/>
      <c r="T5" s="49"/>
      <c r="U5" s="49"/>
      <c r="V5" s="49"/>
      <c r="W5" s="49"/>
      <c r="X5" s="49"/>
    </row>
    <row r="6" spans="1:24" ht="23.25" customHeight="1" x14ac:dyDescent="0.3">
      <c r="A6" s="5"/>
      <c r="B6" s="4"/>
      <c r="C6" s="5"/>
      <c r="D6" s="4"/>
      <c r="E6" s="30"/>
      <c r="F6" s="35" t="s">
        <v>25</v>
      </c>
      <c r="G6" s="30"/>
      <c r="H6" s="4"/>
      <c r="I6" s="5"/>
      <c r="J6" s="4"/>
      <c r="K6" s="4"/>
      <c r="L6" s="4"/>
      <c r="M6" s="4"/>
      <c r="N6" s="4"/>
      <c r="O6" s="4"/>
      <c r="Q6" s="38" t="s">
        <v>155</v>
      </c>
      <c r="R6" s="39" t="b">
        <f>AND(O1:O4)</f>
        <v>0</v>
      </c>
      <c r="S6" s="39"/>
      <c r="T6" s="39"/>
      <c r="U6" s="39"/>
      <c r="V6" s="39"/>
      <c r="W6" s="39"/>
      <c r="X6" s="39"/>
    </row>
    <row r="7" spans="1:24" ht="23.25" customHeight="1" x14ac:dyDescent="0.3">
      <c r="A7" s="5"/>
      <c r="B7" s="5"/>
      <c r="C7" s="5"/>
      <c r="D7" s="5"/>
      <c r="E7" s="40" t="s">
        <v>26</v>
      </c>
      <c r="F7" s="5"/>
      <c r="G7" s="5"/>
      <c r="H7" s="4"/>
      <c r="I7" s="5"/>
      <c r="J7" s="4"/>
      <c r="K7" s="4"/>
      <c r="L7" s="4"/>
      <c r="M7" s="4"/>
      <c r="N7" s="4"/>
      <c r="O7" s="4"/>
    </row>
    <row r="8" spans="1:24" ht="23.25" customHeight="1" x14ac:dyDescent="0.3">
      <c r="A8" s="5"/>
      <c r="B8" s="4"/>
      <c r="C8" s="4"/>
      <c r="D8" s="4"/>
      <c r="E8" s="30"/>
      <c r="F8" s="5"/>
      <c r="G8" s="4"/>
      <c r="H8" s="4"/>
      <c r="I8" s="5"/>
      <c r="J8" s="4"/>
      <c r="K8" s="4"/>
      <c r="L8" s="4"/>
      <c r="M8" s="4"/>
      <c r="N8" s="4"/>
      <c r="O8" s="4"/>
    </row>
    <row r="9" spans="1:24" ht="23.25" customHeight="1" x14ac:dyDescent="0.3">
      <c r="A9" s="5"/>
      <c r="B9" s="5"/>
      <c r="C9" s="5"/>
      <c r="D9" s="5"/>
      <c r="E9" s="31" t="s">
        <v>27</v>
      </c>
      <c r="F9" s="5"/>
      <c r="G9" s="5"/>
      <c r="H9" s="5"/>
      <c r="I9" s="5"/>
      <c r="J9" s="4"/>
      <c r="K9" s="4"/>
      <c r="L9" s="4"/>
      <c r="M9" s="4"/>
      <c r="N9" s="4"/>
      <c r="O9" s="4"/>
    </row>
  </sheetData>
  <sheetProtection algorithmName="SHA-512" hashValue="fjkWSdh8DpfEAZ93zEMgu9qE/qFsutpaGmZRzO4TtcBHc4uaYPZO52I9wNRrMsjUBtrX/yZxF2KgQDCr4PN5XQ==" saltValue="KmX/rkAnMT+yOjGO8+8bHw==" spinCount="100000" sheet="1" objects="1" scenarios="1"/>
  <mergeCells count="1">
    <mergeCell ref="Q2:X5"/>
  </mergeCells>
  <conditionalFormatting sqref="E4">
    <cfRule type="cellIs" dxfId="22" priority="6" operator="equal">
      <formula>2.5</formula>
    </cfRule>
  </conditionalFormatting>
  <conditionalFormatting sqref="G5">
    <cfRule type="cellIs" dxfId="21" priority="5" operator="equal">
      <formula>55</formula>
    </cfRule>
  </conditionalFormatting>
  <conditionalFormatting sqref="F6">
    <cfRule type="cellIs" dxfId="20" priority="4" operator="equal">
      <formula>7</formula>
    </cfRule>
  </conditionalFormatting>
  <conditionalFormatting sqref="E7">
    <cfRule type="expression" dxfId="19" priority="2">
      <formula>$E$7=245</formula>
    </cfRule>
  </conditionalFormatting>
  <conditionalFormatting sqref="R6:X6">
    <cfRule type="expression" dxfId="18" priority="1">
      <formula>$R$6</formula>
    </cfRule>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7"/>
  <sheetViews>
    <sheetView workbookViewId="0"/>
  </sheetViews>
  <sheetFormatPr defaultRowHeight="14.4" x14ac:dyDescent="0.3"/>
  <cols>
    <col min="1" max="1" width="10.6640625" customWidth="1"/>
    <col min="2" max="2" width="13.88671875" customWidth="1"/>
    <col min="3" max="3" width="15" customWidth="1"/>
    <col min="4" max="4" width="15.109375" customWidth="1"/>
    <col min="7" max="13" width="8.88671875" hidden="1" customWidth="1"/>
  </cols>
  <sheetData>
    <row r="1" spans="1:22" x14ac:dyDescent="0.3">
      <c r="A1" s="2" t="s">
        <v>28</v>
      </c>
      <c r="B1" s="2" t="s">
        <v>29</v>
      </c>
      <c r="C1" s="2" t="s">
        <v>30</v>
      </c>
      <c r="D1" s="2" t="s">
        <v>1</v>
      </c>
      <c r="E1" s="4"/>
      <c r="F1" s="4"/>
      <c r="G1" s="4"/>
      <c r="H1" s="4"/>
      <c r="I1" s="4"/>
      <c r="J1" s="4"/>
      <c r="K1" s="4" t="s">
        <v>13</v>
      </c>
      <c r="L1" s="4"/>
      <c r="M1" s="4"/>
    </row>
    <row r="2" spans="1:22" x14ac:dyDescent="0.3">
      <c r="A2" s="1">
        <v>5</v>
      </c>
      <c r="B2" s="1">
        <v>2</v>
      </c>
      <c r="C2" s="1" t="s">
        <v>31</v>
      </c>
      <c r="D2" s="32"/>
      <c r="E2" s="4"/>
      <c r="F2" s="4"/>
      <c r="G2" s="4" t="e">
        <f ca="1">_xlfn.FORMULATEXT(D2)</f>
        <v>#N/A</v>
      </c>
      <c r="H2" s="4">
        <f t="array" aca="1" ref="H2" ca="1">COUNT(SEARCH(L2:M2,G2))</f>
        <v>0</v>
      </c>
      <c r="I2" s="4">
        <v>2</v>
      </c>
      <c r="J2" s="4">
        <v>7</v>
      </c>
      <c r="K2" s="4" t="b">
        <f ca="1">AND(H2=I2,D2=J2)</f>
        <v>0</v>
      </c>
      <c r="L2" s="4" t="s">
        <v>32</v>
      </c>
      <c r="M2" s="4" t="s">
        <v>33</v>
      </c>
      <c r="O2" s="49" t="s">
        <v>160</v>
      </c>
      <c r="P2" s="49"/>
      <c r="Q2" s="49"/>
      <c r="R2" s="49"/>
      <c r="S2" s="49"/>
      <c r="T2" s="49"/>
      <c r="U2" s="49"/>
      <c r="V2" s="49"/>
    </row>
    <row r="3" spans="1:22" x14ac:dyDescent="0.3">
      <c r="A3" s="1">
        <v>43</v>
      </c>
      <c r="B3" s="1">
        <v>12</v>
      </c>
      <c r="C3" s="1" t="s">
        <v>34</v>
      </c>
      <c r="D3" s="32"/>
      <c r="E3" s="4"/>
      <c r="F3" s="4"/>
      <c r="G3" s="4" t="e">
        <f t="shared" ref="G3:G6" ca="1" si="0">_xlfn.FORMULATEXT(D3)</f>
        <v>#N/A</v>
      </c>
      <c r="H3" s="4">
        <f t="array" aca="1" ref="H3" ca="1">COUNT(SEARCH(L3:M3,G3))</f>
        <v>0</v>
      </c>
      <c r="I3" s="4">
        <v>2</v>
      </c>
      <c r="J3" s="4">
        <v>31</v>
      </c>
      <c r="K3" s="4" t="b">
        <f t="shared" ref="K3:K6" ca="1" si="1">AND(H3=I3,D3=J3)</f>
        <v>0</v>
      </c>
      <c r="L3" s="4" t="s">
        <v>35</v>
      </c>
      <c r="M3" s="4" t="s">
        <v>36</v>
      </c>
      <c r="O3" s="49"/>
      <c r="P3" s="49"/>
      <c r="Q3" s="49"/>
      <c r="R3" s="49"/>
      <c r="S3" s="49"/>
      <c r="T3" s="49"/>
      <c r="U3" s="49"/>
      <c r="V3" s="49"/>
    </row>
    <row r="4" spans="1:22" x14ac:dyDescent="0.3">
      <c r="A4" s="1">
        <v>45</v>
      </c>
      <c r="B4" s="1">
        <v>5</v>
      </c>
      <c r="C4" s="1" t="s">
        <v>37</v>
      </c>
      <c r="D4" s="32"/>
      <c r="E4" s="4"/>
      <c r="F4" s="4"/>
      <c r="G4" s="4" t="e">
        <f t="shared" ca="1" si="0"/>
        <v>#N/A</v>
      </c>
      <c r="H4" s="4">
        <f t="array" aca="1" ref="H4" ca="1">COUNT(SEARCH(L4:M4,G4))</f>
        <v>0</v>
      </c>
      <c r="I4" s="4">
        <v>2</v>
      </c>
      <c r="J4" s="4">
        <v>9</v>
      </c>
      <c r="K4" s="4" t="b">
        <f t="shared" ca="1" si="1"/>
        <v>0</v>
      </c>
      <c r="L4" s="4" t="s">
        <v>38</v>
      </c>
      <c r="M4" s="4" t="s">
        <v>39</v>
      </c>
      <c r="O4" s="49"/>
      <c r="P4" s="49"/>
      <c r="Q4" s="49"/>
      <c r="R4" s="49"/>
      <c r="S4" s="49"/>
      <c r="T4" s="49"/>
      <c r="U4" s="49"/>
      <c r="V4" s="49"/>
    </row>
    <row r="5" spans="1:22" x14ac:dyDescent="0.3">
      <c r="A5" s="1">
        <v>23</v>
      </c>
      <c r="B5" s="1">
        <v>65</v>
      </c>
      <c r="C5" s="1" t="s">
        <v>40</v>
      </c>
      <c r="D5" s="32"/>
      <c r="E5" s="4"/>
      <c r="F5" s="4"/>
      <c r="G5" s="4" t="e">
        <f t="shared" ca="1" si="0"/>
        <v>#N/A</v>
      </c>
      <c r="H5" s="4">
        <f t="array" aca="1" ref="H5" ca="1">COUNT(SEARCH(L5:M5,G5))</f>
        <v>0</v>
      </c>
      <c r="I5" s="4">
        <v>2</v>
      </c>
      <c r="J5" s="4">
        <v>1495</v>
      </c>
      <c r="K5" s="4" t="b">
        <f t="shared" ca="1" si="1"/>
        <v>0</v>
      </c>
      <c r="L5" s="4" t="s">
        <v>41</v>
      </c>
      <c r="M5" s="4" t="s">
        <v>42</v>
      </c>
      <c r="O5" s="49"/>
      <c r="P5" s="49"/>
      <c r="Q5" s="49"/>
      <c r="R5" s="49"/>
      <c r="S5" s="49"/>
      <c r="T5" s="49"/>
      <c r="U5" s="49"/>
      <c r="V5" s="49"/>
    </row>
    <row r="6" spans="1:22" x14ac:dyDescent="0.3">
      <c r="A6" s="1">
        <v>4857</v>
      </c>
      <c r="B6" s="1">
        <v>13</v>
      </c>
      <c r="C6" s="1" t="s">
        <v>34</v>
      </c>
      <c r="D6" s="32"/>
      <c r="E6" s="4"/>
      <c r="F6" s="4"/>
      <c r="G6" s="4" t="e">
        <f t="shared" ca="1" si="0"/>
        <v>#N/A</v>
      </c>
      <c r="H6" s="4">
        <f t="array" aca="1" ref="H6" ca="1">COUNT(SEARCH(L6:M6,G6))</f>
        <v>0</v>
      </c>
      <c r="I6" s="4">
        <v>2</v>
      </c>
      <c r="J6" s="4">
        <v>4844</v>
      </c>
      <c r="K6" s="4" t="b">
        <f t="shared" ca="1" si="1"/>
        <v>0</v>
      </c>
      <c r="L6" s="4" t="s">
        <v>43</v>
      </c>
      <c r="M6" s="4" t="s">
        <v>44</v>
      </c>
      <c r="O6" s="38" t="s">
        <v>155</v>
      </c>
      <c r="P6" s="39" t="b">
        <f ca="1">AND(K2:K6)</f>
        <v>0</v>
      </c>
      <c r="Q6" s="39"/>
      <c r="R6" s="39"/>
      <c r="S6" s="39"/>
      <c r="T6" s="39"/>
      <c r="U6" s="39"/>
      <c r="V6" s="39"/>
    </row>
    <row r="7" spans="1:22" x14ac:dyDescent="0.3">
      <c r="A7" s="4"/>
      <c r="B7" s="4"/>
      <c r="C7" s="4"/>
      <c r="D7" s="4"/>
      <c r="E7" s="4"/>
      <c r="F7" s="4"/>
      <c r="G7" s="4"/>
      <c r="H7" s="4"/>
      <c r="I7" s="4"/>
      <c r="J7" s="4"/>
      <c r="K7" s="4"/>
      <c r="L7" s="4"/>
      <c r="M7" s="4"/>
    </row>
  </sheetData>
  <sheetProtection algorithmName="SHA-512" hashValue="74IphcYpJfb6a4Jvkg123ahnU8fdjJTUzFiNt1TXkzzes55JNuWAZpeEfsfzobhh7dMiZNDdSp70+z8zHJ37Dg==" saltValue="hhlqfpzgUuPMC4U48ASPDw==" spinCount="100000" sheet="1" objects="1" scenarios="1"/>
  <mergeCells count="1">
    <mergeCell ref="O2:V5"/>
  </mergeCells>
  <conditionalFormatting sqref="P6:V6">
    <cfRule type="expression" dxfId="17" priority="2">
      <formula>$P$6</formula>
    </cfRule>
  </conditionalFormatting>
  <conditionalFormatting sqref="D2:D6">
    <cfRule type="expression" dxfId="16" priority="1">
      <formula>$K2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9"/>
  <sheetViews>
    <sheetView workbookViewId="0">
      <selection sqref="A1:E1"/>
    </sheetView>
  </sheetViews>
  <sheetFormatPr defaultRowHeight="14.4" x14ac:dyDescent="0.3"/>
  <cols>
    <col min="4" max="4" width="17.6640625" customWidth="1"/>
    <col min="12" max="19" width="0" hidden="1" customWidth="1"/>
  </cols>
  <sheetData>
    <row r="1" spans="1:19" ht="40.200000000000003" customHeight="1" x14ac:dyDescent="0.3">
      <c r="A1" s="50" t="s">
        <v>175</v>
      </c>
      <c r="B1" s="50"/>
      <c r="C1" s="50"/>
      <c r="D1" s="50"/>
      <c r="E1" s="50"/>
      <c r="L1" s="25" t="s">
        <v>49</v>
      </c>
      <c r="M1" s="25" t="s">
        <v>71</v>
      </c>
      <c r="N1" s="25" t="s">
        <v>72</v>
      </c>
      <c r="O1" s="25"/>
      <c r="P1" s="25" t="s">
        <v>13</v>
      </c>
      <c r="Q1" s="25"/>
      <c r="R1" s="25"/>
    </row>
    <row r="2" spans="1:19" x14ac:dyDescent="0.3">
      <c r="A2" s="47" t="s">
        <v>176</v>
      </c>
      <c r="B2" s="47" t="s">
        <v>177</v>
      </c>
      <c r="C2" s="47" t="s">
        <v>178</v>
      </c>
      <c r="D2" s="47" t="s">
        <v>179</v>
      </c>
      <c r="E2" s="47" t="s">
        <v>1</v>
      </c>
      <c r="L2" s="4"/>
      <c r="M2" s="4"/>
      <c r="N2" s="4"/>
      <c r="O2" s="4"/>
      <c r="P2" s="4"/>
      <c r="Q2" s="4"/>
      <c r="R2" s="4"/>
    </row>
    <row r="3" spans="1:19" x14ac:dyDescent="0.3">
      <c r="A3" s="1">
        <v>15</v>
      </c>
      <c r="B3" s="1">
        <v>5</v>
      </c>
      <c r="C3" s="1">
        <v>20</v>
      </c>
      <c r="D3" s="1">
        <v>40</v>
      </c>
      <c r="E3" s="32"/>
      <c r="L3" s="4" t="e">
        <f t="shared" ref="L3:L10" ca="1" si="0">_xlfn.FORMULATEXT(E3)</f>
        <v>#N/A</v>
      </c>
      <c r="M3" s="4">
        <f t="array" aca="1" ref="M3" ca="1">COUNT(SEARCH(Q3:S3,L3))</f>
        <v>0</v>
      </c>
      <c r="N3" s="4">
        <v>3</v>
      </c>
      <c r="O3" s="4">
        <v>40</v>
      </c>
      <c r="P3" s="4" t="b">
        <f t="shared" ref="P3:P10" ca="1" si="1">AND(M3=N3,E3=O3)</f>
        <v>0</v>
      </c>
      <c r="Q3" s="4" t="s">
        <v>35</v>
      </c>
      <c r="R3" s="4" t="s">
        <v>36</v>
      </c>
      <c r="S3" t="s">
        <v>79</v>
      </c>
    </row>
    <row r="4" spans="1:19" x14ac:dyDescent="0.3">
      <c r="A4" s="1">
        <v>15</v>
      </c>
      <c r="B4" s="1">
        <v>5</v>
      </c>
      <c r="C4" s="1">
        <v>20</v>
      </c>
      <c r="D4" s="1">
        <v>0</v>
      </c>
      <c r="E4" s="32"/>
      <c r="L4" s="4" t="e">
        <f t="shared" ca="1" si="0"/>
        <v>#N/A</v>
      </c>
      <c r="M4" s="4">
        <f t="array" aca="1" ref="M4" ca="1">COUNT(SEARCH(Q4:S4,L4))</f>
        <v>0</v>
      </c>
      <c r="N4" s="4">
        <v>3</v>
      </c>
      <c r="O4" s="4">
        <v>0</v>
      </c>
      <c r="P4" s="4" t="b">
        <f t="shared" ca="1" si="1"/>
        <v>0</v>
      </c>
      <c r="Q4" s="4" t="s">
        <v>38</v>
      </c>
      <c r="R4" s="4" t="s">
        <v>39</v>
      </c>
      <c r="S4" s="4" t="s">
        <v>84</v>
      </c>
    </row>
    <row r="5" spans="1:19" x14ac:dyDescent="0.3">
      <c r="A5" s="1">
        <v>15</v>
      </c>
      <c r="B5" s="1">
        <v>5</v>
      </c>
      <c r="C5" s="1">
        <v>20</v>
      </c>
      <c r="D5" s="1">
        <v>85</v>
      </c>
      <c r="E5" s="32"/>
      <c r="L5" s="4" t="e">
        <f t="shared" ca="1" si="0"/>
        <v>#N/A</v>
      </c>
      <c r="M5" s="4">
        <f t="array" aca="1" ref="M5" ca="1">COUNT(SEARCH(Q5:S5,L5))</f>
        <v>0</v>
      </c>
      <c r="N5" s="4">
        <v>3</v>
      </c>
      <c r="O5" s="4">
        <v>85</v>
      </c>
      <c r="P5" s="4" t="b">
        <f t="shared" ca="1" si="1"/>
        <v>0</v>
      </c>
      <c r="Q5" s="4" t="s">
        <v>41</v>
      </c>
      <c r="R5" s="4" t="s">
        <v>42</v>
      </c>
      <c r="S5" s="4" t="s">
        <v>89</v>
      </c>
    </row>
    <row r="6" spans="1:19" x14ac:dyDescent="0.3">
      <c r="A6" s="1">
        <v>15</v>
      </c>
      <c r="B6" s="1">
        <v>5</v>
      </c>
      <c r="C6" s="1">
        <v>20</v>
      </c>
      <c r="D6" s="1">
        <v>200</v>
      </c>
      <c r="E6" s="32"/>
      <c r="L6" s="4" t="e">
        <f t="shared" ca="1" si="0"/>
        <v>#N/A</v>
      </c>
      <c r="M6" s="4">
        <f t="array" aca="1" ref="M6" ca="1">COUNT(SEARCH(Q6:S6,L6))</f>
        <v>0</v>
      </c>
      <c r="N6" s="4">
        <v>3</v>
      </c>
      <c r="O6" s="4">
        <v>200</v>
      </c>
      <c r="P6" s="4" t="b">
        <f t="shared" ca="1" si="1"/>
        <v>0</v>
      </c>
      <c r="Q6" s="4" t="s">
        <v>43</v>
      </c>
      <c r="R6" s="4" t="s">
        <v>44</v>
      </c>
      <c r="S6" s="4" t="s">
        <v>94</v>
      </c>
    </row>
    <row r="7" spans="1:19" x14ac:dyDescent="0.3">
      <c r="A7" s="1">
        <v>15</v>
      </c>
      <c r="B7" s="1">
        <v>5</v>
      </c>
      <c r="C7" s="1">
        <v>20</v>
      </c>
      <c r="D7" s="1">
        <v>-30</v>
      </c>
      <c r="E7" s="32"/>
      <c r="L7" s="4" t="e">
        <f t="shared" ca="1" si="0"/>
        <v>#N/A</v>
      </c>
      <c r="M7" s="4">
        <f t="array" aca="1" ref="M7" ca="1">COUNT(SEARCH(Q7:S7,L7))</f>
        <v>0</v>
      </c>
      <c r="N7" s="4">
        <v>3</v>
      </c>
      <c r="O7" s="4">
        <v>-30</v>
      </c>
      <c r="P7" s="4" t="b">
        <f t="shared" ca="1" si="1"/>
        <v>0</v>
      </c>
      <c r="Q7" s="4" t="s">
        <v>55</v>
      </c>
      <c r="R7" s="4" t="s">
        <v>56</v>
      </c>
      <c r="S7" s="4" t="s">
        <v>123</v>
      </c>
    </row>
    <row r="8" spans="1:19" x14ac:dyDescent="0.3">
      <c r="A8" s="1">
        <v>15</v>
      </c>
      <c r="B8" s="1">
        <v>5</v>
      </c>
      <c r="C8" s="1">
        <v>20</v>
      </c>
      <c r="D8" s="1">
        <v>60</v>
      </c>
      <c r="E8" s="32"/>
      <c r="L8" s="4" t="e">
        <f t="shared" ca="1" si="0"/>
        <v>#N/A</v>
      </c>
      <c r="M8" s="4">
        <f t="array" aca="1" ref="M8" ca="1">COUNT(SEARCH(Q8:S8,L8))</f>
        <v>0</v>
      </c>
      <c r="N8" s="4">
        <v>3</v>
      </c>
      <c r="O8" s="4">
        <v>60</v>
      </c>
      <c r="P8" s="4" t="b">
        <f t="shared" ca="1" si="1"/>
        <v>0</v>
      </c>
      <c r="Q8" s="4" t="s">
        <v>58</v>
      </c>
      <c r="R8" s="4" t="s">
        <v>59</v>
      </c>
      <c r="S8" s="4" t="s">
        <v>128</v>
      </c>
    </row>
    <row r="9" spans="1:19" x14ac:dyDescent="0.3">
      <c r="A9" s="1">
        <v>15</v>
      </c>
      <c r="B9" s="1">
        <v>5</v>
      </c>
      <c r="C9" s="1">
        <v>20</v>
      </c>
      <c r="D9" s="1">
        <v>1</v>
      </c>
      <c r="E9" s="32"/>
      <c r="L9" s="4" t="e">
        <f t="shared" ca="1" si="0"/>
        <v>#N/A</v>
      </c>
      <c r="M9" s="4">
        <f t="array" aca="1" ref="M9" ca="1">COUNT(SEARCH(Q9:S9,L9))</f>
        <v>0</v>
      </c>
      <c r="N9" s="4">
        <v>3</v>
      </c>
      <c r="O9" s="4">
        <v>1</v>
      </c>
      <c r="P9" s="4" t="b">
        <f t="shared" ca="1" si="1"/>
        <v>0</v>
      </c>
      <c r="Q9" s="4" t="s">
        <v>61</v>
      </c>
      <c r="R9" s="4" t="s">
        <v>62</v>
      </c>
      <c r="S9" s="4" t="s">
        <v>133</v>
      </c>
    </row>
    <row r="10" spans="1:19" x14ac:dyDescent="0.3">
      <c r="A10" s="1">
        <v>15</v>
      </c>
      <c r="B10" s="1">
        <v>5</v>
      </c>
      <c r="C10" s="1">
        <v>20</v>
      </c>
      <c r="D10" s="1">
        <v>-225</v>
      </c>
      <c r="E10" s="32"/>
      <c r="L10" s="4" t="e">
        <f t="shared" ca="1" si="0"/>
        <v>#N/A</v>
      </c>
      <c r="M10" s="4">
        <f t="array" aca="1" ref="M10" ca="1">COUNT(SEARCH(Q10:S10,L10))</f>
        <v>0</v>
      </c>
      <c r="N10" s="4">
        <v>3</v>
      </c>
      <c r="O10" s="4">
        <v>-225</v>
      </c>
      <c r="P10" s="4" t="b">
        <f t="shared" ca="1" si="1"/>
        <v>0</v>
      </c>
      <c r="Q10" s="4" t="s">
        <v>180</v>
      </c>
      <c r="R10" s="4" t="s">
        <v>181</v>
      </c>
      <c r="S10" s="4" t="s">
        <v>138</v>
      </c>
    </row>
    <row r="14" spans="1:19" x14ac:dyDescent="0.3">
      <c r="A14" s="41" t="s">
        <v>165</v>
      </c>
      <c r="B14" s="41"/>
      <c r="C14" s="41"/>
      <c r="D14" s="41"/>
      <c r="E14" s="41"/>
      <c r="F14" s="41"/>
      <c r="G14" s="41"/>
      <c r="H14" s="41"/>
    </row>
    <row r="15" spans="1:19" x14ac:dyDescent="0.3">
      <c r="A15" s="49" t="s">
        <v>182</v>
      </c>
      <c r="B15" s="49"/>
      <c r="C15" s="49"/>
      <c r="D15" s="49"/>
      <c r="E15" s="49"/>
      <c r="F15" s="49"/>
      <c r="G15" s="49"/>
      <c r="H15" s="49"/>
    </row>
    <row r="16" spans="1:19" x14ac:dyDescent="0.3">
      <c r="A16" s="49"/>
      <c r="B16" s="49"/>
      <c r="C16" s="49"/>
      <c r="D16" s="49"/>
      <c r="E16" s="49"/>
      <c r="F16" s="49"/>
      <c r="G16" s="49"/>
      <c r="H16" s="49"/>
    </row>
    <row r="17" spans="1:8" x14ac:dyDescent="0.3">
      <c r="A17" s="49"/>
      <c r="B17" s="49"/>
      <c r="C17" s="49"/>
      <c r="D17" s="49"/>
      <c r="E17" s="49"/>
      <c r="F17" s="49"/>
      <c r="G17" s="49"/>
      <c r="H17" s="49"/>
    </row>
    <row r="18" spans="1:8" ht="24" customHeight="1" x14ac:dyDescent="0.3">
      <c r="A18" s="49"/>
      <c r="B18" s="49"/>
      <c r="C18" s="49"/>
      <c r="D18" s="49"/>
      <c r="E18" s="49"/>
      <c r="F18" s="49"/>
      <c r="G18" s="49"/>
      <c r="H18" s="49"/>
    </row>
    <row r="19" spans="1:8" x14ac:dyDescent="0.3">
      <c r="A19" s="38" t="s">
        <v>155</v>
      </c>
      <c r="B19" s="39" t="b">
        <f ca="1">AND(P3:P10)</f>
        <v>0</v>
      </c>
      <c r="C19" s="39"/>
      <c r="D19" s="39"/>
      <c r="E19" s="39"/>
      <c r="F19" s="39"/>
      <c r="G19" s="39"/>
      <c r="H19" s="39"/>
    </row>
  </sheetData>
  <sheetProtection algorithmName="SHA-512" hashValue="1jhOOX4REaRWAd5V4qBdda/HlOJ0D57l7w4N2IpU7Pnzxm3VcIaPIBz9dF2ntwlBpVU+m5dW1vKthd3LVraWeQ==" saltValue="+FV2fReWFSNyeWFj7r/82g==" spinCount="100000" sheet="1" objects="1" scenarios="1"/>
  <mergeCells count="2">
    <mergeCell ref="A1:E1"/>
    <mergeCell ref="A15:H18"/>
  </mergeCells>
  <conditionalFormatting sqref="E3:E10">
    <cfRule type="expression" dxfId="15" priority="2">
      <formula>$P3</formula>
    </cfRule>
  </conditionalFormatting>
  <conditionalFormatting sqref="B19:H19">
    <cfRule type="expression" dxfId="14" priority="1">
      <formula>$C$20</formula>
    </cfRule>
  </conditionalFormatting>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8"/>
  <sheetViews>
    <sheetView workbookViewId="0">
      <selection activeCell="B29" sqref="B29"/>
    </sheetView>
  </sheetViews>
  <sheetFormatPr defaultRowHeight="14.4" x14ac:dyDescent="0.3"/>
  <cols>
    <col min="1" max="1" width="48.44140625" customWidth="1"/>
    <col min="2" max="2" width="44.6640625" customWidth="1"/>
    <col min="5" max="5" width="9.109375" hidden="1" customWidth="1"/>
    <col min="6" max="6" width="10.6640625" hidden="1" customWidth="1"/>
    <col min="7" max="7" width="10.5546875" hidden="1" customWidth="1"/>
    <col min="8" max="15" width="9.109375" hidden="1" customWidth="1"/>
  </cols>
  <sheetData>
    <row r="1" spans="1:24" x14ac:dyDescent="0.3">
      <c r="A1" s="2" t="s">
        <v>0</v>
      </c>
      <c r="B1" s="2" t="s">
        <v>1</v>
      </c>
      <c r="C1" s="4"/>
      <c r="D1" s="4"/>
      <c r="E1" s="4"/>
      <c r="F1" s="4" t="s">
        <v>10</v>
      </c>
      <c r="G1" s="4" t="s">
        <v>11</v>
      </c>
      <c r="H1" s="4" t="s">
        <v>12</v>
      </c>
      <c r="I1" s="4" t="s">
        <v>13</v>
      </c>
      <c r="J1" s="4" t="s">
        <v>14</v>
      </c>
      <c r="K1" s="4" t="s">
        <v>15</v>
      </c>
      <c r="L1" s="4" t="s">
        <v>16</v>
      </c>
      <c r="M1" s="4"/>
      <c r="N1" s="4"/>
      <c r="O1" s="4"/>
    </row>
    <row r="2" spans="1:24" x14ac:dyDescent="0.3">
      <c r="A2" s="3" t="s">
        <v>17</v>
      </c>
      <c r="B2" s="32"/>
      <c r="C2" s="4"/>
      <c r="D2" s="4"/>
      <c r="E2" s="4" t="e">
        <f ca="1">_xlfn.FORMULATEXT(B2)</f>
        <v>#N/A</v>
      </c>
      <c r="F2" s="4">
        <f t="array" aca="1" ref="F2" ca="1">COUNT(SEARCH(J2:L2,E2))</f>
        <v>0</v>
      </c>
      <c r="G2" s="4">
        <v>2</v>
      </c>
      <c r="H2" s="4">
        <v>20</v>
      </c>
      <c r="I2" s="4" t="b">
        <f ca="1">AND(F2&gt;=G2,B2=H2)</f>
        <v>0</v>
      </c>
      <c r="J2" s="4">
        <v>25</v>
      </c>
      <c r="K2" s="4">
        <v>125</v>
      </c>
      <c r="L2" s="4"/>
      <c r="M2" s="4"/>
      <c r="N2" s="4"/>
      <c r="O2" s="4"/>
      <c r="Q2" s="49" t="s">
        <v>159</v>
      </c>
      <c r="R2" s="49"/>
      <c r="S2" s="49"/>
      <c r="T2" s="49"/>
      <c r="U2" s="49"/>
      <c r="V2" s="49"/>
      <c r="W2" s="49"/>
      <c r="X2" s="49"/>
    </row>
    <row r="3" spans="1:24" x14ac:dyDescent="0.3">
      <c r="A3" s="1" t="s">
        <v>18</v>
      </c>
      <c r="B3" s="32"/>
      <c r="C3" s="4"/>
      <c r="D3" s="4"/>
      <c r="E3" s="4" t="e">
        <f t="shared" ref="E3:E4" ca="1" si="0">_xlfn.FORMULATEXT(B3)</f>
        <v>#N/A</v>
      </c>
      <c r="F3" s="33">
        <f t="array" aca="1" ref="F3" ca="1">COUNT(SEARCH(J3:M3,E3))</f>
        <v>0</v>
      </c>
      <c r="G3" s="4">
        <v>4</v>
      </c>
      <c r="H3" s="4">
        <v>250</v>
      </c>
      <c r="I3" s="4" t="b">
        <f ca="1">AND(F3&gt;=G3,B3=H3)</f>
        <v>0</v>
      </c>
      <c r="J3" s="4">
        <v>100</v>
      </c>
      <c r="K3" s="4">
        <v>200</v>
      </c>
      <c r="L3" s="4">
        <v>300</v>
      </c>
      <c r="M3" s="4">
        <v>400</v>
      </c>
      <c r="N3" s="4"/>
      <c r="O3" s="4"/>
      <c r="Q3" s="49"/>
      <c r="R3" s="49"/>
      <c r="S3" s="49"/>
      <c r="T3" s="49"/>
      <c r="U3" s="49"/>
      <c r="V3" s="49"/>
      <c r="W3" s="49"/>
      <c r="X3" s="49"/>
    </row>
    <row r="4" spans="1:24" x14ac:dyDescent="0.3">
      <c r="A4" s="1" t="s">
        <v>19</v>
      </c>
      <c r="B4" s="32"/>
      <c r="C4" s="4"/>
      <c r="D4" s="4"/>
      <c r="E4" s="4" t="e">
        <f t="shared" ca="1" si="0"/>
        <v>#N/A</v>
      </c>
      <c r="F4" s="4">
        <f t="array" aca="1" ref="F4" ca="1">COUNT(SEARCH(J4:O4,E4))</f>
        <v>0</v>
      </c>
      <c r="G4" s="4">
        <v>6</v>
      </c>
      <c r="H4" s="4">
        <v>5.4</v>
      </c>
      <c r="I4" s="4" t="b">
        <f ca="1">AND(F4&gt;=G4,B4=H4)</f>
        <v>0</v>
      </c>
      <c r="J4" s="4">
        <v>5</v>
      </c>
      <c r="K4" s="4">
        <v>4</v>
      </c>
      <c r="L4" s="4">
        <v>12</v>
      </c>
      <c r="M4" s="4">
        <v>6</v>
      </c>
      <c r="N4" s="4">
        <v>3</v>
      </c>
      <c r="O4" s="4">
        <v>7</v>
      </c>
      <c r="Q4" s="49"/>
      <c r="R4" s="49"/>
      <c r="S4" s="49"/>
      <c r="T4" s="49"/>
      <c r="U4" s="49"/>
      <c r="V4" s="49"/>
      <c r="W4" s="49"/>
      <c r="X4" s="49"/>
    </row>
    <row r="5" spans="1:24" x14ac:dyDescent="0.3">
      <c r="A5" s="1"/>
      <c r="B5" s="32"/>
      <c r="C5" s="4"/>
      <c r="D5" s="4"/>
      <c r="E5" s="4"/>
      <c r="F5" s="4"/>
      <c r="G5" s="4"/>
      <c r="H5" s="4"/>
      <c r="I5" s="4"/>
      <c r="J5" s="4"/>
      <c r="K5" s="4"/>
      <c r="L5" s="4"/>
      <c r="M5" s="4"/>
      <c r="N5" s="4"/>
      <c r="O5" s="4"/>
      <c r="Q5" s="49"/>
      <c r="R5" s="49"/>
      <c r="S5" s="49"/>
      <c r="T5" s="49"/>
      <c r="U5" s="49"/>
      <c r="V5" s="49"/>
      <c r="W5" s="49"/>
      <c r="X5" s="49"/>
    </row>
    <row r="6" spans="1:24" x14ac:dyDescent="0.3">
      <c r="A6" s="1" t="s">
        <v>20</v>
      </c>
      <c r="B6" s="32"/>
      <c r="C6" s="4"/>
      <c r="D6" s="4"/>
      <c r="E6" s="4" t="e">
        <f ca="1">_xlfn.FORMULATEXT(B6)</f>
        <v>#N/A</v>
      </c>
      <c r="F6" s="4">
        <f t="array" aca="1" ref="F6" ca="1">COUNT(SEARCH(J6:L6,E6))</f>
        <v>0</v>
      </c>
      <c r="G6" s="4">
        <v>3</v>
      </c>
      <c r="H6" s="4">
        <v>6</v>
      </c>
      <c r="I6" s="4" t="b">
        <f ca="1">AND(F6=G6,B6=H6)</f>
        <v>0</v>
      </c>
      <c r="J6" s="4">
        <v>43</v>
      </c>
      <c r="K6" s="4">
        <v>5</v>
      </c>
      <c r="L6" s="4">
        <v>8</v>
      </c>
      <c r="M6" s="4"/>
      <c r="N6" s="4"/>
      <c r="O6" s="4"/>
      <c r="Q6" s="38" t="s">
        <v>155</v>
      </c>
      <c r="R6" s="39" t="b">
        <f ca="1">AND(I2:I6)</f>
        <v>0</v>
      </c>
      <c r="S6" s="39"/>
      <c r="T6" s="39"/>
      <c r="U6" s="39"/>
      <c r="V6" s="39"/>
      <c r="W6" s="39"/>
      <c r="X6" s="39"/>
    </row>
    <row r="8" spans="1:24" s="43" customFormat="1" x14ac:dyDescent="0.3">
      <c r="A8" s="44" t="s">
        <v>21</v>
      </c>
    </row>
  </sheetData>
  <sheetProtection algorithmName="SHA-512" hashValue="GX31xSopKotKLzQwhvz8zEe0kW21XGMF37BvgHbyy9Lb9yOop2o05kMIzKxQmnzcEB8IHrSAgTeyUKpyyDEzDw==" saltValue="HhbyKchpctxVDER2FZb9/g==" spinCount="100000" sheet="1" objects="1" scenarios="1"/>
  <mergeCells count="1">
    <mergeCell ref="Q2:X5"/>
  </mergeCells>
  <conditionalFormatting sqref="R6:X6">
    <cfRule type="expression" dxfId="13" priority="2">
      <formula>$R$6</formula>
    </cfRule>
  </conditionalFormatting>
  <conditionalFormatting sqref="B2:B6">
    <cfRule type="expression" dxfId="12" priority="1">
      <formula>$I2</formula>
    </cfRule>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10"/>
  <sheetViews>
    <sheetView workbookViewId="0">
      <selection activeCell="E8" sqref="E8"/>
    </sheetView>
  </sheetViews>
  <sheetFormatPr defaultRowHeight="14.4" x14ac:dyDescent="0.3"/>
  <cols>
    <col min="3" max="3" width="12.33203125" customWidth="1"/>
    <col min="4" max="4" width="25.5546875" customWidth="1"/>
    <col min="7" max="7" width="12.5546875" hidden="1" customWidth="1"/>
    <col min="8" max="13" width="9.109375" hidden="1" customWidth="1"/>
  </cols>
  <sheetData>
    <row r="1" spans="1:22" x14ac:dyDescent="0.3">
      <c r="A1" s="7" t="s">
        <v>45</v>
      </c>
      <c r="B1" s="7" t="s">
        <v>46</v>
      </c>
      <c r="C1" s="7" t="s">
        <v>47</v>
      </c>
      <c r="D1" s="7" t="s">
        <v>48</v>
      </c>
      <c r="E1" s="4"/>
      <c r="F1" s="4"/>
      <c r="G1" s="25" t="s">
        <v>49</v>
      </c>
      <c r="H1" s="4"/>
      <c r="I1" s="4"/>
      <c r="J1" s="4"/>
      <c r="K1" s="4" t="s">
        <v>13</v>
      </c>
      <c r="L1" s="4"/>
      <c r="M1" s="4"/>
    </row>
    <row r="2" spans="1:22" x14ac:dyDescent="0.3">
      <c r="A2" s="1">
        <v>2</v>
      </c>
      <c r="B2" s="1">
        <v>4</v>
      </c>
      <c r="C2" s="1" t="s">
        <v>50</v>
      </c>
      <c r="D2" s="32"/>
      <c r="E2" s="4"/>
      <c r="F2" s="4"/>
      <c r="G2" s="4" t="e">
        <f ca="1">_xlfn.FORMULATEXT(D2)</f>
        <v>#N/A</v>
      </c>
      <c r="H2" s="4">
        <f t="array" aca="1" ref="H2" ca="1">COUNT(SEARCH(L2:M2,G2))</f>
        <v>0</v>
      </c>
      <c r="I2" s="4">
        <v>2</v>
      </c>
      <c r="J2" s="4">
        <v>6</v>
      </c>
      <c r="K2" s="4" t="b">
        <f ca="1">AND(H2=I2,D2=J2)</f>
        <v>0</v>
      </c>
      <c r="L2" s="4" t="s">
        <v>32</v>
      </c>
      <c r="M2" s="4" t="s">
        <v>33</v>
      </c>
      <c r="O2" s="49" t="s">
        <v>161</v>
      </c>
      <c r="P2" s="49"/>
      <c r="Q2" s="49"/>
      <c r="R2" s="49"/>
      <c r="S2" s="49"/>
      <c r="T2" s="49"/>
      <c r="U2" s="49"/>
      <c r="V2" s="49"/>
    </row>
    <row r="3" spans="1:22" x14ac:dyDescent="0.3">
      <c r="A3" s="1">
        <v>84</v>
      </c>
      <c r="B3" s="1">
        <v>7</v>
      </c>
      <c r="C3" s="1" t="s">
        <v>51</v>
      </c>
      <c r="D3" s="32"/>
      <c r="E3" s="4"/>
      <c r="F3" s="4"/>
      <c r="G3" s="4" t="e">
        <f t="shared" ref="G3:G9" ca="1" si="0">_xlfn.FORMULATEXT(D3)</f>
        <v>#N/A</v>
      </c>
      <c r="H3" s="4">
        <f t="array" aca="1" ref="H3" ca="1">COUNT(SEARCH(L3:M3,G3))</f>
        <v>0</v>
      </c>
      <c r="I3" s="4">
        <v>2</v>
      </c>
      <c r="J3" s="4">
        <v>12</v>
      </c>
      <c r="K3" s="4" t="b">
        <f t="shared" ref="K3:K9" ca="1" si="1">AND(H3=I3,D3=J3)</f>
        <v>0</v>
      </c>
      <c r="L3" s="4" t="s">
        <v>35</v>
      </c>
      <c r="M3" s="4" t="s">
        <v>36</v>
      </c>
      <c r="O3" s="49"/>
      <c r="P3" s="49"/>
      <c r="Q3" s="49"/>
      <c r="R3" s="49"/>
      <c r="S3" s="49"/>
      <c r="T3" s="49"/>
      <c r="U3" s="49"/>
      <c r="V3" s="49"/>
    </row>
    <row r="4" spans="1:22" x14ac:dyDescent="0.3">
      <c r="A4" s="1"/>
      <c r="B4" s="1"/>
      <c r="C4" s="1"/>
      <c r="D4" s="32"/>
      <c r="E4" s="4"/>
      <c r="F4" s="4"/>
      <c r="G4" s="4"/>
      <c r="H4" s="4"/>
      <c r="I4" s="4"/>
      <c r="J4" s="4"/>
      <c r="K4" s="4"/>
      <c r="L4" s="4"/>
      <c r="M4" s="4"/>
      <c r="O4" s="49"/>
      <c r="P4" s="49"/>
      <c r="Q4" s="49"/>
      <c r="R4" s="49"/>
      <c r="S4" s="49"/>
      <c r="T4" s="49"/>
      <c r="U4" s="49"/>
      <c r="V4" s="49"/>
    </row>
    <row r="5" spans="1:22" ht="16.2" x14ac:dyDescent="0.3">
      <c r="A5" s="1">
        <v>3</v>
      </c>
      <c r="B5" s="1">
        <v>3</v>
      </c>
      <c r="C5" s="1" t="s">
        <v>52</v>
      </c>
      <c r="D5" s="32"/>
      <c r="E5" s="4"/>
      <c r="F5" s="4"/>
      <c r="G5" s="4" t="e">
        <f t="shared" ca="1" si="0"/>
        <v>#N/A</v>
      </c>
      <c r="H5" s="4">
        <f t="array" aca="1" ref="H5" ca="1">COUNT(SEARCH(L5:M5,G5))</f>
        <v>0</v>
      </c>
      <c r="I5" s="4">
        <v>2</v>
      </c>
      <c r="J5" s="4">
        <v>18</v>
      </c>
      <c r="K5" s="4" t="b">
        <f t="shared" ca="1" si="1"/>
        <v>0</v>
      </c>
      <c r="L5" s="4" t="s">
        <v>41</v>
      </c>
      <c r="M5" s="4" t="s">
        <v>42</v>
      </c>
      <c r="O5" s="49"/>
      <c r="P5" s="49"/>
      <c r="Q5" s="49"/>
      <c r="R5" s="49"/>
      <c r="S5" s="49"/>
      <c r="T5" s="49"/>
      <c r="U5" s="49"/>
      <c r="V5" s="49"/>
    </row>
    <row r="6" spans="1:22" ht="16.2" x14ac:dyDescent="0.3">
      <c r="A6" s="1">
        <v>3</v>
      </c>
      <c r="B6" s="1">
        <v>3</v>
      </c>
      <c r="C6" s="1" t="s">
        <v>53</v>
      </c>
      <c r="D6" s="32"/>
      <c r="E6" s="4"/>
      <c r="F6" s="4"/>
      <c r="G6" s="4" t="e">
        <f t="shared" ca="1" si="0"/>
        <v>#N/A</v>
      </c>
      <c r="H6" s="4">
        <f t="array" aca="1" ref="H6" ca="1">COUNT(SEARCH(L6:M6,G6))</f>
        <v>0</v>
      </c>
      <c r="I6" s="4">
        <v>2</v>
      </c>
      <c r="J6" s="4">
        <v>36</v>
      </c>
      <c r="K6" s="4" t="b">
        <f t="shared" ca="1" si="1"/>
        <v>0</v>
      </c>
      <c r="L6" s="4" t="s">
        <v>43</v>
      </c>
      <c r="M6" s="4" t="s">
        <v>44</v>
      </c>
      <c r="O6" s="38" t="s">
        <v>155</v>
      </c>
      <c r="P6" s="39" t="b">
        <f ca="1">AND(K2:K9)</f>
        <v>0</v>
      </c>
      <c r="Q6" s="39"/>
      <c r="R6" s="39"/>
      <c r="S6" s="39"/>
      <c r="T6" s="39"/>
      <c r="U6" s="39"/>
      <c r="V6" s="39"/>
    </row>
    <row r="7" spans="1:22" ht="16.2" x14ac:dyDescent="0.3">
      <c r="A7" s="1">
        <v>3</v>
      </c>
      <c r="B7" s="1">
        <v>3</v>
      </c>
      <c r="C7" s="1" t="s">
        <v>54</v>
      </c>
      <c r="D7" s="32"/>
      <c r="E7" s="4"/>
      <c r="F7" s="4"/>
      <c r="G7" s="4" t="e">
        <f t="shared" ca="1" si="0"/>
        <v>#N/A</v>
      </c>
      <c r="H7" s="4">
        <f t="array" aca="1" ref="H7" ca="1">COUNT(SEARCH(L7:M7,G7))</f>
        <v>0</v>
      </c>
      <c r="I7" s="4">
        <v>2</v>
      </c>
      <c r="J7" s="4">
        <v>36</v>
      </c>
      <c r="K7" s="4" t="b">
        <f t="shared" ca="1" si="1"/>
        <v>0</v>
      </c>
      <c r="L7" s="4" t="s">
        <v>55</v>
      </c>
      <c r="M7" s="4" t="s">
        <v>56</v>
      </c>
    </row>
    <row r="8" spans="1:22" ht="16.2" x14ac:dyDescent="0.3">
      <c r="A8" s="1">
        <v>4</v>
      </c>
      <c r="B8" s="1">
        <v>4</v>
      </c>
      <c r="C8" s="1" t="s">
        <v>57</v>
      </c>
      <c r="D8" s="32"/>
      <c r="E8" s="4"/>
      <c r="F8" s="4"/>
      <c r="G8" s="4" t="e">
        <f t="shared" ca="1" si="0"/>
        <v>#N/A</v>
      </c>
      <c r="H8" s="4">
        <f t="array" aca="1" ref="H8" ca="1">COUNT(SEARCH(L8:M8,G8))</f>
        <v>0</v>
      </c>
      <c r="I8" s="4">
        <v>2</v>
      </c>
      <c r="J8" s="4">
        <v>320</v>
      </c>
      <c r="K8" s="4" t="b">
        <f t="shared" ca="1" si="1"/>
        <v>0</v>
      </c>
      <c r="L8" s="4" t="s">
        <v>58</v>
      </c>
      <c r="M8" s="4" t="s">
        <v>59</v>
      </c>
    </row>
    <row r="9" spans="1:22" x14ac:dyDescent="0.3">
      <c r="A9" s="1">
        <v>12</v>
      </c>
      <c r="B9" s="1">
        <v>4</v>
      </c>
      <c r="C9" s="1" t="s">
        <v>60</v>
      </c>
      <c r="D9" s="32"/>
      <c r="E9" s="4"/>
      <c r="F9" s="4"/>
      <c r="G9" s="4" t="e">
        <f t="shared" ca="1" si="0"/>
        <v>#N/A</v>
      </c>
      <c r="H9" s="4">
        <f t="array" aca="1" ref="H9" ca="1">COUNT(SEARCH(L9:M9,G9))</f>
        <v>0</v>
      </c>
      <c r="I9" s="4">
        <v>2</v>
      </c>
      <c r="J9" s="4">
        <v>1</v>
      </c>
      <c r="K9" s="4" t="b">
        <f t="shared" ca="1" si="1"/>
        <v>0</v>
      </c>
      <c r="L9" s="4" t="s">
        <v>61</v>
      </c>
      <c r="M9" s="4" t="s">
        <v>62</v>
      </c>
    </row>
    <row r="10" spans="1:22" x14ac:dyDescent="0.3">
      <c r="A10" s="4"/>
      <c r="B10" s="4"/>
      <c r="C10" s="4"/>
      <c r="D10" s="4"/>
      <c r="E10" s="4"/>
      <c r="F10" s="4"/>
      <c r="G10" s="4"/>
      <c r="H10" s="4"/>
      <c r="I10" s="4"/>
      <c r="J10" s="4"/>
      <c r="K10" s="4"/>
      <c r="L10" s="4"/>
      <c r="M10" s="4"/>
    </row>
  </sheetData>
  <sheetProtection algorithmName="SHA-512" hashValue="cjAxP89fF3y1g7n8Yzi+SEzhFm1uRnziyOqZtwTVxZ1h5dA2rqEaMkvmfrQ8Q0R8QbUBsPOJlx8P9E2/ZPsx7g==" saltValue="PacWSgZFzzkXOM3NcjtJtw==" spinCount="100000" sheet="1" objects="1" scenarios="1"/>
  <mergeCells count="1">
    <mergeCell ref="O2:V5"/>
  </mergeCells>
  <conditionalFormatting sqref="P6:V6">
    <cfRule type="expression" dxfId="11" priority="2">
      <formula>$P$6</formula>
    </cfRule>
  </conditionalFormatting>
  <conditionalFormatting sqref="D2:D9">
    <cfRule type="expression" dxfId="10" priority="1">
      <formula>$K2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19"/>
  <sheetViews>
    <sheetView workbookViewId="0">
      <selection activeCell="H2" sqref="H2:H6"/>
    </sheetView>
  </sheetViews>
  <sheetFormatPr defaultRowHeight="14.4" x14ac:dyDescent="0.3"/>
  <cols>
    <col min="1" max="1" width="13.88671875" bestFit="1" customWidth="1"/>
    <col min="4" max="4" width="11.5546875" customWidth="1"/>
    <col min="5" max="5" width="16.33203125" customWidth="1"/>
    <col min="6" max="6" width="12.6640625" customWidth="1"/>
    <col min="7" max="7" width="14" customWidth="1"/>
    <col min="8" max="8" width="11.88671875" customWidth="1"/>
    <col min="12" max="12" width="12.5546875" hidden="1" customWidth="1"/>
    <col min="13" max="21" width="9.109375" hidden="1" customWidth="1"/>
  </cols>
  <sheetData>
    <row r="1" spans="1:21" x14ac:dyDescent="0.3">
      <c r="A1" s="8" t="s">
        <v>63</v>
      </c>
      <c r="B1" s="8" t="s">
        <v>64</v>
      </c>
      <c r="C1" s="8" t="s">
        <v>65</v>
      </c>
      <c r="D1" s="8" t="s">
        <v>66</v>
      </c>
      <c r="E1" s="8" t="s">
        <v>67</v>
      </c>
      <c r="F1" s="8" t="s">
        <v>68</v>
      </c>
      <c r="G1" s="8" t="s">
        <v>69</v>
      </c>
      <c r="H1" s="8" t="s">
        <v>70</v>
      </c>
      <c r="I1" s="4"/>
      <c r="J1" s="4"/>
      <c r="K1" s="4"/>
      <c r="L1" s="25" t="s">
        <v>49</v>
      </c>
      <c r="M1" s="25" t="s">
        <v>71</v>
      </c>
      <c r="N1" s="25" t="s">
        <v>72</v>
      </c>
      <c r="O1" s="25"/>
      <c r="P1" s="25" t="s">
        <v>13</v>
      </c>
      <c r="Q1" s="25"/>
      <c r="R1" s="25"/>
      <c r="S1" s="25"/>
      <c r="T1" s="25"/>
      <c r="U1" s="25"/>
    </row>
    <row r="2" spans="1:21" x14ac:dyDescent="0.3">
      <c r="A2" s="1" t="s">
        <v>73</v>
      </c>
      <c r="B2" s="1">
        <v>34</v>
      </c>
      <c r="C2" s="1">
        <v>23</v>
      </c>
      <c r="D2" s="1">
        <v>28</v>
      </c>
      <c r="E2" s="1">
        <v>35</v>
      </c>
      <c r="F2" s="1">
        <v>24</v>
      </c>
      <c r="G2" s="32"/>
      <c r="H2" s="32"/>
      <c r="I2" s="4"/>
      <c r="J2" s="4"/>
      <c r="K2" s="4"/>
      <c r="L2" s="4" t="e">
        <f ca="1">_xlfn.FORMULATEXT(G2)</f>
        <v>#N/A</v>
      </c>
      <c r="M2" s="4">
        <f t="array" aca="1" ref="M2" ca="1">COUNT(SEARCH(Q2:U2,L2))</f>
        <v>0</v>
      </c>
      <c r="N2" s="4">
        <v>5</v>
      </c>
      <c r="O2" s="4">
        <v>144</v>
      </c>
      <c r="P2" s="4" t="b">
        <f ca="1">AND(M2=N2,G2=O2)</f>
        <v>0</v>
      </c>
      <c r="Q2" s="4" t="s">
        <v>33</v>
      </c>
      <c r="R2" s="4" t="s">
        <v>74</v>
      </c>
      <c r="S2" s="4" t="s">
        <v>75</v>
      </c>
      <c r="T2" s="4" t="s">
        <v>76</v>
      </c>
      <c r="U2" s="4" t="s">
        <v>77</v>
      </c>
    </row>
    <row r="3" spans="1:21" x14ac:dyDescent="0.3">
      <c r="A3" s="1" t="s">
        <v>78</v>
      </c>
      <c r="B3" s="1">
        <v>43</v>
      </c>
      <c r="C3" s="1">
        <v>46</v>
      </c>
      <c r="D3" s="1">
        <v>37</v>
      </c>
      <c r="E3" s="1">
        <v>37</v>
      </c>
      <c r="F3" s="1">
        <v>35</v>
      </c>
      <c r="G3" s="32"/>
      <c r="H3" s="32"/>
      <c r="I3" s="4"/>
      <c r="J3" s="4"/>
      <c r="K3" s="4"/>
      <c r="L3" s="4" t="e">
        <f t="shared" ref="L3:L6" ca="1" si="0">_xlfn.FORMULATEXT(G3)</f>
        <v>#N/A</v>
      </c>
      <c r="M3" s="4">
        <f t="array" aca="1" ref="M3" ca="1">COUNT(SEARCH(Q3:U3,L3))</f>
        <v>0</v>
      </c>
      <c r="N3" s="4">
        <v>5</v>
      </c>
      <c r="O3" s="4">
        <v>198</v>
      </c>
      <c r="P3" s="4" t="b">
        <f t="shared" ref="P3:P6" ca="1" si="1">AND(M3=N3,G3=O3)</f>
        <v>0</v>
      </c>
      <c r="Q3" s="4" t="s">
        <v>36</v>
      </c>
      <c r="R3" s="4" t="s">
        <v>79</v>
      </c>
      <c r="S3" s="4" t="s">
        <v>80</v>
      </c>
      <c r="T3" s="4" t="s">
        <v>81</v>
      </c>
      <c r="U3" s="4" t="s">
        <v>82</v>
      </c>
    </row>
    <row r="4" spans="1:21" x14ac:dyDescent="0.3">
      <c r="A4" s="1" t="s">
        <v>83</v>
      </c>
      <c r="B4" s="1">
        <v>12</v>
      </c>
      <c r="C4" s="1">
        <v>9</v>
      </c>
      <c r="D4" s="1">
        <v>15</v>
      </c>
      <c r="E4" s="1">
        <v>19</v>
      </c>
      <c r="F4" s="1">
        <v>15</v>
      </c>
      <c r="G4" s="32"/>
      <c r="H4" s="32"/>
      <c r="I4" s="4"/>
      <c r="J4" s="4"/>
      <c r="K4" s="4"/>
      <c r="L4" s="4" t="e">
        <f t="shared" ca="1" si="0"/>
        <v>#N/A</v>
      </c>
      <c r="M4" s="4">
        <f t="array" aca="1" ref="M4" ca="1">COUNT(SEARCH(Q4:U4,L4))</f>
        <v>0</v>
      </c>
      <c r="N4" s="4">
        <v>5</v>
      </c>
      <c r="O4" s="4">
        <v>70</v>
      </c>
      <c r="P4" s="4" t="b">
        <f t="shared" ca="1" si="1"/>
        <v>0</v>
      </c>
      <c r="Q4" s="4" t="s">
        <v>39</v>
      </c>
      <c r="R4" s="4" t="s">
        <v>84</v>
      </c>
      <c r="S4" s="4" t="s">
        <v>85</v>
      </c>
      <c r="T4" s="4" t="s">
        <v>86</v>
      </c>
      <c r="U4" s="4" t="s">
        <v>87</v>
      </c>
    </row>
    <row r="5" spans="1:21" x14ac:dyDescent="0.3">
      <c r="A5" s="1" t="s">
        <v>88</v>
      </c>
      <c r="B5" s="1">
        <v>48</v>
      </c>
      <c r="C5" s="1">
        <v>48</v>
      </c>
      <c r="D5" s="1">
        <v>43</v>
      </c>
      <c r="E5" s="1">
        <v>44</v>
      </c>
      <c r="F5" s="26">
        <v>42</v>
      </c>
      <c r="G5" s="32"/>
      <c r="H5" s="32"/>
      <c r="I5" s="4"/>
      <c r="J5" s="4"/>
      <c r="K5" s="4"/>
      <c r="L5" s="4" t="e">
        <f t="shared" ca="1" si="0"/>
        <v>#N/A</v>
      </c>
      <c r="M5" s="4">
        <f t="array" aca="1" ref="M5" ca="1">COUNT(SEARCH(Q5:U5,L5))</f>
        <v>0</v>
      </c>
      <c r="N5" s="4">
        <v>5</v>
      </c>
      <c r="O5" s="4">
        <v>225</v>
      </c>
      <c r="P5" s="4" t="b">
        <f t="shared" ca="1" si="1"/>
        <v>0</v>
      </c>
      <c r="Q5" s="4" t="s">
        <v>42</v>
      </c>
      <c r="R5" s="4" t="s">
        <v>89</v>
      </c>
      <c r="S5" s="4" t="s">
        <v>90</v>
      </c>
      <c r="T5" s="4" t="s">
        <v>91</v>
      </c>
      <c r="U5" s="4" t="s">
        <v>92</v>
      </c>
    </row>
    <row r="6" spans="1:21" x14ac:dyDescent="0.3">
      <c r="A6" s="1" t="s">
        <v>93</v>
      </c>
      <c r="B6" s="1">
        <v>29</v>
      </c>
      <c r="C6" s="1">
        <v>12</v>
      </c>
      <c r="D6" s="1">
        <v>46</v>
      </c>
      <c r="E6" s="29">
        <v>32</v>
      </c>
      <c r="F6" s="1">
        <v>34</v>
      </c>
      <c r="G6" s="32"/>
      <c r="H6" s="32"/>
      <c r="I6" s="4"/>
      <c r="J6" s="4"/>
      <c r="K6" s="4"/>
      <c r="L6" s="4" t="e">
        <f t="shared" ca="1" si="0"/>
        <v>#N/A</v>
      </c>
      <c r="M6" s="4">
        <f t="array" aca="1" ref="M6" ca="1">COUNT(SEARCH(Q6:U6,L6))</f>
        <v>0</v>
      </c>
      <c r="N6" s="4">
        <v>5</v>
      </c>
      <c r="O6" s="4">
        <v>153</v>
      </c>
      <c r="P6" s="4" t="b">
        <f t="shared" ca="1" si="1"/>
        <v>0</v>
      </c>
      <c r="Q6" s="4" t="s">
        <v>44</v>
      </c>
      <c r="R6" s="4" t="s">
        <v>94</v>
      </c>
      <c r="S6" s="4" t="s">
        <v>95</v>
      </c>
      <c r="T6" s="4" t="s">
        <v>96</v>
      </c>
      <c r="U6" s="4" t="s">
        <v>97</v>
      </c>
    </row>
    <row r="7" spans="1:21" x14ac:dyDescent="0.3">
      <c r="A7" s="4"/>
      <c r="B7" s="4"/>
      <c r="C7" s="4"/>
      <c r="D7" s="4"/>
      <c r="E7" s="4"/>
      <c r="F7" s="27"/>
      <c r="G7" s="28"/>
      <c r="H7" s="27"/>
      <c r="I7" s="4"/>
      <c r="J7" s="4"/>
      <c r="K7" s="4"/>
      <c r="L7" s="4"/>
      <c r="M7" s="4"/>
      <c r="N7" s="4"/>
      <c r="O7" s="4"/>
      <c r="P7" s="4"/>
      <c r="Q7" s="4"/>
      <c r="R7" s="4"/>
      <c r="S7" s="4"/>
      <c r="T7" s="4"/>
      <c r="U7" s="4"/>
    </row>
    <row r="8" spans="1:21" x14ac:dyDescent="0.3">
      <c r="A8" s="4"/>
      <c r="B8" s="4"/>
      <c r="C8" s="4"/>
      <c r="D8" s="4"/>
      <c r="E8" s="4"/>
      <c r="F8" s="27"/>
      <c r="G8" s="28"/>
      <c r="H8" s="27"/>
      <c r="I8" s="4"/>
      <c r="J8" s="4"/>
      <c r="K8" s="4"/>
      <c r="L8" s="4" t="e">
        <f ca="1">_xlfn.FORMULATEXT(H2)</f>
        <v>#N/A</v>
      </c>
      <c r="M8" s="4">
        <f t="array" aca="1" ref="M8" ca="1">COUNT(SEARCH(Q8:Q8,L8))</f>
        <v>0</v>
      </c>
      <c r="N8" s="4">
        <v>1</v>
      </c>
      <c r="O8" s="4">
        <v>57.6</v>
      </c>
      <c r="P8" s="4" t="b">
        <f ca="1">AND(M8=N8,H2=O8)</f>
        <v>0</v>
      </c>
      <c r="Q8" s="4" t="s">
        <v>98</v>
      </c>
      <c r="R8" s="4"/>
      <c r="S8" s="4"/>
      <c r="T8" s="4"/>
      <c r="U8" s="4"/>
    </row>
    <row r="9" spans="1:21" x14ac:dyDescent="0.3">
      <c r="A9" s="4"/>
      <c r="B9" s="49" t="s">
        <v>169</v>
      </c>
      <c r="C9" s="49"/>
      <c r="D9" s="49"/>
      <c r="E9" s="49"/>
      <c r="F9" s="49"/>
      <c r="G9" s="49"/>
      <c r="H9" s="49"/>
      <c r="I9" s="49"/>
      <c r="J9" s="4"/>
      <c r="K9" s="4"/>
      <c r="L9" s="4" t="e">
        <f t="shared" ref="L9:L12" ca="1" si="2">_xlfn.FORMULATEXT(H3)</f>
        <v>#N/A</v>
      </c>
      <c r="M9" s="4">
        <f t="array" aca="1" ref="M9" ca="1">COUNT(SEARCH(Q9:Q9,L9))</f>
        <v>0</v>
      </c>
      <c r="N9" s="4">
        <v>1</v>
      </c>
      <c r="O9" s="4">
        <v>79.2</v>
      </c>
      <c r="P9" s="4" t="b">
        <f t="shared" ref="P9:P12" ca="1" si="3">AND(M9=N9,H3=O9)</f>
        <v>0</v>
      </c>
      <c r="Q9" s="4" t="s">
        <v>99</v>
      </c>
      <c r="R9" s="4"/>
      <c r="S9" s="4"/>
      <c r="T9" s="4"/>
      <c r="U9" s="4"/>
    </row>
    <row r="10" spans="1:21" x14ac:dyDescent="0.3">
      <c r="A10" s="4"/>
      <c r="B10" s="49"/>
      <c r="C10" s="49"/>
      <c r="D10" s="49"/>
      <c r="E10" s="49"/>
      <c r="F10" s="49"/>
      <c r="G10" s="49"/>
      <c r="H10" s="49"/>
      <c r="I10" s="49"/>
      <c r="J10" s="4"/>
      <c r="K10" s="4"/>
      <c r="L10" s="4" t="e">
        <f t="shared" ca="1" si="2"/>
        <v>#N/A</v>
      </c>
      <c r="M10" s="4">
        <f t="array" aca="1" ref="M10" ca="1">COUNT(SEARCH(Q10:Q10,L10))</f>
        <v>0</v>
      </c>
      <c r="N10" s="4">
        <v>1</v>
      </c>
      <c r="O10" s="4">
        <v>28</v>
      </c>
      <c r="P10" s="4" t="b">
        <f t="shared" ca="1" si="3"/>
        <v>0</v>
      </c>
      <c r="Q10" s="4" t="s">
        <v>100</v>
      </c>
      <c r="R10" s="4"/>
      <c r="S10" s="4"/>
      <c r="T10" s="4"/>
      <c r="U10" s="4"/>
    </row>
    <row r="11" spans="1:21" x14ac:dyDescent="0.3">
      <c r="A11" s="4"/>
      <c r="B11" s="49"/>
      <c r="C11" s="49"/>
      <c r="D11" s="49"/>
      <c r="E11" s="49"/>
      <c r="F11" s="49"/>
      <c r="G11" s="49"/>
      <c r="H11" s="49"/>
      <c r="I11" s="49"/>
      <c r="J11" s="4"/>
      <c r="K11" s="4"/>
      <c r="L11" s="4" t="e">
        <f t="shared" ca="1" si="2"/>
        <v>#N/A</v>
      </c>
      <c r="M11" s="4">
        <f t="array" aca="1" ref="M11" ca="1">COUNT(SEARCH(Q11:Q11,L11))</f>
        <v>0</v>
      </c>
      <c r="N11" s="4">
        <v>1</v>
      </c>
      <c r="O11" s="4">
        <v>90</v>
      </c>
      <c r="P11" s="4" t="b">
        <f t="shared" ca="1" si="3"/>
        <v>0</v>
      </c>
      <c r="Q11" s="4" t="s">
        <v>101</v>
      </c>
      <c r="R11" s="4"/>
      <c r="S11" s="4"/>
      <c r="T11" s="4"/>
      <c r="U11" s="4"/>
    </row>
    <row r="12" spans="1:21" ht="25.8" customHeight="1" x14ac:dyDescent="0.3">
      <c r="A12" s="4"/>
      <c r="B12" s="49"/>
      <c r="C12" s="49"/>
      <c r="D12" s="49"/>
      <c r="E12" s="49"/>
      <c r="F12" s="49"/>
      <c r="G12" s="49"/>
      <c r="H12" s="49"/>
      <c r="I12" s="49"/>
      <c r="J12" s="4"/>
      <c r="K12" s="4"/>
      <c r="L12" s="4" t="e">
        <f t="shared" ca="1" si="2"/>
        <v>#N/A</v>
      </c>
      <c r="M12" s="4">
        <f t="array" aca="1" ref="M12" ca="1">COUNT(SEARCH(Q12:Q12,L12))</f>
        <v>0</v>
      </c>
      <c r="N12" s="4">
        <v>1</v>
      </c>
      <c r="O12" s="4">
        <v>61.2</v>
      </c>
      <c r="P12" s="4" t="b">
        <f t="shared" ca="1" si="3"/>
        <v>0</v>
      </c>
      <c r="Q12" s="4" t="s">
        <v>102</v>
      </c>
      <c r="R12" s="4"/>
      <c r="S12" s="4"/>
      <c r="T12" s="4"/>
      <c r="U12" s="4"/>
    </row>
    <row r="13" spans="1:21" x14ac:dyDescent="0.3">
      <c r="B13" s="38" t="s">
        <v>155</v>
      </c>
      <c r="C13" s="39" t="b">
        <f ca="1">AND(P2:P6)</f>
        <v>0</v>
      </c>
      <c r="D13" s="39"/>
      <c r="E13" s="39"/>
      <c r="F13" s="39"/>
      <c r="G13" s="39"/>
      <c r="H13" s="39"/>
      <c r="I13" s="39"/>
    </row>
    <row r="15" spans="1:21" x14ac:dyDescent="0.3">
      <c r="B15" s="49" t="s">
        <v>170</v>
      </c>
      <c r="C15" s="49"/>
      <c r="D15" s="49"/>
      <c r="E15" s="49"/>
      <c r="F15" s="49"/>
      <c r="G15" s="49"/>
      <c r="H15" s="49"/>
      <c r="I15" s="49"/>
    </row>
    <row r="16" spans="1:21" x14ac:dyDescent="0.3">
      <c r="B16" s="49"/>
      <c r="C16" s="49"/>
      <c r="D16" s="49"/>
      <c r="E16" s="49"/>
      <c r="F16" s="49"/>
      <c r="G16" s="49"/>
      <c r="H16" s="49"/>
      <c r="I16" s="49"/>
    </row>
    <row r="17" spans="2:9" x14ac:dyDescent="0.3">
      <c r="B17" s="49"/>
      <c r="C17" s="49"/>
      <c r="D17" s="49"/>
      <c r="E17" s="49"/>
      <c r="F17" s="49"/>
      <c r="G17" s="49"/>
      <c r="H17" s="49"/>
      <c r="I17" s="49"/>
    </row>
    <row r="18" spans="2:9" x14ac:dyDescent="0.3">
      <c r="B18" s="49"/>
      <c r="C18" s="49"/>
      <c r="D18" s="49"/>
      <c r="E18" s="49"/>
      <c r="F18" s="49"/>
      <c r="G18" s="49"/>
      <c r="H18" s="49"/>
      <c r="I18" s="49"/>
    </row>
    <row r="19" spans="2:9" x14ac:dyDescent="0.3">
      <c r="B19" s="38" t="s">
        <v>155</v>
      </c>
      <c r="C19" s="39" t="b">
        <f ca="1">AND(P8:P12)</f>
        <v>0</v>
      </c>
      <c r="D19" s="39"/>
      <c r="E19" s="39"/>
      <c r="F19" s="39"/>
      <c r="G19" s="39"/>
      <c r="H19" s="39"/>
      <c r="I19" s="39"/>
    </row>
  </sheetData>
  <sheetProtection algorithmName="SHA-512" hashValue="UfVo7K/7bGoD/y6Fa+/A+eUeYtpOu7eReopPWmNn0YR7tXhj9p9jUjMkZ+OnX8tA5S1dxvlR7I479qzCqQuq0A==" saltValue="eXJjgAMfY1BA22jgFxuvTw==" spinCount="100000" sheet="1" objects="1" scenarios="1"/>
  <mergeCells count="2">
    <mergeCell ref="B9:I12"/>
    <mergeCell ref="B15:I18"/>
  </mergeCells>
  <conditionalFormatting sqref="C13:I13">
    <cfRule type="expression" dxfId="9" priority="4">
      <formula>$C$13</formula>
    </cfRule>
  </conditionalFormatting>
  <conditionalFormatting sqref="G2:G6">
    <cfRule type="expression" dxfId="8" priority="3">
      <formula>$P2</formula>
    </cfRule>
  </conditionalFormatting>
  <conditionalFormatting sqref="H2:H6">
    <cfRule type="expression" dxfId="7" priority="2">
      <formula>$P8</formula>
    </cfRule>
  </conditionalFormatting>
  <conditionalFormatting sqref="C19:I19">
    <cfRule type="expression" dxfId="6" priority="1">
      <formula>$C$19</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Z32"/>
  <sheetViews>
    <sheetView workbookViewId="0">
      <selection activeCell="J36" sqref="J36"/>
    </sheetView>
  </sheetViews>
  <sheetFormatPr defaultRowHeight="14.4" x14ac:dyDescent="0.3"/>
  <cols>
    <col min="1" max="1" width="13.5546875" bestFit="1" customWidth="1"/>
    <col min="2" max="2" width="19.5546875" bestFit="1" customWidth="1"/>
    <col min="5" max="5" width="20" bestFit="1" customWidth="1"/>
    <col min="6" max="6" width="11.33203125" customWidth="1"/>
    <col min="7" max="7" width="17.5546875" customWidth="1"/>
    <col min="8" max="8" width="2.109375" hidden="1" customWidth="1"/>
    <col min="12" max="12" width="12.5546875" hidden="1" customWidth="1"/>
    <col min="13" max="19" width="9.109375" hidden="1" customWidth="1"/>
    <col min="20" max="20" width="12.5546875" hidden="1" customWidth="1"/>
    <col min="21" max="26" width="9.109375" hidden="1" customWidth="1"/>
  </cols>
  <sheetData>
    <row r="1" spans="1:26" x14ac:dyDescent="0.3">
      <c r="A1" s="9" t="s">
        <v>103</v>
      </c>
      <c r="B1" s="10" t="s">
        <v>104</v>
      </c>
      <c r="C1" s="10" t="s">
        <v>105</v>
      </c>
      <c r="D1" s="10" t="s">
        <v>106</v>
      </c>
      <c r="E1" s="11" t="s">
        <v>107</v>
      </c>
      <c r="F1" s="8" t="s">
        <v>108</v>
      </c>
      <c r="G1" s="8" t="s">
        <v>109</v>
      </c>
      <c r="H1" s="8" t="s">
        <v>110</v>
      </c>
      <c r="I1" s="4"/>
      <c r="J1" s="4"/>
      <c r="K1" s="4"/>
      <c r="L1" s="25" t="s">
        <v>49</v>
      </c>
      <c r="M1" s="25" t="s">
        <v>71</v>
      </c>
      <c r="N1" s="25" t="s">
        <v>72</v>
      </c>
      <c r="O1" s="25"/>
      <c r="P1" s="25" t="s">
        <v>13</v>
      </c>
      <c r="Q1" s="25"/>
      <c r="R1" s="25"/>
      <c r="S1" s="25"/>
      <c r="T1" s="25" t="s">
        <v>49</v>
      </c>
      <c r="U1" s="25" t="s">
        <v>71</v>
      </c>
      <c r="V1" s="25" t="s">
        <v>72</v>
      </c>
      <c r="W1" s="25"/>
      <c r="X1" s="25" t="s">
        <v>13</v>
      </c>
      <c r="Y1" s="25"/>
      <c r="Z1" s="25"/>
    </row>
    <row r="2" spans="1:26" x14ac:dyDescent="0.3">
      <c r="A2" s="3" t="s">
        <v>111</v>
      </c>
      <c r="B2" s="3" t="s">
        <v>112</v>
      </c>
      <c r="C2" s="3">
        <v>4323</v>
      </c>
      <c r="D2" s="3">
        <v>6000</v>
      </c>
      <c r="E2" s="32"/>
      <c r="F2" s="1">
        <v>20</v>
      </c>
      <c r="G2" s="32"/>
      <c r="H2" s="32"/>
      <c r="I2" s="4"/>
      <c r="J2" s="4"/>
      <c r="K2" s="4"/>
      <c r="L2" s="4" t="e">
        <f ca="1">_xlfn.FORMULATEXT(E2)</f>
        <v>#N/A</v>
      </c>
      <c r="M2" s="4">
        <f t="array" aca="1" ref="M2" ca="1">COUNT(SEARCH(Q2:R2,L2))</f>
        <v>0</v>
      </c>
      <c r="N2" s="4">
        <v>2</v>
      </c>
      <c r="O2" s="4">
        <v>72.05</v>
      </c>
      <c r="P2" s="4" t="b">
        <f ca="1">AND(M2=N2,E2=O2)</f>
        <v>0</v>
      </c>
      <c r="Q2" s="4" t="s">
        <v>74</v>
      </c>
      <c r="R2" s="4" t="s">
        <v>75</v>
      </c>
      <c r="S2" s="4"/>
      <c r="T2" s="4" t="e">
        <f ca="1">_xlfn.FORMULATEXT(G2)</f>
        <v>#N/A</v>
      </c>
      <c r="U2" s="4">
        <f t="array" aca="1" ref="U2" ca="1">COUNT(SEARCH(Y2:Z2,T2))</f>
        <v>0</v>
      </c>
      <c r="V2" s="4">
        <v>2</v>
      </c>
      <c r="W2" s="4">
        <v>86460</v>
      </c>
      <c r="X2" s="4" t="b">
        <f ca="1">AND(U2=V2,G2=W2)</f>
        <v>0</v>
      </c>
      <c r="Y2" s="4" t="s">
        <v>74</v>
      </c>
      <c r="Z2" s="4" t="s">
        <v>77</v>
      </c>
    </row>
    <row r="3" spans="1:26" x14ac:dyDescent="0.3">
      <c r="A3" s="1" t="s">
        <v>113</v>
      </c>
      <c r="B3" s="1" t="s">
        <v>114</v>
      </c>
      <c r="C3" s="1">
        <v>3452</v>
      </c>
      <c r="D3" s="1">
        <v>3000</v>
      </c>
      <c r="E3" s="32"/>
      <c r="F3" s="1">
        <v>20</v>
      </c>
      <c r="G3" s="32"/>
      <c r="H3" s="32"/>
      <c r="I3" s="4"/>
      <c r="J3" s="4"/>
      <c r="K3" s="4"/>
      <c r="L3" s="4" t="e">
        <f t="shared" ref="L3:L10" ca="1" si="0">_xlfn.FORMULATEXT(E3)</f>
        <v>#N/A</v>
      </c>
      <c r="M3" s="4">
        <f t="array" aca="1" ref="M3" ca="1">COUNT(SEARCH(Q3:R3,L3))</f>
        <v>0</v>
      </c>
      <c r="N3" s="4">
        <v>2</v>
      </c>
      <c r="O3" s="4">
        <v>115.06666666666668</v>
      </c>
      <c r="P3" s="4" t="b">
        <f t="shared" ref="P3:P10" ca="1" si="1">AND(M3=N3,E3=O3)</f>
        <v>0</v>
      </c>
      <c r="Q3" s="4" t="s">
        <v>79</v>
      </c>
      <c r="R3" s="4" t="s">
        <v>80</v>
      </c>
      <c r="S3" s="4"/>
      <c r="T3" s="4" t="e">
        <f t="shared" ref="T3:T10" ca="1" si="2">_xlfn.FORMULATEXT(G3)</f>
        <v>#N/A</v>
      </c>
      <c r="U3" s="4">
        <f t="array" aca="1" ref="U3" ca="1">COUNT(SEARCH(Y3:Z3,T3))</f>
        <v>0</v>
      </c>
      <c r="V3" s="4">
        <v>2</v>
      </c>
      <c r="W3" s="4">
        <v>69040</v>
      </c>
      <c r="X3" s="4" t="b">
        <f t="shared" ref="X3:X10" ca="1" si="3">AND(U3=V3,G3=W3)</f>
        <v>0</v>
      </c>
      <c r="Y3" s="4" t="s">
        <v>79</v>
      </c>
      <c r="Z3" s="4" t="s">
        <v>82</v>
      </c>
    </row>
    <row r="4" spans="1:26" x14ac:dyDescent="0.3">
      <c r="A4" s="1" t="s">
        <v>115</v>
      </c>
      <c r="B4" s="1" t="s">
        <v>116</v>
      </c>
      <c r="C4" s="1">
        <v>3425</v>
      </c>
      <c r="D4" s="1">
        <v>5000</v>
      </c>
      <c r="E4" s="32"/>
      <c r="F4" s="1">
        <v>15</v>
      </c>
      <c r="G4" s="32"/>
      <c r="H4" s="32"/>
      <c r="I4" s="4"/>
      <c r="J4" s="4"/>
      <c r="K4" s="4"/>
      <c r="L4" s="4" t="e">
        <f t="shared" ca="1" si="0"/>
        <v>#N/A</v>
      </c>
      <c r="M4" s="4">
        <f t="array" aca="1" ref="M4" ca="1">COUNT(SEARCH(Q4:R4,L4))</f>
        <v>0</v>
      </c>
      <c r="N4" s="4">
        <v>2</v>
      </c>
      <c r="O4" s="4">
        <v>68.5</v>
      </c>
      <c r="P4" s="4" t="b">
        <f t="shared" ca="1" si="1"/>
        <v>0</v>
      </c>
      <c r="Q4" s="4" t="s">
        <v>84</v>
      </c>
      <c r="R4" s="4" t="s">
        <v>85</v>
      </c>
      <c r="S4" s="4"/>
      <c r="T4" s="4" t="e">
        <f t="shared" ca="1" si="2"/>
        <v>#N/A</v>
      </c>
      <c r="U4" s="4">
        <f t="array" aca="1" ref="U4" ca="1">COUNT(SEARCH(Y4:Z4,T4))</f>
        <v>0</v>
      </c>
      <c r="V4" s="4">
        <v>2</v>
      </c>
      <c r="W4" s="4">
        <v>51375</v>
      </c>
      <c r="X4" s="4" t="b">
        <f t="shared" ca="1" si="3"/>
        <v>0</v>
      </c>
      <c r="Y4" s="4" t="s">
        <v>84</v>
      </c>
      <c r="Z4" s="4" t="s">
        <v>87</v>
      </c>
    </row>
    <row r="5" spans="1:26" x14ac:dyDescent="0.3">
      <c r="A5" s="1" t="s">
        <v>117</v>
      </c>
      <c r="B5" s="1" t="s">
        <v>118</v>
      </c>
      <c r="C5" s="1">
        <v>5234</v>
      </c>
      <c r="D5" s="1">
        <v>7000</v>
      </c>
      <c r="E5" s="32"/>
      <c r="F5" s="1">
        <v>15</v>
      </c>
      <c r="G5" s="32"/>
      <c r="H5" s="32"/>
      <c r="I5" s="4"/>
      <c r="J5" s="4"/>
      <c r="K5" s="4"/>
      <c r="L5" s="4" t="e">
        <f t="shared" ca="1" si="0"/>
        <v>#N/A</v>
      </c>
      <c r="M5" s="4">
        <f t="array" aca="1" ref="M5" ca="1">COUNT(SEARCH(Q5:R5,L5))</f>
        <v>0</v>
      </c>
      <c r="N5" s="4">
        <v>2</v>
      </c>
      <c r="O5" s="4">
        <v>74.771428571428572</v>
      </c>
      <c r="P5" s="4" t="b">
        <f t="shared" ca="1" si="1"/>
        <v>0</v>
      </c>
      <c r="Q5" s="4" t="s">
        <v>89</v>
      </c>
      <c r="R5" s="4" t="s">
        <v>90</v>
      </c>
      <c r="S5" s="4"/>
      <c r="T5" s="4" t="e">
        <f t="shared" ca="1" si="2"/>
        <v>#N/A</v>
      </c>
      <c r="U5" s="4">
        <f t="array" aca="1" ref="U5" ca="1">COUNT(SEARCH(Y5:Z5,T5))</f>
        <v>0</v>
      </c>
      <c r="V5" s="4">
        <v>2</v>
      </c>
      <c r="W5" s="4">
        <v>78510</v>
      </c>
      <c r="X5" s="4" t="b">
        <f t="shared" ca="1" si="3"/>
        <v>0</v>
      </c>
      <c r="Y5" s="4" t="s">
        <v>89</v>
      </c>
      <c r="Z5" s="4" t="s">
        <v>92</v>
      </c>
    </row>
    <row r="6" spans="1:26" x14ac:dyDescent="0.3">
      <c r="A6" s="1" t="s">
        <v>119</v>
      </c>
      <c r="B6" s="1" t="s">
        <v>120</v>
      </c>
      <c r="C6" s="1">
        <v>5837</v>
      </c>
      <c r="D6" s="1">
        <v>7500</v>
      </c>
      <c r="E6" s="32"/>
      <c r="F6" s="1">
        <v>15</v>
      </c>
      <c r="G6" s="32"/>
      <c r="H6" s="32"/>
      <c r="I6" s="4"/>
      <c r="J6" s="4"/>
      <c r="K6" s="4"/>
      <c r="L6" s="4" t="e">
        <f t="shared" ca="1" si="0"/>
        <v>#N/A</v>
      </c>
      <c r="M6" s="4">
        <f t="array" aca="1" ref="M6" ca="1">COUNT(SEARCH(Q6:R6,L6))</f>
        <v>0</v>
      </c>
      <c r="N6" s="4">
        <v>2</v>
      </c>
      <c r="O6" s="4">
        <v>77.826666666666668</v>
      </c>
      <c r="P6" s="4" t="b">
        <f t="shared" ca="1" si="1"/>
        <v>0</v>
      </c>
      <c r="Q6" s="4" t="s">
        <v>94</v>
      </c>
      <c r="R6" s="4" t="s">
        <v>95</v>
      </c>
      <c r="S6" s="4"/>
      <c r="T6" s="4" t="e">
        <f t="shared" ca="1" si="2"/>
        <v>#N/A</v>
      </c>
      <c r="U6" s="4">
        <f t="array" aca="1" ref="U6" ca="1">COUNT(SEARCH(Y6:Z6,T6))</f>
        <v>0</v>
      </c>
      <c r="V6" s="4">
        <v>2</v>
      </c>
      <c r="W6" s="4">
        <v>87555</v>
      </c>
      <c r="X6" s="4" t="b">
        <f t="shared" ca="1" si="3"/>
        <v>0</v>
      </c>
      <c r="Y6" s="4" t="s">
        <v>94</v>
      </c>
      <c r="Z6" s="4" t="s">
        <v>97</v>
      </c>
    </row>
    <row r="7" spans="1:26" x14ac:dyDescent="0.3">
      <c r="A7" s="1" t="s">
        <v>121</v>
      </c>
      <c r="B7" s="1" t="s">
        <v>122</v>
      </c>
      <c r="C7" s="1">
        <v>234</v>
      </c>
      <c r="D7" s="1">
        <v>150</v>
      </c>
      <c r="E7" s="32"/>
      <c r="F7" s="1">
        <v>20</v>
      </c>
      <c r="G7" s="32"/>
      <c r="H7" s="32"/>
      <c r="I7" s="4"/>
      <c r="J7" s="4"/>
      <c r="K7" s="4"/>
      <c r="L7" s="4" t="e">
        <f t="shared" ca="1" si="0"/>
        <v>#N/A</v>
      </c>
      <c r="M7" s="4">
        <f t="array" aca="1" ref="M7" ca="1">COUNT(SEARCH(Q7:R7,L7))</f>
        <v>0</v>
      </c>
      <c r="N7" s="4">
        <v>2</v>
      </c>
      <c r="O7" s="4">
        <v>156</v>
      </c>
      <c r="P7" s="4" t="b">
        <f t="shared" ca="1" si="1"/>
        <v>0</v>
      </c>
      <c r="Q7" s="4" t="s">
        <v>123</v>
      </c>
      <c r="R7" s="4" t="s">
        <v>124</v>
      </c>
      <c r="S7" s="4"/>
      <c r="T7" s="4" t="e">
        <f t="shared" ca="1" si="2"/>
        <v>#N/A</v>
      </c>
      <c r="U7" s="4">
        <f t="array" aca="1" ref="U7" ca="1">COUNT(SEARCH(Y7:Z7,T7))</f>
        <v>0</v>
      </c>
      <c r="V7" s="4">
        <v>2</v>
      </c>
      <c r="W7" s="4">
        <v>4680</v>
      </c>
      <c r="X7" s="4" t="b">
        <f t="shared" ca="1" si="3"/>
        <v>0</v>
      </c>
      <c r="Y7" s="4" t="s">
        <v>123</v>
      </c>
      <c r="Z7" s="4" t="s">
        <v>125</v>
      </c>
    </row>
    <row r="8" spans="1:26" x14ac:dyDescent="0.3">
      <c r="A8" s="1" t="s">
        <v>126</v>
      </c>
      <c r="B8" s="1" t="s">
        <v>127</v>
      </c>
      <c r="C8" s="1">
        <v>2345</v>
      </c>
      <c r="D8" s="1">
        <v>4000</v>
      </c>
      <c r="E8" s="32"/>
      <c r="F8" s="1">
        <v>15</v>
      </c>
      <c r="G8" s="32"/>
      <c r="H8" s="32"/>
      <c r="I8" s="4"/>
      <c r="J8" s="4"/>
      <c r="K8" s="4"/>
      <c r="L8" s="4" t="e">
        <f t="shared" ca="1" si="0"/>
        <v>#N/A</v>
      </c>
      <c r="M8" s="4">
        <f t="array" aca="1" ref="M8" ca="1">COUNT(SEARCH(Q8:R8,L8))</f>
        <v>0</v>
      </c>
      <c r="N8" s="4">
        <v>2</v>
      </c>
      <c r="O8" s="4">
        <v>58.625000000000007</v>
      </c>
      <c r="P8" s="4" t="b">
        <f t="shared" ca="1" si="1"/>
        <v>0</v>
      </c>
      <c r="Q8" s="4" t="s">
        <v>128</v>
      </c>
      <c r="R8" s="4" t="s">
        <v>129</v>
      </c>
      <c r="S8" s="4"/>
      <c r="T8" s="4" t="e">
        <f t="shared" ca="1" si="2"/>
        <v>#N/A</v>
      </c>
      <c r="U8" s="4">
        <f t="array" aca="1" ref="U8" ca="1">COUNT(SEARCH(Y8:Z8,T8))</f>
        <v>0</v>
      </c>
      <c r="V8" s="4">
        <v>2</v>
      </c>
      <c r="W8" s="4">
        <v>35175</v>
      </c>
      <c r="X8" s="4" t="b">
        <f t="shared" ca="1" si="3"/>
        <v>0</v>
      </c>
      <c r="Y8" s="4" t="s">
        <v>128</v>
      </c>
      <c r="Z8" s="4" t="s">
        <v>130</v>
      </c>
    </row>
    <row r="9" spans="1:26" x14ac:dyDescent="0.3">
      <c r="A9" s="1" t="s">
        <v>131</v>
      </c>
      <c r="B9" s="1" t="s">
        <v>132</v>
      </c>
      <c r="C9" s="1">
        <v>4453</v>
      </c>
      <c r="D9" s="1">
        <v>3500</v>
      </c>
      <c r="E9" s="32"/>
      <c r="F9" s="1">
        <v>10</v>
      </c>
      <c r="G9" s="32"/>
      <c r="H9" s="32"/>
      <c r="I9" s="4"/>
      <c r="J9" s="4"/>
      <c r="K9" s="4"/>
      <c r="L9" s="4" t="e">
        <f t="shared" ca="1" si="0"/>
        <v>#N/A</v>
      </c>
      <c r="M9" s="4">
        <f t="array" aca="1" ref="M9" ca="1">COUNT(SEARCH(Q9:R9,L9))</f>
        <v>0</v>
      </c>
      <c r="N9" s="4">
        <v>2</v>
      </c>
      <c r="O9" s="4">
        <v>127.22857142857143</v>
      </c>
      <c r="P9" s="4" t="b">
        <f t="shared" ca="1" si="1"/>
        <v>0</v>
      </c>
      <c r="Q9" s="4" t="s">
        <v>133</v>
      </c>
      <c r="R9" s="4" t="s">
        <v>134</v>
      </c>
      <c r="S9" s="4"/>
      <c r="T9" s="4" t="e">
        <f t="shared" ca="1" si="2"/>
        <v>#N/A</v>
      </c>
      <c r="U9" s="4">
        <f t="array" aca="1" ref="U9" ca="1">COUNT(SEARCH(Y9:Z9,T9))</f>
        <v>0</v>
      </c>
      <c r="V9" s="4">
        <v>2</v>
      </c>
      <c r="W9" s="4">
        <v>44530</v>
      </c>
      <c r="X9" s="4" t="b">
        <f t="shared" ca="1" si="3"/>
        <v>0</v>
      </c>
      <c r="Y9" s="4" t="s">
        <v>133</v>
      </c>
      <c r="Z9" s="4" t="s">
        <v>135</v>
      </c>
    </row>
    <row r="10" spans="1:26" x14ac:dyDescent="0.3">
      <c r="A10" s="1" t="s">
        <v>136</v>
      </c>
      <c r="B10" s="1" t="s">
        <v>137</v>
      </c>
      <c r="C10" s="1">
        <v>2349</v>
      </c>
      <c r="D10" s="1">
        <v>3000</v>
      </c>
      <c r="E10" s="32"/>
      <c r="F10" s="1">
        <v>15</v>
      </c>
      <c r="G10" s="32"/>
      <c r="H10" s="32"/>
      <c r="I10" s="4"/>
      <c r="J10" s="4"/>
      <c r="K10" s="4"/>
      <c r="L10" s="4" t="e">
        <f t="shared" ca="1" si="0"/>
        <v>#N/A</v>
      </c>
      <c r="M10" s="4">
        <f t="array" aca="1" ref="M10" ca="1">COUNT(SEARCH(Q10:R10,L10))</f>
        <v>0</v>
      </c>
      <c r="N10" s="4">
        <v>2</v>
      </c>
      <c r="O10" s="4">
        <v>78.3</v>
      </c>
      <c r="P10" s="4" t="b">
        <f t="shared" ca="1" si="1"/>
        <v>0</v>
      </c>
      <c r="Q10" s="4" t="s">
        <v>138</v>
      </c>
      <c r="R10" s="4" t="s">
        <v>139</v>
      </c>
      <c r="S10" s="4"/>
      <c r="T10" s="4" t="e">
        <f t="shared" ca="1" si="2"/>
        <v>#N/A</v>
      </c>
      <c r="U10" s="4">
        <f t="array" aca="1" ref="U10" ca="1">COUNT(SEARCH(Y10:Z10,T10))</f>
        <v>0</v>
      </c>
      <c r="V10" s="4">
        <v>2</v>
      </c>
      <c r="W10" s="4">
        <v>35235</v>
      </c>
      <c r="X10" s="4" t="b">
        <f t="shared" ca="1" si="3"/>
        <v>0</v>
      </c>
      <c r="Y10" s="4" t="s">
        <v>138</v>
      </c>
      <c r="Z10" s="4" t="s">
        <v>140</v>
      </c>
    </row>
    <row r="11" spans="1:26" x14ac:dyDescent="0.3">
      <c r="A11" s="13"/>
      <c r="B11" s="12" t="s">
        <v>141</v>
      </c>
      <c r="C11" s="42"/>
      <c r="D11" s="16"/>
      <c r="E11" s="17"/>
      <c r="F11" s="17"/>
      <c r="G11" s="17"/>
      <c r="H11" s="18"/>
      <c r="I11" s="4"/>
      <c r="J11" s="4"/>
      <c r="K11" s="4"/>
      <c r="L11" s="4"/>
      <c r="M11" s="4"/>
      <c r="N11" s="4"/>
      <c r="O11" s="4"/>
      <c r="P11" s="4"/>
      <c r="Q11" s="4"/>
      <c r="R11" s="4"/>
      <c r="S11" s="4"/>
      <c r="T11" s="4"/>
      <c r="U11" s="4"/>
      <c r="V11" s="4"/>
      <c r="W11" s="4"/>
      <c r="X11" s="4"/>
      <c r="Y11" s="4"/>
      <c r="Z11" s="4"/>
    </row>
    <row r="12" spans="1:26" x14ac:dyDescent="0.3">
      <c r="A12" s="14"/>
      <c r="B12" s="12" t="s">
        <v>142</v>
      </c>
      <c r="C12" s="42"/>
      <c r="D12" s="19"/>
      <c r="E12" s="20"/>
      <c r="F12" s="20"/>
      <c r="G12" s="20"/>
      <c r="H12" s="21"/>
      <c r="I12" s="4"/>
      <c r="J12" s="4"/>
      <c r="K12" s="4"/>
      <c r="L12" s="4"/>
      <c r="M12" s="4"/>
      <c r="N12" s="4"/>
      <c r="O12" s="4"/>
      <c r="P12" s="4"/>
      <c r="Q12" s="4"/>
      <c r="R12" s="4"/>
      <c r="S12" s="4"/>
      <c r="T12" s="4"/>
      <c r="U12" s="4"/>
      <c r="V12" s="4"/>
      <c r="W12" s="4"/>
      <c r="X12" s="4"/>
      <c r="Y12" s="4"/>
      <c r="Z12" s="4"/>
    </row>
    <row r="13" spans="1:26" x14ac:dyDescent="0.3">
      <c r="A13" s="15"/>
      <c r="B13" s="12" t="s">
        <v>143</v>
      </c>
      <c r="C13" s="42"/>
      <c r="D13" s="22"/>
      <c r="E13" s="23"/>
      <c r="F13" s="23"/>
      <c r="G13" s="23"/>
      <c r="H13" s="24"/>
      <c r="I13" s="4"/>
      <c r="J13" s="4"/>
      <c r="K13" s="4"/>
      <c r="L13" s="4" t="e">
        <f ca="1">_xlfn.FORMULATEXT(H2)</f>
        <v>#N/A</v>
      </c>
      <c r="M13" s="4">
        <f t="array" aca="1" ref="M13" ca="1">COUNT(SEARCH(Q13:S13,L13))</f>
        <v>0</v>
      </c>
      <c r="N13" s="4">
        <v>3</v>
      </c>
      <c r="O13" s="4">
        <v>-3354</v>
      </c>
      <c r="P13" s="4" t="b">
        <f ca="1">AND(M13=N13,H2=O13)</f>
        <v>0</v>
      </c>
      <c r="Q13" s="4" t="s">
        <v>98</v>
      </c>
      <c r="R13" s="4" t="s">
        <v>77</v>
      </c>
      <c r="S13" s="4" t="s">
        <v>75</v>
      </c>
      <c r="T13" s="4"/>
      <c r="U13" s="4"/>
      <c r="V13" s="4"/>
      <c r="W13" s="4"/>
      <c r="X13" s="4"/>
      <c r="Y13" s="4"/>
      <c r="Z13" s="4"/>
    </row>
    <row r="14" spans="1:26" x14ac:dyDescent="0.3">
      <c r="A14" s="4"/>
      <c r="B14" s="4"/>
      <c r="C14" s="4"/>
      <c r="D14" s="4"/>
      <c r="E14" s="4"/>
      <c r="F14" s="4"/>
      <c r="G14" s="4"/>
      <c r="H14" s="4"/>
      <c r="I14" s="4"/>
      <c r="J14" s="4"/>
      <c r="K14" s="4"/>
      <c r="L14" s="4" t="e">
        <f t="shared" ref="L14:L21" ca="1" si="4">_xlfn.FORMULATEXT(H3)</f>
        <v>#N/A</v>
      </c>
      <c r="M14" s="4">
        <f t="array" aca="1" ref="M14" ca="1">COUNT(SEARCH(Q14:S14,L14))</f>
        <v>0</v>
      </c>
      <c r="N14" s="4">
        <v>3</v>
      </c>
      <c r="O14" s="4">
        <v>904</v>
      </c>
      <c r="P14" s="4" t="b">
        <f t="shared" ref="P14:P21" ca="1" si="5">AND(M14=N14,H3=O14)</f>
        <v>0</v>
      </c>
      <c r="Q14" s="4" t="s">
        <v>99</v>
      </c>
      <c r="R14" s="4" t="s">
        <v>82</v>
      </c>
      <c r="S14" s="4" t="s">
        <v>80</v>
      </c>
      <c r="T14" s="4"/>
      <c r="U14" s="4"/>
      <c r="V14" s="4"/>
      <c r="W14" s="4"/>
      <c r="X14" s="4"/>
      <c r="Y14" s="4"/>
      <c r="Z14" s="4"/>
    </row>
    <row r="15" spans="1:26" x14ac:dyDescent="0.3">
      <c r="A15" s="4"/>
      <c r="B15" s="41" t="s">
        <v>165</v>
      </c>
      <c r="C15" s="41"/>
      <c r="D15" s="41"/>
      <c r="E15" s="41"/>
      <c r="F15" s="41"/>
      <c r="G15" s="41"/>
      <c r="H15" s="41"/>
      <c r="I15" s="41"/>
      <c r="J15" s="4"/>
      <c r="K15" s="4"/>
      <c r="L15" s="4" t="e">
        <f t="shared" ca="1" si="4"/>
        <v>#N/A</v>
      </c>
      <c r="M15" s="4">
        <f t="array" aca="1" ref="M15" ca="1">COUNT(SEARCH(Q15:S15,L15))</f>
        <v>0</v>
      </c>
      <c r="N15" s="4">
        <v>3</v>
      </c>
      <c r="O15" s="4">
        <v>-2362.5</v>
      </c>
      <c r="P15" s="4" t="b">
        <f t="shared" ca="1" si="5"/>
        <v>0</v>
      </c>
      <c r="Q15" s="4" t="s">
        <v>100</v>
      </c>
      <c r="R15" s="4" t="s">
        <v>87</v>
      </c>
      <c r="S15" s="4" t="s">
        <v>85</v>
      </c>
      <c r="T15" s="4"/>
      <c r="U15" s="4"/>
      <c r="V15" s="4"/>
      <c r="W15" s="4"/>
      <c r="X15" s="4"/>
      <c r="Y15" s="4"/>
      <c r="Z15" s="4"/>
    </row>
    <row r="16" spans="1:26" x14ac:dyDescent="0.3">
      <c r="A16" s="4"/>
      <c r="B16" s="49" t="s">
        <v>164</v>
      </c>
      <c r="C16" s="49"/>
      <c r="D16" s="49"/>
      <c r="E16" s="49"/>
      <c r="F16" s="49"/>
      <c r="G16" s="49"/>
      <c r="H16" s="49"/>
      <c r="I16" s="49"/>
      <c r="J16" s="4"/>
      <c r="K16" s="4"/>
      <c r="L16" s="4" t="e">
        <f t="shared" ca="1" si="4"/>
        <v>#N/A</v>
      </c>
      <c r="M16" s="4">
        <f t="array" aca="1" ref="M16" ca="1">COUNT(SEARCH(Q16:S16,L16))</f>
        <v>0</v>
      </c>
      <c r="N16" s="4">
        <v>3</v>
      </c>
      <c r="O16" s="4">
        <v>-2649</v>
      </c>
      <c r="P16" s="4" t="b">
        <f t="shared" ca="1" si="5"/>
        <v>0</v>
      </c>
      <c r="Q16" s="4" t="s">
        <v>101</v>
      </c>
      <c r="R16" s="4" t="s">
        <v>92</v>
      </c>
      <c r="S16" s="4" t="s">
        <v>90</v>
      </c>
      <c r="T16" s="4"/>
      <c r="U16" s="4"/>
      <c r="V16" s="4"/>
      <c r="W16" s="4"/>
      <c r="X16" s="4"/>
      <c r="Y16" s="4"/>
      <c r="Z16" s="4"/>
    </row>
    <row r="17" spans="2:25" x14ac:dyDescent="0.3">
      <c r="B17" s="49"/>
      <c r="C17" s="49"/>
      <c r="D17" s="49"/>
      <c r="E17" s="49"/>
      <c r="F17" s="49"/>
      <c r="G17" s="49"/>
      <c r="H17" s="49"/>
      <c r="I17" s="49"/>
      <c r="L17" s="4" t="e">
        <f t="shared" ca="1" si="4"/>
        <v>#N/A</v>
      </c>
      <c r="M17" s="4">
        <f t="array" aca="1" ref="M17" ca="1">COUNT(SEARCH(Q17:S17,L17))</f>
        <v>0</v>
      </c>
      <c r="N17" s="4">
        <v>3</v>
      </c>
      <c r="O17" s="4">
        <v>-2494.5</v>
      </c>
      <c r="P17" s="4" t="b">
        <f t="shared" ca="1" si="5"/>
        <v>0</v>
      </c>
      <c r="Q17" s="4" t="s">
        <v>102</v>
      </c>
      <c r="R17" s="4" t="s">
        <v>97</v>
      </c>
      <c r="S17" s="4" t="s">
        <v>95</v>
      </c>
      <c r="T17" s="4"/>
      <c r="U17" s="4"/>
      <c r="V17" s="4"/>
      <c r="W17" s="4"/>
      <c r="X17" s="4"/>
      <c r="Y17" s="4"/>
    </row>
    <row r="18" spans="2:25" x14ac:dyDescent="0.3">
      <c r="B18" s="49"/>
      <c r="C18" s="49"/>
      <c r="D18" s="49"/>
      <c r="E18" s="49"/>
      <c r="F18" s="49"/>
      <c r="G18" s="49"/>
      <c r="H18" s="49"/>
      <c r="I18" s="49"/>
      <c r="L18" s="4" t="e">
        <f t="shared" ca="1" si="4"/>
        <v>#N/A</v>
      </c>
      <c r="M18" s="4">
        <f t="array" aca="1" ref="M18" ca="1">COUNT(SEARCH(Q18:S18,L18))</f>
        <v>0</v>
      </c>
      <c r="N18" s="4">
        <v>3</v>
      </c>
      <c r="O18" s="4">
        <v>168</v>
      </c>
      <c r="P18" s="4" t="b">
        <f t="shared" ca="1" si="5"/>
        <v>0</v>
      </c>
      <c r="Q18" s="4" t="s">
        <v>144</v>
      </c>
      <c r="R18" s="4" t="s">
        <v>125</v>
      </c>
      <c r="S18" s="4" t="s">
        <v>124</v>
      </c>
      <c r="T18" s="4"/>
      <c r="U18" s="4"/>
      <c r="V18" s="4"/>
      <c r="W18" s="4"/>
      <c r="X18" s="4"/>
      <c r="Y18" s="4"/>
    </row>
    <row r="19" spans="2:25" ht="21" customHeight="1" x14ac:dyDescent="0.3">
      <c r="B19" s="49"/>
      <c r="C19" s="49"/>
      <c r="D19" s="49"/>
      <c r="E19" s="49"/>
      <c r="F19" s="49"/>
      <c r="G19" s="49"/>
      <c r="H19" s="49"/>
      <c r="I19" s="49"/>
      <c r="L19" s="4" t="e">
        <f t="shared" ca="1" si="4"/>
        <v>#N/A</v>
      </c>
      <c r="M19" s="4">
        <f t="array" aca="1" ref="M19" ca="1">COUNT(SEARCH(Q19:S19,L19))</f>
        <v>0</v>
      </c>
      <c r="N19" s="4">
        <v>3</v>
      </c>
      <c r="O19" s="4">
        <v>-2482.5</v>
      </c>
      <c r="P19" s="4" t="b">
        <f t="shared" ca="1" si="5"/>
        <v>0</v>
      </c>
      <c r="Q19" s="4" t="s">
        <v>145</v>
      </c>
      <c r="R19" s="4" t="s">
        <v>130</v>
      </c>
      <c r="S19" s="4" t="s">
        <v>129</v>
      </c>
      <c r="T19" s="4"/>
      <c r="U19" s="4"/>
      <c r="V19" s="4"/>
      <c r="W19" s="4"/>
      <c r="X19" s="4"/>
      <c r="Y19" s="4"/>
    </row>
    <row r="20" spans="2:25" x14ac:dyDescent="0.3">
      <c r="B20" s="38" t="s">
        <v>155</v>
      </c>
      <c r="C20" s="39" t="b">
        <f ca="1">AND(P2:P10)</f>
        <v>0</v>
      </c>
      <c r="D20" s="39"/>
      <c r="E20" s="39"/>
      <c r="F20" s="39"/>
      <c r="G20" s="39"/>
      <c r="H20" s="39"/>
      <c r="I20" s="39"/>
      <c r="L20" s="4" t="e">
        <f t="shared" ca="1" si="4"/>
        <v>#N/A</v>
      </c>
      <c r="M20" s="4">
        <f t="array" aca="1" ref="M20" ca="1">COUNT(SEARCH(Q20:S20,L20))</f>
        <v>0</v>
      </c>
      <c r="N20" s="4">
        <v>3</v>
      </c>
      <c r="O20" s="4">
        <v>953</v>
      </c>
      <c r="P20" s="4" t="b">
        <f t="shared" ca="1" si="5"/>
        <v>0</v>
      </c>
      <c r="Q20" s="4" t="s">
        <v>146</v>
      </c>
      <c r="R20" s="4" t="s">
        <v>135</v>
      </c>
      <c r="S20" s="4" t="s">
        <v>134</v>
      </c>
      <c r="T20" s="4"/>
      <c r="U20" s="4"/>
      <c r="V20" s="4"/>
      <c r="W20" s="4"/>
      <c r="X20" s="4"/>
      <c r="Y20" s="4"/>
    </row>
    <row r="21" spans="2:25" x14ac:dyDescent="0.3">
      <c r="L21" s="4" t="e">
        <f t="shared" ca="1" si="4"/>
        <v>#N/A</v>
      </c>
      <c r="M21" s="4">
        <f t="array" aca="1" ref="M21" ca="1">COUNT(SEARCH(Q21:S21,L21))</f>
        <v>0</v>
      </c>
      <c r="N21" s="4">
        <v>3</v>
      </c>
      <c r="O21" s="4">
        <v>-976.5</v>
      </c>
      <c r="P21" s="4" t="b">
        <f t="shared" ca="1" si="5"/>
        <v>0</v>
      </c>
      <c r="Q21" s="4" t="s">
        <v>147</v>
      </c>
      <c r="R21" s="4" t="s">
        <v>140</v>
      </c>
      <c r="S21" s="4" t="s">
        <v>139</v>
      </c>
      <c r="T21" s="4"/>
      <c r="U21" s="4"/>
      <c r="V21" s="4"/>
      <c r="W21" s="4"/>
      <c r="X21" s="4"/>
      <c r="Y21" s="4"/>
    </row>
    <row r="22" spans="2:25" x14ac:dyDescent="0.3">
      <c r="B22" s="49" t="s">
        <v>162</v>
      </c>
      <c r="C22" s="49"/>
      <c r="D22" s="49"/>
      <c r="E22" s="49"/>
      <c r="F22" s="49"/>
      <c r="G22" s="49"/>
      <c r="H22" s="49"/>
      <c r="I22" s="49"/>
    </row>
    <row r="23" spans="2:25" x14ac:dyDescent="0.3">
      <c r="B23" s="49"/>
      <c r="C23" s="49"/>
      <c r="D23" s="49"/>
      <c r="E23" s="49"/>
      <c r="F23" s="49"/>
      <c r="G23" s="49"/>
      <c r="H23" s="49"/>
      <c r="I23" s="49"/>
      <c r="L23" s="4" t="e">
        <f ca="1">_xlfn.FORMULATEXT(C11)</f>
        <v>#N/A</v>
      </c>
      <c r="M23" s="4">
        <f t="array" aca="1" ref="M23" ca="1">COUNT(SEARCH(Q23:Y23,L23))</f>
        <v>0</v>
      </c>
      <c r="N23" s="4">
        <v>9</v>
      </c>
      <c r="O23" s="4">
        <v>31652</v>
      </c>
      <c r="P23" s="4" t="b">
        <f ca="1">AND(M23=N23,C11=O23)</f>
        <v>0</v>
      </c>
      <c r="Q23" s="4" t="s">
        <v>74</v>
      </c>
      <c r="R23" s="4" t="s">
        <v>79</v>
      </c>
      <c r="S23" s="4" t="s">
        <v>84</v>
      </c>
      <c r="T23" s="4" t="s">
        <v>89</v>
      </c>
      <c r="U23" s="4" t="s">
        <v>94</v>
      </c>
      <c r="V23" s="4" t="s">
        <v>123</v>
      </c>
      <c r="W23" s="4" t="s">
        <v>128</v>
      </c>
      <c r="X23" s="4" t="s">
        <v>133</v>
      </c>
      <c r="Y23" s="4" t="s">
        <v>138</v>
      </c>
    </row>
    <row r="24" spans="2:25" x14ac:dyDescent="0.3">
      <c r="B24" s="49"/>
      <c r="C24" s="49"/>
      <c r="D24" s="49"/>
      <c r="E24" s="49"/>
      <c r="F24" s="49"/>
      <c r="G24" s="49"/>
      <c r="H24" s="49"/>
      <c r="I24" s="49"/>
      <c r="L24" s="4" t="e">
        <f t="shared" ref="L24:L25" ca="1" si="6">_xlfn.FORMULATEXT(C12)</f>
        <v>#N/A</v>
      </c>
      <c r="M24" s="4">
        <f t="array" aca="1" ref="M24" ca="1">COUNT(SEARCH(Q24:Y24,L24))</f>
        <v>0</v>
      </c>
      <c r="N24" s="4">
        <v>9</v>
      </c>
      <c r="O24" s="4">
        <v>39150</v>
      </c>
      <c r="P24" s="4" t="b">
        <f t="shared" ref="P24:P25" ca="1" si="7">AND(M24=N24,C12=O24)</f>
        <v>0</v>
      </c>
      <c r="Q24" s="4" t="s">
        <v>75</v>
      </c>
      <c r="R24" s="4" t="s">
        <v>80</v>
      </c>
      <c r="S24" s="4" t="s">
        <v>85</v>
      </c>
      <c r="T24" s="4" t="s">
        <v>90</v>
      </c>
      <c r="U24" s="4" t="s">
        <v>95</v>
      </c>
      <c r="V24" s="4" t="s">
        <v>124</v>
      </c>
      <c r="W24" s="4" t="s">
        <v>129</v>
      </c>
      <c r="X24" s="4" t="s">
        <v>134</v>
      </c>
      <c r="Y24" s="4" t="s">
        <v>139</v>
      </c>
    </row>
    <row r="25" spans="2:25" x14ac:dyDescent="0.3">
      <c r="B25" s="49"/>
      <c r="C25" s="49"/>
      <c r="D25" s="49"/>
      <c r="E25" s="49"/>
      <c r="F25" s="49"/>
      <c r="G25" s="49"/>
      <c r="H25" s="49"/>
      <c r="I25" s="49"/>
      <c r="L25" s="4" t="e">
        <f t="shared" ca="1" si="6"/>
        <v>#N/A</v>
      </c>
      <c r="M25" s="4">
        <f t="array" aca="1" ref="M25" ca="1">COUNT(SEARCH(Q25:Y25,L25))</f>
        <v>0</v>
      </c>
      <c r="N25" s="4">
        <v>9</v>
      </c>
      <c r="O25" s="4">
        <v>92.040925925925919</v>
      </c>
      <c r="P25" s="4" t="b">
        <f t="shared" ca="1" si="7"/>
        <v>0</v>
      </c>
      <c r="Q25" s="4" t="s">
        <v>76</v>
      </c>
      <c r="R25" s="4" t="s">
        <v>81</v>
      </c>
      <c r="S25" s="4" t="s">
        <v>86</v>
      </c>
      <c r="T25" s="4" t="s">
        <v>91</v>
      </c>
      <c r="U25" s="4" t="s">
        <v>96</v>
      </c>
      <c r="V25" s="4" t="s">
        <v>148</v>
      </c>
      <c r="W25" s="4" t="s">
        <v>149</v>
      </c>
      <c r="X25" s="4" t="s">
        <v>150</v>
      </c>
      <c r="Y25" s="4" t="s">
        <v>151</v>
      </c>
    </row>
    <row r="26" spans="2:25" x14ac:dyDescent="0.3">
      <c r="B26" s="38" t="s">
        <v>155</v>
      </c>
      <c r="C26" s="39" t="b">
        <f ca="1">AND(X2:X10)</f>
        <v>0</v>
      </c>
      <c r="D26" s="39"/>
      <c r="E26" s="39"/>
      <c r="F26" s="39"/>
      <c r="G26" s="39"/>
      <c r="H26" s="39"/>
      <c r="I26" s="39"/>
    </row>
    <row r="28" spans="2:25" x14ac:dyDescent="0.3">
      <c r="B28" s="49" t="s">
        <v>163</v>
      </c>
      <c r="C28" s="49"/>
      <c r="D28" s="49"/>
      <c r="E28" s="49"/>
      <c r="F28" s="49"/>
      <c r="G28" s="49"/>
      <c r="H28" s="49"/>
      <c r="I28" s="49"/>
    </row>
    <row r="29" spans="2:25" x14ac:dyDescent="0.3">
      <c r="B29" s="49"/>
      <c r="C29" s="49"/>
      <c r="D29" s="49"/>
      <c r="E29" s="49"/>
      <c r="F29" s="49"/>
      <c r="G29" s="49"/>
      <c r="H29" s="49"/>
      <c r="I29" s="49"/>
    </row>
    <row r="30" spans="2:25" x14ac:dyDescent="0.3">
      <c r="B30" s="49"/>
      <c r="C30" s="49"/>
      <c r="D30" s="49"/>
      <c r="E30" s="49"/>
      <c r="F30" s="49"/>
      <c r="G30" s="49"/>
      <c r="H30" s="49"/>
      <c r="I30" s="49"/>
    </row>
    <row r="31" spans="2:25" x14ac:dyDescent="0.3">
      <c r="B31" s="49"/>
      <c r="C31" s="49"/>
      <c r="D31" s="49"/>
      <c r="E31" s="49"/>
      <c r="F31" s="49"/>
      <c r="G31" s="49"/>
      <c r="H31" s="49"/>
      <c r="I31" s="49"/>
    </row>
    <row r="32" spans="2:25" x14ac:dyDescent="0.3">
      <c r="B32" s="38" t="s">
        <v>155</v>
      </c>
      <c r="C32" s="39" t="b">
        <f ca="1">AND(P23:P25)</f>
        <v>0</v>
      </c>
      <c r="D32" s="39"/>
      <c r="E32" s="39"/>
      <c r="F32" s="39"/>
      <c r="G32" s="39"/>
      <c r="H32" s="39"/>
      <c r="I32" s="39"/>
    </row>
  </sheetData>
  <sheetProtection algorithmName="SHA-512" hashValue="g4ljgetllqvweoGW4yf6lKTQ4445zQ940z5uLlKEvCd/axAN1e9wHGItZb1tLKJDDI33Qh+ny+WL7oDg2nO40Q==" saltValue="7MqCS6mYxgiKmWgWPorq0Q==" spinCount="100000" sheet="1" objects="1" scenarios="1"/>
  <mergeCells count="3">
    <mergeCell ref="B16:I19"/>
    <mergeCell ref="B22:I25"/>
    <mergeCell ref="B28:I31"/>
  </mergeCells>
  <conditionalFormatting sqref="C20:I20">
    <cfRule type="expression" dxfId="5" priority="6">
      <formula>$C$20</formula>
    </cfRule>
  </conditionalFormatting>
  <conditionalFormatting sqref="C26:I26">
    <cfRule type="expression" dxfId="4" priority="5">
      <formula>$C$26</formula>
    </cfRule>
  </conditionalFormatting>
  <conditionalFormatting sqref="C32:I32">
    <cfRule type="expression" dxfId="3" priority="4">
      <formula>$C$32</formula>
    </cfRule>
  </conditionalFormatting>
  <conditionalFormatting sqref="E2:E10">
    <cfRule type="expression" dxfId="2" priority="3">
      <formula>$P2</formula>
    </cfRule>
  </conditionalFormatting>
  <conditionalFormatting sqref="G2:G10">
    <cfRule type="expression" dxfId="1" priority="2">
      <formula>$X2</formula>
    </cfRule>
  </conditionalFormatting>
  <conditionalFormatting sqref="C11:C13">
    <cfRule type="expression" dxfId="0" priority="1">
      <formula>$P23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Exercise_1</vt:lpstr>
      <vt:lpstr>Exercise_2</vt:lpstr>
      <vt:lpstr>Exercise_3</vt:lpstr>
      <vt:lpstr>Exercise_4</vt:lpstr>
      <vt:lpstr>Exercise_5</vt:lpstr>
      <vt:lpstr>Practise_1</vt:lpstr>
      <vt:lpstr>Practise_2</vt:lpstr>
      <vt:lpstr>Practise_3</vt:lpstr>
      <vt:lpstr>Practise_4</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2017-05-09T18:09:52Z</dcterms:modified>
  <cp:category/>
  <cp:contentStatus/>
</cp:coreProperties>
</file>