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umshad Files\Projects\EMC Academy\stencils\Courses\Excel\Excel Worbooks\"/>
    </mc:Choice>
  </mc:AlternateContent>
  <bookViews>
    <workbookView xWindow="240" yWindow="228" windowWidth="14808" windowHeight="7896"/>
  </bookViews>
  <sheets>
    <sheet name="Main" sheetId="8" r:id="rId1"/>
    <sheet name="Exercise_1" sheetId="1" r:id="rId2"/>
    <sheet name="Exercise_2" sheetId="2" r:id="rId3"/>
    <sheet name="Exercise_3" sheetId="3" r:id="rId4"/>
    <sheet name="Exercise_4" sheetId="4" r:id="rId5"/>
    <sheet name="Exercise_5" sheetId="5" r:id="rId6"/>
    <sheet name="Exercise_6" sheetId="6" r:id="rId7"/>
    <sheet name="Practise_1" sheetId="7" r:id="rId8"/>
  </sheets>
  <calcPr calcId="152511"/>
</workbook>
</file>

<file path=xl/calcChain.xml><?xml version="1.0" encoding="utf-8"?>
<calcChain xmlns="http://schemas.openxmlformats.org/spreadsheetml/2006/main">
  <c r="E4" i="4" l="1"/>
  <c r="E8" i="4"/>
  <c r="E16" i="4"/>
  <c r="E5" i="4"/>
  <c r="E6" i="4"/>
  <c r="E13" i="4"/>
  <c r="E14" i="4"/>
  <c r="E17" i="4"/>
  <c r="E18" i="4"/>
  <c r="E10" i="4"/>
  <c r="E12" i="4"/>
  <c r="E2" i="4"/>
  <c r="E3" i="4"/>
  <c r="E7" i="4"/>
  <c r="E9" i="4"/>
  <c r="E11" i="4"/>
  <c r="E15" i="4"/>
  <c r="P8" i="1"/>
  <c r="P8" i="2"/>
  <c r="P25" i="7"/>
  <c r="P6" i="3"/>
  <c r="P2" i="5"/>
  <c r="P20" i="7"/>
  <c r="P18" i="1"/>
  <c r="P28" i="7"/>
  <c r="P16" i="7"/>
  <c r="P9" i="7"/>
  <c r="P2" i="7"/>
  <c r="P20" i="1"/>
  <c r="P9" i="1"/>
  <c r="P26" i="7"/>
  <c r="P14" i="1"/>
  <c r="P10" i="7"/>
  <c r="P5" i="1"/>
  <c r="P3" i="7"/>
  <c r="P30" i="7"/>
  <c r="P5" i="2"/>
  <c r="P4" i="4"/>
  <c r="P7" i="2"/>
  <c r="P8" i="5"/>
  <c r="P29" i="7"/>
  <c r="P6" i="5"/>
  <c r="P5" i="3"/>
  <c r="P25" i="1"/>
  <c r="P3" i="3"/>
  <c r="P6" i="2"/>
  <c r="P24" i="1"/>
  <c r="P32" i="1"/>
  <c r="P10" i="1"/>
  <c r="P16" i="1"/>
  <c r="P2" i="1"/>
  <c r="P17" i="1"/>
  <c r="P3" i="1"/>
  <c r="P7" i="1"/>
  <c r="P3" i="5"/>
  <c r="P26" i="1"/>
  <c r="P4" i="1"/>
  <c r="P12" i="5"/>
  <c r="P37" i="7"/>
  <c r="P27" i="7"/>
  <c r="P35" i="7"/>
  <c r="P21" i="1"/>
  <c r="P8" i="7"/>
  <c r="P3" i="2"/>
  <c r="P21" i="7"/>
  <c r="P13" i="7"/>
  <c r="P19" i="7"/>
  <c r="P32" i="7"/>
  <c r="P15" i="7"/>
  <c r="P12" i="4"/>
  <c r="P24" i="7"/>
  <c r="P7" i="3"/>
  <c r="P5" i="6"/>
  <c r="P10" i="2"/>
  <c r="P4" i="7"/>
  <c r="P31" i="1"/>
  <c r="P19" i="1"/>
  <c r="P28" i="1"/>
  <c r="P6" i="1"/>
  <c r="P29" i="1"/>
  <c r="P14" i="7"/>
  <c r="P5" i="5"/>
  <c r="P2" i="6"/>
  <c r="P30" i="1"/>
  <c r="P5" i="7"/>
  <c r="P2" i="2"/>
  <c r="P36" i="7"/>
  <c r="P2" i="3"/>
  <c r="P6" i="4"/>
  <c r="P8" i="4"/>
  <c r="P11" i="5"/>
  <c r="P6" i="6"/>
  <c r="P9" i="5"/>
  <c r="P4" i="6"/>
  <c r="P4" i="2"/>
  <c r="P17" i="7"/>
  <c r="P6" i="7"/>
  <c r="P7" i="7"/>
  <c r="P31" i="7"/>
  <c r="P13" i="1"/>
  <c r="P3" i="6"/>
  <c r="P27" i="1"/>
  <c r="P2" i="4"/>
  <c r="P15" i="1"/>
  <c r="P18" i="7"/>
  <c r="P4" i="3"/>
  <c r="Q5" i="1" l="1" a="1"/>
  <c r="Q5" i="1" s="1"/>
  <c r="T5" i="1" s="1"/>
  <c r="Q5" i="2" a="1"/>
  <c r="Q5" i="2" s="1"/>
  <c r="T5" i="2" s="1"/>
  <c r="Q3" i="7" a="1"/>
  <c r="Q3" i="7" s="1"/>
  <c r="T3" i="7" s="1"/>
  <c r="Q8" i="5" a="1"/>
  <c r="Q8" i="5" s="1"/>
  <c r="T8" i="5" s="1"/>
  <c r="Q2" i="4" a="1"/>
  <c r="Q2" i="4" s="1"/>
  <c r="T2" i="4" s="1"/>
  <c r="Q9" i="1" a="1"/>
  <c r="Q9" i="1" s="1"/>
  <c r="T9" i="1" s="1"/>
  <c r="Q10" i="2" a="1"/>
  <c r="Q10" i="2" s="1"/>
  <c r="T10" i="2" s="1"/>
  <c r="B24" i="2" s="1"/>
  <c r="Q7" i="7" a="1"/>
  <c r="Q7" i="7" s="1"/>
  <c r="T7" i="7" s="1"/>
  <c r="Q32" i="1" a="1"/>
  <c r="Q32" i="1" s="1"/>
  <c r="T32" i="1" s="1"/>
  <c r="Q21" i="1" a="1"/>
  <c r="Q21" i="1" s="1"/>
  <c r="T21" i="1" s="1"/>
  <c r="Q6" i="5" a="1"/>
  <c r="Q6" i="5" s="1"/>
  <c r="T6" i="5" s="1"/>
  <c r="Q3" i="1" a="1"/>
  <c r="Q3" i="1" s="1"/>
  <c r="T3" i="1" s="1"/>
  <c r="Q18" i="1" a="1"/>
  <c r="Q18" i="1" s="1"/>
  <c r="T18" i="1" s="1"/>
  <c r="Q2" i="5" a="1"/>
  <c r="Q2" i="5" s="1"/>
  <c r="T2" i="5" s="1"/>
  <c r="Q35" i="7" a="1"/>
  <c r="Q35" i="7" s="1"/>
  <c r="T35" i="7" s="1"/>
  <c r="Q5" i="6" a="1"/>
  <c r="Q5" i="6" s="1"/>
  <c r="T5" i="6" s="1"/>
  <c r="Q7" i="2" a="1"/>
  <c r="Q7" i="2" s="1"/>
  <c r="T7" i="2" s="1"/>
  <c r="Q10" i="7" a="1"/>
  <c r="Q10" i="7" s="1"/>
  <c r="T10" i="7" s="1"/>
  <c r="Q4" i="2" a="1"/>
  <c r="Q4" i="2" s="1"/>
  <c r="T4" i="2" s="1"/>
  <c r="Q4" i="7" a="1"/>
  <c r="Q4" i="7" s="1"/>
  <c r="T4" i="7" s="1"/>
  <c r="Q2" i="1" a="1"/>
  <c r="Q2" i="1" s="1"/>
  <c r="T2" i="1" s="1"/>
  <c r="Q20" i="1" a="1"/>
  <c r="Q20" i="1" s="1"/>
  <c r="T20" i="1" s="1"/>
  <c r="Q9" i="7" a="1"/>
  <c r="Q9" i="7" s="1"/>
  <c r="T9" i="7" s="1"/>
  <c r="Q15" i="1" a="1"/>
  <c r="Q15" i="1" s="1"/>
  <c r="T15" i="1" s="1"/>
  <c r="Q37" i="7" a="1"/>
  <c r="Q37" i="7" s="1"/>
  <c r="T37" i="7" s="1"/>
  <c r="Q26" i="7" a="1"/>
  <c r="Q26" i="7" s="1"/>
  <c r="T26" i="7" s="1"/>
  <c r="Q19" i="1" a="1"/>
  <c r="Q19" i="1" s="1"/>
  <c r="T19" i="1" s="1"/>
  <c r="Q10" i="1" a="1"/>
  <c r="Q10" i="1" s="1"/>
  <c r="T10" i="1" s="1"/>
  <c r="Q25" i="7" a="1"/>
  <c r="Q25" i="7" s="1"/>
  <c r="T25" i="7" s="1"/>
  <c r="Q9" i="5" a="1"/>
  <c r="Q9" i="5" s="1"/>
  <c r="T9" i="5" s="1"/>
  <c r="Q5" i="5" a="1"/>
  <c r="Q5" i="5" s="1"/>
  <c r="T5" i="5" s="1"/>
  <c r="Q7" i="1" a="1"/>
  <c r="Q7" i="1" s="1"/>
  <c r="T7" i="1" s="1"/>
  <c r="Q14" i="1" a="1"/>
  <c r="Q14" i="1" s="1"/>
  <c r="T14" i="1" s="1"/>
  <c r="Q13" i="1" a="1"/>
  <c r="Q13" i="1" s="1"/>
  <c r="T13" i="1" s="1"/>
  <c r="Q3" i="5" a="1"/>
  <c r="Q3" i="5" s="1"/>
  <c r="T3" i="5" s="1"/>
  <c r="Q24" i="1" a="1"/>
  <c r="Q24" i="1" s="1"/>
  <c r="T24" i="1" s="1"/>
  <c r="Q8" i="1" a="1"/>
  <c r="Q8" i="1" s="1"/>
  <c r="T8" i="1" s="1"/>
  <c r="Q6" i="3" a="1"/>
  <c r="Q6" i="3" s="1"/>
  <c r="T6" i="3" s="1"/>
  <c r="Q13" i="7" a="1"/>
  <c r="Q13" i="7" s="1"/>
  <c r="T13" i="7" s="1"/>
  <c r="Q3" i="2" a="1"/>
  <c r="Q3" i="2" s="1"/>
  <c r="T3" i="2" s="1"/>
  <c r="Q6" i="7" a="1"/>
  <c r="Q6" i="7" s="1"/>
  <c r="T6" i="7" s="1"/>
  <c r="Q21" i="7" a="1"/>
  <c r="Q21" i="7" s="1"/>
  <c r="T21" i="7" s="1"/>
  <c r="Q19" i="7" a="1"/>
  <c r="Q19" i="7" s="1"/>
  <c r="T19" i="7" s="1"/>
  <c r="Q17" i="7" a="1"/>
  <c r="Q17" i="7" s="1"/>
  <c r="T17" i="7" s="1"/>
  <c r="Q14" i="7" a="1"/>
  <c r="Q14" i="7" s="1"/>
  <c r="T14" i="7" s="1"/>
  <c r="Q25" i="1" a="1"/>
  <c r="Q25" i="1" s="1"/>
  <c r="T25" i="1" s="1"/>
  <c r="Q31" i="1" a="1"/>
  <c r="Q31" i="1" s="1"/>
  <c r="T31" i="1" s="1"/>
  <c r="Q2" i="2" a="1"/>
  <c r="Q2" i="2" s="1"/>
  <c r="T2" i="2" s="1"/>
  <c r="Q6" i="2" a="1"/>
  <c r="Q6" i="2" s="1"/>
  <c r="T6" i="2" s="1"/>
  <c r="Q6" i="1" a="1"/>
  <c r="Q6" i="1" s="1"/>
  <c r="T6" i="1" s="1"/>
  <c r="Q29" i="1" a="1"/>
  <c r="Q29" i="1" s="1"/>
  <c r="T29" i="1" s="1"/>
  <c r="Q5" i="3" a="1"/>
  <c r="Q5" i="3" s="1"/>
  <c r="T5" i="3" s="1"/>
  <c r="Q2" i="6" a="1"/>
  <c r="Q2" i="6" s="1"/>
  <c r="T2" i="6" s="1"/>
  <c r="Q29" i="7" a="1"/>
  <c r="Q29" i="7" s="1"/>
  <c r="T29" i="7" s="1"/>
  <c r="Q2" i="7" a="1"/>
  <c r="Q2" i="7" s="1"/>
  <c r="T2" i="7" s="1"/>
  <c r="Q27" i="7" a="1"/>
  <c r="Q27" i="7" s="1"/>
  <c r="T27" i="7" s="1"/>
  <c r="Q4" i="1" a="1"/>
  <c r="Q4" i="1" s="1"/>
  <c r="T4" i="1" s="1"/>
  <c r="Q27" i="1" a="1"/>
  <c r="Q27" i="1" s="1"/>
  <c r="T27" i="1" s="1"/>
  <c r="Q3" i="3" a="1"/>
  <c r="Q3" i="3" s="1"/>
  <c r="T3" i="3" s="1"/>
  <c r="Q6" i="6" a="1"/>
  <c r="Q6" i="6" s="1"/>
  <c r="T6" i="6" s="1"/>
  <c r="Q32" i="7" a="1"/>
  <c r="Q32" i="7" s="1"/>
  <c r="T32" i="7" s="1"/>
  <c r="Q28" i="1" a="1"/>
  <c r="Q28" i="1" s="1"/>
  <c r="T28" i="1" s="1"/>
  <c r="Q4" i="3" a="1"/>
  <c r="Q4" i="3" s="1"/>
  <c r="T4" i="3" s="1"/>
  <c r="Q12" i="5" a="1"/>
  <c r="Q12" i="5" s="1"/>
  <c r="T12" i="5" s="1"/>
  <c r="Q24" i="7" a="1"/>
  <c r="Q24" i="7" s="1"/>
  <c r="T24" i="7" s="1"/>
  <c r="Q20" i="7" a="1"/>
  <c r="Q20" i="7" s="1"/>
  <c r="T20" i="7" s="1"/>
  <c r="Q18" i="7" a="1"/>
  <c r="Q18" i="7" s="1"/>
  <c r="T18" i="7" s="1"/>
  <c r="Q16" i="7" a="1"/>
  <c r="Q16" i="7" s="1"/>
  <c r="T16" i="7" s="1"/>
  <c r="Q15" i="7" a="1"/>
  <c r="Q15" i="7" s="1"/>
  <c r="T15" i="7" s="1"/>
  <c r="Q2" i="3" a="1"/>
  <c r="Q2" i="3" s="1"/>
  <c r="T2" i="3" s="1"/>
  <c r="Q7" i="3" a="1"/>
  <c r="Q7" i="3" s="1"/>
  <c r="T7" i="3" s="1"/>
  <c r="Q6" i="4" a="1"/>
  <c r="Q6" i="4" s="1"/>
  <c r="T6" i="4" s="1"/>
  <c r="Q11" i="5" a="1"/>
  <c r="Q11" i="5" s="1"/>
  <c r="T11" i="5" s="1"/>
  <c r="Q16" i="1" a="1"/>
  <c r="Q16" i="1" s="1"/>
  <c r="T16" i="1" s="1"/>
  <c r="Q26" i="1" a="1"/>
  <c r="Q26" i="1" s="1"/>
  <c r="T26" i="1" s="1"/>
  <c r="Q4" i="4" a="1"/>
  <c r="Q4" i="4" s="1"/>
  <c r="T4" i="4" s="1"/>
  <c r="Q3" i="6" a="1"/>
  <c r="Q3" i="6" s="1"/>
  <c r="T3" i="6" s="1"/>
  <c r="Q31" i="7" a="1"/>
  <c r="Q31" i="7" s="1"/>
  <c r="T31" i="7" s="1"/>
  <c r="Q5" i="7" a="1"/>
  <c r="Q5" i="7" s="1"/>
  <c r="T5" i="7" s="1"/>
  <c r="Q36" i="7" a="1"/>
  <c r="Q36" i="7" s="1"/>
  <c r="T36" i="7" s="1"/>
  <c r="Q17" i="1" a="1"/>
  <c r="Q17" i="1" s="1"/>
  <c r="T17" i="1" s="1"/>
  <c r="Q8" i="2" a="1"/>
  <c r="Q8" i="2" s="1"/>
  <c r="T8" i="2" s="1"/>
  <c r="Q8" i="4" a="1"/>
  <c r="Q8" i="4" s="1"/>
  <c r="T8" i="4" s="1"/>
  <c r="Q8" i="7" a="1"/>
  <c r="Q8" i="7" s="1"/>
  <c r="T8" i="7" s="1"/>
  <c r="Q30" i="7" a="1"/>
  <c r="Q30" i="7" s="1"/>
  <c r="T30" i="7" s="1"/>
  <c r="Q30" i="1" a="1"/>
  <c r="Q30" i="1" s="1"/>
  <c r="T30" i="1" s="1"/>
  <c r="Q12" i="4" a="1"/>
  <c r="Q12" i="4" s="1"/>
  <c r="T12" i="4" s="1"/>
  <c r="Q4" i="6" a="1"/>
  <c r="Q4" i="6" s="1"/>
  <c r="T4" i="6" s="1"/>
  <c r="Q28" i="7" a="1"/>
  <c r="Q28" i="7" s="1"/>
  <c r="T28" i="7" s="1"/>
  <c r="B26" i="7" l="1"/>
  <c r="B20" i="7"/>
  <c r="B14" i="6"/>
  <c r="C20" i="5"/>
  <c r="C26" i="4"/>
  <c r="B15" i="3"/>
  <c r="B18" i="2"/>
  <c r="C29" i="1"/>
  <c r="C23" i="1"/>
  <c r="C17" i="1"/>
  <c r="C20" i="8" l="1"/>
  <c r="C21" i="8"/>
  <c r="C19" i="8"/>
  <c r="C22" i="8"/>
  <c r="C23" i="8"/>
  <c r="C24" i="8"/>
  <c r="C18" i="8"/>
</calcChain>
</file>

<file path=xl/sharedStrings.xml><?xml version="1.0" encoding="utf-8"?>
<sst xmlns="http://schemas.openxmlformats.org/spreadsheetml/2006/main" count="482" uniqueCount="193">
  <si>
    <t>First Name</t>
  </si>
  <si>
    <t>Last Name</t>
  </si>
  <si>
    <t>Full Name Using Concatenate</t>
  </si>
  <si>
    <t>Full Name Using &amp;</t>
  </si>
  <si>
    <t>Last Name, First Name</t>
  </si>
  <si>
    <t>Formula Text</t>
  </si>
  <si>
    <t>Matches</t>
  </si>
  <si>
    <t>Args</t>
  </si>
  <si>
    <t>Checker</t>
  </si>
  <si>
    <t>Astrid</t>
  </si>
  <si>
    <t>Dockins</t>
  </si>
  <si>
    <t>Astrid Dockins</t>
  </si>
  <si>
    <t>A2</t>
  </si>
  <si>
    <t>B2</t>
  </si>
  <si>
    <t>CONCATENATE</t>
  </si>
  <si>
    <t>Hortense</t>
  </si>
  <si>
    <t>Rubottom</t>
  </si>
  <si>
    <t>Hortense Rubottom</t>
  </si>
  <si>
    <t>A3</t>
  </si>
  <si>
    <t>B3</t>
  </si>
  <si>
    <t>Praveen</t>
  </si>
  <si>
    <t>Raju</t>
  </si>
  <si>
    <t>Praveen Raju</t>
  </si>
  <si>
    <t>A4</t>
  </si>
  <si>
    <t>B4</t>
  </si>
  <si>
    <t>George</t>
  </si>
  <si>
    <t>Joseph</t>
  </si>
  <si>
    <t>George Joseph</t>
  </si>
  <si>
    <t>A5</t>
  </si>
  <si>
    <t>B5</t>
  </si>
  <si>
    <t>Joy</t>
  </si>
  <si>
    <t>Vargheese</t>
  </si>
  <si>
    <t>Joy Vargheese</t>
  </si>
  <si>
    <t>A6</t>
  </si>
  <si>
    <t>B6</t>
  </si>
  <si>
    <t>Shannan</t>
  </si>
  <si>
    <t>Trombetta</t>
  </si>
  <si>
    <t>Shannan Trombetta</t>
  </si>
  <si>
    <t>A7</t>
  </si>
  <si>
    <t>B7</t>
  </si>
  <si>
    <t>Satish</t>
  </si>
  <si>
    <t>Patel</t>
  </si>
  <si>
    <t>Satish Patel</t>
  </si>
  <si>
    <t>A8</t>
  </si>
  <si>
    <t>B8</t>
  </si>
  <si>
    <t>Li</t>
  </si>
  <si>
    <t>Song</t>
  </si>
  <si>
    <t>Li Song</t>
  </si>
  <si>
    <t>A9</t>
  </si>
  <si>
    <t>B9</t>
  </si>
  <si>
    <t>Mahesh</t>
  </si>
  <si>
    <t>Kulkarni</t>
  </si>
  <si>
    <t>Mahesh Kulkarni</t>
  </si>
  <si>
    <t>A10</t>
  </si>
  <si>
    <t>B10</t>
  </si>
  <si>
    <t>&amp;</t>
  </si>
  <si>
    <t>Dockins, Astrid</t>
  </si>
  <si>
    <t>Rubottom, Hortense</t>
  </si>
  <si>
    <t>Raju, Praveen</t>
  </si>
  <si>
    <t>Joseph, George</t>
  </si>
  <si>
    <t>Vargheese, Joy</t>
  </si>
  <si>
    <t>Trombetta, Shannan</t>
  </si>
  <si>
    <t>Patel, Satish</t>
  </si>
  <si>
    <t>Song, Li</t>
  </si>
  <si>
    <t>Kulkarni, Mahesh</t>
  </si>
  <si>
    <t>Word</t>
  </si>
  <si>
    <t>Length</t>
  </si>
  <si>
    <t>FLOCCINAUCINIHILIPILIFICATION</t>
  </si>
  <si>
    <t>LEN</t>
  </si>
  <si>
    <t>ABSTENTIOUS</t>
  </si>
  <si>
    <t>PSEUDOPSEUDOHYPOPARATHYROIDISM</t>
  </si>
  <si>
    <t>PNEUMONOULTRAMICROSCOPICSILICOVOLCANOCONIOSIS</t>
  </si>
  <si>
    <t>SUBDERMATOGLYPHIC</t>
  </si>
  <si>
    <t>PARASTRATIOSPHECOMYIA STRATIOSPHECOMYIOIDES</t>
  </si>
  <si>
    <t>METHIONYLTHREONYLTHREONYGLUTAMINYLARGINYL</t>
  </si>
  <si>
    <t>Number of letters in Longest Word</t>
  </si>
  <si>
    <t>MAX</t>
  </si>
  <si>
    <t>Data</t>
  </si>
  <si>
    <t>Excellent</t>
  </si>
  <si>
    <t>FIND</t>
  </si>
  <si>
    <t>cell</t>
  </si>
  <si>
    <t>Miscellaneous</t>
  </si>
  <si>
    <t>Chancellery</t>
  </si>
  <si>
    <t>Noncellular</t>
  </si>
  <si>
    <t>Vorticellas</t>
  </si>
  <si>
    <t>Spancelling</t>
  </si>
  <si>
    <t>SpyCatcher</t>
  </si>
  <si>
    <t>Formula</t>
  </si>
  <si>
    <t xml:space="preserve">                                                                                                   spy  </t>
  </si>
  <si>
    <t>spy</t>
  </si>
  <si>
    <t xml:space="preserve">                                        </t>
  </si>
  <si>
    <t xml:space="preserve">                   spy   </t>
  </si>
  <si>
    <t xml:space="preserve">   spy  </t>
  </si>
  <si>
    <t xml:space="preserve">                                                               spy  </t>
  </si>
  <si>
    <t xml:space="preserve">                         spy  </t>
  </si>
  <si>
    <t>B12</t>
  </si>
  <si>
    <t>First 5 Letters</t>
  </si>
  <si>
    <t>Last 3 letters</t>
  </si>
  <si>
    <t>Superman</t>
  </si>
  <si>
    <t>Super</t>
  </si>
  <si>
    <t>LEFT</t>
  </si>
  <si>
    <t>man</t>
  </si>
  <si>
    <t>RIGHT</t>
  </si>
  <si>
    <t>Last 4 Letters</t>
  </si>
  <si>
    <t>Clockwise</t>
  </si>
  <si>
    <t>Clock</t>
  </si>
  <si>
    <t>wise</t>
  </si>
  <si>
    <t>First 6 Letters</t>
  </si>
  <si>
    <t>Bridesmaid</t>
  </si>
  <si>
    <t>Brides</t>
  </si>
  <si>
    <t>maid</t>
  </si>
  <si>
    <t>Last 5 Letters</t>
  </si>
  <si>
    <t>Applesauce</t>
  </si>
  <si>
    <t>Apple</t>
  </si>
  <si>
    <t>A11</t>
  </si>
  <si>
    <t>sauce</t>
  </si>
  <si>
    <t>Problem</t>
  </si>
  <si>
    <t>Backwoodsman</t>
  </si>
  <si>
    <t>4 characters from 5th character</t>
  </si>
  <si>
    <t>wood</t>
  </si>
  <si>
    <t>MID</t>
  </si>
  <si>
    <t>Crossbowman</t>
  </si>
  <si>
    <t>3 characters from 6th character</t>
  </si>
  <si>
    <t>bow</t>
  </si>
  <si>
    <t>Newspaperman</t>
  </si>
  <si>
    <t>Get 'paper' out of newspaperman</t>
  </si>
  <si>
    <t>paper</t>
  </si>
  <si>
    <t>Plainsclothesman</t>
  </si>
  <si>
    <t>Get 'cloth'</t>
  </si>
  <si>
    <t>cloth</t>
  </si>
  <si>
    <t>Get 'Excel' using MID Function</t>
  </si>
  <si>
    <t>Excel</t>
  </si>
  <si>
    <t>Employee ID</t>
  </si>
  <si>
    <t>Employee Name</t>
  </si>
  <si>
    <t>Region</t>
  </si>
  <si>
    <t>BU</t>
  </si>
  <si>
    <t>Token</t>
  </si>
  <si>
    <t>USAITO43522</t>
  </si>
  <si>
    <t>Astrid Dockins  </t>
  </si>
  <si>
    <t>USA</t>
  </si>
  <si>
    <t>USAITO43523</t>
  </si>
  <si>
    <t>Hortense Rubottom  </t>
  </si>
  <si>
    <t>INDITO345321</t>
  </si>
  <si>
    <t>IND</t>
  </si>
  <si>
    <t>INDPET345327</t>
  </si>
  <si>
    <t>INDITO345323</t>
  </si>
  <si>
    <t>USAITO43530</t>
  </si>
  <si>
    <t>Shannan Trombetta  </t>
  </si>
  <si>
    <t>INDITO345324</t>
  </si>
  <si>
    <t>CHIPET345330</t>
  </si>
  <si>
    <t>CHI</t>
  </si>
  <si>
    <t>INDPET345331</t>
  </si>
  <si>
    <t>Number of USA Employees</t>
  </si>
  <si>
    <t>Number of IND Employees</t>
  </si>
  <si>
    <t>ITO</t>
  </si>
  <si>
    <t>Number of CHI Employees</t>
  </si>
  <si>
    <t>PET</t>
  </si>
  <si>
    <t>43522</t>
  </si>
  <si>
    <t>43523</t>
  </si>
  <si>
    <t>45321</t>
  </si>
  <si>
    <t>45327</t>
  </si>
  <si>
    <t>45323</t>
  </si>
  <si>
    <t>43530</t>
  </si>
  <si>
    <t>45324</t>
  </si>
  <si>
    <t>45330</t>
  </si>
  <si>
    <t>45331</t>
  </si>
  <si>
    <t>C</t>
  </si>
  <si>
    <t>COUNTIF</t>
  </si>
  <si>
    <t>Position of 'cell'</t>
  </si>
  <si>
    <t>Exercise 1</t>
  </si>
  <si>
    <t>Exercise 2</t>
  </si>
  <si>
    <t>Exercise 3</t>
  </si>
  <si>
    <t>Created By</t>
  </si>
  <si>
    <t>Mumshad Mannambeth</t>
  </si>
  <si>
    <t>mmumshad@gmail.com</t>
  </si>
  <si>
    <r>
      <rPr>
        <b/>
        <sz val="11"/>
        <color theme="1"/>
        <rFont val="Calibri"/>
        <family val="2"/>
        <scheme val="minor"/>
      </rPr>
      <t>MODULE 6 - Text Functions</t>
    </r>
    <r>
      <rPr>
        <sz val="11"/>
        <color theme="1"/>
        <rFont val="Calibri"/>
        <family val="2"/>
        <scheme val="minor"/>
      </rPr>
      <t xml:space="preserve">
Go through each sheet in order and complete the exercises.</t>
    </r>
  </si>
  <si>
    <t>Answer</t>
  </si>
  <si>
    <r>
      <t xml:space="preserve">Q. </t>
    </r>
    <r>
      <rPr>
        <sz val="12"/>
        <color theme="0"/>
        <rFont val="Arial"/>
        <family val="2"/>
      </rPr>
      <t>Given is a list of first names and last names of employees. Merge them into a single column using the CONCATENATE function. Remember to put a space between the names.</t>
    </r>
  </si>
  <si>
    <r>
      <t xml:space="preserve">Q. </t>
    </r>
    <r>
      <rPr>
        <sz val="12"/>
        <color theme="0"/>
        <rFont val="Arial"/>
        <family val="2"/>
      </rPr>
      <t>Now repeat the same in column D, this time using &amp; operator.</t>
    </r>
  </si>
  <si>
    <r>
      <t xml:space="preserve">Q. </t>
    </r>
    <r>
      <rPr>
        <sz val="12"/>
        <color theme="0"/>
        <rFont val="Arial"/>
        <family val="2"/>
      </rPr>
      <t>A standard format for names is to print Last Name followed by First name separated by a comma. Try it out using either method. Note the space after comma and before first name.</t>
    </r>
  </si>
  <si>
    <r>
      <t xml:space="preserve">Q. </t>
    </r>
    <r>
      <rPr>
        <sz val="12"/>
        <color theme="0"/>
        <rFont val="Arial"/>
        <family val="2"/>
      </rPr>
      <t>Given are some of the longest words in the dictionary (for real!). It's difficult to determine their length simply by looking at them. Use the LEN function to write a formula in Column B to calculate the length of the words in Column A.</t>
    </r>
  </si>
  <si>
    <r>
      <t xml:space="preserve">Q. </t>
    </r>
    <r>
      <rPr>
        <sz val="12"/>
        <color theme="0"/>
        <rFont val="Arial"/>
        <family val="2"/>
      </rPr>
      <t>Apply a formula to find out the length of the longest word in cell B10. Remember any function we learned in the previous module that can help us here?</t>
    </r>
  </si>
  <si>
    <r>
      <t xml:space="preserve">Q. </t>
    </r>
    <r>
      <rPr>
        <sz val="12"/>
        <color theme="0"/>
        <rFont val="Arial"/>
        <family val="2"/>
      </rPr>
      <t>Given are a list of words containing the word 'cell'. Apply a formula in Column B to find the position of the word 'cell' within the words in Column A. Use the FIND function and create a formula in cell B2. Then copy over to the remaining cells.</t>
    </r>
  </si>
  <si>
    <r>
      <t xml:space="preserve">Q. </t>
    </r>
    <r>
      <rPr>
        <sz val="12"/>
        <color theme="0"/>
        <rFont val="Arial"/>
        <family val="2"/>
      </rPr>
      <t>Let's catch some SPIES!!!! You have been assigned a task to locate spies hiding in the green field. We have shooters lined up, so once you locate the 'spy's, they will take care of the rest. Use the FIND function in column D to search for 'spy' in column B. Apply a formula to D2, and copy it over till D18. Note: Column B has text 'spy' in green color.</t>
    </r>
  </si>
  <si>
    <r>
      <t xml:space="preserve">Q. </t>
    </r>
    <r>
      <rPr>
        <sz val="12"/>
        <color theme="0"/>
        <rFont val="Arial"/>
        <family val="2"/>
      </rPr>
      <t>Given a list of words and the number of characters we must to extract from its beginning and end. Use the LEFT and RIGHT functions to write a formula to extract the given number of characters.</t>
    </r>
  </si>
  <si>
    <r>
      <t xml:space="preserve">Q. </t>
    </r>
    <r>
      <rPr>
        <sz val="12"/>
        <color theme="0"/>
        <rFont val="Arial"/>
        <family val="2"/>
      </rPr>
      <t>Try to solve the problem stated in Column B using a formula in Column C using MID functions.
SYNTAX - MID(Text,Start Position,Number of Characters)</t>
    </r>
  </si>
  <si>
    <r>
      <t xml:space="preserve">Q. </t>
    </r>
    <r>
      <rPr>
        <sz val="12"/>
        <color theme="0"/>
        <rFont val="Arial"/>
        <family val="2"/>
      </rPr>
      <t>Let's try our hand at a real world example. Given is a list of Employees and their IDs. Employee ID is in a specific format. The first 3 characters indicate the region the employee is based out of. The second 3 characters indicate the Business Unit of the employee and the last 5 characters indicate the token ID. Apply a formula in columns C,D and E to separate Region, BU and Token from the Employee ID.</t>
    </r>
  </si>
  <si>
    <r>
      <t xml:space="preserve">Q. </t>
    </r>
    <r>
      <rPr>
        <sz val="12"/>
        <color theme="0"/>
        <rFont val="Arial"/>
        <family val="2"/>
      </rPr>
      <t>Now apply a formula in cells C12,C13 and C14 to count the number of employees originating from each country. Try to remember a function we used before to count based on a criteria.</t>
    </r>
  </si>
  <si>
    <t>Exercise 4</t>
  </si>
  <si>
    <t>Exercise 5</t>
  </si>
  <si>
    <t>Exercise 6</t>
  </si>
  <si>
    <t>Practise 1</t>
  </si>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</sst>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4"/>
      <color theme="1"/>
      <name val="Calibri"/>
      <family val="2"/>
      <scheme val="minor"/>
    </font>
    <font>
      <sz val="10"/>
      <color theme="1"/>
      <name val="Calibri"/>
      <family val="2"/>
      <scheme val="minor"/>
    </font>
    <font>
      <sz val="16"/>
      <color theme="1"/>
      <name val="Calibri"/>
      <family val="2"/>
      <scheme val="minor"/>
    </font>
    <font>
      <sz val="9"/>
      <color theme="1"/>
      <name val="Calibri"/>
      <family val="2"/>
      <scheme val="minor"/>
    </font>
    <font>
      <b/>
      <sz val="18"/>
      <color theme="0"/>
      <name val="Algerian"/>
      <family val="5"/>
    </font>
    <font>
      <strike/>
      <sz val="11"/>
      <color theme="9" tint="0.39997558519241921"/>
      <name val="Calibri"/>
      <family val="2"/>
      <scheme val="minor"/>
    </font>
    <font>
      <sz val="11"/>
      <color theme="9" tint="0.3999755851924192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b/>
      <sz val="12"/>
      <color theme="0"/>
      <name val="Arial"/>
      <family val="2"/>
    </font>
    <font>
      <sz val="12"/>
      <color theme="0"/>
      <name val="Arial"/>
      <family val="2"/>
    </font>
  </fonts>
  <fills count="11">
    <fill>
      <patternFill patternType="none"/>
    </fill>
    <fill>
      <patternFill patternType="gray125"/>
    </fill>
    <fill>
      <patternFill patternType="solid">
        <fgColor theme="4" tint="0.79998168889431442"/>
        <bgColor indexed="64"/>
      </patternFill>
    </fill>
    <fill>
      <patternFill patternType="solid">
        <fgColor rgb="FFC6D9F0"/>
        <bgColor indexed="64"/>
      </patternFill>
    </fill>
    <fill>
      <patternFill patternType="solid">
        <fgColor theme="9" tint="0.39997558519241921"/>
        <bgColor indexed="64"/>
      </patternFill>
    </fill>
    <fill>
      <patternFill patternType="solid">
        <fgColor theme="3" tint="-0.249977111117893"/>
        <bgColor indexed="64"/>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0" fillId="6" borderId="0" applyNumberFormat="0" applyBorder="0" applyAlignment="0" applyProtection="0"/>
    <xf numFmtId="0" fontId="9" fillId="7" borderId="8" applyNumberFormat="0" applyFont="0" applyAlignment="0" applyProtection="0"/>
    <xf numFmtId="0" fontId="11" fillId="8" borderId="0" applyNumberFormat="0" applyBorder="0" applyAlignment="0" applyProtection="0"/>
    <xf numFmtId="0" fontId="9" fillId="9" borderId="0" applyNumberFormat="0" applyBorder="0" applyAlignment="0" applyProtection="0"/>
    <xf numFmtId="0" fontId="12" fillId="0" borderId="0" applyNumberFormat="0" applyFill="0" applyBorder="0" applyAlignment="0" applyProtection="0"/>
  </cellStyleXfs>
  <cellXfs count="36">
    <xf numFmtId="0" fontId="0" fillId="0" borderId="0" xfId="0"/>
    <xf numFmtId="0" fontId="1" fillId="2" borderId="1" xfId="0" applyFont="1" applyFill="1" applyBorder="1"/>
    <xf numFmtId="0" fontId="0" fillId="0" borderId="2" xfId="0" applyBorder="1"/>
    <xf numFmtId="0" fontId="0" fillId="0" borderId="1" xfId="0" applyBorder="1"/>
    <xf numFmtId="49" fontId="0" fillId="0" borderId="1" xfId="0" applyNumberFormat="1" applyBorder="1"/>
    <xf numFmtId="0" fontId="0" fillId="0" borderId="0" xfId="0" applyBorder="1"/>
    <xf numFmtId="49" fontId="0" fillId="0" borderId="0" xfId="0" applyNumberFormat="1" applyBorder="1"/>
    <xf numFmtId="0" fontId="1" fillId="3" borderId="0"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0" fillId="0" borderId="1" xfId="0" applyFont="1" applyBorder="1"/>
    <xf numFmtId="0" fontId="7" fillId="4" borderId="4" xfId="0" applyFont="1" applyFill="1" applyBorder="1"/>
    <xf numFmtId="0" fontId="8" fillId="4" borderId="5" xfId="0" applyFont="1" applyFill="1" applyBorder="1"/>
    <xf numFmtId="0" fontId="7" fillId="4" borderId="5" xfId="0" applyFont="1" applyFill="1" applyBorder="1"/>
    <xf numFmtId="0" fontId="8" fillId="4" borderId="6" xfId="0" applyFont="1" applyFill="1" applyBorder="1"/>
    <xf numFmtId="0" fontId="6" fillId="5"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quotePrefix="1" applyFont="1" applyFill="1" applyBorder="1" applyAlignment="1">
      <alignment horizontal="center" vertical="center"/>
    </xf>
    <xf numFmtId="0" fontId="1" fillId="2" borderId="1" xfId="0" applyFont="1" applyFill="1" applyBorder="1" applyAlignment="1">
      <alignment horizontal="center"/>
    </xf>
    <xf numFmtId="0" fontId="0" fillId="0" borderId="1" xfId="0" applyBorder="1" applyProtection="1">
      <protection locked="0"/>
    </xf>
    <xf numFmtId="0" fontId="0" fillId="0" borderId="1" xfId="0" applyNumberFormat="1" applyBorder="1" applyProtection="1">
      <protection locked="0"/>
    </xf>
    <xf numFmtId="0" fontId="0" fillId="0" borderId="0" xfId="0" applyProtection="1">
      <protection locked="0"/>
    </xf>
    <xf numFmtId="0" fontId="11" fillId="8" borderId="0" xfId="3"/>
    <xf numFmtId="0" fontId="10" fillId="6" borderId="0" xfId="1"/>
    <xf numFmtId="0" fontId="12" fillId="0" borderId="0" xfId="5"/>
    <xf numFmtId="0" fontId="1" fillId="9" borderId="0" xfId="4" applyFont="1" applyProtection="1">
      <protection hidden="1"/>
    </xf>
    <xf numFmtId="0" fontId="0" fillId="10" borderId="1" xfId="0" applyFill="1" applyBorder="1" applyProtection="1">
      <protection locked="0"/>
    </xf>
    <xf numFmtId="0" fontId="12" fillId="0" borderId="0" xfId="5" applyFill="1"/>
    <xf numFmtId="0" fontId="0" fillId="7" borderId="8" xfId="2" applyFont="1" applyAlignment="1">
      <alignment horizontal="center" vertical="center" wrapText="1"/>
    </xf>
    <xf numFmtId="0" fontId="10" fillId="6" borderId="0" xfId="1" applyAlignment="1" applyProtection="1">
      <alignment horizontal="center"/>
      <protection hidden="1"/>
    </xf>
    <xf numFmtId="0" fontId="13" fillId="8" borderId="0" xfId="3" applyFont="1" applyAlignment="1">
      <alignment horizontal="left" vertical="top" wrapText="1"/>
    </xf>
    <xf numFmtId="0" fontId="1" fillId="2" borderId="1" xfId="0" applyFont="1" applyFill="1" applyBorder="1" applyAlignment="1">
      <alignment horizontal="center"/>
    </xf>
    <xf numFmtId="0" fontId="0" fillId="7" borderId="8" xfId="2" applyFont="1" applyAlignment="1">
      <alignment horizontal="center" vertical="center"/>
    </xf>
  </cellXfs>
  <cellStyles count="6">
    <cellStyle name="20% - Accent5" xfId="4" builtinId="46"/>
    <cellStyle name="Accent1" xfId="3" builtinId="29"/>
    <cellStyle name="Bad" xfId="1" builtinId="27"/>
    <cellStyle name="Hyperlink" xfId="5" builtinId="8"/>
    <cellStyle name="Normal" xfId="0" builtinId="0"/>
    <cellStyle name="Note" xfId="2" builtinId="10"/>
  </cellStyles>
  <dxfs count="29">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b/>
        <i val="0"/>
        <color theme="1"/>
      </font>
      <fill>
        <patternFill>
          <bgColor theme="9" tint="0.39994506668294322"/>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276226</xdr:colOff>
      <xdr:row>1</xdr:row>
      <xdr:rowOff>0</xdr:rowOff>
    </xdr:from>
    <xdr:to>
      <xdr:col>1</xdr:col>
      <xdr:colOff>85727</xdr:colOff>
      <xdr:row>2</xdr:row>
      <xdr:rowOff>161926</xdr:rowOff>
    </xdr:to>
    <xdr:pic>
      <xdr:nvPicPr>
        <xdr:cNvPr id="2" name="Picture 1" descr="https://cdn3.iconfinder.com/data/icons/common-sports/4096/shooting-512.png">
          <a:extLst>
            <a:ext uri="{FF2B5EF4-FFF2-40B4-BE49-F238E27FC236}">
              <a16:creationId xmlns=""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6" y="333375"/>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247651</xdr:colOff>
      <xdr:row>1</xdr:row>
      <xdr:rowOff>171450</xdr:rowOff>
    </xdr:from>
    <xdr:to>
      <xdr:col>1</xdr:col>
      <xdr:colOff>57152</xdr:colOff>
      <xdr:row>3</xdr:row>
      <xdr:rowOff>142876</xdr:rowOff>
    </xdr:to>
    <xdr:pic>
      <xdr:nvPicPr>
        <xdr:cNvPr id="3" name="Picture 2" descr="https://cdn3.iconfinder.com/data/icons/common-sports/4096/shooting-512.png">
          <a:extLst>
            <a:ext uri="{FF2B5EF4-FFF2-40B4-BE49-F238E27FC236}">
              <a16:creationId xmlns=""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1" y="504825"/>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295276</xdr:colOff>
      <xdr:row>3</xdr:row>
      <xdr:rowOff>9525</xdr:rowOff>
    </xdr:from>
    <xdr:to>
      <xdr:col>1</xdr:col>
      <xdr:colOff>104777</xdr:colOff>
      <xdr:row>4</xdr:row>
      <xdr:rowOff>171451</xdr:rowOff>
    </xdr:to>
    <xdr:pic>
      <xdr:nvPicPr>
        <xdr:cNvPr id="4" name="Picture 3" descr="https://cdn3.iconfinder.com/data/icons/common-sports/4096/shooting-512.png">
          <a:extLst>
            <a:ext uri="{FF2B5EF4-FFF2-40B4-BE49-F238E27FC236}">
              <a16:creationId xmlns=""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5276" y="72390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247651</xdr:colOff>
      <xdr:row>3</xdr:row>
      <xdr:rowOff>171450</xdr:rowOff>
    </xdr:from>
    <xdr:to>
      <xdr:col>1</xdr:col>
      <xdr:colOff>57152</xdr:colOff>
      <xdr:row>5</xdr:row>
      <xdr:rowOff>142876</xdr:rowOff>
    </xdr:to>
    <xdr:pic>
      <xdr:nvPicPr>
        <xdr:cNvPr id="5" name="Picture 4" descr="https://cdn3.iconfinder.com/data/icons/common-sports/4096/shooting-512.png">
          <a:extLst>
            <a:ext uri="{FF2B5EF4-FFF2-40B4-BE49-F238E27FC236}">
              <a16:creationId xmlns=""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1" y="885825"/>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295276</xdr:colOff>
      <xdr:row>5</xdr:row>
      <xdr:rowOff>9525</xdr:rowOff>
    </xdr:from>
    <xdr:to>
      <xdr:col>1</xdr:col>
      <xdr:colOff>104777</xdr:colOff>
      <xdr:row>6</xdr:row>
      <xdr:rowOff>171451</xdr:rowOff>
    </xdr:to>
    <xdr:pic>
      <xdr:nvPicPr>
        <xdr:cNvPr id="6" name="Picture 5" descr="https://cdn3.iconfinder.com/data/icons/common-sports/4096/shooting-512.png">
          <a:extLst>
            <a:ext uri="{FF2B5EF4-FFF2-40B4-BE49-F238E27FC236}">
              <a16:creationId xmlns=""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5276" y="110490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257176</xdr:colOff>
      <xdr:row>5</xdr:row>
      <xdr:rowOff>180975</xdr:rowOff>
    </xdr:from>
    <xdr:to>
      <xdr:col>1</xdr:col>
      <xdr:colOff>66677</xdr:colOff>
      <xdr:row>7</xdr:row>
      <xdr:rowOff>152401</xdr:rowOff>
    </xdr:to>
    <xdr:pic>
      <xdr:nvPicPr>
        <xdr:cNvPr id="7" name="Picture 6" descr="https://cdn3.iconfinder.com/data/icons/common-sports/4096/shooting-512.png">
          <a:extLst>
            <a:ext uri="{FF2B5EF4-FFF2-40B4-BE49-F238E27FC236}">
              <a16:creationId xmlns=""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6" y="127635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285751</xdr:colOff>
      <xdr:row>7</xdr:row>
      <xdr:rowOff>9525</xdr:rowOff>
    </xdr:from>
    <xdr:to>
      <xdr:col>1</xdr:col>
      <xdr:colOff>95252</xdr:colOff>
      <xdr:row>8</xdr:row>
      <xdr:rowOff>171451</xdr:rowOff>
    </xdr:to>
    <xdr:pic>
      <xdr:nvPicPr>
        <xdr:cNvPr id="8" name="Picture 7" descr="https://cdn3.iconfinder.com/data/icons/common-sports/4096/shooting-512.png">
          <a:extLst>
            <a:ext uri="{FF2B5EF4-FFF2-40B4-BE49-F238E27FC236}">
              <a16:creationId xmlns=""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1" y="148590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276226</xdr:colOff>
      <xdr:row>7</xdr:row>
      <xdr:rowOff>180975</xdr:rowOff>
    </xdr:from>
    <xdr:to>
      <xdr:col>1</xdr:col>
      <xdr:colOff>85727</xdr:colOff>
      <xdr:row>9</xdr:row>
      <xdr:rowOff>152401</xdr:rowOff>
    </xdr:to>
    <xdr:pic>
      <xdr:nvPicPr>
        <xdr:cNvPr id="9" name="Picture 8" descr="https://cdn3.iconfinder.com/data/icons/common-sports/4096/shooting-512.png">
          <a:extLst>
            <a:ext uri="{FF2B5EF4-FFF2-40B4-BE49-F238E27FC236}">
              <a16:creationId xmlns=""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6" y="165735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257176</xdr:colOff>
      <xdr:row>8</xdr:row>
      <xdr:rowOff>180975</xdr:rowOff>
    </xdr:from>
    <xdr:to>
      <xdr:col>1</xdr:col>
      <xdr:colOff>66677</xdr:colOff>
      <xdr:row>10</xdr:row>
      <xdr:rowOff>152401</xdr:rowOff>
    </xdr:to>
    <xdr:pic>
      <xdr:nvPicPr>
        <xdr:cNvPr id="10" name="Picture 9" descr="https://cdn3.iconfinder.com/data/icons/common-sports/4096/shooting-512.png">
          <a:extLst>
            <a:ext uri="{FF2B5EF4-FFF2-40B4-BE49-F238E27FC236}">
              <a16:creationId xmlns=""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6" y="184785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257176</xdr:colOff>
      <xdr:row>9</xdr:row>
      <xdr:rowOff>161925</xdr:rowOff>
    </xdr:from>
    <xdr:to>
      <xdr:col>1</xdr:col>
      <xdr:colOff>66677</xdr:colOff>
      <xdr:row>11</xdr:row>
      <xdr:rowOff>133351</xdr:rowOff>
    </xdr:to>
    <xdr:pic>
      <xdr:nvPicPr>
        <xdr:cNvPr id="11" name="Picture 10" descr="https://cdn3.iconfinder.com/data/icons/common-sports/4096/shooting-512.png">
          <a:extLst>
            <a:ext uri="{FF2B5EF4-FFF2-40B4-BE49-F238E27FC236}">
              <a16:creationId xmlns=""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6" y="201930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285751</xdr:colOff>
      <xdr:row>11</xdr:row>
      <xdr:rowOff>0</xdr:rowOff>
    </xdr:from>
    <xdr:to>
      <xdr:col>1</xdr:col>
      <xdr:colOff>95252</xdr:colOff>
      <xdr:row>12</xdr:row>
      <xdr:rowOff>161926</xdr:rowOff>
    </xdr:to>
    <xdr:pic>
      <xdr:nvPicPr>
        <xdr:cNvPr id="12" name="Picture 11" descr="https://cdn3.iconfinder.com/data/icons/common-sports/4096/shooting-512.png">
          <a:extLst>
            <a:ext uri="{FF2B5EF4-FFF2-40B4-BE49-F238E27FC236}">
              <a16:creationId xmlns=""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1" y="2238375"/>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257176</xdr:colOff>
      <xdr:row>11</xdr:row>
      <xdr:rowOff>161925</xdr:rowOff>
    </xdr:from>
    <xdr:to>
      <xdr:col>1</xdr:col>
      <xdr:colOff>66677</xdr:colOff>
      <xdr:row>13</xdr:row>
      <xdr:rowOff>133351</xdr:rowOff>
    </xdr:to>
    <xdr:pic>
      <xdr:nvPicPr>
        <xdr:cNvPr id="13" name="Picture 12" descr="https://cdn3.iconfinder.com/data/icons/common-sports/4096/shooting-512.png">
          <a:extLst>
            <a:ext uri="{FF2B5EF4-FFF2-40B4-BE49-F238E27FC236}">
              <a16:creationId xmlns=""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6" y="240030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257176</xdr:colOff>
      <xdr:row>12</xdr:row>
      <xdr:rowOff>180975</xdr:rowOff>
    </xdr:from>
    <xdr:to>
      <xdr:col>1</xdr:col>
      <xdr:colOff>66677</xdr:colOff>
      <xdr:row>14</xdr:row>
      <xdr:rowOff>152401</xdr:rowOff>
    </xdr:to>
    <xdr:pic>
      <xdr:nvPicPr>
        <xdr:cNvPr id="14" name="Picture 13" descr="https://cdn3.iconfinder.com/data/icons/common-sports/4096/shooting-512.png">
          <a:extLst>
            <a:ext uri="{FF2B5EF4-FFF2-40B4-BE49-F238E27FC236}">
              <a16:creationId xmlns="" xmlns:a16="http://schemas.microsoft.com/office/drawing/2014/main" id="{00000000-0008-0000-03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6" y="260985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257176</xdr:colOff>
      <xdr:row>13</xdr:row>
      <xdr:rowOff>161925</xdr:rowOff>
    </xdr:from>
    <xdr:to>
      <xdr:col>1</xdr:col>
      <xdr:colOff>66677</xdr:colOff>
      <xdr:row>15</xdr:row>
      <xdr:rowOff>133351</xdr:rowOff>
    </xdr:to>
    <xdr:pic>
      <xdr:nvPicPr>
        <xdr:cNvPr id="15" name="Picture 14" descr="https://cdn3.iconfinder.com/data/icons/common-sports/4096/shooting-512.png">
          <a:extLst>
            <a:ext uri="{FF2B5EF4-FFF2-40B4-BE49-F238E27FC236}">
              <a16:creationId xmlns="" xmlns:a16="http://schemas.microsoft.com/office/drawing/2014/main" id="{00000000-0008-0000-03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6" y="278130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257176</xdr:colOff>
      <xdr:row>14</xdr:row>
      <xdr:rowOff>152400</xdr:rowOff>
    </xdr:from>
    <xdr:to>
      <xdr:col>1</xdr:col>
      <xdr:colOff>66677</xdr:colOff>
      <xdr:row>16</xdr:row>
      <xdr:rowOff>123826</xdr:rowOff>
    </xdr:to>
    <xdr:pic>
      <xdr:nvPicPr>
        <xdr:cNvPr id="16" name="Picture 15" descr="https://cdn3.iconfinder.com/data/icons/common-sports/4096/shooting-512.png">
          <a:extLst>
            <a:ext uri="{FF2B5EF4-FFF2-40B4-BE49-F238E27FC236}">
              <a16:creationId xmlns="" xmlns:a16="http://schemas.microsoft.com/office/drawing/2014/main" id="{00000000-0008-0000-0300-00001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6" y="2962275"/>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257176</xdr:colOff>
      <xdr:row>15</xdr:row>
      <xdr:rowOff>161925</xdr:rowOff>
    </xdr:from>
    <xdr:to>
      <xdr:col>1</xdr:col>
      <xdr:colOff>66677</xdr:colOff>
      <xdr:row>17</xdr:row>
      <xdr:rowOff>133351</xdr:rowOff>
    </xdr:to>
    <xdr:pic>
      <xdr:nvPicPr>
        <xdr:cNvPr id="17" name="Picture 16" descr="https://cdn3.iconfinder.com/data/icons/common-sports/4096/shooting-512.png">
          <a:extLst>
            <a:ext uri="{FF2B5EF4-FFF2-40B4-BE49-F238E27FC236}">
              <a16:creationId xmlns="" xmlns:a16="http://schemas.microsoft.com/office/drawing/2014/main" id="{00000000-0008-0000-03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6" y="3162300"/>
          <a:ext cx="352426"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790575</xdr:colOff>
      <xdr:row>0</xdr:row>
      <xdr:rowOff>19050</xdr:rowOff>
    </xdr:from>
    <xdr:to>
      <xdr:col>1</xdr:col>
      <xdr:colOff>1095375</xdr:colOff>
      <xdr:row>0</xdr:row>
      <xdr:rowOff>323850</xdr:rowOff>
    </xdr:to>
    <xdr:pic>
      <xdr:nvPicPr>
        <xdr:cNvPr id="19" name="Picture 18" descr="http://icons.iconarchive.com/icons/hopstarter/malware/48/Spy-icon.png">
          <a:extLst>
            <a:ext uri="{FF2B5EF4-FFF2-40B4-BE49-F238E27FC236}">
              <a16:creationId xmlns="" xmlns:a16="http://schemas.microsoft.com/office/drawing/2014/main" id="{00000000-0008-0000-0300-000013000000}"/>
            </a:ext>
          </a:extLst>
        </xdr:cNvPr>
        <xdr:cNvPicPr>
          <a:picLocks noChangeAspect="1" noChangeArrowheads="1"/>
        </xdr:cNvPicPr>
      </xdr:nvPicPr>
      <xdr:blipFill>
        <a:blip xmlns:r="http://schemas.openxmlformats.org/officeDocument/2006/relationships" r:embed="rId2">
          <a:lum bright="70000" contrast="-70000"/>
          <a:extLst>
            <a:ext uri="{28A0092B-C50C-407E-A947-70E740481C1C}">
              <a14:useLocalDpi xmlns:a14="http://schemas.microsoft.com/office/drawing/2010/main" val="0"/>
            </a:ext>
          </a:extLst>
        </a:blip>
        <a:srcRect/>
        <a:stretch>
          <a:fillRect/>
        </a:stretch>
      </xdr:blipFill>
      <xdr:spPr bwMode="auto">
        <a:xfrm>
          <a:off x="1333500" y="19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3:N43"/>
  <sheetViews>
    <sheetView tabSelected="1" topLeftCell="A3" workbookViewId="0">
      <selection activeCell="A31" sqref="A31:N43"/>
    </sheetView>
  </sheetViews>
  <sheetFormatPr defaultRowHeight="14.4" x14ac:dyDescent="0.3"/>
  <cols>
    <col min="2" max="2" width="13.88671875" customWidth="1"/>
  </cols>
  <sheetData>
    <row r="13" spans="2:7" x14ac:dyDescent="0.3">
      <c r="B13" s="31" t="s">
        <v>175</v>
      </c>
      <c r="C13" s="31"/>
      <c r="D13" s="31"/>
      <c r="E13" s="31"/>
      <c r="F13" s="31"/>
      <c r="G13" s="31"/>
    </row>
    <row r="14" spans="2:7" x14ac:dyDescent="0.3">
      <c r="B14" s="31"/>
      <c r="C14" s="31"/>
      <c r="D14" s="31"/>
      <c r="E14" s="31"/>
      <c r="F14" s="31"/>
      <c r="G14" s="31"/>
    </row>
    <row r="15" spans="2:7" x14ac:dyDescent="0.3">
      <c r="B15" s="31"/>
      <c r="C15" s="31"/>
      <c r="D15" s="31"/>
      <c r="E15" s="31"/>
      <c r="F15" s="31"/>
      <c r="G15" s="31"/>
    </row>
    <row r="16" spans="2:7" x14ac:dyDescent="0.3">
      <c r="B16" s="31"/>
      <c r="C16" s="31"/>
      <c r="D16" s="31"/>
      <c r="E16" s="31"/>
      <c r="F16" s="31"/>
      <c r="G16" s="31"/>
    </row>
    <row r="18" spans="1:14" x14ac:dyDescent="0.3">
      <c r="B18" s="30" t="s">
        <v>169</v>
      </c>
      <c r="C18" s="26" t="b">
        <f ca="1">AND(Exercise_1!C17,Exercise_1!C23,Exercise_1!C29)</f>
        <v>0</v>
      </c>
    </row>
    <row r="19" spans="1:14" x14ac:dyDescent="0.3">
      <c r="B19" s="30" t="s">
        <v>170</v>
      </c>
      <c r="C19" s="26" t="b">
        <f ca="1">AND(Exercise_2!B18,Exercise_2!B24)</f>
        <v>0</v>
      </c>
    </row>
    <row r="20" spans="1:14" x14ac:dyDescent="0.3">
      <c r="B20" s="30" t="s">
        <v>171</v>
      </c>
      <c r="C20" s="26" t="b">
        <f ca="1">Exercise_3!B15</f>
        <v>0</v>
      </c>
    </row>
    <row r="21" spans="1:14" x14ac:dyDescent="0.3">
      <c r="B21" s="30" t="s">
        <v>188</v>
      </c>
      <c r="C21" s="26" t="b">
        <f ca="1">Exercise_4!C26</f>
        <v>0</v>
      </c>
    </row>
    <row r="22" spans="1:14" x14ac:dyDescent="0.3">
      <c r="B22" s="30" t="s">
        <v>189</v>
      </c>
      <c r="C22" s="26" t="b">
        <f ca="1">Exercise_5!C20</f>
        <v>0</v>
      </c>
    </row>
    <row r="23" spans="1:14" x14ac:dyDescent="0.3">
      <c r="B23" s="30" t="s">
        <v>190</v>
      </c>
      <c r="C23" s="26" t="b">
        <f ca="1">Exercise_6!B14</f>
        <v>0</v>
      </c>
    </row>
    <row r="24" spans="1:14" x14ac:dyDescent="0.3">
      <c r="B24" s="27" t="s">
        <v>191</v>
      </c>
      <c r="C24" s="26" t="b">
        <f ca="1">AND(Practise_1!B20,Practise_1!B26)</f>
        <v>0</v>
      </c>
    </row>
    <row r="26" spans="1:14" x14ac:dyDescent="0.3">
      <c r="B26" s="25" t="s">
        <v>172</v>
      </c>
      <c r="C26" t="s">
        <v>173</v>
      </c>
    </row>
    <row r="27" spans="1:14" x14ac:dyDescent="0.3">
      <c r="C27" s="27" t="s">
        <v>174</v>
      </c>
    </row>
    <row r="31" spans="1:14" x14ac:dyDescent="0.3">
      <c r="A31" s="31" t="s">
        <v>192</v>
      </c>
      <c r="B31" s="35"/>
      <c r="C31" s="35"/>
      <c r="D31" s="35"/>
      <c r="E31" s="35"/>
      <c r="F31" s="35"/>
      <c r="G31" s="35"/>
      <c r="H31" s="35"/>
      <c r="I31" s="35"/>
      <c r="J31" s="35"/>
      <c r="K31" s="35"/>
      <c r="L31" s="35"/>
      <c r="M31" s="35"/>
      <c r="N31" s="35"/>
    </row>
    <row r="32" spans="1:14" x14ac:dyDescent="0.3">
      <c r="A32" s="35"/>
      <c r="B32" s="35"/>
      <c r="C32" s="35"/>
      <c r="D32" s="35"/>
      <c r="E32" s="35"/>
      <c r="F32" s="35"/>
      <c r="G32" s="35"/>
      <c r="H32" s="35"/>
      <c r="I32" s="35"/>
      <c r="J32" s="35"/>
      <c r="K32" s="35"/>
      <c r="L32" s="35"/>
      <c r="M32" s="35"/>
      <c r="N32" s="35"/>
    </row>
    <row r="33" spans="1:14" x14ac:dyDescent="0.3">
      <c r="A33" s="35"/>
      <c r="B33" s="35"/>
      <c r="C33" s="35"/>
      <c r="D33" s="35"/>
      <c r="E33" s="35"/>
      <c r="F33" s="35"/>
      <c r="G33" s="35"/>
      <c r="H33" s="35"/>
      <c r="I33" s="35"/>
      <c r="J33" s="35"/>
      <c r="K33" s="35"/>
      <c r="L33" s="35"/>
      <c r="M33" s="35"/>
      <c r="N33" s="35"/>
    </row>
    <row r="34" spans="1:14" x14ac:dyDescent="0.3">
      <c r="A34" s="35"/>
      <c r="B34" s="35"/>
      <c r="C34" s="35"/>
      <c r="D34" s="35"/>
      <c r="E34" s="35"/>
      <c r="F34" s="35"/>
      <c r="G34" s="35"/>
      <c r="H34" s="35"/>
      <c r="I34" s="35"/>
      <c r="J34" s="35"/>
      <c r="K34" s="35"/>
      <c r="L34" s="35"/>
      <c r="M34" s="35"/>
      <c r="N34" s="35"/>
    </row>
    <row r="35" spans="1:14" x14ac:dyDescent="0.3">
      <c r="A35" s="35"/>
      <c r="B35" s="35"/>
      <c r="C35" s="35"/>
      <c r="D35" s="35"/>
      <c r="E35" s="35"/>
      <c r="F35" s="35"/>
      <c r="G35" s="35"/>
      <c r="H35" s="35"/>
      <c r="I35" s="35"/>
      <c r="J35" s="35"/>
      <c r="K35" s="35"/>
      <c r="L35" s="35"/>
      <c r="M35" s="35"/>
      <c r="N35" s="35"/>
    </row>
    <row r="36" spans="1:14" x14ac:dyDescent="0.3">
      <c r="A36" s="35"/>
      <c r="B36" s="35"/>
      <c r="C36" s="35"/>
      <c r="D36" s="35"/>
      <c r="E36" s="35"/>
      <c r="F36" s="35"/>
      <c r="G36" s="35"/>
      <c r="H36" s="35"/>
      <c r="I36" s="35"/>
      <c r="J36" s="35"/>
      <c r="K36" s="35"/>
      <c r="L36" s="35"/>
      <c r="M36" s="35"/>
      <c r="N36" s="35"/>
    </row>
    <row r="37" spans="1:14" x14ac:dyDescent="0.3">
      <c r="A37" s="35"/>
      <c r="B37" s="35"/>
      <c r="C37" s="35"/>
      <c r="D37" s="35"/>
      <c r="E37" s="35"/>
      <c r="F37" s="35"/>
      <c r="G37" s="35"/>
      <c r="H37" s="35"/>
      <c r="I37" s="35"/>
      <c r="J37" s="35"/>
      <c r="K37" s="35"/>
      <c r="L37" s="35"/>
      <c r="M37" s="35"/>
      <c r="N37" s="35"/>
    </row>
    <row r="38" spans="1:14" x14ac:dyDescent="0.3">
      <c r="A38" s="35"/>
      <c r="B38" s="35"/>
      <c r="C38" s="35"/>
      <c r="D38" s="35"/>
      <c r="E38" s="35"/>
      <c r="F38" s="35"/>
      <c r="G38" s="35"/>
      <c r="H38" s="35"/>
      <c r="I38" s="35"/>
      <c r="J38" s="35"/>
      <c r="K38" s="35"/>
      <c r="L38" s="35"/>
      <c r="M38" s="35"/>
      <c r="N38" s="35"/>
    </row>
    <row r="39" spans="1:14" x14ac:dyDescent="0.3">
      <c r="A39" s="35"/>
      <c r="B39" s="35"/>
      <c r="C39" s="35"/>
      <c r="D39" s="35"/>
      <c r="E39" s="35"/>
      <c r="F39" s="35"/>
      <c r="G39" s="35"/>
      <c r="H39" s="35"/>
      <c r="I39" s="35"/>
      <c r="J39" s="35"/>
      <c r="K39" s="35"/>
      <c r="L39" s="35"/>
      <c r="M39" s="35"/>
      <c r="N39" s="35"/>
    </row>
    <row r="40" spans="1:14" x14ac:dyDescent="0.3">
      <c r="A40" s="35"/>
      <c r="B40" s="35"/>
      <c r="C40" s="35"/>
      <c r="D40" s="35"/>
      <c r="E40" s="35"/>
      <c r="F40" s="35"/>
      <c r="G40" s="35"/>
      <c r="H40" s="35"/>
      <c r="I40" s="35"/>
      <c r="J40" s="35"/>
      <c r="K40" s="35"/>
      <c r="L40" s="35"/>
      <c r="M40" s="35"/>
      <c r="N40" s="35"/>
    </row>
    <row r="41" spans="1:14" x14ac:dyDescent="0.3">
      <c r="A41" s="35"/>
      <c r="B41" s="35"/>
      <c r="C41" s="35"/>
      <c r="D41" s="35"/>
      <c r="E41" s="35"/>
      <c r="F41" s="35"/>
      <c r="G41" s="35"/>
      <c r="H41" s="35"/>
      <c r="I41" s="35"/>
      <c r="J41" s="35"/>
      <c r="K41" s="35"/>
      <c r="L41" s="35"/>
      <c r="M41" s="35"/>
      <c r="N41" s="35"/>
    </row>
    <row r="42" spans="1:14" x14ac:dyDescent="0.3">
      <c r="A42" s="35"/>
      <c r="B42" s="35"/>
      <c r="C42" s="35"/>
      <c r="D42" s="35"/>
      <c r="E42" s="35"/>
      <c r="F42" s="35"/>
      <c r="G42" s="35"/>
      <c r="H42" s="35"/>
      <c r="I42" s="35"/>
      <c r="J42" s="35"/>
      <c r="K42" s="35"/>
      <c r="L42" s="35"/>
      <c r="M42" s="35"/>
      <c r="N42" s="35"/>
    </row>
    <row r="43" spans="1:14" x14ac:dyDescent="0.3">
      <c r="A43" s="35"/>
      <c r="B43" s="35"/>
      <c r="C43" s="35"/>
      <c r="D43" s="35"/>
      <c r="E43" s="35"/>
      <c r="F43" s="35"/>
      <c r="G43" s="35"/>
      <c r="H43" s="35"/>
      <c r="I43" s="35"/>
      <c r="J43" s="35"/>
      <c r="K43" s="35"/>
      <c r="L43" s="35"/>
      <c r="M43" s="35"/>
      <c r="N43" s="35"/>
    </row>
  </sheetData>
  <sheetProtection algorithmName="SHA-512" hashValue="Jho0QYeg/F8G2LGfF05IUTdIVNyBuUZmVpztZ2UMkfmywVgJJzEZn0YrCXVQX8szwvbklGNgtTwsZ5/Sti0cGw==" saltValue="dP3qXjKHFoGzpJ/SrIgXxg==" spinCount="100000" sheet="1" objects="1" scenarios="1"/>
  <mergeCells count="2">
    <mergeCell ref="B13:G16"/>
    <mergeCell ref="A31:N43"/>
  </mergeCells>
  <conditionalFormatting sqref="C18:C19">
    <cfRule type="expression" dxfId="28" priority="5">
      <formula>$C18</formula>
    </cfRule>
  </conditionalFormatting>
  <conditionalFormatting sqref="C20">
    <cfRule type="expression" dxfId="27" priority="4">
      <formula>$C20</formula>
    </cfRule>
  </conditionalFormatting>
  <conditionalFormatting sqref="C21:C22">
    <cfRule type="expression" dxfId="26" priority="3">
      <formula>$C21</formula>
    </cfRule>
  </conditionalFormatting>
  <conditionalFormatting sqref="C23">
    <cfRule type="expression" dxfId="25" priority="2">
      <formula>$C23</formula>
    </cfRule>
  </conditionalFormatting>
  <conditionalFormatting sqref="C24">
    <cfRule type="expression" dxfId="24" priority="1">
      <formula>$C24</formula>
    </cfRule>
  </conditionalFormatting>
  <hyperlinks>
    <hyperlink ref="C27" r:id="rId1"/>
    <hyperlink ref="B18" location="Exercise_1!A1" display="Exercise 1"/>
    <hyperlink ref="B19" location="Exercise_2!A1" display="Exercise 2"/>
    <hyperlink ref="B20" location="Exercise_3!A1" display="Exercise 3"/>
    <hyperlink ref="B21" location="Exercise_4!A1" display="Exercise 4"/>
    <hyperlink ref="B22" location="Exercise_5!A1" display="Exercise 5"/>
    <hyperlink ref="B23" location="Exercise_6!A1" display="Exercise 6"/>
    <hyperlink ref="B24" location="Practise_1!A1" display="Practise 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32"/>
  <sheetViews>
    <sheetView workbookViewId="0">
      <selection activeCell="D33" sqref="D33"/>
    </sheetView>
  </sheetViews>
  <sheetFormatPr defaultRowHeight="14.4" x14ac:dyDescent="0.3"/>
  <cols>
    <col min="1" max="1" width="12.88671875" customWidth="1"/>
    <col min="2" max="2" width="16.6640625" customWidth="1"/>
    <col min="3" max="3" width="27.5546875" bestFit="1" customWidth="1"/>
    <col min="4" max="4" width="24" customWidth="1"/>
    <col min="5" max="5" width="31.109375" customWidth="1"/>
    <col min="16" max="16" width="12.5546875" hidden="1" customWidth="1"/>
    <col min="17" max="18" width="8.88671875" hidden="1" customWidth="1"/>
    <col min="19" max="19" width="18.6640625" hidden="1" customWidth="1"/>
    <col min="20" max="25" width="8.88671875" hidden="1" customWidth="1"/>
  </cols>
  <sheetData>
    <row r="1" spans="1:23" x14ac:dyDescent="0.3">
      <c r="A1" s="1" t="s">
        <v>0</v>
      </c>
      <c r="B1" s="1" t="s">
        <v>1</v>
      </c>
      <c r="C1" s="1" t="s">
        <v>2</v>
      </c>
      <c r="D1" s="1" t="s">
        <v>3</v>
      </c>
      <c r="E1" s="1" t="s">
        <v>4</v>
      </c>
      <c r="F1" s="5"/>
      <c r="G1" s="5"/>
      <c r="H1" s="5"/>
      <c r="P1" s="7" t="s">
        <v>5</v>
      </c>
      <c r="Q1" s="7" t="s">
        <v>6</v>
      </c>
      <c r="R1" s="7" t="s">
        <v>7</v>
      </c>
      <c r="S1" s="7"/>
      <c r="T1" s="7" t="s">
        <v>8</v>
      </c>
      <c r="U1" s="7"/>
      <c r="V1" s="7"/>
    </row>
    <row r="2" spans="1:23" x14ac:dyDescent="0.3">
      <c r="A2" s="4" t="s">
        <v>9</v>
      </c>
      <c r="B2" s="4" t="s">
        <v>10</v>
      </c>
      <c r="C2" s="22"/>
      <c r="D2" s="22"/>
      <c r="E2" s="22"/>
      <c r="F2" s="5"/>
      <c r="G2" s="6"/>
      <c r="H2" s="6"/>
      <c r="P2" t="e">
        <f ca="1">_xlfn.FORMULATEXT(C2)</f>
        <v>#N/A</v>
      </c>
      <c r="Q2">
        <f t="array" aca="1" ref="Q2" ca="1">COUNT(SEARCH(U2:W2,P2))</f>
        <v>0</v>
      </c>
      <c r="R2">
        <v>3</v>
      </c>
      <c r="S2" t="s">
        <v>11</v>
      </c>
      <c r="T2" t="b">
        <f ca="1">AND(Q2=R2,C2=S2)</f>
        <v>0</v>
      </c>
      <c r="U2" t="s">
        <v>12</v>
      </c>
      <c r="V2" t="s">
        <v>13</v>
      </c>
      <c r="W2" t="s">
        <v>14</v>
      </c>
    </row>
    <row r="3" spans="1:23" x14ac:dyDescent="0.3">
      <c r="A3" s="4" t="s">
        <v>15</v>
      </c>
      <c r="B3" s="4" t="s">
        <v>16</v>
      </c>
      <c r="C3" s="23"/>
      <c r="D3" s="22"/>
      <c r="E3" s="22"/>
      <c r="F3" s="5"/>
      <c r="G3" s="6"/>
      <c r="H3" s="6"/>
      <c r="P3" t="e">
        <f t="shared" ref="P3:P10" ca="1" si="0">_xlfn.FORMULATEXT(C3)</f>
        <v>#N/A</v>
      </c>
      <c r="Q3">
        <f t="array" aca="1" ref="Q3" ca="1">COUNT(SEARCH(U3:W3,P3))</f>
        <v>0</v>
      </c>
      <c r="R3">
        <v>3</v>
      </c>
      <c r="S3" t="s">
        <v>17</v>
      </c>
      <c r="T3" t="b">
        <f t="shared" ref="T3:T10" ca="1" si="1">AND(Q3=R3,C3=S3)</f>
        <v>0</v>
      </c>
      <c r="U3" t="s">
        <v>18</v>
      </c>
      <c r="V3" t="s">
        <v>19</v>
      </c>
      <c r="W3" t="s">
        <v>14</v>
      </c>
    </row>
    <row r="4" spans="1:23" x14ac:dyDescent="0.3">
      <c r="A4" s="4" t="s">
        <v>20</v>
      </c>
      <c r="B4" s="4" t="s">
        <v>21</v>
      </c>
      <c r="C4" s="23"/>
      <c r="D4" s="22"/>
      <c r="E4" s="22"/>
      <c r="F4" s="5"/>
      <c r="G4" s="6"/>
      <c r="H4" s="6"/>
      <c r="P4" t="e">
        <f t="shared" ca="1" si="0"/>
        <v>#N/A</v>
      </c>
      <c r="Q4">
        <f t="array" aca="1" ref="Q4" ca="1">COUNT(SEARCH(U4:W4,P4))</f>
        <v>0</v>
      </c>
      <c r="R4">
        <v>3</v>
      </c>
      <c r="S4" t="s">
        <v>22</v>
      </c>
      <c r="T4" t="b">
        <f t="shared" ca="1" si="1"/>
        <v>0</v>
      </c>
      <c r="U4" t="s">
        <v>23</v>
      </c>
      <c r="V4" t="s">
        <v>24</v>
      </c>
      <c r="W4" t="s">
        <v>14</v>
      </c>
    </row>
    <row r="5" spans="1:23" x14ac:dyDescent="0.3">
      <c r="A5" s="4" t="s">
        <v>25</v>
      </c>
      <c r="B5" s="4" t="s">
        <v>26</v>
      </c>
      <c r="C5" s="23"/>
      <c r="D5" s="22"/>
      <c r="E5" s="22"/>
      <c r="F5" s="5"/>
      <c r="G5" s="6"/>
      <c r="H5" s="6"/>
      <c r="P5" t="e">
        <f t="shared" ca="1" si="0"/>
        <v>#N/A</v>
      </c>
      <c r="Q5">
        <f t="array" aca="1" ref="Q5" ca="1">COUNT(SEARCH(U5:W5,P5))</f>
        <v>0</v>
      </c>
      <c r="R5">
        <v>3</v>
      </c>
      <c r="S5" t="s">
        <v>27</v>
      </c>
      <c r="T5" t="b">
        <f t="shared" ca="1" si="1"/>
        <v>0</v>
      </c>
      <c r="U5" t="s">
        <v>28</v>
      </c>
      <c r="V5" t="s">
        <v>29</v>
      </c>
      <c r="W5" t="s">
        <v>14</v>
      </c>
    </row>
    <row r="6" spans="1:23" x14ac:dyDescent="0.3">
      <c r="A6" s="4" t="s">
        <v>30</v>
      </c>
      <c r="B6" s="4" t="s">
        <v>31</v>
      </c>
      <c r="C6" s="23"/>
      <c r="D6" s="22"/>
      <c r="E6" s="22"/>
      <c r="F6" s="5"/>
      <c r="G6" s="6"/>
      <c r="H6" s="6"/>
      <c r="P6" t="e">
        <f t="shared" ca="1" si="0"/>
        <v>#N/A</v>
      </c>
      <c r="Q6">
        <f t="array" aca="1" ref="Q6" ca="1">COUNT(SEARCH(U6:W6,P6))</f>
        <v>0</v>
      </c>
      <c r="R6">
        <v>3</v>
      </c>
      <c r="S6" t="s">
        <v>32</v>
      </c>
      <c r="T6" t="b">
        <f t="shared" ca="1" si="1"/>
        <v>0</v>
      </c>
      <c r="U6" t="s">
        <v>33</v>
      </c>
      <c r="V6" t="s">
        <v>34</v>
      </c>
      <c r="W6" t="s">
        <v>14</v>
      </c>
    </row>
    <row r="7" spans="1:23" x14ac:dyDescent="0.3">
      <c r="A7" s="4" t="s">
        <v>35</v>
      </c>
      <c r="B7" s="4" t="s">
        <v>36</v>
      </c>
      <c r="C7" s="23"/>
      <c r="D7" s="22"/>
      <c r="E7" s="22"/>
      <c r="F7" s="5"/>
      <c r="G7" s="6"/>
      <c r="H7" s="6"/>
      <c r="P7" t="e">
        <f t="shared" ca="1" si="0"/>
        <v>#N/A</v>
      </c>
      <c r="Q7">
        <f t="array" aca="1" ref="Q7" ca="1">COUNT(SEARCH(U7:W7,P7))</f>
        <v>0</v>
      </c>
      <c r="R7">
        <v>3</v>
      </c>
      <c r="S7" t="s">
        <v>37</v>
      </c>
      <c r="T7" t="b">
        <f t="shared" ca="1" si="1"/>
        <v>0</v>
      </c>
      <c r="U7" t="s">
        <v>38</v>
      </c>
      <c r="V7" t="s">
        <v>39</v>
      </c>
      <c r="W7" t="s">
        <v>14</v>
      </c>
    </row>
    <row r="8" spans="1:23" x14ac:dyDescent="0.3">
      <c r="A8" s="4" t="s">
        <v>40</v>
      </c>
      <c r="B8" s="4" t="s">
        <v>41</v>
      </c>
      <c r="C8" s="23"/>
      <c r="D8" s="22"/>
      <c r="E8" s="22"/>
      <c r="F8" s="5"/>
      <c r="G8" s="6"/>
      <c r="H8" s="6"/>
      <c r="P8" t="e">
        <f t="shared" ca="1" si="0"/>
        <v>#N/A</v>
      </c>
      <c r="Q8">
        <f t="array" aca="1" ref="Q8" ca="1">COUNT(SEARCH(U8:W8,P8))</f>
        <v>0</v>
      </c>
      <c r="R8">
        <v>3</v>
      </c>
      <c r="S8" t="s">
        <v>42</v>
      </c>
      <c r="T8" t="b">
        <f t="shared" ca="1" si="1"/>
        <v>0</v>
      </c>
      <c r="U8" t="s">
        <v>43</v>
      </c>
      <c r="V8" t="s">
        <v>44</v>
      </c>
      <c r="W8" t="s">
        <v>14</v>
      </c>
    </row>
    <row r="9" spans="1:23" x14ac:dyDescent="0.3">
      <c r="A9" s="4" t="s">
        <v>45</v>
      </c>
      <c r="B9" s="4" t="s">
        <v>46</v>
      </c>
      <c r="C9" s="23"/>
      <c r="D9" s="22"/>
      <c r="E9" s="22"/>
      <c r="F9" s="5"/>
      <c r="G9" s="6"/>
      <c r="H9" s="6"/>
      <c r="P9" t="e">
        <f t="shared" ca="1" si="0"/>
        <v>#N/A</v>
      </c>
      <c r="Q9">
        <f t="array" aca="1" ref="Q9" ca="1">COUNT(SEARCH(U9:W9,P9))</f>
        <v>0</v>
      </c>
      <c r="R9">
        <v>3</v>
      </c>
      <c r="S9" t="s">
        <v>47</v>
      </c>
      <c r="T9" t="b">
        <f t="shared" ca="1" si="1"/>
        <v>0</v>
      </c>
      <c r="U9" t="s">
        <v>48</v>
      </c>
      <c r="V9" t="s">
        <v>49</v>
      </c>
      <c r="W9" t="s">
        <v>14</v>
      </c>
    </row>
    <row r="10" spans="1:23" x14ac:dyDescent="0.3">
      <c r="A10" s="4" t="s">
        <v>50</v>
      </c>
      <c r="B10" s="4" t="s">
        <v>51</v>
      </c>
      <c r="C10" s="23"/>
      <c r="D10" s="22"/>
      <c r="E10" s="22"/>
      <c r="F10" s="5"/>
      <c r="G10" s="6"/>
      <c r="H10" s="6"/>
      <c r="P10" t="e">
        <f t="shared" ca="1" si="0"/>
        <v>#N/A</v>
      </c>
      <c r="Q10">
        <f t="array" aca="1" ref="Q10" ca="1">COUNT(SEARCH(U10:W10,P10))</f>
        <v>0</v>
      </c>
      <c r="R10">
        <v>3</v>
      </c>
      <c r="S10" t="s">
        <v>52</v>
      </c>
      <c r="T10" t="b">
        <f t="shared" ca="1" si="1"/>
        <v>0</v>
      </c>
      <c r="U10" t="s">
        <v>53</v>
      </c>
      <c r="V10" t="s">
        <v>54</v>
      </c>
      <c r="W10" t="s">
        <v>14</v>
      </c>
    </row>
    <row r="11" spans="1:23" x14ac:dyDescent="0.3">
      <c r="F11" s="5"/>
      <c r="G11" s="5"/>
      <c r="H11" s="5"/>
    </row>
    <row r="12" spans="1:23" x14ac:dyDescent="0.3">
      <c r="P12" s="7" t="s">
        <v>5</v>
      </c>
      <c r="Q12" s="7" t="s">
        <v>6</v>
      </c>
      <c r="R12" s="7" t="s">
        <v>7</v>
      </c>
      <c r="S12" s="7"/>
      <c r="T12" s="7" t="s">
        <v>8</v>
      </c>
      <c r="U12" s="7"/>
      <c r="V12" s="7"/>
    </row>
    <row r="13" spans="1:23" x14ac:dyDescent="0.3">
      <c r="B13" s="33" t="s">
        <v>177</v>
      </c>
      <c r="C13" s="33"/>
      <c r="D13" s="33"/>
      <c r="E13" s="33"/>
      <c r="F13" s="33"/>
      <c r="G13" s="33"/>
      <c r="H13" s="33"/>
      <c r="I13" s="33"/>
      <c r="P13" t="e">
        <f ca="1">_xlfn.FORMULATEXT(D2)</f>
        <v>#N/A</v>
      </c>
      <c r="Q13">
        <f t="array" aca="1" ref="Q13" ca="1">COUNT(SEARCH(U13:W13,P13))</f>
        <v>0</v>
      </c>
      <c r="R13">
        <v>3</v>
      </c>
      <c r="S13" t="s">
        <v>11</v>
      </c>
      <c r="T13" t="b">
        <f ca="1">AND(Q13=R13,D2=S13)</f>
        <v>0</v>
      </c>
      <c r="U13" t="s">
        <v>12</v>
      </c>
      <c r="V13" t="s">
        <v>13</v>
      </c>
      <c r="W13" t="s">
        <v>55</v>
      </c>
    </row>
    <row r="14" spans="1:23" x14ac:dyDescent="0.3">
      <c r="B14" s="33"/>
      <c r="C14" s="33"/>
      <c r="D14" s="33"/>
      <c r="E14" s="33"/>
      <c r="F14" s="33"/>
      <c r="G14" s="33"/>
      <c r="H14" s="33"/>
      <c r="I14" s="33"/>
      <c r="P14" t="e">
        <f t="shared" ref="P14:P21" ca="1" si="2">_xlfn.FORMULATEXT(D3)</f>
        <v>#N/A</v>
      </c>
      <c r="Q14">
        <f t="array" aca="1" ref="Q14" ca="1">COUNT(SEARCH(U14:W14,P14))</f>
        <v>0</v>
      </c>
      <c r="R14">
        <v>3</v>
      </c>
      <c r="S14" t="s">
        <v>17</v>
      </c>
      <c r="T14" t="b">
        <f t="shared" ref="T14:T21" ca="1" si="3">AND(Q14=R14,D3=S14)</f>
        <v>0</v>
      </c>
      <c r="U14" t="s">
        <v>18</v>
      </c>
      <c r="V14" t="s">
        <v>19</v>
      </c>
      <c r="W14" t="s">
        <v>55</v>
      </c>
    </row>
    <row r="15" spans="1:23" x14ac:dyDescent="0.3">
      <c r="B15" s="33"/>
      <c r="C15" s="33"/>
      <c r="D15" s="33"/>
      <c r="E15" s="33"/>
      <c r="F15" s="33"/>
      <c r="G15" s="33"/>
      <c r="H15" s="33"/>
      <c r="I15" s="33"/>
      <c r="P15" t="e">
        <f t="shared" ca="1" si="2"/>
        <v>#N/A</v>
      </c>
      <c r="Q15">
        <f t="array" aca="1" ref="Q15" ca="1">COUNT(SEARCH(U15:W15,P15))</f>
        <v>0</v>
      </c>
      <c r="R15">
        <v>3</v>
      </c>
      <c r="S15" t="s">
        <v>22</v>
      </c>
      <c r="T15" t="b">
        <f t="shared" ca="1" si="3"/>
        <v>0</v>
      </c>
      <c r="U15" t="s">
        <v>23</v>
      </c>
      <c r="V15" t="s">
        <v>24</v>
      </c>
      <c r="W15" t="s">
        <v>55</v>
      </c>
    </row>
    <row r="16" spans="1:23" x14ac:dyDescent="0.3">
      <c r="B16" s="33"/>
      <c r="C16" s="33"/>
      <c r="D16" s="33"/>
      <c r="E16" s="33"/>
      <c r="F16" s="33"/>
      <c r="G16" s="33"/>
      <c r="H16" s="33"/>
      <c r="I16" s="33"/>
      <c r="P16" t="e">
        <f t="shared" ca="1" si="2"/>
        <v>#N/A</v>
      </c>
      <c r="Q16">
        <f t="array" aca="1" ref="Q16" ca="1">COUNT(SEARCH(U16:W16,P16))</f>
        <v>0</v>
      </c>
      <c r="R16">
        <v>3</v>
      </c>
      <c r="S16" t="s">
        <v>27</v>
      </c>
      <c r="T16" t="b">
        <f t="shared" ca="1" si="3"/>
        <v>0</v>
      </c>
      <c r="U16" t="s">
        <v>28</v>
      </c>
      <c r="V16" t="s">
        <v>29</v>
      </c>
      <c r="W16" t="s">
        <v>55</v>
      </c>
    </row>
    <row r="17" spans="2:24" x14ac:dyDescent="0.3">
      <c r="B17" s="28" t="s">
        <v>176</v>
      </c>
      <c r="C17" s="32" t="b">
        <f ca="1">AND(T2:T10)</f>
        <v>0</v>
      </c>
      <c r="D17" s="32"/>
      <c r="E17" s="32"/>
      <c r="F17" s="32"/>
      <c r="G17" s="32"/>
      <c r="H17" s="32"/>
      <c r="I17" s="32"/>
      <c r="P17" t="e">
        <f t="shared" ca="1" si="2"/>
        <v>#N/A</v>
      </c>
      <c r="Q17">
        <f t="array" aca="1" ref="Q17" ca="1">COUNT(SEARCH(U17:W17,P17))</f>
        <v>0</v>
      </c>
      <c r="R17">
        <v>3</v>
      </c>
      <c r="S17" t="s">
        <v>32</v>
      </c>
      <c r="T17" t="b">
        <f t="shared" ca="1" si="3"/>
        <v>0</v>
      </c>
      <c r="U17" t="s">
        <v>33</v>
      </c>
      <c r="V17" t="s">
        <v>34</v>
      </c>
      <c r="W17" t="s">
        <v>55</v>
      </c>
    </row>
    <row r="18" spans="2:24" x14ac:dyDescent="0.3">
      <c r="P18" t="e">
        <f t="shared" ca="1" si="2"/>
        <v>#N/A</v>
      </c>
      <c r="Q18">
        <f t="array" aca="1" ref="Q18" ca="1">COUNT(SEARCH(U18:W18,P18))</f>
        <v>0</v>
      </c>
      <c r="R18">
        <v>3</v>
      </c>
      <c r="S18" t="s">
        <v>37</v>
      </c>
      <c r="T18" t="b">
        <f t="shared" ca="1" si="3"/>
        <v>0</v>
      </c>
      <c r="U18" t="s">
        <v>38</v>
      </c>
      <c r="V18" t="s">
        <v>39</v>
      </c>
      <c r="W18" t="s">
        <v>55</v>
      </c>
    </row>
    <row r="19" spans="2:24" x14ac:dyDescent="0.3">
      <c r="B19" s="33" t="s">
        <v>178</v>
      </c>
      <c r="C19" s="33"/>
      <c r="D19" s="33"/>
      <c r="E19" s="33"/>
      <c r="F19" s="33"/>
      <c r="G19" s="33"/>
      <c r="H19" s="33"/>
      <c r="I19" s="33"/>
      <c r="P19" t="e">
        <f t="shared" ca="1" si="2"/>
        <v>#N/A</v>
      </c>
      <c r="Q19">
        <f t="array" aca="1" ref="Q19" ca="1">COUNT(SEARCH(U19:W19,P19))</f>
        <v>0</v>
      </c>
      <c r="R19">
        <v>3</v>
      </c>
      <c r="S19" t="s">
        <v>42</v>
      </c>
      <c r="T19" t="b">
        <f t="shared" ca="1" si="3"/>
        <v>0</v>
      </c>
      <c r="U19" t="s">
        <v>43</v>
      </c>
      <c r="V19" t="s">
        <v>44</v>
      </c>
      <c r="W19" t="s">
        <v>55</v>
      </c>
    </row>
    <row r="20" spans="2:24" x14ac:dyDescent="0.3">
      <c r="B20" s="33"/>
      <c r="C20" s="33"/>
      <c r="D20" s="33"/>
      <c r="E20" s="33"/>
      <c r="F20" s="33"/>
      <c r="G20" s="33"/>
      <c r="H20" s="33"/>
      <c r="I20" s="33"/>
      <c r="P20" t="e">
        <f t="shared" ca="1" si="2"/>
        <v>#N/A</v>
      </c>
      <c r="Q20">
        <f t="array" aca="1" ref="Q20" ca="1">COUNT(SEARCH(U20:W20,P20))</f>
        <v>0</v>
      </c>
      <c r="R20">
        <v>3</v>
      </c>
      <c r="S20" t="s">
        <v>47</v>
      </c>
      <c r="T20" t="b">
        <f t="shared" ca="1" si="3"/>
        <v>0</v>
      </c>
      <c r="U20" t="s">
        <v>48</v>
      </c>
      <c r="V20" t="s">
        <v>49</v>
      </c>
      <c r="W20" t="s">
        <v>55</v>
      </c>
    </row>
    <row r="21" spans="2:24" x14ac:dyDescent="0.3">
      <c r="B21" s="33"/>
      <c r="C21" s="33"/>
      <c r="D21" s="33"/>
      <c r="E21" s="33"/>
      <c r="F21" s="33"/>
      <c r="G21" s="33"/>
      <c r="H21" s="33"/>
      <c r="I21" s="33"/>
      <c r="P21" t="e">
        <f t="shared" ca="1" si="2"/>
        <v>#N/A</v>
      </c>
      <c r="Q21">
        <f t="array" aca="1" ref="Q21" ca="1">COUNT(SEARCH(U21:W21,P21))</f>
        <v>0</v>
      </c>
      <c r="R21">
        <v>3</v>
      </c>
      <c r="S21" t="s">
        <v>52</v>
      </c>
      <c r="T21" t="b">
        <f t="shared" ca="1" si="3"/>
        <v>0</v>
      </c>
      <c r="U21" t="s">
        <v>53</v>
      </c>
      <c r="V21" t="s">
        <v>54</v>
      </c>
      <c r="W21" t="s">
        <v>55</v>
      </c>
    </row>
    <row r="22" spans="2:24" x14ac:dyDescent="0.3">
      <c r="B22" s="33"/>
      <c r="C22" s="33"/>
      <c r="D22" s="33"/>
      <c r="E22" s="33"/>
      <c r="F22" s="33"/>
      <c r="G22" s="33"/>
      <c r="H22" s="33"/>
      <c r="I22" s="33"/>
    </row>
    <row r="23" spans="2:24" x14ac:dyDescent="0.3">
      <c r="B23" s="28" t="s">
        <v>176</v>
      </c>
      <c r="C23" s="32" t="b">
        <f ca="1">AND(T13:T21)</f>
        <v>0</v>
      </c>
      <c r="D23" s="32"/>
      <c r="E23" s="32"/>
      <c r="F23" s="32"/>
      <c r="G23" s="32"/>
      <c r="H23" s="32"/>
      <c r="I23" s="32"/>
      <c r="P23" s="7" t="s">
        <v>5</v>
      </c>
      <c r="Q23" s="7" t="s">
        <v>6</v>
      </c>
      <c r="R23" s="7" t="s">
        <v>7</v>
      </c>
      <c r="S23" s="7"/>
      <c r="T23" s="7" t="s">
        <v>8</v>
      </c>
      <c r="U23" s="7"/>
      <c r="V23" s="7"/>
    </row>
    <row r="24" spans="2:24" x14ac:dyDescent="0.3">
      <c r="P24" t="e">
        <f t="shared" ref="P24:P32" ca="1" si="4">_xlfn.FORMULATEXT(E2)</f>
        <v>#N/A</v>
      </c>
      <c r="Q24">
        <f t="array" aca="1" ref="Q24" ca="1">COUNT(SEARCH(U24:X24,P24))</f>
        <v>0</v>
      </c>
      <c r="R24">
        <v>3</v>
      </c>
      <c r="S24" t="s">
        <v>56</v>
      </c>
      <c r="T24" t="b">
        <f ca="1">AND(Q24=R24,E2=S24)</f>
        <v>0</v>
      </c>
      <c r="U24" t="s">
        <v>12</v>
      </c>
      <c r="V24" t="s">
        <v>13</v>
      </c>
      <c r="W24" t="s">
        <v>55</v>
      </c>
      <c r="X24" t="s">
        <v>14</v>
      </c>
    </row>
    <row r="25" spans="2:24" x14ac:dyDescent="0.3">
      <c r="B25" s="33" t="s">
        <v>179</v>
      </c>
      <c r="C25" s="33"/>
      <c r="D25" s="33"/>
      <c r="E25" s="33"/>
      <c r="F25" s="33"/>
      <c r="G25" s="33"/>
      <c r="H25" s="33"/>
      <c r="I25" s="33"/>
      <c r="P25" t="e">
        <f t="shared" ca="1" si="4"/>
        <v>#N/A</v>
      </c>
      <c r="Q25">
        <f t="array" aca="1" ref="Q25" ca="1">COUNT(SEARCH(U25:X25,P25))</f>
        <v>0</v>
      </c>
      <c r="R25">
        <v>3</v>
      </c>
      <c r="S25" t="s">
        <v>57</v>
      </c>
      <c r="T25" t="b">
        <f t="shared" ref="T25:T32" ca="1" si="5">AND(Q25=R25,E3=S25)</f>
        <v>0</v>
      </c>
      <c r="U25" t="s">
        <v>18</v>
      </c>
      <c r="V25" t="s">
        <v>19</v>
      </c>
      <c r="W25" t="s">
        <v>55</v>
      </c>
      <c r="X25" t="s">
        <v>14</v>
      </c>
    </row>
    <row r="26" spans="2:24" x14ac:dyDescent="0.3">
      <c r="B26" s="33"/>
      <c r="C26" s="33"/>
      <c r="D26" s="33"/>
      <c r="E26" s="33"/>
      <c r="F26" s="33"/>
      <c r="G26" s="33"/>
      <c r="H26" s="33"/>
      <c r="I26" s="33"/>
      <c r="P26" t="e">
        <f t="shared" ca="1" si="4"/>
        <v>#N/A</v>
      </c>
      <c r="Q26">
        <f t="array" aca="1" ref="Q26" ca="1">COUNT(SEARCH(U26:X26,P26))</f>
        <v>0</v>
      </c>
      <c r="R26">
        <v>3</v>
      </c>
      <c r="S26" t="s">
        <v>58</v>
      </c>
      <c r="T26" t="b">
        <f t="shared" ca="1" si="5"/>
        <v>0</v>
      </c>
      <c r="U26" t="s">
        <v>23</v>
      </c>
      <c r="V26" t="s">
        <v>24</v>
      </c>
      <c r="W26" t="s">
        <v>55</v>
      </c>
      <c r="X26" t="s">
        <v>14</v>
      </c>
    </row>
    <row r="27" spans="2:24" x14ac:dyDescent="0.3">
      <c r="B27" s="33"/>
      <c r="C27" s="33"/>
      <c r="D27" s="33"/>
      <c r="E27" s="33"/>
      <c r="F27" s="33"/>
      <c r="G27" s="33"/>
      <c r="H27" s="33"/>
      <c r="I27" s="33"/>
      <c r="P27" t="e">
        <f t="shared" ca="1" si="4"/>
        <v>#N/A</v>
      </c>
      <c r="Q27">
        <f t="array" aca="1" ref="Q27" ca="1">COUNT(SEARCH(U27:X27,P27))</f>
        <v>0</v>
      </c>
      <c r="R27">
        <v>3</v>
      </c>
      <c r="S27" t="s">
        <v>59</v>
      </c>
      <c r="T27" t="b">
        <f t="shared" ca="1" si="5"/>
        <v>0</v>
      </c>
      <c r="U27" t="s">
        <v>28</v>
      </c>
      <c r="V27" t="s">
        <v>29</v>
      </c>
      <c r="W27" t="s">
        <v>55</v>
      </c>
      <c r="X27" t="s">
        <v>14</v>
      </c>
    </row>
    <row r="28" spans="2:24" x14ac:dyDescent="0.3">
      <c r="B28" s="33"/>
      <c r="C28" s="33"/>
      <c r="D28" s="33"/>
      <c r="E28" s="33"/>
      <c r="F28" s="33"/>
      <c r="G28" s="33"/>
      <c r="H28" s="33"/>
      <c r="I28" s="33"/>
      <c r="P28" t="e">
        <f t="shared" ca="1" si="4"/>
        <v>#N/A</v>
      </c>
      <c r="Q28">
        <f t="array" aca="1" ref="Q28" ca="1">COUNT(SEARCH(U28:X28,P28))</f>
        <v>0</v>
      </c>
      <c r="R28">
        <v>3</v>
      </c>
      <c r="S28" t="s">
        <v>60</v>
      </c>
      <c r="T28" t="b">
        <f t="shared" ca="1" si="5"/>
        <v>0</v>
      </c>
      <c r="U28" t="s">
        <v>33</v>
      </c>
      <c r="V28" t="s">
        <v>34</v>
      </c>
      <c r="W28" t="s">
        <v>55</v>
      </c>
      <c r="X28" t="s">
        <v>14</v>
      </c>
    </row>
    <row r="29" spans="2:24" x14ac:dyDescent="0.3">
      <c r="B29" s="28" t="s">
        <v>176</v>
      </c>
      <c r="C29" s="32" t="b">
        <f ca="1">AND(T24:T32)</f>
        <v>0</v>
      </c>
      <c r="D29" s="32"/>
      <c r="E29" s="32"/>
      <c r="F29" s="32"/>
      <c r="G29" s="32"/>
      <c r="H29" s="32"/>
      <c r="I29" s="32"/>
      <c r="P29" t="e">
        <f t="shared" ca="1" si="4"/>
        <v>#N/A</v>
      </c>
      <c r="Q29">
        <f t="array" aca="1" ref="Q29" ca="1">COUNT(SEARCH(U29:X29,P29))</f>
        <v>0</v>
      </c>
      <c r="R29">
        <v>3</v>
      </c>
      <c r="S29" t="s">
        <v>61</v>
      </c>
      <c r="T29" t="b">
        <f t="shared" ca="1" si="5"/>
        <v>0</v>
      </c>
      <c r="U29" t="s">
        <v>38</v>
      </c>
      <c r="V29" t="s">
        <v>39</v>
      </c>
      <c r="W29" t="s">
        <v>55</v>
      </c>
      <c r="X29" t="s">
        <v>14</v>
      </c>
    </row>
    <row r="30" spans="2:24" x14ac:dyDescent="0.3">
      <c r="P30" t="e">
        <f t="shared" ca="1" si="4"/>
        <v>#N/A</v>
      </c>
      <c r="Q30">
        <f t="array" aca="1" ref="Q30" ca="1">COUNT(SEARCH(U30:X30,P30))</f>
        <v>0</v>
      </c>
      <c r="R30">
        <v>3</v>
      </c>
      <c r="S30" t="s">
        <v>62</v>
      </c>
      <c r="T30" t="b">
        <f t="shared" ca="1" si="5"/>
        <v>0</v>
      </c>
      <c r="U30" t="s">
        <v>43</v>
      </c>
      <c r="V30" t="s">
        <v>44</v>
      </c>
      <c r="W30" t="s">
        <v>55</v>
      </c>
      <c r="X30" t="s">
        <v>14</v>
      </c>
    </row>
    <row r="31" spans="2:24" x14ac:dyDescent="0.3">
      <c r="P31" t="e">
        <f t="shared" ca="1" si="4"/>
        <v>#N/A</v>
      </c>
      <c r="Q31">
        <f t="array" aca="1" ref="Q31" ca="1">COUNT(SEARCH(U31:X31,P31))</f>
        <v>0</v>
      </c>
      <c r="R31">
        <v>3</v>
      </c>
      <c r="S31" t="s">
        <v>63</v>
      </c>
      <c r="T31" t="b">
        <f t="shared" ca="1" si="5"/>
        <v>0</v>
      </c>
      <c r="U31" t="s">
        <v>48</v>
      </c>
      <c r="V31" t="s">
        <v>49</v>
      </c>
      <c r="W31" t="s">
        <v>55</v>
      </c>
      <c r="X31" t="s">
        <v>14</v>
      </c>
    </row>
    <row r="32" spans="2:24" x14ac:dyDescent="0.3">
      <c r="P32" t="e">
        <f t="shared" ca="1" si="4"/>
        <v>#N/A</v>
      </c>
      <c r="Q32">
        <f t="array" aca="1" ref="Q32" ca="1">COUNT(SEARCH(U32:X32,P32))</f>
        <v>0</v>
      </c>
      <c r="R32">
        <v>3</v>
      </c>
      <c r="S32" t="s">
        <v>64</v>
      </c>
      <c r="T32" t="b">
        <f t="shared" ca="1" si="5"/>
        <v>0</v>
      </c>
      <c r="U32" t="s">
        <v>53</v>
      </c>
      <c r="V32" t="s">
        <v>54</v>
      </c>
      <c r="W32" t="s">
        <v>55</v>
      </c>
      <c r="X32" t="s">
        <v>14</v>
      </c>
    </row>
  </sheetData>
  <sheetProtection algorithmName="SHA-512" hashValue="ke4odU8xnfwdxY0U9Pl1aWTaVG9M1rZY9BmYg+RKPkTbHHrXfRTXK5HIS1I89CA/39WOWmZp0oP+LohMidrjhw==" saltValue="RFocLbTVl9tzCpQ81sMKkQ==" spinCount="100000" sheet="1" objects="1" scenarios="1"/>
  <mergeCells count="6">
    <mergeCell ref="C29:I29"/>
    <mergeCell ref="B13:I16"/>
    <mergeCell ref="C17:I17"/>
    <mergeCell ref="B19:I22"/>
    <mergeCell ref="C23:I23"/>
    <mergeCell ref="B25:I28"/>
  </mergeCells>
  <conditionalFormatting sqref="C17:I17">
    <cfRule type="cellIs" dxfId="23" priority="6" operator="equal">
      <formula>TRUE</formula>
    </cfRule>
  </conditionalFormatting>
  <conditionalFormatting sqref="C23:I23">
    <cfRule type="cellIs" dxfId="22" priority="5" operator="equal">
      <formula>TRUE</formula>
    </cfRule>
  </conditionalFormatting>
  <conditionalFormatting sqref="C29:I29">
    <cfRule type="cellIs" dxfId="21" priority="4" operator="equal">
      <formula>TRUE</formula>
    </cfRule>
  </conditionalFormatting>
  <conditionalFormatting sqref="C2:C10">
    <cfRule type="expression" dxfId="20" priority="3">
      <formula>$T2</formula>
    </cfRule>
  </conditionalFormatting>
  <conditionalFormatting sqref="D2:D10">
    <cfRule type="expression" dxfId="19" priority="2">
      <formula>$T13</formula>
    </cfRule>
  </conditionalFormatting>
  <conditionalFormatting sqref="E2:E10">
    <cfRule type="expression" dxfId="18" priority="1">
      <formula>$T24</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24"/>
  <sheetViews>
    <sheetView workbookViewId="0">
      <selection activeCell="B2" sqref="B2"/>
    </sheetView>
  </sheetViews>
  <sheetFormatPr defaultRowHeight="14.4" x14ac:dyDescent="0.3"/>
  <cols>
    <col min="1" max="1" width="54.33203125" bestFit="1" customWidth="1"/>
    <col min="2" max="2" width="25.33203125" customWidth="1"/>
    <col min="16" max="23" width="8.88671875" hidden="1" customWidth="1"/>
  </cols>
  <sheetData>
    <row r="1" spans="1:23" x14ac:dyDescent="0.3">
      <c r="A1" s="8" t="s">
        <v>65</v>
      </c>
      <c r="B1" s="8" t="s">
        <v>66</v>
      </c>
      <c r="P1" s="7" t="s">
        <v>5</v>
      </c>
      <c r="Q1" s="7" t="s">
        <v>6</v>
      </c>
      <c r="R1" s="7" t="s">
        <v>7</v>
      </c>
      <c r="S1" s="7"/>
      <c r="T1" s="7" t="s">
        <v>8</v>
      </c>
      <c r="U1" s="7"/>
      <c r="V1" s="7"/>
    </row>
    <row r="2" spans="1:23" ht="18" x14ac:dyDescent="0.35">
      <c r="A2" s="9" t="s">
        <v>67</v>
      </c>
      <c r="B2" s="22"/>
      <c r="P2" t="e">
        <f ca="1">_xlfn.FORMULATEXT(B2)</f>
        <v>#N/A</v>
      </c>
      <c r="Q2">
        <f t="array" aca="1" ref="Q2" ca="1">COUNT(SEARCH(U2:V2,P2))</f>
        <v>0</v>
      </c>
      <c r="R2">
        <v>2</v>
      </c>
      <c r="S2">
        <v>29</v>
      </c>
      <c r="T2" t="b">
        <f ca="1">AND(Q2=R2,B2=S2)</f>
        <v>0</v>
      </c>
      <c r="U2" t="s">
        <v>12</v>
      </c>
      <c r="V2" t="s">
        <v>68</v>
      </c>
    </row>
    <row r="3" spans="1:23" ht="18" x14ac:dyDescent="0.35">
      <c r="A3" s="9" t="s">
        <v>69</v>
      </c>
      <c r="B3" s="22"/>
      <c r="P3" t="e">
        <f t="shared" ref="P3:P8" ca="1" si="0">_xlfn.FORMULATEXT(B3)</f>
        <v>#N/A</v>
      </c>
      <c r="Q3">
        <f t="array" aca="1" ref="Q3" ca="1">COUNT(SEARCH(U3:V3,P3))</f>
        <v>0</v>
      </c>
      <c r="R3">
        <v>2</v>
      </c>
      <c r="S3">
        <v>11</v>
      </c>
      <c r="T3" t="b">
        <f t="shared" ref="T3:T8" ca="1" si="1">AND(Q3=R3,B3=S3)</f>
        <v>0</v>
      </c>
      <c r="U3" t="s">
        <v>18</v>
      </c>
      <c r="V3" t="s">
        <v>68</v>
      </c>
    </row>
    <row r="4" spans="1:23" ht="21" x14ac:dyDescent="0.4">
      <c r="A4" s="11" t="s">
        <v>70</v>
      </c>
      <c r="B4" s="22"/>
      <c r="P4" t="e">
        <f t="shared" ca="1" si="0"/>
        <v>#N/A</v>
      </c>
      <c r="Q4">
        <f t="array" aca="1" ref="Q4" ca="1">COUNT(SEARCH(U4:V4,P4))</f>
        <v>0</v>
      </c>
      <c r="R4">
        <v>2</v>
      </c>
      <c r="S4">
        <v>30</v>
      </c>
      <c r="T4" t="b">
        <f t="shared" ca="1" si="1"/>
        <v>0</v>
      </c>
      <c r="U4" t="s">
        <v>23</v>
      </c>
      <c r="V4" t="s">
        <v>68</v>
      </c>
    </row>
    <row r="5" spans="1:23" x14ac:dyDescent="0.3">
      <c r="A5" s="10" t="s">
        <v>71</v>
      </c>
      <c r="B5" s="22"/>
      <c r="P5" t="e">
        <f t="shared" ca="1" si="0"/>
        <v>#N/A</v>
      </c>
      <c r="Q5">
        <f t="array" aca="1" ref="Q5" ca="1">COUNT(SEARCH(U5:V5,P5))</f>
        <v>0</v>
      </c>
      <c r="R5">
        <v>2</v>
      </c>
      <c r="S5">
        <v>45</v>
      </c>
      <c r="T5" t="b">
        <f t="shared" ca="1" si="1"/>
        <v>0</v>
      </c>
      <c r="U5" t="s">
        <v>28</v>
      </c>
      <c r="V5" t="s">
        <v>68</v>
      </c>
    </row>
    <row r="6" spans="1:23" ht="21" x14ac:dyDescent="0.4">
      <c r="A6" s="11" t="s">
        <v>72</v>
      </c>
      <c r="B6" s="22"/>
      <c r="P6" t="e">
        <f t="shared" ca="1" si="0"/>
        <v>#N/A</v>
      </c>
      <c r="Q6">
        <f t="array" aca="1" ref="Q6" ca="1">COUNT(SEARCH(U6:V6,P6))</f>
        <v>0</v>
      </c>
      <c r="R6">
        <v>2</v>
      </c>
      <c r="S6">
        <v>17</v>
      </c>
      <c r="T6" t="b">
        <f t="shared" ca="1" si="1"/>
        <v>0</v>
      </c>
      <c r="U6" t="s">
        <v>33</v>
      </c>
      <c r="V6" t="s">
        <v>68</v>
      </c>
    </row>
    <row r="7" spans="1:23" x14ac:dyDescent="0.3">
      <c r="A7" s="13" t="s">
        <v>73</v>
      </c>
      <c r="B7" s="22"/>
      <c r="P7" t="e">
        <f t="shared" ca="1" si="0"/>
        <v>#N/A</v>
      </c>
      <c r="Q7">
        <f t="array" aca="1" ref="Q7" ca="1">COUNT(SEARCH(U7:V7,P7))</f>
        <v>0</v>
      </c>
      <c r="R7">
        <v>2</v>
      </c>
      <c r="S7">
        <v>43</v>
      </c>
      <c r="T7" t="b">
        <f t="shared" ca="1" si="1"/>
        <v>0</v>
      </c>
      <c r="U7" t="s">
        <v>38</v>
      </c>
      <c r="V7" t="s">
        <v>68</v>
      </c>
    </row>
    <row r="8" spans="1:23" x14ac:dyDescent="0.3">
      <c r="A8" s="12" t="s">
        <v>74</v>
      </c>
      <c r="B8" s="22"/>
      <c r="P8" t="e">
        <f t="shared" ca="1" si="0"/>
        <v>#N/A</v>
      </c>
      <c r="Q8">
        <f t="array" aca="1" ref="Q8" ca="1">COUNT(SEARCH(U8:V8,P8))</f>
        <v>0</v>
      </c>
      <c r="R8">
        <v>2</v>
      </c>
      <c r="S8">
        <v>41</v>
      </c>
      <c r="T8" t="b">
        <f t="shared" ca="1" si="1"/>
        <v>0</v>
      </c>
      <c r="U8" t="s">
        <v>43</v>
      </c>
      <c r="V8" t="s">
        <v>68</v>
      </c>
    </row>
    <row r="9" spans="1:23" x14ac:dyDescent="0.3">
      <c r="B9" s="24"/>
    </row>
    <row r="10" spans="1:23" x14ac:dyDescent="0.3">
      <c r="A10" s="1" t="s">
        <v>75</v>
      </c>
      <c r="B10" s="22"/>
      <c r="P10" t="e">
        <f t="shared" ref="P10" ca="1" si="2">_xlfn.FORMULATEXT(B10)</f>
        <v>#N/A</v>
      </c>
      <c r="Q10">
        <f t="array" aca="1" ref="Q10" ca="1">COUNT(SEARCH(U10:W10,P10))</f>
        <v>0</v>
      </c>
      <c r="R10">
        <v>3</v>
      </c>
      <c r="S10">
        <v>45</v>
      </c>
      <c r="T10" t="b">
        <f t="shared" ref="T10" ca="1" si="3">AND(Q10=R10,B10=S10)</f>
        <v>0</v>
      </c>
      <c r="U10" t="s">
        <v>13</v>
      </c>
      <c r="V10" t="s">
        <v>76</v>
      </c>
      <c r="W10" t="s">
        <v>44</v>
      </c>
    </row>
    <row r="14" spans="1:23" x14ac:dyDescent="0.3">
      <c r="A14" s="33" t="s">
        <v>180</v>
      </c>
      <c r="B14" s="33"/>
      <c r="C14" s="33"/>
      <c r="D14" s="33"/>
      <c r="E14" s="33"/>
      <c r="F14" s="33"/>
      <c r="G14" s="33"/>
      <c r="H14" s="33"/>
    </row>
    <row r="15" spans="1:23" x14ac:dyDescent="0.3">
      <c r="A15" s="33"/>
      <c r="B15" s="33"/>
      <c r="C15" s="33"/>
      <c r="D15" s="33"/>
      <c r="E15" s="33"/>
      <c r="F15" s="33"/>
      <c r="G15" s="33"/>
      <c r="H15" s="33"/>
    </row>
    <row r="16" spans="1:23" x14ac:dyDescent="0.3">
      <c r="A16" s="33"/>
      <c r="B16" s="33"/>
      <c r="C16" s="33"/>
      <c r="D16" s="33"/>
      <c r="E16" s="33"/>
      <c r="F16" s="33"/>
      <c r="G16" s="33"/>
      <c r="H16" s="33"/>
    </row>
    <row r="17" spans="1:8" x14ac:dyDescent="0.3">
      <c r="A17" s="33"/>
      <c r="B17" s="33"/>
      <c r="C17" s="33"/>
      <c r="D17" s="33"/>
      <c r="E17" s="33"/>
      <c r="F17" s="33"/>
      <c r="G17" s="33"/>
      <c r="H17" s="33"/>
    </row>
    <row r="18" spans="1:8" x14ac:dyDescent="0.3">
      <c r="A18" s="28" t="s">
        <v>176</v>
      </c>
      <c r="B18" s="32" t="b">
        <f ca="1">AND(T2:T8)</f>
        <v>0</v>
      </c>
      <c r="C18" s="32"/>
      <c r="D18" s="32"/>
      <c r="E18" s="32"/>
      <c r="F18" s="32"/>
      <c r="G18" s="32"/>
      <c r="H18" s="32"/>
    </row>
    <row r="20" spans="1:8" x14ac:dyDescent="0.3">
      <c r="A20" s="33" t="s">
        <v>181</v>
      </c>
      <c r="B20" s="33"/>
      <c r="C20" s="33"/>
      <c r="D20" s="33"/>
      <c r="E20" s="33"/>
      <c r="F20" s="33"/>
      <c r="G20" s="33"/>
      <c r="H20" s="33"/>
    </row>
    <row r="21" spans="1:8" x14ac:dyDescent="0.3">
      <c r="A21" s="33"/>
      <c r="B21" s="33"/>
      <c r="C21" s="33"/>
      <c r="D21" s="33"/>
      <c r="E21" s="33"/>
      <c r="F21" s="33"/>
      <c r="G21" s="33"/>
      <c r="H21" s="33"/>
    </row>
    <row r="22" spans="1:8" x14ac:dyDescent="0.3">
      <c r="A22" s="33"/>
      <c r="B22" s="33"/>
      <c r="C22" s="33"/>
      <c r="D22" s="33"/>
      <c r="E22" s="33"/>
      <c r="F22" s="33"/>
      <c r="G22" s="33"/>
      <c r="H22" s="33"/>
    </row>
    <row r="23" spans="1:8" x14ac:dyDescent="0.3">
      <c r="A23" s="33"/>
      <c r="B23" s="33"/>
      <c r="C23" s="33"/>
      <c r="D23" s="33"/>
      <c r="E23" s="33"/>
      <c r="F23" s="33"/>
      <c r="G23" s="33"/>
      <c r="H23" s="33"/>
    </row>
    <row r="24" spans="1:8" x14ac:dyDescent="0.3">
      <c r="A24" s="28" t="s">
        <v>176</v>
      </c>
      <c r="B24" s="32" t="b">
        <f ca="1">AND(T10)</f>
        <v>0</v>
      </c>
      <c r="C24" s="32"/>
      <c r="D24" s="32"/>
      <c r="E24" s="32"/>
      <c r="F24" s="32"/>
      <c r="G24" s="32"/>
      <c r="H24" s="32"/>
    </row>
  </sheetData>
  <sheetProtection algorithmName="SHA-512" hashValue="NsSmIRmoBlkcTqGMchvUIQ7n9I4zuV2BcbIfm/os/A5IbbwlT/fBdGJTKQ1epMf+INyuDiyKm+TsT35rmkD3CA==" saltValue="Zv7q5h20B6qhqG3CyeMeIg==" spinCount="100000" sheet="1" objects="1" scenarios="1"/>
  <mergeCells count="4">
    <mergeCell ref="A14:H17"/>
    <mergeCell ref="B18:H18"/>
    <mergeCell ref="A20:H23"/>
    <mergeCell ref="B24:H24"/>
  </mergeCells>
  <conditionalFormatting sqref="B18:H18">
    <cfRule type="cellIs" dxfId="17" priority="3" operator="equal">
      <formula>TRUE</formula>
    </cfRule>
  </conditionalFormatting>
  <conditionalFormatting sqref="B2:B10">
    <cfRule type="expression" dxfId="16" priority="2">
      <formula>$T2</formula>
    </cfRule>
  </conditionalFormatting>
  <conditionalFormatting sqref="B24:H24">
    <cfRule type="cellIs" dxfId="15" priority="1" operator="equal">
      <formula>TRUE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15"/>
  <sheetViews>
    <sheetView workbookViewId="0">
      <selection activeCell="B2" sqref="B2"/>
    </sheetView>
  </sheetViews>
  <sheetFormatPr defaultRowHeight="14.4" x14ac:dyDescent="0.3"/>
  <cols>
    <col min="1" max="1" width="32" bestFit="1" customWidth="1"/>
    <col min="2" max="2" width="15.33203125" customWidth="1"/>
    <col min="15" max="15" width="8.6640625" customWidth="1"/>
    <col min="16" max="23" width="8.88671875" hidden="1" customWidth="1"/>
  </cols>
  <sheetData>
    <row r="1" spans="1:23" x14ac:dyDescent="0.3">
      <c r="A1" s="8" t="s">
        <v>77</v>
      </c>
      <c r="B1" s="20" t="s">
        <v>168</v>
      </c>
      <c r="P1" s="7" t="s">
        <v>5</v>
      </c>
      <c r="Q1" s="7" t="s">
        <v>6</v>
      </c>
      <c r="R1" s="7" t="s">
        <v>7</v>
      </c>
      <c r="S1" s="7"/>
      <c r="T1" s="7" t="s">
        <v>8</v>
      </c>
      <c r="U1" s="7"/>
      <c r="V1" s="7"/>
    </row>
    <row r="2" spans="1:23" x14ac:dyDescent="0.3">
      <c r="A2" s="3" t="s">
        <v>78</v>
      </c>
      <c r="B2" s="22"/>
      <c r="P2" t="e">
        <f ca="1">_xlfn.FORMULATEXT(B2)</f>
        <v>#N/A</v>
      </c>
      <c r="Q2">
        <f t="array" aca="1" ref="Q2" ca="1">COUNT(SEARCH(U2:W2,P2))</f>
        <v>0</v>
      </c>
      <c r="R2">
        <v>3</v>
      </c>
      <c r="S2">
        <v>3</v>
      </c>
      <c r="T2" t="b">
        <f ca="1">AND(Q2=R2,B2=S2)</f>
        <v>0</v>
      </c>
      <c r="U2" t="s">
        <v>12</v>
      </c>
      <c r="V2" t="s">
        <v>79</v>
      </c>
      <c r="W2" t="s">
        <v>80</v>
      </c>
    </row>
    <row r="3" spans="1:23" x14ac:dyDescent="0.3">
      <c r="A3" s="3" t="s">
        <v>81</v>
      </c>
      <c r="B3" s="22"/>
      <c r="P3" t="e">
        <f t="shared" ref="P3:P7" ca="1" si="0">_xlfn.FORMULATEXT(B3)</f>
        <v>#N/A</v>
      </c>
      <c r="Q3">
        <f t="array" aca="1" ref="Q3" ca="1">COUNT(SEARCH(U3:W3,P3))</f>
        <v>0</v>
      </c>
      <c r="R3">
        <v>3</v>
      </c>
      <c r="S3">
        <v>4</v>
      </c>
      <c r="T3" t="b">
        <f t="shared" ref="T3:T7" ca="1" si="1">AND(Q3=R3,B3=S3)</f>
        <v>0</v>
      </c>
      <c r="U3" t="s">
        <v>18</v>
      </c>
      <c r="V3" t="s">
        <v>79</v>
      </c>
      <c r="W3" t="s">
        <v>80</v>
      </c>
    </row>
    <row r="4" spans="1:23" x14ac:dyDescent="0.3">
      <c r="A4" s="3" t="s">
        <v>82</v>
      </c>
      <c r="B4" s="22"/>
      <c r="P4" t="e">
        <f t="shared" ca="1" si="0"/>
        <v>#N/A</v>
      </c>
      <c r="Q4">
        <f t="array" aca="1" ref="Q4" ca="1">COUNT(SEARCH(U4:W4,P4))</f>
        <v>0</v>
      </c>
      <c r="R4">
        <v>3</v>
      </c>
      <c r="S4">
        <v>5</v>
      </c>
      <c r="T4" t="b">
        <f t="shared" ca="1" si="1"/>
        <v>0</v>
      </c>
      <c r="U4" t="s">
        <v>23</v>
      </c>
      <c r="V4" t="s">
        <v>79</v>
      </c>
      <c r="W4" t="s">
        <v>80</v>
      </c>
    </row>
    <row r="5" spans="1:23" x14ac:dyDescent="0.3">
      <c r="A5" s="3" t="s">
        <v>83</v>
      </c>
      <c r="B5" s="22"/>
      <c r="P5" t="e">
        <f t="shared" ca="1" si="0"/>
        <v>#N/A</v>
      </c>
      <c r="Q5">
        <f t="array" aca="1" ref="Q5" ca="1">COUNT(SEARCH(U5:W5,P5))</f>
        <v>0</v>
      </c>
      <c r="R5">
        <v>3</v>
      </c>
      <c r="S5">
        <v>4</v>
      </c>
      <c r="T5" t="b">
        <f t="shared" ca="1" si="1"/>
        <v>0</v>
      </c>
      <c r="U5" t="s">
        <v>28</v>
      </c>
      <c r="V5" t="s">
        <v>79</v>
      </c>
      <c r="W5" t="s">
        <v>80</v>
      </c>
    </row>
    <row r="6" spans="1:23" x14ac:dyDescent="0.3">
      <c r="A6" s="3" t="s">
        <v>84</v>
      </c>
      <c r="B6" s="22"/>
      <c r="P6" t="e">
        <f t="shared" ca="1" si="0"/>
        <v>#N/A</v>
      </c>
      <c r="Q6">
        <f t="array" aca="1" ref="Q6" ca="1">COUNT(SEARCH(U6:W6,P6))</f>
        <v>0</v>
      </c>
      <c r="R6">
        <v>3</v>
      </c>
      <c r="S6">
        <v>6</v>
      </c>
      <c r="T6" t="b">
        <f t="shared" ca="1" si="1"/>
        <v>0</v>
      </c>
      <c r="U6" t="s">
        <v>33</v>
      </c>
      <c r="V6" t="s">
        <v>79</v>
      </c>
      <c r="W6" t="s">
        <v>80</v>
      </c>
    </row>
    <row r="7" spans="1:23" x14ac:dyDescent="0.3">
      <c r="A7" s="3" t="s">
        <v>85</v>
      </c>
      <c r="B7" s="22"/>
      <c r="P7" t="e">
        <f t="shared" ca="1" si="0"/>
        <v>#N/A</v>
      </c>
      <c r="Q7">
        <f t="array" aca="1" ref="Q7" ca="1">COUNT(SEARCH(U7:W7,P7))</f>
        <v>0</v>
      </c>
      <c r="R7">
        <v>3</v>
      </c>
      <c r="S7">
        <v>5</v>
      </c>
      <c r="T7" t="b">
        <f t="shared" ca="1" si="1"/>
        <v>0</v>
      </c>
      <c r="U7" t="s">
        <v>38</v>
      </c>
      <c r="V7" t="s">
        <v>79</v>
      </c>
      <c r="W7" t="s">
        <v>80</v>
      </c>
    </row>
    <row r="11" spans="1:23" x14ac:dyDescent="0.3">
      <c r="A11" s="33" t="s">
        <v>182</v>
      </c>
      <c r="B11" s="33"/>
      <c r="C11" s="33"/>
      <c r="D11" s="33"/>
      <c r="E11" s="33"/>
      <c r="F11" s="33"/>
      <c r="G11" s="33"/>
      <c r="H11" s="33"/>
    </row>
    <row r="12" spans="1:23" x14ac:dyDescent="0.3">
      <c r="A12" s="33"/>
      <c r="B12" s="33"/>
      <c r="C12" s="33"/>
      <c r="D12" s="33"/>
      <c r="E12" s="33"/>
      <c r="F12" s="33"/>
      <c r="G12" s="33"/>
      <c r="H12" s="33"/>
    </row>
    <row r="13" spans="1:23" x14ac:dyDescent="0.3">
      <c r="A13" s="33"/>
      <c r="B13" s="33"/>
      <c r="C13" s="33"/>
      <c r="D13" s="33"/>
      <c r="E13" s="33"/>
      <c r="F13" s="33"/>
      <c r="G13" s="33"/>
      <c r="H13" s="33"/>
    </row>
    <row r="14" spans="1:23" x14ac:dyDescent="0.3">
      <c r="A14" s="33"/>
      <c r="B14" s="33"/>
      <c r="C14" s="33"/>
      <c r="D14" s="33"/>
      <c r="E14" s="33"/>
      <c r="F14" s="33"/>
      <c r="G14" s="33"/>
      <c r="H14" s="33"/>
    </row>
    <row r="15" spans="1:23" x14ac:dyDescent="0.3">
      <c r="A15" s="28" t="s">
        <v>176</v>
      </c>
      <c r="B15" s="32" t="b">
        <f ca="1">AND(T2:T7)</f>
        <v>0</v>
      </c>
      <c r="C15" s="32"/>
      <c r="D15" s="32"/>
      <c r="E15" s="32"/>
      <c r="F15" s="32"/>
      <c r="G15" s="32"/>
      <c r="H15" s="32"/>
    </row>
  </sheetData>
  <sheetProtection algorithmName="SHA-512" hashValue="WSvhvpeZGbHfXjg1JW/lDSQJ3paRRFBuDkYR+mpD26nDrirlsKWaOq3MENUSttrO6Tjqwr6br5w8lh5yJ2XyMg==" saltValue="U2rg61ylXxZIuBJ/mj9ORQ==" spinCount="100000" sheet="1" objects="1" scenarios="1"/>
  <mergeCells count="2">
    <mergeCell ref="A11:H14"/>
    <mergeCell ref="B15:H15"/>
  </mergeCells>
  <conditionalFormatting sqref="B15:H15">
    <cfRule type="cellIs" dxfId="14" priority="2" operator="equal">
      <formula>TRUE</formula>
    </cfRule>
  </conditionalFormatting>
  <conditionalFormatting sqref="B2:B7">
    <cfRule type="expression" dxfId="13" priority="1">
      <formula>$T2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W26"/>
  <sheetViews>
    <sheetView workbookViewId="0">
      <selection activeCell="I8" sqref="I8"/>
    </sheetView>
  </sheetViews>
  <sheetFormatPr defaultRowHeight="14.4" x14ac:dyDescent="0.3"/>
  <cols>
    <col min="1" max="1" width="8.109375" customWidth="1"/>
    <col min="2" max="2" width="56.109375" customWidth="1"/>
    <col min="5" max="5" width="0" hidden="1" customWidth="1"/>
    <col min="16" max="16" width="12.5546875" hidden="1" customWidth="1"/>
    <col min="17" max="23" width="8.88671875" hidden="1" customWidth="1"/>
  </cols>
  <sheetData>
    <row r="1" spans="2:23" ht="25.8" thickBot="1" x14ac:dyDescent="0.35">
      <c r="B1" s="18" t="s">
        <v>86</v>
      </c>
      <c r="D1" s="21" t="s">
        <v>87</v>
      </c>
      <c r="P1" s="7" t="s">
        <v>5</v>
      </c>
      <c r="Q1" s="7" t="s">
        <v>6</v>
      </c>
      <c r="R1" s="7" t="s">
        <v>7</v>
      </c>
      <c r="S1" s="7"/>
      <c r="T1" s="7" t="s">
        <v>8</v>
      </c>
      <c r="U1" s="7"/>
      <c r="V1" s="7"/>
    </row>
    <row r="2" spans="2:23" x14ac:dyDescent="0.3">
      <c r="B2" s="14" t="s">
        <v>88</v>
      </c>
      <c r="D2" s="22"/>
      <c r="E2">
        <f>IFERROR(D2,FALSE)</f>
        <v>0</v>
      </c>
      <c r="P2" t="e">
        <f t="shared" ref="P2:P12" ca="1" si="0">_xlfn.FORMULATEXT(D2)</f>
        <v>#N/A</v>
      </c>
      <c r="Q2">
        <f t="array" aca="1" ref="Q2" ca="1">COUNT(SEARCH(U2:W2,P2))</f>
        <v>0</v>
      </c>
      <c r="R2">
        <v>3</v>
      </c>
      <c r="S2">
        <v>100</v>
      </c>
      <c r="T2" t="b">
        <f ca="1">AND(Q2=R2,D2=S2)</f>
        <v>0</v>
      </c>
      <c r="U2" t="s">
        <v>13</v>
      </c>
      <c r="V2" t="s">
        <v>79</v>
      </c>
      <c r="W2" t="s">
        <v>89</v>
      </c>
    </row>
    <row r="3" spans="2:23" x14ac:dyDescent="0.3">
      <c r="B3" s="15" t="s">
        <v>90</v>
      </c>
      <c r="D3" s="22"/>
      <c r="E3">
        <f t="shared" ref="E3:E18" si="1">IFERROR(D3,FALSE)</f>
        <v>0</v>
      </c>
    </row>
    <row r="4" spans="2:23" x14ac:dyDescent="0.3">
      <c r="B4" s="16" t="s">
        <v>91</v>
      </c>
      <c r="D4" s="22"/>
      <c r="E4">
        <f t="shared" si="1"/>
        <v>0</v>
      </c>
      <c r="P4" t="e">
        <f t="shared" ca="1" si="0"/>
        <v>#N/A</v>
      </c>
      <c r="Q4">
        <f t="array" aca="1" ref="Q4" ca="1">COUNT(SEARCH(U4:W4,P4))</f>
        <v>0</v>
      </c>
      <c r="R4">
        <v>3</v>
      </c>
      <c r="S4">
        <v>20</v>
      </c>
      <c r="T4" t="b">
        <f t="shared" ref="T4:T12" ca="1" si="2">AND(Q4=R4,D4=S4)</f>
        <v>0</v>
      </c>
      <c r="U4" t="s">
        <v>24</v>
      </c>
      <c r="V4" t="s">
        <v>79</v>
      </c>
      <c r="W4" t="s">
        <v>89</v>
      </c>
    </row>
    <row r="5" spans="2:23" x14ac:dyDescent="0.3">
      <c r="B5" s="15"/>
      <c r="D5" s="22"/>
      <c r="E5">
        <f t="shared" si="1"/>
        <v>0</v>
      </c>
    </row>
    <row r="6" spans="2:23" x14ac:dyDescent="0.3">
      <c r="B6" s="16" t="s">
        <v>92</v>
      </c>
      <c r="D6" s="22"/>
      <c r="E6">
        <f t="shared" si="1"/>
        <v>0</v>
      </c>
      <c r="P6" t="e">
        <f t="shared" ca="1" si="0"/>
        <v>#N/A</v>
      </c>
      <c r="Q6">
        <f t="array" aca="1" ref="Q6" ca="1">COUNT(SEARCH(U6:W6,P6))</f>
        <v>0</v>
      </c>
      <c r="R6">
        <v>3</v>
      </c>
      <c r="S6">
        <v>4</v>
      </c>
      <c r="T6" t="b">
        <f t="shared" ca="1" si="2"/>
        <v>0</v>
      </c>
      <c r="U6" t="s">
        <v>34</v>
      </c>
      <c r="V6" t="s">
        <v>79</v>
      </c>
      <c r="W6" t="s">
        <v>89</v>
      </c>
    </row>
    <row r="7" spans="2:23" x14ac:dyDescent="0.3">
      <c r="B7" s="15"/>
      <c r="D7" s="22"/>
      <c r="E7">
        <f t="shared" si="1"/>
        <v>0</v>
      </c>
    </row>
    <row r="8" spans="2:23" x14ac:dyDescent="0.3">
      <c r="B8" s="16" t="s">
        <v>93</v>
      </c>
      <c r="D8" s="22"/>
      <c r="E8">
        <f t="shared" si="1"/>
        <v>0</v>
      </c>
      <c r="P8" t="e">
        <f t="shared" ca="1" si="0"/>
        <v>#N/A</v>
      </c>
      <c r="Q8">
        <f t="array" aca="1" ref="Q8" ca="1">COUNT(SEARCH(U8:W8,P8))</f>
        <v>0</v>
      </c>
      <c r="R8">
        <v>3</v>
      </c>
      <c r="S8">
        <v>64</v>
      </c>
      <c r="T8" t="b">
        <f t="shared" ca="1" si="2"/>
        <v>0</v>
      </c>
      <c r="U8" t="s">
        <v>44</v>
      </c>
      <c r="V8" t="s">
        <v>79</v>
      </c>
      <c r="W8" t="s">
        <v>89</v>
      </c>
    </row>
    <row r="9" spans="2:23" x14ac:dyDescent="0.3">
      <c r="B9" s="15"/>
      <c r="D9" s="22"/>
      <c r="E9">
        <f t="shared" si="1"/>
        <v>0</v>
      </c>
    </row>
    <row r="10" spans="2:23" x14ac:dyDescent="0.3">
      <c r="B10" s="15"/>
      <c r="D10" s="22"/>
      <c r="E10">
        <f t="shared" si="1"/>
        <v>0</v>
      </c>
    </row>
    <row r="11" spans="2:23" x14ac:dyDescent="0.3">
      <c r="B11" s="15"/>
      <c r="D11" s="22"/>
      <c r="E11">
        <f t="shared" si="1"/>
        <v>0</v>
      </c>
    </row>
    <row r="12" spans="2:23" x14ac:dyDescent="0.3">
      <c r="B12" s="16" t="s">
        <v>94</v>
      </c>
      <c r="D12" s="22"/>
      <c r="E12">
        <f t="shared" si="1"/>
        <v>0</v>
      </c>
      <c r="P12" t="e">
        <f t="shared" ca="1" si="0"/>
        <v>#N/A</v>
      </c>
      <c r="Q12">
        <f t="array" aca="1" ref="Q12" ca="1">COUNT(SEARCH(U12:W12,P12))</f>
        <v>0</v>
      </c>
      <c r="R12">
        <v>3</v>
      </c>
      <c r="S12">
        <v>26</v>
      </c>
      <c r="T12" t="b">
        <f t="shared" ca="1" si="2"/>
        <v>0</v>
      </c>
      <c r="U12" t="s">
        <v>95</v>
      </c>
      <c r="V12" t="s">
        <v>79</v>
      </c>
      <c r="W12" t="s">
        <v>89</v>
      </c>
    </row>
    <row r="13" spans="2:23" x14ac:dyDescent="0.3">
      <c r="B13" s="15"/>
      <c r="D13" s="22"/>
      <c r="E13">
        <f t="shared" si="1"/>
        <v>0</v>
      </c>
    </row>
    <row r="14" spans="2:23" x14ac:dyDescent="0.3">
      <c r="B14" s="15"/>
      <c r="D14" s="22"/>
      <c r="E14">
        <f t="shared" si="1"/>
        <v>0</v>
      </c>
    </row>
    <row r="15" spans="2:23" x14ac:dyDescent="0.3">
      <c r="B15" s="15"/>
      <c r="D15" s="22"/>
      <c r="E15">
        <f t="shared" si="1"/>
        <v>0</v>
      </c>
    </row>
    <row r="16" spans="2:23" x14ac:dyDescent="0.3">
      <c r="B16" s="15"/>
      <c r="D16" s="22"/>
      <c r="E16">
        <f t="shared" si="1"/>
        <v>0</v>
      </c>
    </row>
    <row r="17" spans="2:9" x14ac:dyDescent="0.3">
      <c r="B17" s="15"/>
      <c r="D17" s="22"/>
      <c r="E17">
        <f t="shared" si="1"/>
        <v>0</v>
      </c>
    </row>
    <row r="18" spans="2:9" ht="15" thickBot="1" x14ac:dyDescent="0.35">
      <c r="B18" s="17"/>
      <c r="D18" s="22"/>
      <c r="E18">
        <f t="shared" si="1"/>
        <v>0</v>
      </c>
    </row>
    <row r="22" spans="2:9" x14ac:dyDescent="0.3">
      <c r="B22" s="33" t="s">
        <v>183</v>
      </c>
      <c r="C22" s="33"/>
      <c r="D22" s="33"/>
      <c r="E22" s="33"/>
      <c r="F22" s="33"/>
      <c r="G22" s="33"/>
      <c r="H22" s="33"/>
      <c r="I22" s="33"/>
    </row>
    <row r="23" spans="2:9" x14ac:dyDescent="0.3">
      <c r="B23" s="33"/>
      <c r="C23" s="33"/>
      <c r="D23" s="33"/>
      <c r="E23" s="33"/>
      <c r="F23" s="33"/>
      <c r="G23" s="33"/>
      <c r="H23" s="33"/>
      <c r="I23" s="33"/>
    </row>
    <row r="24" spans="2:9" x14ac:dyDescent="0.3">
      <c r="B24" s="33"/>
      <c r="C24" s="33"/>
      <c r="D24" s="33"/>
      <c r="E24" s="33"/>
      <c r="F24" s="33"/>
      <c r="G24" s="33"/>
      <c r="H24" s="33"/>
      <c r="I24" s="33"/>
    </row>
    <row r="25" spans="2:9" ht="23.4" customHeight="1" x14ac:dyDescent="0.3">
      <c r="B25" s="33"/>
      <c r="C25" s="33"/>
      <c r="D25" s="33"/>
      <c r="E25" s="33"/>
      <c r="F25" s="33"/>
      <c r="G25" s="33"/>
      <c r="H25" s="33"/>
      <c r="I25" s="33"/>
    </row>
    <row r="26" spans="2:9" x14ac:dyDescent="0.3">
      <c r="B26" s="28" t="s">
        <v>176</v>
      </c>
      <c r="C26" s="32" t="b">
        <f ca="1">AND(T2:T12)</f>
        <v>0</v>
      </c>
      <c r="D26" s="32"/>
      <c r="E26" s="32"/>
      <c r="F26" s="32"/>
      <c r="G26" s="32"/>
      <c r="H26" s="32"/>
      <c r="I26" s="32"/>
    </row>
  </sheetData>
  <sheetProtection algorithmName="SHA-512" hashValue="0z6zg9TbZUqM83ONGFj2JIP9kA5U56bqZR32z+EEwIj3RheeOtgPYFWIOO/jobO+cFPY2cad4M2uMVzDUAtIxA==" saltValue="+97yprcDRK0g6ujDV8CNhQ==" spinCount="100000" sheet="1" objects="1" scenarios="1"/>
  <mergeCells count="2">
    <mergeCell ref="B22:I25"/>
    <mergeCell ref="C26:I26"/>
  </mergeCells>
  <conditionalFormatting sqref="B1:B21 B27:B1048576">
    <cfRule type="expression" dxfId="12" priority="2">
      <formula>E1&gt;0</formula>
    </cfRule>
  </conditionalFormatting>
  <conditionalFormatting sqref="C26:I26">
    <cfRule type="cellIs" dxfId="11" priority="1" operator="equal">
      <formula>TRUE</formula>
    </cfRule>
  </conditionalFormatting>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20"/>
  <sheetViews>
    <sheetView workbookViewId="0">
      <selection activeCell="B2" sqref="B2"/>
    </sheetView>
  </sheetViews>
  <sheetFormatPr defaultRowHeight="14.4" x14ac:dyDescent="0.3"/>
  <cols>
    <col min="1" max="1" width="13.88671875" customWidth="1"/>
    <col min="2" max="2" width="21.88671875" customWidth="1"/>
    <col min="3" max="3" width="20.5546875" customWidth="1"/>
    <col min="16" max="23" width="8.88671875" hidden="1" customWidth="1"/>
  </cols>
  <sheetData>
    <row r="1" spans="1:23" x14ac:dyDescent="0.3">
      <c r="A1" s="21" t="s">
        <v>65</v>
      </c>
      <c r="B1" s="21" t="s">
        <v>96</v>
      </c>
      <c r="C1" s="21" t="s">
        <v>97</v>
      </c>
      <c r="P1" s="7" t="s">
        <v>5</v>
      </c>
      <c r="Q1" s="7" t="s">
        <v>6</v>
      </c>
      <c r="R1" s="7" t="s">
        <v>7</v>
      </c>
      <c r="S1" s="7"/>
      <c r="T1" s="7" t="s">
        <v>8</v>
      </c>
      <c r="U1" s="7"/>
      <c r="V1" s="7"/>
    </row>
    <row r="2" spans="1:23" x14ac:dyDescent="0.3">
      <c r="A2" s="3" t="s">
        <v>98</v>
      </c>
      <c r="B2" s="22"/>
      <c r="C2" s="22"/>
      <c r="P2" t="e">
        <f ca="1">_xlfn.FORMULATEXT(B2)</f>
        <v>#N/A</v>
      </c>
      <c r="Q2">
        <f t="array" aca="1" ref="Q2" ca="1">COUNT(SEARCH(U2:W2,P2))</f>
        <v>0</v>
      </c>
      <c r="R2">
        <v>3</v>
      </c>
      <c r="S2" t="s">
        <v>99</v>
      </c>
      <c r="T2" t="b">
        <f ca="1">AND(Q2=R2,B2=S2)</f>
        <v>0</v>
      </c>
      <c r="U2" t="s">
        <v>12</v>
      </c>
      <c r="V2" t="s">
        <v>100</v>
      </c>
      <c r="W2">
        <v>5</v>
      </c>
    </row>
    <row r="3" spans="1:23" x14ac:dyDescent="0.3">
      <c r="P3" t="e">
        <f ca="1">_xlfn.FORMULATEXT(C2)</f>
        <v>#N/A</v>
      </c>
      <c r="Q3">
        <f t="array" aca="1" ref="Q3" ca="1">COUNT(SEARCH(U3:W3,P3))</f>
        <v>0</v>
      </c>
      <c r="R3">
        <v>3</v>
      </c>
      <c r="S3" t="s">
        <v>101</v>
      </c>
      <c r="T3" t="b">
        <f ca="1">AND(Q3=R3,C2=S3)</f>
        <v>0</v>
      </c>
      <c r="U3" t="s">
        <v>12</v>
      </c>
      <c r="V3" t="s">
        <v>102</v>
      </c>
      <c r="W3">
        <v>3</v>
      </c>
    </row>
    <row r="4" spans="1:23" x14ac:dyDescent="0.3">
      <c r="A4" s="8" t="s">
        <v>65</v>
      </c>
      <c r="B4" s="8" t="s">
        <v>96</v>
      </c>
      <c r="C4" s="8" t="s">
        <v>103</v>
      </c>
    </row>
    <row r="5" spans="1:23" x14ac:dyDescent="0.3">
      <c r="A5" s="3" t="s">
        <v>104</v>
      </c>
      <c r="B5" s="22"/>
      <c r="C5" s="22"/>
      <c r="P5" t="e">
        <f t="shared" ref="P5:P11" ca="1" si="0">_xlfn.FORMULATEXT(B5)</f>
        <v>#N/A</v>
      </c>
      <c r="Q5">
        <f t="array" aca="1" ref="Q5" ca="1">COUNT(SEARCH(U5:W5,P5))</f>
        <v>0</v>
      </c>
      <c r="R5">
        <v>3</v>
      </c>
      <c r="S5" t="s">
        <v>105</v>
      </c>
      <c r="T5" t="b">
        <f t="shared" ref="T5:T11" ca="1" si="1">AND(Q5=R5,B5=S5)</f>
        <v>0</v>
      </c>
      <c r="U5" t="s">
        <v>28</v>
      </c>
      <c r="V5" t="s">
        <v>100</v>
      </c>
      <c r="W5">
        <v>5</v>
      </c>
    </row>
    <row r="6" spans="1:23" x14ac:dyDescent="0.3">
      <c r="P6" t="e">
        <f ca="1">_xlfn.FORMULATEXT(C5)</f>
        <v>#N/A</v>
      </c>
      <c r="Q6">
        <f t="array" aca="1" ref="Q6" ca="1">COUNT(SEARCH(U6:W6,P6))</f>
        <v>0</v>
      </c>
      <c r="R6">
        <v>3</v>
      </c>
      <c r="S6" t="s">
        <v>106</v>
      </c>
      <c r="T6" t="b">
        <f ca="1">AND(Q6=R6,C5=S6)</f>
        <v>0</v>
      </c>
      <c r="U6" t="s">
        <v>28</v>
      </c>
      <c r="V6" t="s">
        <v>102</v>
      </c>
      <c r="W6">
        <v>4</v>
      </c>
    </row>
    <row r="7" spans="1:23" x14ac:dyDescent="0.3">
      <c r="A7" s="8" t="s">
        <v>65</v>
      </c>
      <c r="B7" s="8" t="s">
        <v>107</v>
      </c>
      <c r="C7" s="8" t="s">
        <v>103</v>
      </c>
    </row>
    <row r="8" spans="1:23" x14ac:dyDescent="0.3">
      <c r="A8" s="3" t="s">
        <v>108</v>
      </c>
      <c r="B8" s="22"/>
      <c r="C8" s="22"/>
      <c r="P8" t="e">
        <f t="shared" ca="1" si="0"/>
        <v>#N/A</v>
      </c>
      <c r="Q8">
        <f t="array" aca="1" ref="Q8" ca="1">COUNT(SEARCH(U8:W8,P8))</f>
        <v>0</v>
      </c>
      <c r="R8">
        <v>3</v>
      </c>
      <c r="S8" t="s">
        <v>109</v>
      </c>
      <c r="T8" t="b">
        <f t="shared" ca="1" si="1"/>
        <v>0</v>
      </c>
      <c r="U8" t="s">
        <v>43</v>
      </c>
      <c r="V8" t="s">
        <v>100</v>
      </c>
      <c r="W8">
        <v>6</v>
      </c>
    </row>
    <row r="9" spans="1:23" x14ac:dyDescent="0.3">
      <c r="P9" t="e">
        <f ca="1">_xlfn.FORMULATEXT(C8)</f>
        <v>#N/A</v>
      </c>
      <c r="Q9">
        <f t="array" aca="1" ref="Q9" ca="1">COUNT(SEARCH(U9:W9,P9))</f>
        <v>0</v>
      </c>
      <c r="R9">
        <v>3</v>
      </c>
      <c r="S9" t="s">
        <v>110</v>
      </c>
      <c r="T9" t="b">
        <f ca="1">AND(Q9=R9,C8=S9)</f>
        <v>0</v>
      </c>
      <c r="U9" t="s">
        <v>43</v>
      </c>
      <c r="V9" t="s">
        <v>102</v>
      </c>
      <c r="W9">
        <v>4</v>
      </c>
    </row>
    <row r="10" spans="1:23" x14ac:dyDescent="0.3">
      <c r="A10" s="8" t="s">
        <v>65</v>
      </c>
      <c r="B10" s="8" t="s">
        <v>96</v>
      </c>
      <c r="C10" s="8" t="s">
        <v>111</v>
      </c>
    </row>
    <row r="11" spans="1:23" x14ac:dyDescent="0.3">
      <c r="A11" s="3" t="s">
        <v>112</v>
      </c>
      <c r="B11" s="22"/>
      <c r="C11" s="22"/>
      <c r="P11" t="e">
        <f t="shared" ca="1" si="0"/>
        <v>#N/A</v>
      </c>
      <c r="Q11">
        <f t="array" aca="1" ref="Q11" ca="1">COUNT(SEARCH(U11:W11,P11))</f>
        <v>0</v>
      </c>
      <c r="R11">
        <v>3</v>
      </c>
      <c r="S11" t="s">
        <v>113</v>
      </c>
      <c r="T11" t="b">
        <f t="shared" ca="1" si="1"/>
        <v>0</v>
      </c>
      <c r="U11" t="s">
        <v>114</v>
      </c>
      <c r="V11" t="s">
        <v>100</v>
      </c>
      <c r="W11">
        <v>5</v>
      </c>
    </row>
    <row r="12" spans="1:23" x14ac:dyDescent="0.3">
      <c r="P12" t="e">
        <f ca="1">_xlfn.FORMULATEXT(C11)</f>
        <v>#N/A</v>
      </c>
      <c r="Q12">
        <f t="array" aca="1" ref="Q12" ca="1">COUNT(SEARCH(U12:W12,P12))</f>
        <v>0</v>
      </c>
      <c r="R12">
        <v>3</v>
      </c>
      <c r="S12" t="s">
        <v>115</v>
      </c>
      <c r="T12" t="b">
        <f ca="1">AND(Q12=R12,C11=S12)</f>
        <v>0</v>
      </c>
      <c r="U12" t="s">
        <v>114</v>
      </c>
      <c r="V12" t="s">
        <v>102</v>
      </c>
      <c r="W12">
        <v>5</v>
      </c>
    </row>
    <row r="16" spans="1:23" x14ac:dyDescent="0.3">
      <c r="B16" s="33" t="s">
        <v>184</v>
      </c>
      <c r="C16" s="33"/>
      <c r="D16" s="33"/>
      <c r="E16" s="33"/>
      <c r="F16" s="33"/>
      <c r="G16" s="33"/>
      <c r="H16" s="33"/>
      <c r="I16" s="33"/>
    </row>
    <row r="17" spans="2:9" x14ac:dyDescent="0.3">
      <c r="B17" s="33"/>
      <c r="C17" s="33"/>
      <c r="D17" s="33"/>
      <c r="E17" s="33"/>
      <c r="F17" s="33"/>
      <c r="G17" s="33"/>
      <c r="H17" s="33"/>
      <c r="I17" s="33"/>
    </row>
    <row r="18" spans="2:9" x14ac:dyDescent="0.3">
      <c r="B18" s="33"/>
      <c r="C18" s="33"/>
      <c r="D18" s="33"/>
      <c r="E18" s="33"/>
      <c r="F18" s="33"/>
      <c r="G18" s="33"/>
      <c r="H18" s="33"/>
      <c r="I18" s="33"/>
    </row>
    <row r="19" spans="2:9" ht="22.2" customHeight="1" x14ac:dyDescent="0.3">
      <c r="B19" s="33"/>
      <c r="C19" s="33"/>
      <c r="D19" s="33"/>
      <c r="E19" s="33"/>
      <c r="F19" s="33"/>
      <c r="G19" s="33"/>
      <c r="H19" s="33"/>
      <c r="I19" s="33"/>
    </row>
    <row r="20" spans="2:9" x14ac:dyDescent="0.3">
      <c r="B20" s="28" t="s">
        <v>176</v>
      </c>
      <c r="C20" s="32" t="b">
        <f ca="1">AND(T2:T12)</f>
        <v>0</v>
      </c>
      <c r="D20" s="32"/>
      <c r="E20" s="32"/>
      <c r="F20" s="32"/>
      <c r="G20" s="32"/>
      <c r="H20" s="32"/>
      <c r="I20" s="32"/>
    </row>
  </sheetData>
  <sheetProtection algorithmName="SHA-512" hashValue="QwIxc3E16oojKZgz9lfmJY6ukWGvOV1ooxKqCpIqys895ORN4cwdFDG1q5oK3N+IifSsxOJvZi6MqHRh7IugMA==" saltValue="mpCo8KST9OA+4gkxUEvOzg==" spinCount="100000" sheet="1" objects="1" scenarios="1"/>
  <mergeCells count="2">
    <mergeCell ref="B16:I19"/>
    <mergeCell ref="C20:I20"/>
  </mergeCells>
  <conditionalFormatting sqref="C20:I20">
    <cfRule type="cellIs" dxfId="10" priority="3" operator="equal">
      <formula>TRUE</formula>
    </cfRule>
  </conditionalFormatting>
  <conditionalFormatting sqref="B2 B5 B8 B11">
    <cfRule type="expression" dxfId="9" priority="2">
      <formula>$T2</formula>
    </cfRule>
  </conditionalFormatting>
  <conditionalFormatting sqref="C2 C5 C8 C11">
    <cfRule type="expression" dxfId="8" priority="1">
      <formula>$T3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14"/>
  <sheetViews>
    <sheetView workbookViewId="0">
      <selection activeCell="C2" sqref="C2"/>
    </sheetView>
  </sheetViews>
  <sheetFormatPr defaultRowHeight="14.4" x14ac:dyDescent="0.3"/>
  <cols>
    <col min="1" max="1" width="16.6640625" bestFit="1" customWidth="1"/>
    <col min="2" max="2" width="34.44140625" customWidth="1"/>
    <col min="16" max="24" width="8.88671875" hidden="1" customWidth="1"/>
  </cols>
  <sheetData>
    <row r="1" spans="1:24" x14ac:dyDescent="0.3">
      <c r="A1" s="21" t="s">
        <v>65</v>
      </c>
      <c r="B1" s="21" t="s">
        <v>116</v>
      </c>
      <c r="C1" s="21" t="s">
        <v>87</v>
      </c>
      <c r="P1" s="7" t="s">
        <v>5</v>
      </c>
      <c r="Q1" s="7" t="s">
        <v>6</v>
      </c>
      <c r="R1" s="7" t="s">
        <v>7</v>
      </c>
      <c r="S1" s="7"/>
      <c r="T1" s="7" t="s">
        <v>8</v>
      </c>
      <c r="U1" s="7"/>
      <c r="V1" s="7"/>
    </row>
    <row r="2" spans="1:24" x14ac:dyDescent="0.3">
      <c r="A2" s="3" t="s">
        <v>117</v>
      </c>
      <c r="B2" s="3" t="s">
        <v>118</v>
      </c>
      <c r="C2" s="22"/>
      <c r="P2" t="e">
        <f ca="1">_xlfn.FORMULATEXT(C2)</f>
        <v>#N/A</v>
      </c>
      <c r="Q2">
        <f t="array" aca="1" ref="Q2" ca="1">COUNT(SEARCH(U2:X2,P2))</f>
        <v>0</v>
      </c>
      <c r="R2">
        <v>4</v>
      </c>
      <c r="S2" t="s">
        <v>119</v>
      </c>
      <c r="T2" t="b">
        <f ca="1">AND(Q2=R2,C2=S2)</f>
        <v>0</v>
      </c>
      <c r="U2" t="s">
        <v>12</v>
      </c>
      <c r="V2" t="s">
        <v>120</v>
      </c>
      <c r="W2">
        <v>5</v>
      </c>
      <c r="X2">
        <v>4</v>
      </c>
    </row>
    <row r="3" spans="1:24" x14ac:dyDescent="0.3">
      <c r="A3" s="3" t="s">
        <v>121</v>
      </c>
      <c r="B3" s="3" t="s">
        <v>122</v>
      </c>
      <c r="C3" s="22"/>
      <c r="P3" t="e">
        <f t="shared" ref="P3:P6" ca="1" si="0">_xlfn.FORMULATEXT(C3)</f>
        <v>#N/A</v>
      </c>
      <c r="Q3">
        <f t="array" aca="1" ref="Q3" ca="1">COUNT(SEARCH(U3:X3,P3))</f>
        <v>0</v>
      </c>
      <c r="R3">
        <v>4</v>
      </c>
      <c r="S3" t="s">
        <v>123</v>
      </c>
      <c r="T3" t="b">
        <f t="shared" ref="T3:T6" ca="1" si="1">AND(Q3=R3,C3=S3)</f>
        <v>0</v>
      </c>
      <c r="U3" t="s">
        <v>18</v>
      </c>
      <c r="V3" t="s">
        <v>120</v>
      </c>
      <c r="W3">
        <v>6</v>
      </c>
      <c r="X3">
        <v>3</v>
      </c>
    </row>
    <row r="4" spans="1:24" x14ac:dyDescent="0.3">
      <c r="A4" s="3" t="s">
        <v>124</v>
      </c>
      <c r="B4" s="3" t="s">
        <v>125</v>
      </c>
      <c r="C4" s="22"/>
      <c r="P4" t="e">
        <f t="shared" ca="1" si="0"/>
        <v>#N/A</v>
      </c>
      <c r="Q4">
        <f t="array" aca="1" ref="Q4" ca="1">COUNT(SEARCH(U4:X4,P4))</f>
        <v>0</v>
      </c>
      <c r="R4">
        <v>4</v>
      </c>
      <c r="S4" t="s">
        <v>126</v>
      </c>
      <c r="T4" t="b">
        <f t="shared" ca="1" si="1"/>
        <v>0</v>
      </c>
      <c r="U4" t="s">
        <v>23</v>
      </c>
      <c r="V4" t="s">
        <v>120</v>
      </c>
      <c r="W4">
        <v>5</v>
      </c>
      <c r="X4">
        <v>5</v>
      </c>
    </row>
    <row r="5" spans="1:24" x14ac:dyDescent="0.3">
      <c r="A5" s="3" t="s">
        <v>127</v>
      </c>
      <c r="B5" s="3" t="s">
        <v>128</v>
      </c>
      <c r="C5" s="22"/>
      <c r="P5" t="e">
        <f t="shared" ca="1" si="0"/>
        <v>#N/A</v>
      </c>
      <c r="Q5">
        <f t="array" aca="1" ref="Q5" ca="1">COUNT(SEARCH(U5:X5,P5))</f>
        <v>0</v>
      </c>
      <c r="R5">
        <v>4</v>
      </c>
      <c r="S5" t="s">
        <v>129</v>
      </c>
      <c r="T5" t="b">
        <f t="shared" ca="1" si="1"/>
        <v>0</v>
      </c>
      <c r="U5" t="s">
        <v>28</v>
      </c>
      <c r="V5" t="s">
        <v>120</v>
      </c>
      <c r="W5">
        <v>7</v>
      </c>
      <c r="X5">
        <v>5</v>
      </c>
    </row>
    <row r="6" spans="1:24" x14ac:dyDescent="0.3">
      <c r="A6" s="3" t="s">
        <v>78</v>
      </c>
      <c r="B6" s="3" t="s">
        <v>130</v>
      </c>
      <c r="C6" s="22"/>
      <c r="P6" t="e">
        <f t="shared" ca="1" si="0"/>
        <v>#N/A</v>
      </c>
      <c r="Q6">
        <f t="array" aca="1" ref="Q6" ca="1">COUNT(SEARCH(U6:X6,P6))</f>
        <v>0</v>
      </c>
      <c r="R6">
        <v>4</v>
      </c>
      <c r="S6" t="s">
        <v>131</v>
      </c>
      <c r="T6" t="b">
        <f t="shared" ca="1" si="1"/>
        <v>0</v>
      </c>
      <c r="U6" t="s">
        <v>33</v>
      </c>
      <c r="V6" t="s">
        <v>120</v>
      </c>
      <c r="W6">
        <v>1</v>
      </c>
      <c r="X6">
        <v>5</v>
      </c>
    </row>
    <row r="10" spans="1:24" x14ac:dyDescent="0.3">
      <c r="A10" s="33" t="s">
        <v>185</v>
      </c>
      <c r="B10" s="33"/>
      <c r="C10" s="33"/>
      <c r="D10" s="33"/>
      <c r="E10" s="33"/>
      <c r="F10" s="33"/>
      <c r="G10" s="33"/>
      <c r="H10" s="33"/>
    </row>
    <row r="11" spans="1:24" x14ac:dyDescent="0.3">
      <c r="A11" s="33"/>
      <c r="B11" s="33"/>
      <c r="C11" s="33"/>
      <c r="D11" s="33"/>
      <c r="E11" s="33"/>
      <c r="F11" s="33"/>
      <c r="G11" s="33"/>
      <c r="H11" s="33"/>
    </row>
    <row r="12" spans="1:24" x14ac:dyDescent="0.3">
      <c r="A12" s="33"/>
      <c r="B12" s="33"/>
      <c r="C12" s="33"/>
      <c r="D12" s="33"/>
      <c r="E12" s="33"/>
      <c r="F12" s="33"/>
      <c r="G12" s="33"/>
      <c r="H12" s="33"/>
    </row>
    <row r="13" spans="1:24" x14ac:dyDescent="0.3">
      <c r="A13" s="33"/>
      <c r="B13" s="33"/>
      <c r="C13" s="33"/>
      <c r="D13" s="33"/>
      <c r="E13" s="33"/>
      <c r="F13" s="33"/>
      <c r="G13" s="33"/>
      <c r="H13" s="33"/>
    </row>
    <row r="14" spans="1:24" x14ac:dyDescent="0.3">
      <c r="A14" s="28" t="s">
        <v>176</v>
      </c>
      <c r="B14" s="32" t="b">
        <f ca="1">AND(T2:T6)</f>
        <v>0</v>
      </c>
      <c r="C14" s="32"/>
      <c r="D14" s="32"/>
      <c r="E14" s="32"/>
      <c r="F14" s="32"/>
      <c r="G14" s="32"/>
      <c r="H14" s="32"/>
    </row>
  </sheetData>
  <sheetProtection algorithmName="SHA-512" hashValue="um0X9XZW2A3+qzNSdH8gPe7f5CUKQ3gpiTllzRTxerTSGD1ETw46Hm4oQ+aH3Y/JKu63KLw30cftdT/9pjl2sA==" saltValue="oBT+jWRf27ZZf5W3bPzXrA==" spinCount="100000" sheet="1" objects="1" scenarios="1"/>
  <mergeCells count="2">
    <mergeCell ref="A10:H13"/>
    <mergeCell ref="B14:H14"/>
  </mergeCells>
  <conditionalFormatting sqref="B14:H14">
    <cfRule type="cellIs" dxfId="7" priority="2" operator="equal">
      <formula>TRUE</formula>
    </cfRule>
  </conditionalFormatting>
  <conditionalFormatting sqref="C2:C6">
    <cfRule type="expression" dxfId="6" priority="1">
      <formula>$T2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37"/>
  <sheetViews>
    <sheetView workbookViewId="0">
      <selection activeCell="E27" sqref="E27"/>
    </sheetView>
  </sheetViews>
  <sheetFormatPr defaultRowHeight="14.4" x14ac:dyDescent="0.3"/>
  <cols>
    <col min="1" max="1" width="13.5546875" bestFit="1" customWidth="1"/>
    <col min="2" max="2" width="26.33203125" customWidth="1"/>
    <col min="16" max="16" width="12.5546875" hidden="1" customWidth="1"/>
    <col min="17" max="25" width="8.88671875" hidden="1" customWidth="1"/>
  </cols>
  <sheetData>
    <row r="1" spans="1:24" x14ac:dyDescent="0.3">
      <c r="A1" s="19" t="s">
        <v>132</v>
      </c>
      <c r="B1" s="8" t="s">
        <v>133</v>
      </c>
      <c r="C1" s="8" t="s">
        <v>134</v>
      </c>
      <c r="D1" s="8" t="s">
        <v>135</v>
      </c>
      <c r="E1" s="8" t="s">
        <v>136</v>
      </c>
      <c r="P1" s="7" t="s">
        <v>5</v>
      </c>
      <c r="Q1" s="7" t="s">
        <v>6</v>
      </c>
      <c r="R1" s="7" t="s">
        <v>7</v>
      </c>
      <c r="S1" s="7"/>
      <c r="T1" s="7" t="s">
        <v>8</v>
      </c>
      <c r="U1" s="7"/>
      <c r="V1" s="7"/>
    </row>
    <row r="2" spans="1:24" x14ac:dyDescent="0.3">
      <c r="A2" s="2" t="s">
        <v>137</v>
      </c>
      <c r="B2" s="2" t="s">
        <v>138</v>
      </c>
      <c r="C2" s="22"/>
      <c r="D2" s="22"/>
      <c r="E2" s="22"/>
      <c r="P2" t="e">
        <f ca="1">_xlfn.FORMULATEXT(C2)</f>
        <v>#N/A</v>
      </c>
      <c r="Q2">
        <f t="array" aca="1" ref="Q2" ca="1">COUNT(SEARCH(U2:W2,P2))</f>
        <v>0</v>
      </c>
      <c r="R2">
        <v>3</v>
      </c>
      <c r="S2" t="s">
        <v>139</v>
      </c>
      <c r="T2" t="b">
        <f ca="1">AND(Q2=R2,C2=S2)</f>
        <v>0</v>
      </c>
      <c r="U2" t="s">
        <v>12</v>
      </c>
      <c r="V2" t="s">
        <v>100</v>
      </c>
      <c r="W2">
        <v>3</v>
      </c>
    </row>
    <row r="3" spans="1:24" x14ac:dyDescent="0.3">
      <c r="A3" s="3" t="s">
        <v>140</v>
      </c>
      <c r="B3" s="3" t="s">
        <v>141</v>
      </c>
      <c r="C3" s="22"/>
      <c r="D3" s="22"/>
      <c r="E3" s="22"/>
      <c r="P3" t="e">
        <f t="shared" ref="P3:P10" ca="1" si="0">_xlfn.FORMULATEXT(C3)</f>
        <v>#N/A</v>
      </c>
      <c r="Q3">
        <f t="array" aca="1" ref="Q3" ca="1">COUNT(SEARCH(U3:W3,P3))</f>
        <v>0</v>
      </c>
      <c r="R3">
        <v>3</v>
      </c>
      <c r="S3" t="s">
        <v>139</v>
      </c>
      <c r="T3" t="b">
        <f t="shared" ref="T3:T10" ca="1" si="1">AND(Q3=R3,C3=S3)</f>
        <v>0</v>
      </c>
      <c r="U3" t="s">
        <v>18</v>
      </c>
      <c r="V3" t="s">
        <v>100</v>
      </c>
      <c r="W3">
        <v>3</v>
      </c>
    </row>
    <row r="4" spans="1:24" x14ac:dyDescent="0.3">
      <c r="A4" s="3" t="s">
        <v>142</v>
      </c>
      <c r="B4" s="3" t="s">
        <v>22</v>
      </c>
      <c r="C4" s="22"/>
      <c r="D4" s="22"/>
      <c r="E4" s="22"/>
      <c r="P4" t="e">
        <f t="shared" ca="1" si="0"/>
        <v>#N/A</v>
      </c>
      <c r="Q4">
        <f t="array" aca="1" ref="Q4" ca="1">COUNT(SEARCH(U4:W4,P4))</f>
        <v>0</v>
      </c>
      <c r="R4">
        <v>3</v>
      </c>
      <c r="S4" t="s">
        <v>143</v>
      </c>
      <c r="T4" t="b">
        <f t="shared" ca="1" si="1"/>
        <v>0</v>
      </c>
      <c r="U4" t="s">
        <v>23</v>
      </c>
      <c r="V4" t="s">
        <v>100</v>
      </c>
      <c r="W4">
        <v>3</v>
      </c>
    </row>
    <row r="5" spans="1:24" x14ac:dyDescent="0.3">
      <c r="A5" s="3" t="s">
        <v>144</v>
      </c>
      <c r="B5" s="3" t="s">
        <v>27</v>
      </c>
      <c r="C5" s="22"/>
      <c r="D5" s="22"/>
      <c r="E5" s="22"/>
      <c r="P5" t="e">
        <f t="shared" ca="1" si="0"/>
        <v>#N/A</v>
      </c>
      <c r="Q5">
        <f t="array" aca="1" ref="Q5" ca="1">COUNT(SEARCH(U5:W5,P5))</f>
        <v>0</v>
      </c>
      <c r="R5">
        <v>3</v>
      </c>
      <c r="S5" t="s">
        <v>143</v>
      </c>
      <c r="T5" t="b">
        <f t="shared" ca="1" si="1"/>
        <v>0</v>
      </c>
      <c r="U5" t="s">
        <v>28</v>
      </c>
      <c r="V5" t="s">
        <v>100</v>
      </c>
      <c r="W5">
        <v>3</v>
      </c>
    </row>
    <row r="6" spans="1:24" x14ac:dyDescent="0.3">
      <c r="A6" s="3" t="s">
        <v>145</v>
      </c>
      <c r="B6" s="3" t="s">
        <v>32</v>
      </c>
      <c r="C6" s="22"/>
      <c r="D6" s="22"/>
      <c r="E6" s="22"/>
      <c r="P6" t="e">
        <f t="shared" ca="1" si="0"/>
        <v>#N/A</v>
      </c>
      <c r="Q6">
        <f t="array" aca="1" ref="Q6" ca="1">COUNT(SEARCH(U6:W6,P6))</f>
        <v>0</v>
      </c>
      <c r="R6">
        <v>3</v>
      </c>
      <c r="S6" t="s">
        <v>143</v>
      </c>
      <c r="T6" t="b">
        <f t="shared" ca="1" si="1"/>
        <v>0</v>
      </c>
      <c r="U6" t="s">
        <v>33</v>
      </c>
      <c r="V6" t="s">
        <v>100</v>
      </c>
      <c r="W6">
        <v>3</v>
      </c>
    </row>
    <row r="7" spans="1:24" x14ac:dyDescent="0.3">
      <c r="A7" s="3" t="s">
        <v>146</v>
      </c>
      <c r="B7" s="3" t="s">
        <v>147</v>
      </c>
      <c r="C7" s="22"/>
      <c r="D7" s="22"/>
      <c r="E7" s="22"/>
      <c r="P7" t="e">
        <f t="shared" ca="1" si="0"/>
        <v>#N/A</v>
      </c>
      <c r="Q7">
        <f t="array" aca="1" ref="Q7" ca="1">COUNT(SEARCH(U7:W7,P7))</f>
        <v>0</v>
      </c>
      <c r="R7">
        <v>3</v>
      </c>
      <c r="S7" t="s">
        <v>139</v>
      </c>
      <c r="T7" t="b">
        <f t="shared" ca="1" si="1"/>
        <v>0</v>
      </c>
      <c r="U7" t="s">
        <v>38</v>
      </c>
      <c r="V7" t="s">
        <v>100</v>
      </c>
      <c r="W7">
        <v>3</v>
      </c>
    </row>
    <row r="8" spans="1:24" x14ac:dyDescent="0.3">
      <c r="A8" s="3" t="s">
        <v>148</v>
      </c>
      <c r="B8" s="3" t="s">
        <v>42</v>
      </c>
      <c r="C8" s="22"/>
      <c r="D8" s="22"/>
      <c r="E8" s="22"/>
      <c r="P8" t="e">
        <f t="shared" ca="1" si="0"/>
        <v>#N/A</v>
      </c>
      <c r="Q8">
        <f t="array" aca="1" ref="Q8" ca="1">COUNT(SEARCH(U8:W8,P8))</f>
        <v>0</v>
      </c>
      <c r="R8">
        <v>3</v>
      </c>
      <c r="S8" t="s">
        <v>143</v>
      </c>
      <c r="T8" t="b">
        <f t="shared" ca="1" si="1"/>
        <v>0</v>
      </c>
      <c r="U8" t="s">
        <v>43</v>
      </c>
      <c r="V8" t="s">
        <v>100</v>
      </c>
      <c r="W8">
        <v>3</v>
      </c>
    </row>
    <row r="9" spans="1:24" x14ac:dyDescent="0.3">
      <c r="A9" s="3" t="s">
        <v>149</v>
      </c>
      <c r="B9" s="3" t="s">
        <v>47</v>
      </c>
      <c r="C9" s="22"/>
      <c r="D9" s="22"/>
      <c r="E9" s="22"/>
      <c r="P9" t="e">
        <f t="shared" ca="1" si="0"/>
        <v>#N/A</v>
      </c>
      <c r="Q9">
        <f t="array" aca="1" ref="Q9" ca="1">COUNT(SEARCH(U9:W9,P9))</f>
        <v>0</v>
      </c>
      <c r="R9">
        <v>3</v>
      </c>
      <c r="S9" t="s">
        <v>150</v>
      </c>
      <c r="T9" t="b">
        <f t="shared" ca="1" si="1"/>
        <v>0</v>
      </c>
      <c r="U9" t="s">
        <v>48</v>
      </c>
      <c r="V9" t="s">
        <v>100</v>
      </c>
      <c r="W9">
        <v>3</v>
      </c>
    </row>
    <row r="10" spans="1:24" x14ac:dyDescent="0.3">
      <c r="A10" s="3" t="s">
        <v>151</v>
      </c>
      <c r="B10" s="3" t="s">
        <v>52</v>
      </c>
      <c r="C10" s="22"/>
      <c r="D10" s="22"/>
      <c r="E10" s="22"/>
      <c r="P10" t="e">
        <f t="shared" ca="1" si="0"/>
        <v>#N/A</v>
      </c>
      <c r="Q10">
        <f t="array" aca="1" ref="Q10" ca="1">COUNT(SEARCH(U10:W10,P10))</f>
        <v>0</v>
      </c>
      <c r="R10">
        <v>3</v>
      </c>
      <c r="S10" t="s">
        <v>143</v>
      </c>
      <c r="T10" t="b">
        <f t="shared" ca="1" si="1"/>
        <v>0</v>
      </c>
      <c r="U10" t="s">
        <v>53</v>
      </c>
      <c r="V10" t="s">
        <v>100</v>
      </c>
      <c r="W10">
        <v>3</v>
      </c>
    </row>
    <row r="12" spans="1:24" x14ac:dyDescent="0.3">
      <c r="A12" s="34" t="s">
        <v>152</v>
      </c>
      <c r="B12" s="34"/>
      <c r="C12" s="22"/>
      <c r="P12" s="7" t="s">
        <v>5</v>
      </c>
      <c r="Q12" s="7" t="s">
        <v>6</v>
      </c>
      <c r="R12" s="7" t="s">
        <v>7</v>
      </c>
      <c r="S12" s="7"/>
      <c r="T12" s="7" t="s">
        <v>8</v>
      </c>
      <c r="U12" s="7"/>
      <c r="V12" s="7"/>
    </row>
    <row r="13" spans="1:24" x14ac:dyDescent="0.3">
      <c r="A13" s="34" t="s">
        <v>153</v>
      </c>
      <c r="B13" s="34"/>
      <c r="C13" s="29"/>
      <c r="P13" t="e">
        <f ca="1">_xlfn.FORMULATEXT(D2)</f>
        <v>#N/A</v>
      </c>
      <c r="Q13">
        <f t="array" aca="1" ref="Q13" ca="1">COUNT(SEARCH(U13:X13,P13))</f>
        <v>0</v>
      </c>
      <c r="R13">
        <v>4</v>
      </c>
      <c r="S13" t="s">
        <v>154</v>
      </c>
      <c r="T13" t="b">
        <f ca="1">AND(Q13=R13,D2=S13)</f>
        <v>0</v>
      </c>
      <c r="U13" t="s">
        <v>12</v>
      </c>
      <c r="V13" t="s">
        <v>120</v>
      </c>
      <c r="W13">
        <v>4</v>
      </c>
      <c r="X13">
        <v>3</v>
      </c>
    </row>
    <row r="14" spans="1:24" x14ac:dyDescent="0.3">
      <c r="A14" s="34" t="s">
        <v>155</v>
      </c>
      <c r="B14" s="34"/>
      <c r="C14" s="29"/>
      <c r="P14" t="e">
        <f t="shared" ref="P14:P21" ca="1" si="2">_xlfn.FORMULATEXT(D3)</f>
        <v>#N/A</v>
      </c>
      <c r="Q14">
        <f t="array" aca="1" ref="Q14" ca="1">COUNT(SEARCH(U14:X14,P14))</f>
        <v>0</v>
      </c>
      <c r="R14">
        <v>4</v>
      </c>
      <c r="S14" t="s">
        <v>154</v>
      </c>
      <c r="T14" t="b">
        <f t="shared" ref="T14:T21" ca="1" si="3">AND(Q14=R14,D3=S14)</f>
        <v>0</v>
      </c>
      <c r="U14" t="s">
        <v>18</v>
      </c>
      <c r="V14" t="s">
        <v>120</v>
      </c>
      <c r="W14">
        <v>4</v>
      </c>
      <c r="X14">
        <v>3</v>
      </c>
    </row>
    <row r="15" spans="1:24" x14ac:dyDescent="0.3">
      <c r="P15" t="e">
        <f t="shared" ca="1" si="2"/>
        <v>#N/A</v>
      </c>
      <c r="Q15">
        <f t="array" aca="1" ref="Q15" ca="1">COUNT(SEARCH(U15:X15,P15))</f>
        <v>0</v>
      </c>
      <c r="R15">
        <v>4</v>
      </c>
      <c r="S15" t="s">
        <v>154</v>
      </c>
      <c r="T15" t="b">
        <f t="shared" ca="1" si="3"/>
        <v>0</v>
      </c>
      <c r="U15" t="s">
        <v>23</v>
      </c>
      <c r="V15" t="s">
        <v>120</v>
      </c>
      <c r="W15">
        <v>4</v>
      </c>
      <c r="X15">
        <v>3</v>
      </c>
    </row>
    <row r="16" spans="1:24" x14ac:dyDescent="0.3">
      <c r="A16" s="33" t="s">
        <v>186</v>
      </c>
      <c r="B16" s="33"/>
      <c r="C16" s="33"/>
      <c r="D16" s="33"/>
      <c r="E16" s="33"/>
      <c r="F16" s="33"/>
      <c r="G16" s="33"/>
      <c r="H16" s="33"/>
      <c r="P16" t="e">
        <f t="shared" ca="1" si="2"/>
        <v>#N/A</v>
      </c>
      <c r="Q16">
        <f t="array" aca="1" ref="Q16" ca="1">COUNT(SEARCH(U16:X16,P16))</f>
        <v>0</v>
      </c>
      <c r="R16">
        <v>4</v>
      </c>
      <c r="S16" t="s">
        <v>156</v>
      </c>
      <c r="T16" t="b">
        <f t="shared" ca="1" si="3"/>
        <v>0</v>
      </c>
      <c r="U16" t="s">
        <v>28</v>
      </c>
      <c r="V16" t="s">
        <v>120</v>
      </c>
      <c r="W16">
        <v>4</v>
      </c>
      <c r="X16">
        <v>3</v>
      </c>
    </row>
    <row r="17" spans="1:24" x14ac:dyDescent="0.3">
      <c r="A17" s="33"/>
      <c r="B17" s="33"/>
      <c r="C17" s="33"/>
      <c r="D17" s="33"/>
      <c r="E17" s="33"/>
      <c r="F17" s="33"/>
      <c r="G17" s="33"/>
      <c r="H17" s="33"/>
      <c r="P17" t="e">
        <f t="shared" ca="1" si="2"/>
        <v>#N/A</v>
      </c>
      <c r="Q17">
        <f t="array" aca="1" ref="Q17" ca="1">COUNT(SEARCH(U17:X17,P17))</f>
        <v>0</v>
      </c>
      <c r="R17">
        <v>4</v>
      </c>
      <c r="S17" t="s">
        <v>154</v>
      </c>
      <c r="T17" t="b">
        <f t="shared" ca="1" si="3"/>
        <v>0</v>
      </c>
      <c r="U17" t="s">
        <v>33</v>
      </c>
      <c r="V17" t="s">
        <v>120</v>
      </c>
      <c r="W17">
        <v>4</v>
      </c>
      <c r="X17">
        <v>3</v>
      </c>
    </row>
    <row r="18" spans="1:24" x14ac:dyDescent="0.3">
      <c r="A18" s="33"/>
      <c r="B18" s="33"/>
      <c r="C18" s="33"/>
      <c r="D18" s="33"/>
      <c r="E18" s="33"/>
      <c r="F18" s="33"/>
      <c r="G18" s="33"/>
      <c r="H18" s="33"/>
      <c r="P18" t="e">
        <f t="shared" ca="1" si="2"/>
        <v>#N/A</v>
      </c>
      <c r="Q18">
        <f t="array" aca="1" ref="Q18" ca="1">COUNT(SEARCH(U18:X18,P18))</f>
        <v>0</v>
      </c>
      <c r="R18">
        <v>4</v>
      </c>
      <c r="S18" t="s">
        <v>154</v>
      </c>
      <c r="T18" t="b">
        <f t="shared" ca="1" si="3"/>
        <v>0</v>
      </c>
      <c r="U18" t="s">
        <v>38</v>
      </c>
      <c r="V18" t="s">
        <v>120</v>
      </c>
      <c r="W18">
        <v>4</v>
      </c>
      <c r="X18">
        <v>3</v>
      </c>
    </row>
    <row r="19" spans="1:24" ht="43.2" customHeight="1" x14ac:dyDescent="0.3">
      <c r="A19" s="33"/>
      <c r="B19" s="33"/>
      <c r="C19" s="33"/>
      <c r="D19" s="33"/>
      <c r="E19" s="33"/>
      <c r="F19" s="33"/>
      <c r="G19" s="33"/>
      <c r="H19" s="33"/>
      <c r="P19" t="e">
        <f t="shared" ca="1" si="2"/>
        <v>#N/A</v>
      </c>
      <c r="Q19">
        <f t="array" aca="1" ref="Q19" ca="1">COUNT(SEARCH(U19:X19,P19))</f>
        <v>0</v>
      </c>
      <c r="R19">
        <v>4</v>
      </c>
      <c r="S19" t="s">
        <v>154</v>
      </c>
      <c r="T19" t="b">
        <f t="shared" ca="1" si="3"/>
        <v>0</v>
      </c>
      <c r="U19" t="s">
        <v>43</v>
      </c>
      <c r="V19" t="s">
        <v>120</v>
      </c>
      <c r="W19">
        <v>4</v>
      </c>
      <c r="X19">
        <v>3</v>
      </c>
    </row>
    <row r="20" spans="1:24" x14ac:dyDescent="0.3">
      <c r="A20" s="28" t="s">
        <v>176</v>
      </c>
      <c r="B20" s="32" t="b">
        <f ca="1">AND(T2:T10,T13:T21,T24:T32)</f>
        <v>0</v>
      </c>
      <c r="C20" s="32"/>
      <c r="D20" s="32"/>
      <c r="E20" s="32"/>
      <c r="F20" s="32"/>
      <c r="G20" s="32"/>
      <c r="H20" s="32"/>
      <c r="P20" t="e">
        <f t="shared" ca="1" si="2"/>
        <v>#N/A</v>
      </c>
      <c r="Q20">
        <f t="array" aca="1" ref="Q20" ca="1">COUNT(SEARCH(U20:X20,P20))</f>
        <v>0</v>
      </c>
      <c r="R20">
        <v>4</v>
      </c>
      <c r="S20" t="s">
        <v>156</v>
      </c>
      <c r="T20" t="b">
        <f t="shared" ca="1" si="3"/>
        <v>0</v>
      </c>
      <c r="U20" t="s">
        <v>48</v>
      </c>
      <c r="V20" t="s">
        <v>120</v>
      </c>
      <c r="W20">
        <v>4</v>
      </c>
      <c r="X20">
        <v>3</v>
      </c>
    </row>
    <row r="21" spans="1:24" x14ac:dyDescent="0.3">
      <c r="P21" t="e">
        <f t="shared" ca="1" si="2"/>
        <v>#N/A</v>
      </c>
      <c r="Q21">
        <f t="array" aca="1" ref="Q21" ca="1">COUNT(SEARCH(U21:X21,P21))</f>
        <v>0</v>
      </c>
      <c r="R21">
        <v>4</v>
      </c>
      <c r="S21" t="s">
        <v>156</v>
      </c>
      <c r="T21" t="b">
        <f t="shared" ca="1" si="3"/>
        <v>0</v>
      </c>
      <c r="U21" t="s">
        <v>53</v>
      </c>
      <c r="V21" t="s">
        <v>120</v>
      </c>
      <c r="W21">
        <v>4</v>
      </c>
      <c r="X21">
        <v>3</v>
      </c>
    </row>
    <row r="22" spans="1:24" x14ac:dyDescent="0.3">
      <c r="A22" s="33" t="s">
        <v>187</v>
      </c>
      <c r="B22" s="33"/>
      <c r="C22" s="33"/>
      <c r="D22" s="33"/>
      <c r="E22" s="33"/>
      <c r="F22" s="33"/>
      <c r="G22" s="33"/>
      <c r="H22" s="33"/>
    </row>
    <row r="23" spans="1:24" x14ac:dyDescent="0.3">
      <c r="A23" s="33"/>
      <c r="B23" s="33"/>
      <c r="C23" s="33"/>
      <c r="D23" s="33"/>
      <c r="E23" s="33"/>
      <c r="F23" s="33"/>
      <c r="G23" s="33"/>
      <c r="H23" s="33"/>
      <c r="P23" s="7" t="s">
        <v>5</v>
      </c>
      <c r="Q23" s="7" t="s">
        <v>6</v>
      </c>
      <c r="R23" s="7" t="s">
        <v>7</v>
      </c>
      <c r="S23" s="7"/>
      <c r="T23" s="7" t="s">
        <v>8</v>
      </c>
      <c r="U23" s="7"/>
      <c r="V23" s="7"/>
    </row>
    <row r="24" spans="1:24" x14ac:dyDescent="0.3">
      <c r="A24" s="33"/>
      <c r="B24" s="33"/>
      <c r="C24" s="33"/>
      <c r="D24" s="33"/>
      <c r="E24" s="33"/>
      <c r="F24" s="33"/>
      <c r="G24" s="33"/>
      <c r="H24" s="33"/>
      <c r="P24" t="e">
        <f ca="1">_xlfn.FORMULATEXT(E2)</f>
        <v>#N/A</v>
      </c>
      <c r="Q24">
        <f t="array" aca="1" ref="Q24" ca="1">COUNT(SEARCH(U24:W24,P24))</f>
        <v>0</v>
      </c>
      <c r="R24">
        <v>3</v>
      </c>
      <c r="S24" t="s">
        <v>157</v>
      </c>
      <c r="T24" t="b">
        <f ca="1">AND(Q24=R24,E2=S24)</f>
        <v>0</v>
      </c>
      <c r="U24" t="s">
        <v>12</v>
      </c>
      <c r="V24" t="s">
        <v>102</v>
      </c>
      <c r="W24">
        <v>5</v>
      </c>
    </row>
    <row r="25" spans="1:24" x14ac:dyDescent="0.3">
      <c r="A25" s="33"/>
      <c r="B25" s="33"/>
      <c r="C25" s="33"/>
      <c r="D25" s="33"/>
      <c r="E25" s="33"/>
      <c r="F25" s="33"/>
      <c r="G25" s="33"/>
      <c r="H25" s="33"/>
      <c r="P25" t="e">
        <f t="shared" ref="P25:P32" ca="1" si="4">_xlfn.FORMULATEXT(E3)</f>
        <v>#N/A</v>
      </c>
      <c r="Q25">
        <f t="array" aca="1" ref="Q25" ca="1">COUNT(SEARCH(U25:W25,P25))</f>
        <v>0</v>
      </c>
      <c r="R25">
        <v>3</v>
      </c>
      <c r="S25" t="s">
        <v>158</v>
      </c>
      <c r="T25" t="b">
        <f t="shared" ref="T25:T32" ca="1" si="5">AND(Q25=R25,E3=S25)</f>
        <v>0</v>
      </c>
      <c r="U25" t="s">
        <v>18</v>
      </c>
      <c r="V25" t="s">
        <v>102</v>
      </c>
      <c r="W25">
        <v>5</v>
      </c>
    </row>
    <row r="26" spans="1:24" x14ac:dyDescent="0.3">
      <c r="A26" s="28" t="s">
        <v>176</v>
      </c>
      <c r="B26" s="32" t="b">
        <f ca="1">AND(T35:T37)</f>
        <v>0</v>
      </c>
      <c r="C26" s="32"/>
      <c r="D26" s="32"/>
      <c r="E26" s="32"/>
      <c r="F26" s="32"/>
      <c r="G26" s="32"/>
      <c r="H26" s="32"/>
      <c r="P26" t="e">
        <f t="shared" ca="1" si="4"/>
        <v>#N/A</v>
      </c>
      <c r="Q26">
        <f t="array" aca="1" ref="Q26" ca="1">COUNT(SEARCH(U26:W26,P26))</f>
        <v>0</v>
      </c>
      <c r="R26">
        <v>3</v>
      </c>
      <c r="S26" t="s">
        <v>159</v>
      </c>
      <c r="T26" t="b">
        <f t="shared" ca="1" si="5"/>
        <v>0</v>
      </c>
      <c r="U26" t="s">
        <v>23</v>
      </c>
      <c r="V26" t="s">
        <v>102</v>
      </c>
      <c r="W26">
        <v>5</v>
      </c>
    </row>
    <row r="27" spans="1:24" x14ac:dyDescent="0.3">
      <c r="P27" t="e">
        <f t="shared" ca="1" si="4"/>
        <v>#N/A</v>
      </c>
      <c r="Q27">
        <f t="array" aca="1" ref="Q27" ca="1">COUNT(SEARCH(U27:W27,P27))</f>
        <v>0</v>
      </c>
      <c r="R27">
        <v>3</v>
      </c>
      <c r="S27" t="s">
        <v>160</v>
      </c>
      <c r="T27" t="b">
        <f t="shared" ca="1" si="5"/>
        <v>0</v>
      </c>
      <c r="U27" t="s">
        <v>28</v>
      </c>
      <c r="V27" t="s">
        <v>102</v>
      </c>
      <c r="W27">
        <v>5</v>
      </c>
    </row>
    <row r="28" spans="1:24" x14ac:dyDescent="0.3">
      <c r="P28" t="e">
        <f t="shared" ca="1" si="4"/>
        <v>#N/A</v>
      </c>
      <c r="Q28">
        <f t="array" aca="1" ref="Q28" ca="1">COUNT(SEARCH(U28:W28,P28))</f>
        <v>0</v>
      </c>
      <c r="R28">
        <v>3</v>
      </c>
      <c r="S28" t="s">
        <v>161</v>
      </c>
      <c r="T28" t="b">
        <f t="shared" ca="1" si="5"/>
        <v>0</v>
      </c>
      <c r="U28" t="s">
        <v>33</v>
      </c>
      <c r="V28" t="s">
        <v>102</v>
      </c>
      <c r="W28">
        <v>5</v>
      </c>
    </row>
    <row r="29" spans="1:24" x14ac:dyDescent="0.3">
      <c r="P29" t="e">
        <f t="shared" ca="1" si="4"/>
        <v>#N/A</v>
      </c>
      <c r="Q29">
        <f t="array" aca="1" ref="Q29" ca="1">COUNT(SEARCH(U29:W29,P29))</f>
        <v>0</v>
      </c>
      <c r="R29">
        <v>3</v>
      </c>
      <c r="S29" t="s">
        <v>162</v>
      </c>
      <c r="T29" t="b">
        <f t="shared" ca="1" si="5"/>
        <v>0</v>
      </c>
      <c r="U29" t="s">
        <v>38</v>
      </c>
      <c r="V29" t="s">
        <v>102</v>
      </c>
      <c r="W29">
        <v>5</v>
      </c>
    </row>
    <row r="30" spans="1:24" x14ac:dyDescent="0.3">
      <c r="P30" t="e">
        <f t="shared" ca="1" si="4"/>
        <v>#N/A</v>
      </c>
      <c r="Q30">
        <f t="array" aca="1" ref="Q30" ca="1">COUNT(SEARCH(U30:W30,P30))</f>
        <v>0</v>
      </c>
      <c r="R30">
        <v>3</v>
      </c>
      <c r="S30" t="s">
        <v>163</v>
      </c>
      <c r="T30" t="b">
        <f t="shared" ca="1" si="5"/>
        <v>0</v>
      </c>
      <c r="U30" t="s">
        <v>43</v>
      </c>
      <c r="V30" t="s">
        <v>102</v>
      </c>
      <c r="W30">
        <v>5</v>
      </c>
    </row>
    <row r="31" spans="1:24" x14ac:dyDescent="0.3">
      <c r="P31" t="e">
        <f t="shared" ca="1" si="4"/>
        <v>#N/A</v>
      </c>
      <c r="Q31">
        <f t="array" aca="1" ref="Q31" ca="1">COUNT(SEARCH(U31:W31,P31))</f>
        <v>0</v>
      </c>
      <c r="R31">
        <v>3</v>
      </c>
      <c r="S31" t="s">
        <v>164</v>
      </c>
      <c r="T31" t="b">
        <f t="shared" ca="1" si="5"/>
        <v>0</v>
      </c>
      <c r="U31" t="s">
        <v>48</v>
      </c>
      <c r="V31" t="s">
        <v>102</v>
      </c>
      <c r="W31">
        <v>5</v>
      </c>
    </row>
    <row r="32" spans="1:24" x14ac:dyDescent="0.3">
      <c r="P32" t="e">
        <f t="shared" ca="1" si="4"/>
        <v>#N/A</v>
      </c>
      <c r="Q32">
        <f t="array" aca="1" ref="Q32" ca="1">COUNT(SEARCH(U32:W32,P32))</f>
        <v>0</v>
      </c>
      <c r="R32">
        <v>3</v>
      </c>
      <c r="S32" t="s">
        <v>165</v>
      </c>
      <c r="T32" t="b">
        <f t="shared" ca="1" si="5"/>
        <v>0</v>
      </c>
      <c r="U32" t="s">
        <v>53</v>
      </c>
      <c r="V32" t="s">
        <v>102</v>
      </c>
      <c r="W32">
        <v>5</v>
      </c>
    </row>
    <row r="34" spans="16:23" x14ac:dyDescent="0.3">
      <c r="P34" s="7" t="s">
        <v>5</v>
      </c>
      <c r="Q34" s="7" t="s">
        <v>6</v>
      </c>
      <c r="R34" s="7" t="s">
        <v>7</v>
      </c>
      <c r="S34" s="7"/>
      <c r="T34" s="7" t="s">
        <v>8</v>
      </c>
      <c r="U34" s="7"/>
      <c r="V34" s="7"/>
    </row>
    <row r="35" spans="16:23" x14ac:dyDescent="0.3">
      <c r="P35" t="e">
        <f ca="1">_xlfn.FORMULATEXT(C12)</f>
        <v>#N/A</v>
      </c>
      <c r="Q35">
        <f t="array" aca="1" ref="Q35" ca="1">COUNT(SEARCH(U35:W35,P35))</f>
        <v>0</v>
      </c>
      <c r="R35">
        <v>3</v>
      </c>
      <c r="S35">
        <v>3</v>
      </c>
      <c r="T35" t="b">
        <f ca="1">AND(Q35=R35,C12=S35)</f>
        <v>0</v>
      </c>
      <c r="U35" t="s">
        <v>166</v>
      </c>
      <c r="V35" t="s">
        <v>167</v>
      </c>
      <c r="W35" t="s">
        <v>139</v>
      </c>
    </row>
    <row r="36" spans="16:23" x14ac:dyDescent="0.3">
      <c r="P36" t="e">
        <f ca="1">_xlfn.FORMULATEXT(C13)</f>
        <v>#N/A</v>
      </c>
      <c r="Q36">
        <f t="array" aca="1" ref="Q36" ca="1">COUNT(SEARCH(U36:W36,P36))</f>
        <v>0</v>
      </c>
      <c r="R36">
        <v>3</v>
      </c>
      <c r="S36">
        <v>5</v>
      </c>
      <c r="T36" t="b">
        <f ca="1">AND(Q36=R36,C13=S36)</f>
        <v>0</v>
      </c>
      <c r="U36" t="s">
        <v>166</v>
      </c>
      <c r="V36" t="s">
        <v>167</v>
      </c>
      <c r="W36" t="s">
        <v>143</v>
      </c>
    </row>
    <row r="37" spans="16:23" x14ac:dyDescent="0.3">
      <c r="P37" t="e">
        <f ca="1">_xlfn.FORMULATEXT(C14)</f>
        <v>#N/A</v>
      </c>
      <c r="Q37">
        <f t="array" aca="1" ref="Q37" ca="1">COUNT(SEARCH(U37:W37,P37))</f>
        <v>0</v>
      </c>
      <c r="R37">
        <v>3</v>
      </c>
      <c r="S37">
        <v>1</v>
      </c>
      <c r="T37" t="b">
        <f ca="1">AND(Q37=R37,C14=S37)</f>
        <v>0</v>
      </c>
      <c r="U37" t="s">
        <v>166</v>
      </c>
      <c r="V37" t="s">
        <v>167</v>
      </c>
      <c r="W37" t="s">
        <v>150</v>
      </c>
    </row>
  </sheetData>
  <sheetProtection algorithmName="SHA-512" hashValue="0qOUJP0gRW5JFrqy+E/xV2W0TOHefGlmvnHjcxovcFVhGzZjWU5Z/gJL3tDx2RWjWApFG7XVfUZyo5fbCbVRvg==" saltValue="8cgF4X8kO9ONG1goktl0RA==" spinCount="100000" sheet="1" objects="1" scenarios="1"/>
  <mergeCells count="7">
    <mergeCell ref="A22:H25"/>
    <mergeCell ref="B26:H26"/>
    <mergeCell ref="A12:B12"/>
    <mergeCell ref="A13:B13"/>
    <mergeCell ref="A14:B14"/>
    <mergeCell ref="A16:H19"/>
    <mergeCell ref="B20:H20"/>
  </mergeCells>
  <conditionalFormatting sqref="B20:H20">
    <cfRule type="cellIs" dxfId="5" priority="6" operator="equal">
      <formula>TRUE</formula>
    </cfRule>
  </conditionalFormatting>
  <conditionalFormatting sqref="C2:C10">
    <cfRule type="expression" dxfId="4" priority="5">
      <formula>$T2</formula>
    </cfRule>
  </conditionalFormatting>
  <conditionalFormatting sqref="D2:D10">
    <cfRule type="expression" dxfId="3" priority="4">
      <formula>$T13</formula>
    </cfRule>
  </conditionalFormatting>
  <conditionalFormatting sqref="E2:E10">
    <cfRule type="expression" dxfId="2" priority="3">
      <formula>$T24</formula>
    </cfRule>
  </conditionalFormatting>
  <conditionalFormatting sqref="C12:C14">
    <cfRule type="expression" dxfId="1" priority="2">
      <formula>$T35</formula>
    </cfRule>
  </conditionalFormatting>
  <conditionalFormatting sqref="B26:H26">
    <cfRule type="cellIs" dxfId="0" priority="1" operator="equal">
      <formula>TRUE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Exercise_1</vt:lpstr>
      <vt:lpstr>Exercise_2</vt:lpstr>
      <vt:lpstr>Exercise_3</vt:lpstr>
      <vt:lpstr>Exercise_4</vt:lpstr>
      <vt:lpstr>Exercise_5</vt:lpstr>
      <vt:lpstr>Exercise_6</vt:lpstr>
      <vt:lpstr>Practise_1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2017-05-09T18:12:09Z</dcterms:modified>
  <cp:category/>
  <cp:contentStatus/>
</cp:coreProperties>
</file>