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Mumshad Files\Projects\EMC Academy\stencils\Courses\Excel\Excel Worbooks\"/>
    </mc:Choice>
  </mc:AlternateContent>
  <bookViews>
    <workbookView xWindow="240" yWindow="168" windowWidth="14808" windowHeight="7956"/>
  </bookViews>
  <sheets>
    <sheet name="Main" sheetId="9" r:id="rId1"/>
    <sheet name="Exercise_1" sheetId="1" r:id="rId2"/>
    <sheet name="Exercise_2" sheetId="2" r:id="rId3"/>
    <sheet name="Practise_1" sheetId="3" r:id="rId4"/>
    <sheet name="Practise_2" sheetId="4" r:id="rId5"/>
    <sheet name="Practise_3" sheetId="5" r:id="rId6"/>
    <sheet name="Practise_4" sheetId="6" r:id="rId7"/>
    <sheet name="Practise_5" sheetId="7" r:id="rId8"/>
    <sheet name="Practise_6" sheetId="8" r:id="rId9"/>
  </sheets>
  <calcPr calcId="152511"/>
</workbook>
</file>

<file path=xl/calcChain.xml><?xml version="1.0" encoding="utf-8"?>
<calcChain xmlns="http://schemas.openxmlformats.org/spreadsheetml/2006/main">
  <c r="G5" i="8" l="1"/>
  <c r="G6" i="8"/>
  <c r="G7" i="8"/>
  <c r="G8" i="8"/>
  <c r="G9" i="8"/>
  <c r="G5" i="6" l="1"/>
  <c r="G9" i="6"/>
  <c r="G8" i="6"/>
  <c r="G7" i="6"/>
  <c r="G6" i="6"/>
  <c r="G6" i="4"/>
  <c r="G7" i="4"/>
  <c r="G8" i="4"/>
  <c r="G9" i="4"/>
  <c r="G5" i="4"/>
  <c r="P13" i="1"/>
  <c r="P5" i="5"/>
  <c r="P21" i="4"/>
  <c r="P9" i="1"/>
  <c r="P5" i="8"/>
  <c r="P7" i="2"/>
  <c r="P5" i="3"/>
  <c r="P10" i="1"/>
  <c r="P7" i="7"/>
  <c r="P8" i="6"/>
  <c r="P11" i="4"/>
  <c r="P12" i="4"/>
  <c r="P10" i="2"/>
  <c r="P13" i="4"/>
  <c r="P9" i="8"/>
  <c r="P8" i="2"/>
  <c r="P5" i="6"/>
  <c r="P6" i="3"/>
  <c r="P4" i="7"/>
  <c r="P19" i="4"/>
  <c r="P12" i="1"/>
  <c r="P6" i="7"/>
  <c r="P8" i="7"/>
  <c r="P15" i="4"/>
  <c r="P14" i="4"/>
  <c r="P7" i="8"/>
  <c r="P8" i="1"/>
  <c r="P7" i="3"/>
  <c r="P6" i="5"/>
  <c r="P7" i="4"/>
  <c r="P6" i="4"/>
  <c r="P15" i="1"/>
  <c r="P4" i="1"/>
  <c r="P9" i="6"/>
  <c r="P5" i="4"/>
  <c r="P6" i="8"/>
  <c r="P3" i="2"/>
  <c r="P6" i="6"/>
  <c r="P9" i="5"/>
  <c r="P18" i="4"/>
  <c r="P7" i="5"/>
  <c r="P5" i="1"/>
  <c r="P8" i="5"/>
  <c r="P2" i="2"/>
  <c r="P7" i="6"/>
  <c r="P8" i="4"/>
  <c r="P20" i="4"/>
  <c r="P4" i="3"/>
  <c r="P7" i="1"/>
  <c r="P17" i="4"/>
  <c r="P9" i="4"/>
  <c r="P3" i="1"/>
  <c r="P14" i="1"/>
  <c r="P8" i="3"/>
  <c r="P4" i="2"/>
  <c r="P2" i="1"/>
  <c r="P9" i="2"/>
  <c r="P8" i="8"/>
  <c r="P5" i="2"/>
  <c r="P5" i="7"/>
  <c r="Q5" i="1" l="1" a="1"/>
  <c r="Q5" i="1" s="1"/>
  <c r="T5" i="1" s="1"/>
  <c r="Q7" i="4" a="1"/>
  <c r="Q7" i="4" s="1"/>
  <c r="T7" i="4" s="1"/>
  <c r="S4" i="7" a="1"/>
  <c r="S4" i="7" s="1"/>
  <c r="Q7" i="3" a="1"/>
  <c r="Q7" i="3" s="1"/>
  <c r="T7" i="3" s="1"/>
  <c r="S8" i="8" a="1"/>
  <c r="S8" i="8" s="1"/>
  <c r="Q8" i="2" a="1"/>
  <c r="Q8" i="2" s="1"/>
  <c r="T8" i="2" s="1"/>
  <c r="Q9" i="1" a="1"/>
  <c r="Q9" i="1" s="1"/>
  <c r="T9" i="1" s="1"/>
  <c r="Q5" i="2" a="1"/>
  <c r="Q5" i="2" s="1"/>
  <c r="T5" i="2" s="1"/>
  <c r="Q6" i="4" a="1"/>
  <c r="Q6" i="4" s="1"/>
  <c r="T6" i="4" s="1"/>
  <c r="Q20" i="4" a="1"/>
  <c r="Q20" i="4" s="1"/>
  <c r="T20" i="4" s="1"/>
  <c r="Q5" i="6" a="1"/>
  <c r="Q5" i="6" s="1"/>
  <c r="T5" i="6" s="1"/>
  <c r="S8" i="7" a="1"/>
  <c r="S8" i="7" s="1"/>
  <c r="Q8" i="1" a="1"/>
  <c r="Q8" i="1" s="1"/>
  <c r="T8" i="1" s="1"/>
  <c r="Q3" i="2" a="1"/>
  <c r="Q3" i="2" s="1"/>
  <c r="T3" i="2" s="1"/>
  <c r="Q11" i="4" a="1"/>
  <c r="Q11" i="4" s="1"/>
  <c r="T11" i="4" s="1"/>
  <c r="Q21" i="4" a="1"/>
  <c r="Q21" i="4" s="1"/>
  <c r="T21" i="4" s="1"/>
  <c r="Q6" i="6" a="1"/>
  <c r="Q6" i="6" s="1"/>
  <c r="T6" i="6" s="1"/>
  <c r="S6" i="7" a="1"/>
  <c r="S6" i="7" s="1"/>
  <c r="Q5" i="3" a="1"/>
  <c r="Q5" i="3" s="1"/>
  <c r="T5" i="3" s="1"/>
  <c r="S6" i="8" a="1"/>
  <c r="S6" i="8" s="1"/>
  <c r="Q15" i="1" a="1"/>
  <c r="Q15" i="1" s="1"/>
  <c r="T15" i="1" s="1"/>
  <c r="Q12" i="4" a="1"/>
  <c r="Q12" i="4" s="1"/>
  <c r="T12" i="4" s="1"/>
  <c r="Q8" i="5" a="1"/>
  <c r="Q8" i="5" s="1"/>
  <c r="T8" i="5" s="1"/>
  <c r="Q4" i="1" a="1"/>
  <c r="Q4" i="1" s="1"/>
  <c r="T4" i="1" s="1"/>
  <c r="Q14" i="1" a="1"/>
  <c r="Q14" i="1" s="1"/>
  <c r="T14" i="1" s="1"/>
  <c r="Q5" i="4" a="1"/>
  <c r="Q5" i="4" s="1"/>
  <c r="T5" i="4" s="1"/>
  <c r="Q13" i="4" a="1"/>
  <c r="Q13" i="4" s="1"/>
  <c r="T13" i="4" s="1"/>
  <c r="Q7" i="5" a="1"/>
  <c r="Q7" i="5" s="1"/>
  <c r="T7" i="5" s="1"/>
  <c r="Q9" i="6" a="1"/>
  <c r="Q9" i="6" s="1"/>
  <c r="T9" i="6" s="1"/>
  <c r="Q9" i="2" a="1"/>
  <c r="Q9" i="2" s="1"/>
  <c r="T9" i="2" s="1"/>
  <c r="Q2" i="1" a="1"/>
  <c r="Q2" i="1" s="1"/>
  <c r="T2" i="1" s="1"/>
  <c r="Q7" i="1" a="1"/>
  <c r="Q7" i="1" s="1"/>
  <c r="T7" i="1" s="1"/>
  <c r="Q12" i="1" a="1"/>
  <c r="Q12" i="1" s="1"/>
  <c r="T12" i="1" s="1"/>
  <c r="Q2" i="2" a="1"/>
  <c r="Q2" i="2" s="1"/>
  <c r="T2" i="2" s="1"/>
  <c r="Q7" i="2" a="1"/>
  <c r="Q7" i="2" s="1"/>
  <c r="T7" i="2" s="1"/>
  <c r="Q8" i="4" a="1"/>
  <c r="Q8" i="4" s="1"/>
  <c r="T8" i="4" s="1"/>
  <c r="Q14" i="4" a="1"/>
  <c r="Q14" i="4" s="1"/>
  <c r="T14" i="4" s="1"/>
  <c r="Q17" i="4" a="1"/>
  <c r="Q17" i="4" s="1"/>
  <c r="T17" i="4" s="1"/>
  <c r="Q18" i="4" a="1"/>
  <c r="Q18" i="4" s="1"/>
  <c r="T18" i="4" s="1"/>
  <c r="Q9" i="5" a="1"/>
  <c r="Q9" i="5" s="1"/>
  <c r="T9" i="5" s="1"/>
  <c r="Q7" i="6" a="1"/>
  <c r="Q7" i="6" s="1"/>
  <c r="T7" i="6" s="1"/>
  <c r="S7" i="7" a="1"/>
  <c r="S7" i="7" s="1"/>
  <c r="S5" i="8" a="1"/>
  <c r="S5" i="8" s="1"/>
  <c r="Q3" i="1" a="1"/>
  <c r="Q3" i="1" s="1"/>
  <c r="T3" i="1" s="1"/>
  <c r="Q10" i="1" a="1"/>
  <c r="Q10" i="1" s="1"/>
  <c r="T10" i="1" s="1"/>
  <c r="Q13" i="1" a="1"/>
  <c r="Q13" i="1" s="1"/>
  <c r="T13" i="1" s="1"/>
  <c r="Q4" i="2" a="1"/>
  <c r="Q4" i="2" s="1"/>
  <c r="T4" i="2" s="1"/>
  <c r="Q4" i="3" a="1"/>
  <c r="Q4" i="3" s="1"/>
  <c r="T4" i="3" s="1"/>
  <c r="Q9" i="4" a="1"/>
  <c r="Q9" i="4" s="1"/>
  <c r="T9" i="4" s="1"/>
  <c r="Q15" i="4" a="1"/>
  <c r="Q15" i="4" s="1"/>
  <c r="T15" i="4" s="1"/>
  <c r="Q19" i="4" a="1"/>
  <c r="Q19" i="4" s="1"/>
  <c r="T19" i="4" s="1"/>
  <c r="Q5" i="5" a="1"/>
  <c r="Q5" i="5" s="1"/>
  <c r="T5" i="5" s="1"/>
  <c r="Q6" i="5" a="1"/>
  <c r="Q6" i="5" s="1"/>
  <c r="T6" i="5" s="1"/>
  <c r="Q8" i="6" a="1"/>
  <c r="Q8" i="6" s="1"/>
  <c r="T8" i="6" s="1"/>
  <c r="S5" i="7" a="1"/>
  <c r="S5" i="7" s="1"/>
  <c r="Q8" i="3" a="1"/>
  <c r="Q8" i="3" s="1"/>
  <c r="T8" i="3" s="1"/>
  <c r="Q6" i="3" a="1"/>
  <c r="Q6" i="3" s="1"/>
  <c r="T6" i="3" s="1"/>
  <c r="S9" i="8" a="1"/>
  <c r="S9" i="8" s="1"/>
  <c r="S7" i="8" a="1"/>
  <c r="S7" i="8" s="1"/>
  <c r="Q10" i="2" a="1"/>
  <c r="Q10" i="2" s="1"/>
  <c r="T10" i="2" s="1"/>
  <c r="Q7" i="7"/>
  <c r="Q6" i="7"/>
  <c r="Q6" i="8"/>
  <c r="Q5" i="8"/>
  <c r="Q5" i="7"/>
  <c r="Q8" i="7"/>
  <c r="Q4" i="7"/>
  <c r="Q8" i="8"/>
  <c r="Q9" i="8"/>
  <c r="Q7" i="8"/>
  <c r="C18" i="8" l="1"/>
  <c r="B16" i="7"/>
  <c r="B17" i="6"/>
  <c r="B16" i="5"/>
  <c r="B23" i="4"/>
  <c r="B16" i="4"/>
  <c r="B15" i="3"/>
  <c r="B20" i="2"/>
  <c r="B13" i="2"/>
  <c r="B27" i="1"/>
  <c r="B21" i="1"/>
  <c r="B15" i="1"/>
  <c r="C21" i="9" l="1"/>
  <c r="C22" i="9"/>
  <c r="C20" i="9"/>
  <c r="C23" i="9"/>
  <c r="C24" i="9"/>
  <c r="C25" i="9"/>
  <c r="C19" i="9"/>
  <c r="C18" i="9"/>
</calcChain>
</file>

<file path=xl/sharedStrings.xml><?xml version="1.0" encoding="utf-8"?>
<sst xmlns="http://schemas.openxmlformats.org/spreadsheetml/2006/main" count="461" uniqueCount="111">
  <si>
    <t>A</t>
  </si>
  <si>
    <t>B</t>
  </si>
  <si>
    <t>C</t>
  </si>
  <si>
    <t>A &gt; B</t>
  </si>
  <si>
    <t>A &gt; C</t>
  </si>
  <si>
    <t>D AND E</t>
  </si>
  <si>
    <t>B2</t>
  </si>
  <si>
    <t>A2</t>
  </si>
  <si>
    <t>B3</t>
  </si>
  <si>
    <t>A3</t>
  </si>
  <si>
    <t>B4</t>
  </si>
  <si>
    <t>A4</t>
  </si>
  <si>
    <t>B5</t>
  </si>
  <si>
    <t>A5</t>
  </si>
  <si>
    <t>C2</t>
  </si>
  <si>
    <t>C3</t>
  </si>
  <si>
    <t>C4</t>
  </si>
  <si>
    <t>C5</t>
  </si>
  <si>
    <t>D2</t>
  </si>
  <si>
    <t>E2</t>
  </si>
  <si>
    <t>AND</t>
  </si>
  <si>
    <t>D3</t>
  </si>
  <si>
    <t>E3</t>
  </si>
  <si>
    <t>D4</t>
  </si>
  <si>
    <t>E4</t>
  </si>
  <si>
    <t>D5</t>
  </si>
  <si>
    <t>E5</t>
  </si>
  <si>
    <t>A &gt; B AND A &gt; C</t>
  </si>
  <si>
    <t>A &gt; B OR A &gt; C</t>
  </si>
  <si>
    <t>OR</t>
  </si>
  <si>
    <t>Pass Mark</t>
  </si>
  <si>
    <t>Student Name</t>
  </si>
  <si>
    <t>Science</t>
  </si>
  <si>
    <t>Maths</t>
  </si>
  <si>
    <t>Social Studies</t>
  </si>
  <si>
    <t>All Pass</t>
  </si>
  <si>
    <t>Student1</t>
  </si>
  <si>
    <t>B$1</t>
  </si>
  <si>
    <t>Student2</t>
  </si>
  <si>
    <t>Student3</t>
  </si>
  <si>
    <t>B6</t>
  </si>
  <si>
    <t>C6</t>
  </si>
  <si>
    <t>D6</t>
  </si>
  <si>
    <t>Student4</t>
  </si>
  <si>
    <t>B7</t>
  </si>
  <si>
    <t>C7</t>
  </si>
  <si>
    <t>D7</t>
  </si>
  <si>
    <t>Student5</t>
  </si>
  <si>
    <t>B8</t>
  </si>
  <si>
    <t>C8</t>
  </si>
  <si>
    <t>D8</t>
  </si>
  <si>
    <t>Pass Mark for Arts/Sports</t>
  </si>
  <si>
    <t>Arts</t>
  </si>
  <si>
    <t>Sports</t>
  </si>
  <si>
    <t>Primary</t>
  </si>
  <si>
    <t>Secondary</t>
  </si>
  <si>
    <t>B9</t>
  </si>
  <si>
    <t>C9</t>
  </si>
  <si>
    <t>D9</t>
  </si>
  <si>
    <t>F5</t>
  </si>
  <si>
    <t>B$2</t>
  </si>
  <si>
    <t>E6</t>
  </si>
  <si>
    <t>F6</t>
  </si>
  <si>
    <t>E7</t>
  </si>
  <si>
    <t>F7</t>
  </si>
  <si>
    <t>E8</t>
  </si>
  <si>
    <t>F8</t>
  </si>
  <si>
    <t>E9</t>
  </si>
  <si>
    <t>F9</t>
  </si>
  <si>
    <t>G5</t>
  </si>
  <si>
    <t>H5</t>
  </si>
  <si>
    <t>G6</t>
  </si>
  <si>
    <t>H6</t>
  </si>
  <si>
    <t>G7</t>
  </si>
  <si>
    <t>H7</t>
  </si>
  <si>
    <t>G8</t>
  </si>
  <si>
    <t>H8</t>
  </si>
  <si>
    <t>G9</t>
  </si>
  <si>
    <t>H9</t>
  </si>
  <si>
    <t>Fail</t>
  </si>
  <si>
    <t>NOT</t>
  </si>
  <si>
    <t>Result</t>
  </si>
  <si>
    <t>PASS</t>
  </si>
  <si>
    <t>IF</t>
  </si>
  <si>
    <t>FAIL</t>
  </si>
  <si>
    <t>Exercise 1</t>
  </si>
  <si>
    <t>Exercise 2</t>
  </si>
  <si>
    <t>Created By</t>
  </si>
  <si>
    <t>Mumshad Mannambeth</t>
  </si>
  <si>
    <t>mmumshad@gmail.com</t>
  </si>
  <si>
    <r>
      <rPr>
        <b/>
        <sz val="11"/>
        <color theme="1"/>
        <rFont val="Calibri"/>
        <family val="2"/>
        <scheme val="minor"/>
      </rPr>
      <t>MODULE 8 - Logical Functions</t>
    </r>
    <r>
      <rPr>
        <sz val="11"/>
        <color theme="1"/>
        <rFont val="Calibri"/>
        <family val="2"/>
        <scheme val="minor"/>
      </rPr>
      <t xml:space="preserve">
Go through each sheet in order and complete the exercises.</t>
    </r>
  </si>
  <si>
    <t>Answer</t>
  </si>
  <si>
    <r>
      <t xml:space="preserve">Q. </t>
    </r>
    <r>
      <rPr>
        <sz val="12"/>
        <color theme="0"/>
        <rFont val="Arial"/>
        <family val="2"/>
      </rPr>
      <t>Update column D with a formula to compute if the value A is greater than B.</t>
    </r>
  </si>
  <si>
    <r>
      <t xml:space="preserve">Q. </t>
    </r>
    <r>
      <rPr>
        <sz val="12"/>
        <color theme="0"/>
        <rFont val="Arial"/>
        <family val="2"/>
      </rPr>
      <t>Now apply a formula in Column E to compute if A &gt; C</t>
    </r>
  </si>
  <si>
    <r>
      <t xml:space="preserve">Q. </t>
    </r>
    <r>
      <rPr>
        <sz val="12"/>
        <color theme="0"/>
        <rFont val="Arial"/>
        <family val="2"/>
      </rPr>
      <t>Now let's use the AND function to check if both these conditions are met. ie if A&gt;B and A&gt;C. Apply a formula in column F using the AND function</t>
    </r>
  </si>
  <si>
    <r>
      <t xml:space="preserve">Q. </t>
    </r>
    <r>
      <rPr>
        <sz val="12"/>
        <color theme="0"/>
        <rFont val="Arial"/>
        <family val="2"/>
      </rPr>
      <t>This time, let's do it in one shot, without the helper columns like earlier. Apply a formula in Column D to compute if A &gt; B and A &gt; C</t>
    </r>
  </si>
  <si>
    <r>
      <t xml:space="preserve">Q. </t>
    </r>
    <r>
      <rPr>
        <sz val="12"/>
        <color theme="0"/>
        <rFont val="Arial"/>
        <family val="2"/>
      </rPr>
      <t>Apply a formula in Column E to check if either of the conditions is true. ie. A &gt; B OR A &gt; C</t>
    </r>
  </si>
  <si>
    <r>
      <t xml:space="preserve">Q. </t>
    </r>
    <r>
      <rPr>
        <sz val="12"/>
        <color theme="0"/>
        <rFont val="Arial"/>
        <family val="2"/>
      </rPr>
      <t>Let's try to solve a more realistic problem. Given is a list of marks scored by students in 3 subjects. The pass mark for each subject is given in cell B1. A student must score more than or equal marks in all subjects to pass. Apply a formula in Column E to compare each subject with the pass mark. Use the AND function to check if a student passes in all three. Remember to use Absolute Referencing to refer to the pass mark.</t>
    </r>
  </si>
  <si>
    <r>
      <t xml:space="preserve">Q. </t>
    </r>
    <r>
      <rPr>
        <sz val="12"/>
        <color theme="0"/>
        <rFont val="Arial"/>
        <family val="2"/>
      </rPr>
      <t>There has been some changes to the passing criteria. Apart from the scores in Primary Subjects (Science, Maths &amp; Social Studies), we now must consider the scores in Secondary Subjects (Arts and Sports) as well. Arts and Sports have a different pass mark given in B2. Unlike the primary subjects, the student need not pass in both Arts and Sports. If the student passes in either Arts or Sports, he goes through. Apply a formula in Secondary column to compute if the student has passed in either Arts or Sports. Use the OR Function and the pass mark in cell B2.</t>
    </r>
  </si>
  <si>
    <r>
      <t xml:space="preserve">Q. </t>
    </r>
    <r>
      <rPr>
        <sz val="12"/>
        <color theme="0"/>
        <rFont val="Arial"/>
        <family val="2"/>
      </rPr>
      <t>Now we have the results of the Primary subjects in column G, and the secondary subjects in column H. A student is considered 'All Pass' if he has passed in both Primary and Secondary Subjects. Apply a formula in column I to compute if the student has passed in both Primary and Secondary subjects. Use AND function with the results of formula applied against Primary and Secondary subjects.</t>
    </r>
  </si>
  <si>
    <r>
      <t xml:space="preserve">Q. </t>
    </r>
    <r>
      <rPr>
        <sz val="12"/>
        <color theme="0"/>
        <rFont val="Arial"/>
        <family val="2"/>
      </rPr>
      <t>The primary and secondary columns we had were helper columns. Let us try the same operation without the helper columns. Try to create a formula in column G to compute if students have passed in all primary subjects with a pass mark greater than or equal to the value in B1, and if the students have passed in either of the secondary subjects - Arts or Sports with a pass mark greater than or equal to the value in cell B2. Use nested AND and OR functions</t>
    </r>
  </si>
  <si>
    <r>
      <t xml:space="preserve">Q. </t>
    </r>
    <r>
      <rPr>
        <sz val="12"/>
        <color theme="0"/>
        <rFont val="Arial"/>
        <family val="2"/>
      </rPr>
      <t>A minor change was requested in the report we provided. We would like to see the list of students who failed and not passed. That means all TRUE changes to FALSE and vice versa. We can do this without making too many changes using the NOT function. Wrap the NOT function around the existing formula.</t>
    </r>
  </si>
  <si>
    <r>
      <t xml:space="preserve">Q. </t>
    </r>
    <r>
      <rPr>
        <sz val="12"/>
        <color theme="0"/>
        <rFont val="Arial"/>
        <family val="2"/>
      </rPr>
      <t>'TRUE' and 'FALSE' does not make too much sense when we report students results. We must change it to 'PASS' or 'FAIL'. Listed here is a list of marks scored by students in Science. Apply a formula in column C to print PASS or FAIL based on the student's score. Use the IF function.</t>
    </r>
  </si>
  <si>
    <r>
      <t xml:space="preserve">Q. </t>
    </r>
    <r>
      <rPr>
        <sz val="12"/>
        <color theme="0"/>
        <rFont val="Arial"/>
        <family val="2"/>
      </rPr>
      <t>In this exercise we worked earlier, wrap the formula around an IF Function, to return PASS or FAIL</t>
    </r>
  </si>
  <si>
    <t>Practise 1</t>
  </si>
  <si>
    <t>Practise 2</t>
  </si>
  <si>
    <t>Practise 3</t>
  </si>
  <si>
    <t>Practise 4</t>
  </si>
  <si>
    <t>Practise 5</t>
  </si>
  <si>
    <t>Practise 6</t>
  </si>
  <si>
    <t>Copyright © 2017 by Mumshad Mannambeth
All rights reserved. No part of this publication may be reproduced, distributed, or transmitted in any form or by any means, including photocopying, recording, or other electronic or mechanical methods, without the prior written permission of the publisher, except in the case of brief quotations embodied in critical reviews and certain other noncommercial uses permitted by copyright law. For permission requests, write to the publisher at mmumshad@gmail.com</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</si>
</sst>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b/>
      <sz val="11"/>
      <color theme="0"/>
      <name val="Calibri"/>
      <family val="2"/>
      <scheme val="minor"/>
    </font>
    <font>
      <b/>
      <sz val="11"/>
      <color theme="1"/>
      <name val="Calibri"/>
      <family val="2"/>
      <scheme val="minor"/>
    </font>
    <font>
      <sz val="11"/>
      <color theme="1"/>
      <name val="Calibri"/>
      <family val="2"/>
      <scheme val="minor"/>
    </font>
    <font>
      <sz val="11"/>
      <color rgb="FF9C0006"/>
      <name val="Calibri"/>
      <family val="2"/>
      <scheme val="minor"/>
    </font>
    <font>
      <sz val="11"/>
      <color theme="0"/>
      <name val="Calibri"/>
      <family val="2"/>
      <scheme val="minor"/>
    </font>
    <font>
      <u/>
      <sz val="11"/>
      <color theme="10"/>
      <name val="Calibri"/>
      <family val="2"/>
      <scheme val="minor"/>
    </font>
    <font>
      <b/>
      <sz val="12"/>
      <color theme="0"/>
      <name val="Arial"/>
      <family val="2"/>
    </font>
    <font>
      <sz val="12"/>
      <color theme="0"/>
      <name val="Arial"/>
      <family val="2"/>
    </font>
  </fonts>
  <fills count="11">
    <fill>
      <patternFill patternType="none"/>
    </fill>
    <fill>
      <patternFill patternType="gray125"/>
    </fill>
    <fill>
      <patternFill patternType="solid">
        <fgColor theme="9" tint="0.79998168889431442"/>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9" tint="-0.499984740745262"/>
        <bgColor indexed="64"/>
      </patternFill>
    </fill>
    <fill>
      <patternFill patternType="solid">
        <fgColor theme="4" tint="0.79998168889431442"/>
        <bgColor indexed="64"/>
      </patternFill>
    </fill>
    <fill>
      <patternFill patternType="solid">
        <fgColor rgb="FFFFC7CE"/>
      </patternFill>
    </fill>
    <fill>
      <patternFill patternType="solid">
        <fgColor rgb="FFFFFFCC"/>
      </patternFill>
    </fill>
    <fill>
      <patternFill patternType="solid">
        <fgColor theme="4"/>
      </patternFill>
    </fill>
    <fill>
      <patternFill patternType="solid">
        <fgColor theme="8" tint="0.79998168889431442"/>
        <bgColor indexed="65"/>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6">
    <xf numFmtId="0" fontId="0" fillId="0" borderId="0"/>
    <xf numFmtId="0" fontId="4" fillId="7" borderId="0" applyNumberFormat="0" applyBorder="0" applyAlignment="0" applyProtection="0"/>
    <xf numFmtId="0" fontId="3" fillId="8" borderId="2" applyNumberFormat="0" applyFont="0" applyAlignment="0" applyProtection="0"/>
    <xf numFmtId="0" fontId="5" fillId="9" borderId="0" applyNumberFormat="0" applyBorder="0" applyAlignment="0" applyProtection="0"/>
    <xf numFmtId="0" fontId="3" fillId="10" borderId="0" applyNumberFormat="0" applyBorder="0" applyAlignment="0" applyProtection="0"/>
    <xf numFmtId="0" fontId="6" fillId="0" borderId="0" applyNumberFormat="0" applyFill="0" applyBorder="0" applyAlignment="0" applyProtection="0"/>
  </cellStyleXfs>
  <cellXfs count="18">
    <xf numFmtId="0" fontId="0" fillId="0" borderId="0" xfId="0"/>
    <xf numFmtId="0" fontId="2" fillId="2" borderId="1" xfId="0" applyFont="1" applyFill="1" applyBorder="1" applyAlignment="1">
      <alignment horizontal="center" vertical="center"/>
    </xf>
    <xf numFmtId="0" fontId="0" fillId="0" borderId="1" xfId="0" applyBorder="1"/>
    <xf numFmtId="0" fontId="2"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xf numFmtId="0" fontId="0" fillId="6" borderId="0" xfId="0" applyFill="1"/>
    <xf numFmtId="0" fontId="0" fillId="0" borderId="1" xfId="0" applyBorder="1" applyProtection="1">
      <protection locked="0"/>
    </xf>
    <xf numFmtId="0" fontId="0" fillId="0" borderId="1" xfId="0" applyBorder="1" applyAlignment="1" applyProtection="1">
      <alignment horizontal="center" vertical="center"/>
      <protection locked="0"/>
    </xf>
    <xf numFmtId="0" fontId="5" fillId="9" borderId="0" xfId="3"/>
    <xf numFmtId="0" fontId="4" fillId="7" borderId="0" xfId="1"/>
    <xf numFmtId="0" fontId="6" fillId="0" borderId="0" xfId="5"/>
    <xf numFmtId="0" fontId="2" fillId="10" borderId="0" xfId="4" applyFont="1" applyProtection="1">
      <protection hidden="1"/>
    </xf>
    <xf numFmtId="0" fontId="6" fillId="0" borderId="0" xfId="5" applyFill="1"/>
    <xf numFmtId="0" fontId="0" fillId="8" borderId="2" xfId="2" applyFont="1" applyAlignment="1">
      <alignment horizontal="center" vertical="center" wrapText="1"/>
    </xf>
    <xf numFmtId="0" fontId="4" fillId="7" borderId="0" xfId="1" applyAlignment="1" applyProtection="1">
      <alignment horizontal="center"/>
      <protection hidden="1"/>
    </xf>
    <xf numFmtId="0" fontId="7" fillId="9" borderId="0" xfId="3" applyFont="1" applyAlignment="1">
      <alignment horizontal="left" vertical="top" wrapText="1"/>
    </xf>
    <xf numFmtId="0" fontId="0" fillId="8" borderId="2" xfId="2" applyFont="1" applyAlignment="1">
      <alignment horizontal="center" vertical="center"/>
    </xf>
  </cellXfs>
  <cellStyles count="6">
    <cellStyle name="20% - Accent5" xfId="4" builtinId="46"/>
    <cellStyle name="Accent1" xfId="3" builtinId="29"/>
    <cellStyle name="Bad" xfId="1" builtinId="27"/>
    <cellStyle name="Hyperlink" xfId="5" builtinId="8"/>
    <cellStyle name="Normal" xfId="0" builtinId="0"/>
    <cellStyle name="Note" xfId="2" builtinId="10"/>
  </cellStyles>
  <dxfs count="26">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theme="9" tint="-0.24994659260841701"/>
      </font>
      <fill>
        <patternFill>
          <bgColor theme="9" tint="0.59996337778862885"/>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theme="9" tint="-0.24994659260841701"/>
      </font>
      <fill>
        <patternFill>
          <bgColor theme="9" tint="0.59996337778862885"/>
        </patternFill>
      </fill>
    </dxf>
    <dxf>
      <font>
        <color theme="9" tint="-0.24994659260841701"/>
      </font>
      <fill>
        <patternFill>
          <bgColor theme="9" tint="0.59996337778862885"/>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259872</xdr:colOff>
      <xdr:row>11</xdr:row>
      <xdr:rowOff>45721</xdr:rowOff>
    </xdr:to>
    <xdr:pic>
      <xdr:nvPicPr>
        <xdr:cNvPr id="2" name="Picture 1"/>
        <xdr:cNvPicPr>
          <a:picLocks noChangeAspect="1"/>
        </xdr:cNvPicPr>
      </xdr:nvPicPr>
      <xdr:blipFill rotWithShape="1">
        <a:blip xmlns:r="http://schemas.openxmlformats.org/officeDocument/2006/relationships" r:embed="rId1" cstate="print">
          <a:extLst>
            <a:ext uri="{28A0092B-C50C-407E-A947-70E740481C1C}">
              <a14:useLocalDpi xmlns:a14="http://schemas.microsoft.com/office/drawing/2010/main" val="0"/>
            </a:ext>
          </a:extLst>
        </a:blip>
        <a:srcRect t="24057" b="36094"/>
        <a:stretch/>
      </xdr:blipFill>
      <xdr:spPr>
        <a:xfrm>
          <a:off x="0" y="0"/>
          <a:ext cx="9137172" cy="205740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mmumshad@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3:N42"/>
  <sheetViews>
    <sheetView tabSelected="1" workbookViewId="0">
      <selection activeCell="A30" sqref="A30:N42"/>
    </sheetView>
  </sheetViews>
  <sheetFormatPr defaultRowHeight="14.4" x14ac:dyDescent="0.3"/>
  <cols>
    <col min="2" max="2" width="13.88671875" customWidth="1"/>
  </cols>
  <sheetData>
    <row r="13" spans="2:7" x14ac:dyDescent="0.3">
      <c r="B13" s="14" t="s">
        <v>90</v>
      </c>
      <c r="C13" s="14"/>
      <c r="D13" s="14"/>
      <c r="E13" s="14"/>
      <c r="F13" s="14"/>
      <c r="G13" s="14"/>
    </row>
    <row r="14" spans="2:7" x14ac:dyDescent="0.3">
      <c r="B14" s="14"/>
      <c r="C14" s="14"/>
      <c r="D14" s="14"/>
      <c r="E14" s="14"/>
      <c r="F14" s="14"/>
      <c r="G14" s="14"/>
    </row>
    <row r="15" spans="2:7" x14ac:dyDescent="0.3">
      <c r="B15" s="14"/>
      <c r="C15" s="14"/>
      <c r="D15" s="14"/>
      <c r="E15" s="14"/>
      <c r="F15" s="14"/>
      <c r="G15" s="14"/>
    </row>
    <row r="16" spans="2:7" x14ac:dyDescent="0.3">
      <c r="B16" s="14"/>
      <c r="C16" s="14"/>
      <c r="D16" s="14"/>
      <c r="E16" s="14"/>
      <c r="F16" s="14"/>
      <c r="G16" s="14"/>
    </row>
    <row r="18" spans="1:14" x14ac:dyDescent="0.3">
      <c r="B18" s="13" t="s">
        <v>85</v>
      </c>
      <c r="C18" s="10" t="b">
        <f ca="1">AND(Exercise_1!B15,Exercise_1!B21,Exercise_1!B27)</f>
        <v>0</v>
      </c>
    </row>
    <row r="19" spans="1:14" x14ac:dyDescent="0.3">
      <c r="B19" s="13" t="s">
        <v>86</v>
      </c>
      <c r="C19" s="10" t="b">
        <f ca="1">AND(Exercise_2!B13,Exercise_2!B20)</f>
        <v>0</v>
      </c>
    </row>
    <row r="20" spans="1:14" x14ac:dyDescent="0.3">
      <c r="B20" s="13" t="s">
        <v>104</v>
      </c>
      <c r="C20" s="10" t="b">
        <f ca="1">Practise_1!B15</f>
        <v>0</v>
      </c>
    </row>
    <row r="21" spans="1:14" x14ac:dyDescent="0.3">
      <c r="B21" s="13" t="s">
        <v>105</v>
      </c>
      <c r="C21" s="10" t="b">
        <f ca="1">AND(Practise_2!B16,Practise_2!B23)</f>
        <v>0</v>
      </c>
    </row>
    <row r="22" spans="1:14" x14ac:dyDescent="0.3">
      <c r="B22" s="13" t="s">
        <v>106</v>
      </c>
      <c r="C22" s="10" t="b">
        <f ca="1">AND(Practise_3!B16)</f>
        <v>0</v>
      </c>
    </row>
    <row r="23" spans="1:14" x14ac:dyDescent="0.3">
      <c r="B23" s="13" t="s">
        <v>107</v>
      </c>
      <c r="C23" s="10" t="b">
        <f ca="1">AND(Practise_4!B17)</f>
        <v>0</v>
      </c>
    </row>
    <row r="24" spans="1:14" x14ac:dyDescent="0.3">
      <c r="B24" s="13" t="s">
        <v>108</v>
      </c>
      <c r="C24" s="10" t="b">
        <f ca="1">AND(Practise_5!B16)</f>
        <v>0</v>
      </c>
    </row>
    <row r="25" spans="1:14" x14ac:dyDescent="0.3">
      <c r="B25" s="13" t="s">
        <v>109</v>
      </c>
      <c r="C25" s="10" t="b">
        <f ca="1">AND(Practise_6!C18)</f>
        <v>0</v>
      </c>
    </row>
    <row r="27" spans="1:14" x14ac:dyDescent="0.3">
      <c r="B27" s="9" t="s">
        <v>87</v>
      </c>
      <c r="C27" t="s">
        <v>88</v>
      </c>
    </row>
    <row r="28" spans="1:14" x14ac:dyDescent="0.3">
      <c r="C28" s="11" t="s">
        <v>89</v>
      </c>
    </row>
    <row r="30" spans="1:14" x14ac:dyDescent="0.3">
      <c r="A30" s="14" t="s">
        <v>110</v>
      </c>
      <c r="B30" s="17"/>
      <c r="C30" s="17"/>
      <c r="D30" s="17"/>
      <c r="E30" s="17"/>
      <c r="F30" s="17"/>
      <c r="G30" s="17"/>
      <c r="H30" s="17"/>
      <c r="I30" s="17"/>
      <c r="J30" s="17"/>
      <c r="K30" s="17"/>
      <c r="L30" s="17"/>
      <c r="M30" s="17"/>
      <c r="N30" s="17"/>
    </row>
    <row r="31" spans="1:14" x14ac:dyDescent="0.3">
      <c r="A31" s="17"/>
      <c r="B31" s="17"/>
      <c r="C31" s="17"/>
      <c r="D31" s="17"/>
      <c r="E31" s="17"/>
      <c r="F31" s="17"/>
      <c r="G31" s="17"/>
      <c r="H31" s="17"/>
      <c r="I31" s="17"/>
      <c r="J31" s="17"/>
      <c r="K31" s="17"/>
      <c r="L31" s="17"/>
      <c r="M31" s="17"/>
      <c r="N31" s="17"/>
    </row>
    <row r="32" spans="1:14" x14ac:dyDescent="0.3">
      <c r="A32" s="17"/>
      <c r="B32" s="17"/>
      <c r="C32" s="17"/>
      <c r="D32" s="17"/>
      <c r="E32" s="17"/>
      <c r="F32" s="17"/>
      <c r="G32" s="17"/>
      <c r="H32" s="17"/>
      <c r="I32" s="17"/>
      <c r="J32" s="17"/>
      <c r="K32" s="17"/>
      <c r="L32" s="17"/>
      <c r="M32" s="17"/>
      <c r="N32" s="17"/>
    </row>
    <row r="33" spans="1:14" x14ac:dyDescent="0.3">
      <c r="A33" s="17"/>
      <c r="B33" s="17"/>
      <c r="C33" s="17"/>
      <c r="D33" s="17"/>
      <c r="E33" s="17"/>
      <c r="F33" s="17"/>
      <c r="G33" s="17"/>
      <c r="H33" s="17"/>
      <c r="I33" s="17"/>
      <c r="J33" s="17"/>
      <c r="K33" s="17"/>
      <c r="L33" s="17"/>
      <c r="M33" s="17"/>
      <c r="N33" s="17"/>
    </row>
    <row r="34" spans="1:14" x14ac:dyDescent="0.3">
      <c r="A34" s="17"/>
      <c r="B34" s="17"/>
      <c r="C34" s="17"/>
      <c r="D34" s="17"/>
      <c r="E34" s="17"/>
      <c r="F34" s="17"/>
      <c r="G34" s="17"/>
      <c r="H34" s="17"/>
      <c r="I34" s="17"/>
      <c r="J34" s="17"/>
      <c r="K34" s="17"/>
      <c r="L34" s="17"/>
      <c r="M34" s="17"/>
      <c r="N34" s="17"/>
    </row>
    <row r="35" spans="1:14" x14ac:dyDescent="0.3">
      <c r="A35" s="17"/>
      <c r="B35" s="17"/>
      <c r="C35" s="17"/>
      <c r="D35" s="17"/>
      <c r="E35" s="17"/>
      <c r="F35" s="17"/>
      <c r="G35" s="17"/>
      <c r="H35" s="17"/>
      <c r="I35" s="17"/>
      <c r="J35" s="17"/>
      <c r="K35" s="17"/>
      <c r="L35" s="17"/>
      <c r="M35" s="17"/>
      <c r="N35" s="17"/>
    </row>
    <row r="36" spans="1:14" x14ac:dyDescent="0.3">
      <c r="A36" s="17"/>
      <c r="B36" s="17"/>
      <c r="C36" s="17"/>
      <c r="D36" s="17"/>
      <c r="E36" s="17"/>
      <c r="F36" s="17"/>
      <c r="G36" s="17"/>
      <c r="H36" s="17"/>
      <c r="I36" s="17"/>
      <c r="J36" s="17"/>
      <c r="K36" s="17"/>
      <c r="L36" s="17"/>
      <c r="M36" s="17"/>
      <c r="N36" s="17"/>
    </row>
    <row r="37" spans="1:14" x14ac:dyDescent="0.3">
      <c r="A37" s="17"/>
      <c r="B37" s="17"/>
      <c r="C37" s="17"/>
      <c r="D37" s="17"/>
      <c r="E37" s="17"/>
      <c r="F37" s="17"/>
      <c r="G37" s="17"/>
      <c r="H37" s="17"/>
      <c r="I37" s="17"/>
      <c r="J37" s="17"/>
      <c r="K37" s="17"/>
      <c r="L37" s="17"/>
      <c r="M37" s="17"/>
      <c r="N37" s="17"/>
    </row>
    <row r="38" spans="1:14" x14ac:dyDescent="0.3">
      <c r="A38" s="17"/>
      <c r="B38" s="17"/>
      <c r="C38" s="17"/>
      <c r="D38" s="17"/>
      <c r="E38" s="17"/>
      <c r="F38" s="17"/>
      <c r="G38" s="17"/>
      <c r="H38" s="17"/>
      <c r="I38" s="17"/>
      <c r="J38" s="17"/>
      <c r="K38" s="17"/>
      <c r="L38" s="17"/>
      <c r="M38" s="17"/>
      <c r="N38" s="17"/>
    </row>
    <row r="39" spans="1:14" x14ac:dyDescent="0.3">
      <c r="A39" s="17"/>
      <c r="B39" s="17"/>
      <c r="C39" s="17"/>
      <c r="D39" s="17"/>
      <c r="E39" s="17"/>
      <c r="F39" s="17"/>
      <c r="G39" s="17"/>
      <c r="H39" s="17"/>
      <c r="I39" s="17"/>
      <c r="J39" s="17"/>
      <c r="K39" s="17"/>
      <c r="L39" s="17"/>
      <c r="M39" s="17"/>
      <c r="N39" s="17"/>
    </row>
    <row r="40" spans="1:14" x14ac:dyDescent="0.3">
      <c r="A40" s="17"/>
      <c r="B40" s="17"/>
      <c r="C40" s="17"/>
      <c r="D40" s="17"/>
      <c r="E40" s="17"/>
      <c r="F40" s="17"/>
      <c r="G40" s="17"/>
      <c r="H40" s="17"/>
      <c r="I40" s="17"/>
      <c r="J40" s="17"/>
      <c r="K40" s="17"/>
      <c r="L40" s="17"/>
      <c r="M40" s="17"/>
      <c r="N40" s="17"/>
    </row>
    <row r="41" spans="1:14" x14ac:dyDescent="0.3">
      <c r="A41" s="17"/>
      <c r="B41" s="17"/>
      <c r="C41" s="17"/>
      <c r="D41" s="17"/>
      <c r="E41" s="17"/>
      <c r="F41" s="17"/>
      <c r="G41" s="17"/>
      <c r="H41" s="17"/>
      <c r="I41" s="17"/>
      <c r="J41" s="17"/>
      <c r="K41" s="17"/>
      <c r="L41" s="17"/>
      <c r="M41" s="17"/>
      <c r="N41" s="17"/>
    </row>
    <row r="42" spans="1:14" x14ac:dyDescent="0.3">
      <c r="A42" s="17"/>
      <c r="B42" s="17"/>
      <c r="C42" s="17"/>
      <c r="D42" s="17"/>
      <c r="E42" s="17"/>
      <c r="F42" s="17"/>
      <c r="G42" s="17"/>
      <c r="H42" s="17"/>
      <c r="I42" s="17"/>
      <c r="J42" s="17"/>
      <c r="K42" s="17"/>
      <c r="L42" s="17"/>
      <c r="M42" s="17"/>
      <c r="N42" s="17"/>
    </row>
  </sheetData>
  <sheetProtection algorithmName="SHA-512" hashValue="Nbuiwr616NfhPPpHdACRZ3O1EFjQDzAvvw+WDLq2mh0lVpEt53FYINbv2m0VteAuOVUDGJf/OKNMWTffVVu2yw==" saltValue="714hxWYf7aCxuU4yLflLlQ==" spinCount="100000" sheet="1" objects="1" scenarios="1"/>
  <mergeCells count="2">
    <mergeCell ref="B13:G16"/>
    <mergeCell ref="A30:N42"/>
  </mergeCells>
  <conditionalFormatting sqref="C18:C19 C21:C25">
    <cfRule type="expression" dxfId="25" priority="2">
      <formula>$C18</formula>
    </cfRule>
  </conditionalFormatting>
  <conditionalFormatting sqref="C20">
    <cfRule type="expression" dxfId="24" priority="1">
      <formula>$C20</formula>
    </cfRule>
  </conditionalFormatting>
  <hyperlinks>
    <hyperlink ref="C28" r:id="rId1"/>
    <hyperlink ref="B18" location="Exercise_1!A1" display="Exercise 1"/>
    <hyperlink ref="B19" location="Exercise_2!A1" display="Exercise 2"/>
    <hyperlink ref="B20" location="Practise_1!A1" display="Practise 1"/>
    <hyperlink ref="B21" location="Practise_2!A1" display="Practise 2"/>
    <hyperlink ref="B22" location="Practise_3!A1" display="Practise 3"/>
    <hyperlink ref="B23" location="Practise_4!A1" display="Practise 4"/>
    <hyperlink ref="B24" location="Practise_5!A1" display="Practise 5"/>
    <hyperlink ref="B25" location="Practise_6!A1" display="Practise 6"/>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W27"/>
  <sheetViews>
    <sheetView workbookViewId="0">
      <selection activeCell="D2" sqref="D2"/>
    </sheetView>
  </sheetViews>
  <sheetFormatPr defaultRowHeight="14.4" x14ac:dyDescent="0.3"/>
  <cols>
    <col min="6" max="6" width="12" bestFit="1" customWidth="1"/>
    <col min="16" max="23" width="8.88671875" hidden="1" customWidth="1"/>
  </cols>
  <sheetData>
    <row r="1" spans="1:23" x14ac:dyDescent="0.3">
      <c r="A1" s="1" t="s">
        <v>0</v>
      </c>
      <c r="B1" s="1" t="s">
        <v>1</v>
      </c>
      <c r="C1" s="1" t="s">
        <v>2</v>
      </c>
      <c r="D1" s="1" t="s">
        <v>3</v>
      </c>
      <c r="E1" s="1" t="s">
        <v>4</v>
      </c>
      <c r="F1" s="1" t="s">
        <v>5</v>
      </c>
    </row>
    <row r="2" spans="1:23" x14ac:dyDescent="0.3">
      <c r="A2" s="2">
        <v>4</v>
      </c>
      <c r="B2" s="2">
        <v>5</v>
      </c>
      <c r="C2" s="2">
        <v>4</v>
      </c>
      <c r="D2" s="7"/>
      <c r="E2" s="7"/>
      <c r="F2" s="7"/>
      <c r="P2" t="e">
        <f ca="1">_xlfn.FORMULATEXT(D2)</f>
        <v>#N/A</v>
      </c>
      <c r="Q2">
        <f t="array" aca="1" ref="Q2" ca="1">COUNT(SEARCH(U2:V2,P2))</f>
        <v>0</v>
      </c>
      <c r="R2">
        <v>2</v>
      </c>
      <c r="S2" t="b">
        <v>0</v>
      </c>
      <c r="T2" t="b">
        <f ca="1">AND(Q2=R2,D2=S2)</f>
        <v>0</v>
      </c>
      <c r="U2" t="s">
        <v>6</v>
      </c>
      <c r="V2" t="s">
        <v>7</v>
      </c>
    </row>
    <row r="3" spans="1:23" x14ac:dyDescent="0.3">
      <c r="A3" s="2">
        <v>6</v>
      </c>
      <c r="B3" s="2">
        <v>3</v>
      </c>
      <c r="C3" s="2">
        <v>2</v>
      </c>
      <c r="D3" s="7"/>
      <c r="E3" s="7"/>
      <c r="F3" s="7"/>
      <c r="P3" t="e">
        <f t="shared" ref="P3:P5" ca="1" si="0">_xlfn.FORMULATEXT(D3)</f>
        <v>#N/A</v>
      </c>
      <c r="Q3">
        <f t="array" aca="1" ref="Q3" ca="1">COUNT(SEARCH(U3:V3,P3))</f>
        <v>0</v>
      </c>
      <c r="R3">
        <v>2</v>
      </c>
      <c r="S3" t="b">
        <v>1</v>
      </c>
      <c r="T3" t="b">
        <f t="shared" ref="T3:T5" ca="1" si="1">AND(Q3=R3,D3=S3)</f>
        <v>0</v>
      </c>
      <c r="U3" t="s">
        <v>8</v>
      </c>
      <c r="V3" t="s">
        <v>9</v>
      </c>
    </row>
    <row r="4" spans="1:23" x14ac:dyDescent="0.3">
      <c r="A4" s="2">
        <v>4</v>
      </c>
      <c r="B4" s="2">
        <v>2</v>
      </c>
      <c r="C4" s="2">
        <v>1</v>
      </c>
      <c r="D4" s="7"/>
      <c r="E4" s="7"/>
      <c r="F4" s="7"/>
      <c r="P4" t="e">
        <f t="shared" ca="1" si="0"/>
        <v>#N/A</v>
      </c>
      <c r="Q4">
        <f t="array" aca="1" ref="Q4" ca="1">COUNT(SEARCH(U4:V4,P4))</f>
        <v>0</v>
      </c>
      <c r="R4">
        <v>2</v>
      </c>
      <c r="S4" t="b">
        <v>1</v>
      </c>
      <c r="T4" t="b">
        <f t="shared" ca="1" si="1"/>
        <v>0</v>
      </c>
      <c r="U4" t="s">
        <v>10</v>
      </c>
      <c r="V4" t="s">
        <v>11</v>
      </c>
    </row>
    <row r="5" spans="1:23" x14ac:dyDescent="0.3">
      <c r="A5" s="2">
        <v>2</v>
      </c>
      <c r="B5" s="2">
        <v>1</v>
      </c>
      <c r="C5" s="2">
        <v>5</v>
      </c>
      <c r="D5" s="7"/>
      <c r="E5" s="7"/>
      <c r="F5" s="7"/>
      <c r="P5" t="e">
        <f t="shared" ca="1" si="0"/>
        <v>#N/A</v>
      </c>
      <c r="Q5">
        <f t="array" aca="1" ref="Q5" ca="1">COUNT(SEARCH(U5:V5,P5))</f>
        <v>0</v>
      </c>
      <c r="R5">
        <v>2</v>
      </c>
      <c r="S5" t="b">
        <v>1</v>
      </c>
      <c r="T5" t="b">
        <f t="shared" ca="1" si="1"/>
        <v>0</v>
      </c>
      <c r="U5" t="s">
        <v>12</v>
      </c>
      <c r="V5" t="s">
        <v>13</v>
      </c>
    </row>
    <row r="7" spans="1:23" x14ac:dyDescent="0.3">
      <c r="P7" t="e">
        <f ca="1">_xlfn.FORMULATEXT(E2)</f>
        <v>#N/A</v>
      </c>
      <c r="Q7">
        <f t="array" aca="1" ref="Q7" ca="1">COUNT(SEARCH(U7:V7,P7))</f>
        <v>0</v>
      </c>
      <c r="R7">
        <v>2</v>
      </c>
      <c r="S7" t="b">
        <v>0</v>
      </c>
      <c r="T7" t="b">
        <f ca="1">AND(Q7=R7,E2=S7)</f>
        <v>0</v>
      </c>
      <c r="U7" t="s">
        <v>14</v>
      </c>
      <c r="V7" t="s">
        <v>7</v>
      </c>
    </row>
    <row r="8" spans="1:23" x14ac:dyDescent="0.3">
      <c r="P8" t="e">
        <f t="shared" ref="P8:P10" ca="1" si="2">_xlfn.FORMULATEXT(E3)</f>
        <v>#N/A</v>
      </c>
      <c r="Q8">
        <f t="array" aca="1" ref="Q8" ca="1">COUNT(SEARCH(U8:V8,P8))</f>
        <v>0</v>
      </c>
      <c r="R8">
        <v>2</v>
      </c>
      <c r="S8" t="b">
        <v>1</v>
      </c>
      <c r="T8" t="b">
        <f t="shared" ref="T8:T10" ca="1" si="3">AND(Q8=R8,E3=S8)</f>
        <v>0</v>
      </c>
      <c r="U8" t="s">
        <v>15</v>
      </c>
      <c r="V8" t="s">
        <v>9</v>
      </c>
    </row>
    <row r="9" spans="1:23" x14ac:dyDescent="0.3">
      <c r="P9" t="e">
        <f t="shared" ca="1" si="2"/>
        <v>#N/A</v>
      </c>
      <c r="Q9">
        <f t="array" aca="1" ref="Q9" ca="1">COUNT(SEARCH(U9:V9,P9))</f>
        <v>0</v>
      </c>
      <c r="R9">
        <v>2</v>
      </c>
      <c r="S9" t="b">
        <v>1</v>
      </c>
      <c r="T9" t="b">
        <f t="shared" ca="1" si="3"/>
        <v>0</v>
      </c>
      <c r="U9" t="s">
        <v>16</v>
      </c>
      <c r="V9" t="s">
        <v>11</v>
      </c>
    </row>
    <row r="10" spans="1:23" x14ac:dyDescent="0.3">
      <c r="P10" t="e">
        <f t="shared" ca="1" si="2"/>
        <v>#N/A</v>
      </c>
      <c r="Q10">
        <f t="array" aca="1" ref="Q10" ca="1">COUNT(SEARCH(U10:V10,P10))</f>
        <v>0</v>
      </c>
      <c r="R10">
        <v>2</v>
      </c>
      <c r="S10" t="b">
        <v>0</v>
      </c>
      <c r="T10" t="b">
        <f t="shared" ca="1" si="3"/>
        <v>0</v>
      </c>
      <c r="U10" t="s">
        <v>17</v>
      </c>
      <c r="V10" t="s">
        <v>13</v>
      </c>
    </row>
    <row r="11" spans="1:23" x14ac:dyDescent="0.3">
      <c r="A11" s="16" t="s">
        <v>92</v>
      </c>
      <c r="B11" s="16"/>
      <c r="C11" s="16"/>
      <c r="D11" s="16"/>
      <c r="E11" s="16"/>
      <c r="F11" s="16"/>
      <c r="G11" s="16"/>
      <c r="H11" s="16"/>
    </row>
    <row r="12" spans="1:23" x14ac:dyDescent="0.3">
      <c r="A12" s="16"/>
      <c r="B12" s="16"/>
      <c r="C12" s="16"/>
      <c r="D12" s="16"/>
      <c r="E12" s="16"/>
      <c r="F12" s="16"/>
      <c r="G12" s="16"/>
      <c r="H12" s="16"/>
      <c r="P12" t="e">
        <f ca="1">_xlfn.FORMULATEXT(F2)</f>
        <v>#N/A</v>
      </c>
      <c r="Q12">
        <f t="array" aca="1" ref="Q12" ca="1">COUNT(SEARCH(U12:W12,P12))</f>
        <v>0</v>
      </c>
      <c r="R12">
        <v>3</v>
      </c>
      <c r="S12" t="b">
        <v>0</v>
      </c>
      <c r="T12" t="b">
        <f ca="1">AND(Q12=R12,F2=S12)</f>
        <v>0</v>
      </c>
      <c r="U12" t="s">
        <v>18</v>
      </c>
      <c r="V12" t="s">
        <v>19</v>
      </c>
      <c r="W12" t="s">
        <v>20</v>
      </c>
    </row>
    <row r="13" spans="1:23" x14ac:dyDescent="0.3">
      <c r="A13" s="16"/>
      <c r="B13" s="16"/>
      <c r="C13" s="16"/>
      <c r="D13" s="16"/>
      <c r="E13" s="16"/>
      <c r="F13" s="16"/>
      <c r="G13" s="16"/>
      <c r="H13" s="16"/>
      <c r="P13" t="e">
        <f t="shared" ref="P13:P15" ca="1" si="4">_xlfn.FORMULATEXT(F3)</f>
        <v>#N/A</v>
      </c>
      <c r="Q13">
        <f t="array" aca="1" ref="Q13" ca="1">COUNT(SEARCH(U13:W13,P13))</f>
        <v>0</v>
      </c>
      <c r="R13">
        <v>3</v>
      </c>
      <c r="S13" t="b">
        <v>1</v>
      </c>
      <c r="T13" t="b">
        <f t="shared" ref="T13:T15" ca="1" si="5">AND(Q13=R13,F3=S13)</f>
        <v>0</v>
      </c>
      <c r="U13" t="s">
        <v>21</v>
      </c>
      <c r="V13" t="s">
        <v>22</v>
      </c>
      <c r="W13" t="s">
        <v>20</v>
      </c>
    </row>
    <row r="14" spans="1:23" x14ac:dyDescent="0.3">
      <c r="A14" s="16"/>
      <c r="B14" s="16"/>
      <c r="C14" s="16"/>
      <c r="D14" s="16"/>
      <c r="E14" s="16"/>
      <c r="F14" s="16"/>
      <c r="G14" s="16"/>
      <c r="H14" s="16"/>
      <c r="P14" t="e">
        <f t="shared" ca="1" si="4"/>
        <v>#N/A</v>
      </c>
      <c r="Q14">
        <f t="array" aca="1" ref="Q14" ca="1">COUNT(SEARCH(U14:W14,P14))</f>
        <v>0</v>
      </c>
      <c r="R14">
        <v>3</v>
      </c>
      <c r="S14" t="b">
        <v>1</v>
      </c>
      <c r="T14" t="b">
        <f t="shared" ca="1" si="5"/>
        <v>0</v>
      </c>
      <c r="U14" t="s">
        <v>23</v>
      </c>
      <c r="V14" t="s">
        <v>24</v>
      </c>
      <c r="W14" t="s">
        <v>20</v>
      </c>
    </row>
    <row r="15" spans="1:23" x14ac:dyDescent="0.3">
      <c r="A15" s="12" t="s">
        <v>91</v>
      </c>
      <c r="B15" s="15" t="b">
        <f ca="1">AND(T2:T5)</f>
        <v>0</v>
      </c>
      <c r="C15" s="15"/>
      <c r="D15" s="15"/>
      <c r="E15" s="15"/>
      <c r="F15" s="15"/>
      <c r="G15" s="15"/>
      <c r="H15" s="15"/>
      <c r="P15" t="e">
        <f t="shared" ca="1" si="4"/>
        <v>#N/A</v>
      </c>
      <c r="Q15">
        <f t="array" aca="1" ref="Q15" ca="1">COUNT(SEARCH(U15:W15,P15))</f>
        <v>0</v>
      </c>
      <c r="R15">
        <v>3</v>
      </c>
      <c r="S15" t="b">
        <v>0</v>
      </c>
      <c r="T15" t="b">
        <f t="shared" ca="1" si="5"/>
        <v>0</v>
      </c>
      <c r="U15" t="s">
        <v>25</v>
      </c>
      <c r="V15" t="s">
        <v>26</v>
      </c>
      <c r="W15" t="s">
        <v>20</v>
      </c>
    </row>
    <row r="17" spans="1:8" x14ac:dyDescent="0.3">
      <c r="A17" s="16" t="s">
        <v>93</v>
      </c>
      <c r="B17" s="16"/>
      <c r="C17" s="16"/>
      <c r="D17" s="16"/>
      <c r="E17" s="16"/>
      <c r="F17" s="16"/>
      <c r="G17" s="16"/>
      <c r="H17" s="16"/>
    </row>
    <row r="18" spans="1:8" x14ac:dyDescent="0.3">
      <c r="A18" s="16"/>
      <c r="B18" s="16"/>
      <c r="C18" s="16"/>
      <c r="D18" s="16"/>
      <c r="E18" s="16"/>
      <c r="F18" s="16"/>
      <c r="G18" s="16"/>
      <c r="H18" s="16"/>
    </row>
    <row r="19" spans="1:8" x14ac:dyDescent="0.3">
      <c r="A19" s="16"/>
      <c r="B19" s="16"/>
      <c r="C19" s="16"/>
      <c r="D19" s="16"/>
      <c r="E19" s="16"/>
      <c r="F19" s="16"/>
      <c r="G19" s="16"/>
      <c r="H19" s="16"/>
    </row>
    <row r="20" spans="1:8" x14ac:dyDescent="0.3">
      <c r="A20" s="16"/>
      <c r="B20" s="16"/>
      <c r="C20" s="16"/>
      <c r="D20" s="16"/>
      <c r="E20" s="16"/>
      <c r="F20" s="16"/>
      <c r="G20" s="16"/>
      <c r="H20" s="16"/>
    </row>
    <row r="21" spans="1:8" x14ac:dyDescent="0.3">
      <c r="A21" s="12" t="s">
        <v>91</v>
      </c>
      <c r="B21" s="15" t="b">
        <f ca="1">AND(T7:T10)</f>
        <v>0</v>
      </c>
      <c r="C21" s="15"/>
      <c r="D21" s="15"/>
      <c r="E21" s="15"/>
      <c r="F21" s="15"/>
      <c r="G21" s="15"/>
      <c r="H21" s="15"/>
    </row>
    <row r="23" spans="1:8" x14ac:dyDescent="0.3">
      <c r="A23" s="16" t="s">
        <v>94</v>
      </c>
      <c r="B23" s="16"/>
      <c r="C23" s="16"/>
      <c r="D23" s="16"/>
      <c r="E23" s="16"/>
      <c r="F23" s="16"/>
      <c r="G23" s="16"/>
      <c r="H23" s="16"/>
    </row>
    <row r="24" spans="1:8" x14ac:dyDescent="0.3">
      <c r="A24" s="16"/>
      <c r="B24" s="16"/>
      <c r="C24" s="16"/>
      <c r="D24" s="16"/>
      <c r="E24" s="16"/>
      <c r="F24" s="16"/>
      <c r="G24" s="16"/>
      <c r="H24" s="16"/>
    </row>
    <row r="25" spans="1:8" x14ac:dyDescent="0.3">
      <c r="A25" s="16"/>
      <c r="B25" s="16"/>
      <c r="C25" s="16"/>
      <c r="D25" s="16"/>
      <c r="E25" s="16"/>
      <c r="F25" s="16"/>
      <c r="G25" s="16"/>
      <c r="H25" s="16"/>
    </row>
    <row r="26" spans="1:8" x14ac:dyDescent="0.3">
      <c r="A26" s="16"/>
      <c r="B26" s="16"/>
      <c r="C26" s="16"/>
      <c r="D26" s="16"/>
      <c r="E26" s="16"/>
      <c r="F26" s="16"/>
      <c r="G26" s="16"/>
      <c r="H26" s="16"/>
    </row>
    <row r="27" spans="1:8" x14ac:dyDescent="0.3">
      <c r="A27" s="12" t="s">
        <v>91</v>
      </c>
      <c r="B27" s="15" t="b">
        <f ca="1">AND(T12:T15)</f>
        <v>0</v>
      </c>
      <c r="C27" s="15"/>
      <c r="D27" s="15"/>
      <c r="E27" s="15"/>
      <c r="F27" s="15"/>
      <c r="G27" s="15"/>
      <c r="H27" s="15"/>
    </row>
  </sheetData>
  <sheetProtection algorithmName="SHA-512" hashValue="Jw9LZSq3vEs1itCr/pLkjh+VQn4By6EcZ9HVYArsYJeADPvBgHOPk7jRsHfCriwcZtTQ8z7cU66WNB9RJCONPQ==" saltValue="/Twd8ZAc8Z6Kz0ZT0mJCsA==" spinCount="100000" sheet="1" objects="1" scenarios="1"/>
  <mergeCells count="6">
    <mergeCell ref="B27:H27"/>
    <mergeCell ref="A11:H14"/>
    <mergeCell ref="B15:H15"/>
    <mergeCell ref="A17:H20"/>
    <mergeCell ref="B21:H21"/>
    <mergeCell ref="A23:H26"/>
  </mergeCells>
  <conditionalFormatting sqref="B15:H15">
    <cfRule type="cellIs" dxfId="23" priority="6" operator="equal">
      <formula>TRUE</formula>
    </cfRule>
  </conditionalFormatting>
  <conditionalFormatting sqref="B21:H21">
    <cfRule type="cellIs" dxfId="22" priority="5" operator="equal">
      <formula>TRUE</formula>
    </cfRule>
  </conditionalFormatting>
  <conditionalFormatting sqref="B27:H27">
    <cfRule type="cellIs" dxfId="21" priority="4" operator="equal">
      <formula>TRUE</formula>
    </cfRule>
  </conditionalFormatting>
  <conditionalFormatting sqref="D2:D5">
    <cfRule type="expression" dxfId="20" priority="3">
      <formula>$T2</formula>
    </cfRule>
  </conditionalFormatting>
  <conditionalFormatting sqref="E2:E5">
    <cfRule type="expression" dxfId="19" priority="2">
      <formula>$T7</formula>
    </cfRule>
  </conditionalFormatting>
  <conditionalFormatting sqref="F2:F5">
    <cfRule type="expression" dxfId="18" priority="1">
      <formula>$T12</formula>
    </cfRule>
  </conditionalFormatting>
  <pageMargins left="0.7" right="0.7" top="0.75" bottom="0.75" header="0.3" footer="0.3"/>
  <pageSetup orientation="portrait" horizontalDpi="4294967293" vertic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X20"/>
  <sheetViews>
    <sheetView workbookViewId="0">
      <selection activeCell="A14" sqref="A14"/>
    </sheetView>
  </sheetViews>
  <sheetFormatPr defaultRowHeight="14.4" x14ac:dyDescent="0.3"/>
  <cols>
    <col min="4" max="4" width="17.109375" customWidth="1"/>
    <col min="5" max="5" width="13.109375" bestFit="1" customWidth="1"/>
    <col min="16" max="24" width="8.88671875" hidden="1" customWidth="1"/>
  </cols>
  <sheetData>
    <row r="1" spans="1:24" x14ac:dyDescent="0.3">
      <c r="A1" s="1" t="s">
        <v>0</v>
      </c>
      <c r="B1" s="1" t="s">
        <v>1</v>
      </c>
      <c r="C1" s="1" t="s">
        <v>2</v>
      </c>
      <c r="D1" s="1" t="s">
        <v>27</v>
      </c>
      <c r="E1" s="1" t="s">
        <v>28</v>
      </c>
    </row>
    <row r="2" spans="1:24" x14ac:dyDescent="0.3">
      <c r="A2" s="2">
        <v>4</v>
      </c>
      <c r="B2" s="2">
        <v>5</v>
      </c>
      <c r="C2" s="2">
        <v>4</v>
      </c>
      <c r="D2" s="7"/>
      <c r="E2" s="7"/>
      <c r="P2" t="e">
        <f ca="1">_xlfn.FORMULATEXT(D2)</f>
        <v>#N/A</v>
      </c>
      <c r="Q2">
        <f t="array" aca="1" ref="Q2" ca="1">COUNT(SEARCH(U2:X2,P2))</f>
        <v>0</v>
      </c>
      <c r="R2">
        <v>4</v>
      </c>
      <c r="S2" t="b">
        <v>0</v>
      </c>
      <c r="T2" t="b">
        <f ca="1">AND(Q2=R2,D2=S2)</f>
        <v>0</v>
      </c>
      <c r="U2" t="s">
        <v>6</v>
      </c>
      <c r="V2" t="s">
        <v>7</v>
      </c>
      <c r="W2" t="s">
        <v>14</v>
      </c>
      <c r="X2" t="s">
        <v>20</v>
      </c>
    </row>
    <row r="3" spans="1:24" x14ac:dyDescent="0.3">
      <c r="A3" s="2">
        <v>6</v>
      </c>
      <c r="B3" s="2">
        <v>3</v>
      </c>
      <c r="C3" s="2">
        <v>2</v>
      </c>
      <c r="D3" s="7"/>
      <c r="E3" s="7"/>
      <c r="P3" t="e">
        <f t="shared" ref="P3:P5" ca="1" si="0">_xlfn.FORMULATEXT(D3)</f>
        <v>#N/A</v>
      </c>
      <c r="Q3">
        <f t="array" aca="1" ref="Q3" ca="1">COUNT(SEARCH(U3:X3,P3))</f>
        <v>0</v>
      </c>
      <c r="R3">
        <v>4</v>
      </c>
      <c r="S3" t="b">
        <v>1</v>
      </c>
      <c r="T3" t="b">
        <f t="shared" ref="T3:T5" ca="1" si="1">AND(Q3=R3,D3=S3)</f>
        <v>0</v>
      </c>
      <c r="U3" t="s">
        <v>8</v>
      </c>
      <c r="V3" t="s">
        <v>9</v>
      </c>
      <c r="W3" t="s">
        <v>15</v>
      </c>
      <c r="X3" t="s">
        <v>20</v>
      </c>
    </row>
    <row r="4" spans="1:24" x14ac:dyDescent="0.3">
      <c r="A4" s="2">
        <v>4</v>
      </c>
      <c r="B4" s="2">
        <v>2</v>
      </c>
      <c r="C4" s="2">
        <v>1</v>
      </c>
      <c r="D4" s="7"/>
      <c r="E4" s="7"/>
      <c r="P4" t="e">
        <f t="shared" ca="1" si="0"/>
        <v>#N/A</v>
      </c>
      <c r="Q4">
        <f t="array" aca="1" ref="Q4" ca="1">COUNT(SEARCH(U4:X4,P4))</f>
        <v>0</v>
      </c>
      <c r="R4">
        <v>4</v>
      </c>
      <c r="S4" t="b">
        <v>1</v>
      </c>
      <c r="T4" t="b">
        <f t="shared" ca="1" si="1"/>
        <v>0</v>
      </c>
      <c r="U4" t="s">
        <v>10</v>
      </c>
      <c r="V4" t="s">
        <v>11</v>
      </c>
      <c r="W4" t="s">
        <v>16</v>
      </c>
      <c r="X4" t="s">
        <v>20</v>
      </c>
    </row>
    <row r="5" spans="1:24" x14ac:dyDescent="0.3">
      <c r="A5" s="2">
        <v>2</v>
      </c>
      <c r="B5" s="2">
        <v>1</v>
      </c>
      <c r="C5" s="2">
        <v>5</v>
      </c>
      <c r="D5" s="7"/>
      <c r="E5" s="7"/>
      <c r="P5" t="e">
        <f t="shared" ca="1" si="0"/>
        <v>#N/A</v>
      </c>
      <c r="Q5">
        <f t="array" aca="1" ref="Q5" ca="1">COUNT(SEARCH(U5:X5,P5))</f>
        <v>0</v>
      </c>
      <c r="R5">
        <v>4</v>
      </c>
      <c r="S5" t="b">
        <v>0</v>
      </c>
      <c r="T5" t="b">
        <f t="shared" ca="1" si="1"/>
        <v>0</v>
      </c>
      <c r="U5" t="s">
        <v>12</v>
      </c>
      <c r="V5" t="s">
        <v>13</v>
      </c>
      <c r="W5" t="s">
        <v>17</v>
      </c>
      <c r="X5" t="s">
        <v>20</v>
      </c>
    </row>
    <row r="7" spans="1:24" x14ac:dyDescent="0.3">
      <c r="P7" t="e">
        <f ca="1">_xlfn.FORMULATEXT(E2)</f>
        <v>#N/A</v>
      </c>
      <c r="Q7">
        <f t="array" aca="1" ref="Q7" ca="1">COUNT(SEARCH(U7:X7,P7))</f>
        <v>0</v>
      </c>
      <c r="R7">
        <v>4</v>
      </c>
      <c r="S7" t="b">
        <v>0</v>
      </c>
      <c r="T7" t="b">
        <f ca="1">AND(Q7=R7,E2=S7)</f>
        <v>0</v>
      </c>
      <c r="U7" t="s">
        <v>6</v>
      </c>
      <c r="V7" t="s">
        <v>7</v>
      </c>
      <c r="W7" t="s">
        <v>14</v>
      </c>
      <c r="X7" t="s">
        <v>29</v>
      </c>
    </row>
    <row r="8" spans="1:24" x14ac:dyDescent="0.3">
      <c r="P8" t="e">
        <f t="shared" ref="P8:P10" ca="1" si="2">_xlfn.FORMULATEXT(E3)</f>
        <v>#N/A</v>
      </c>
      <c r="Q8">
        <f t="array" aca="1" ref="Q8" ca="1">COUNT(SEARCH(U8:X8,P8))</f>
        <v>0</v>
      </c>
      <c r="R8">
        <v>4</v>
      </c>
      <c r="S8" t="b">
        <v>1</v>
      </c>
      <c r="T8" t="b">
        <f t="shared" ref="T8:T10" ca="1" si="3">AND(Q8=R8,E3=S8)</f>
        <v>0</v>
      </c>
      <c r="U8" t="s">
        <v>8</v>
      </c>
      <c r="V8" t="s">
        <v>9</v>
      </c>
      <c r="W8" t="s">
        <v>15</v>
      </c>
      <c r="X8" t="s">
        <v>29</v>
      </c>
    </row>
    <row r="9" spans="1:24" x14ac:dyDescent="0.3">
      <c r="A9" s="16" t="s">
        <v>95</v>
      </c>
      <c r="B9" s="16"/>
      <c r="C9" s="16"/>
      <c r="D9" s="16"/>
      <c r="E9" s="16"/>
      <c r="F9" s="16"/>
      <c r="G9" s="16"/>
      <c r="H9" s="16"/>
      <c r="P9" t="e">
        <f t="shared" ca="1" si="2"/>
        <v>#N/A</v>
      </c>
      <c r="Q9">
        <f t="array" aca="1" ref="Q9" ca="1">COUNT(SEARCH(U9:X9,P9))</f>
        <v>0</v>
      </c>
      <c r="R9">
        <v>4</v>
      </c>
      <c r="S9" t="b">
        <v>1</v>
      </c>
      <c r="T9" t="b">
        <f t="shared" ca="1" si="3"/>
        <v>0</v>
      </c>
      <c r="U9" t="s">
        <v>10</v>
      </c>
      <c r="V9" t="s">
        <v>11</v>
      </c>
      <c r="W9" t="s">
        <v>16</v>
      </c>
      <c r="X9" t="s">
        <v>29</v>
      </c>
    </row>
    <row r="10" spans="1:24" x14ac:dyDescent="0.3">
      <c r="A10" s="16"/>
      <c r="B10" s="16"/>
      <c r="C10" s="16"/>
      <c r="D10" s="16"/>
      <c r="E10" s="16"/>
      <c r="F10" s="16"/>
      <c r="G10" s="16"/>
      <c r="H10" s="16"/>
      <c r="P10" t="e">
        <f t="shared" ca="1" si="2"/>
        <v>#N/A</v>
      </c>
      <c r="Q10">
        <f t="array" aca="1" ref="Q10" ca="1">COUNT(SEARCH(U10:X10,P10))</f>
        <v>0</v>
      </c>
      <c r="R10">
        <v>4</v>
      </c>
      <c r="S10" t="b">
        <v>1</v>
      </c>
      <c r="T10" t="b">
        <f t="shared" ca="1" si="3"/>
        <v>0</v>
      </c>
      <c r="U10" t="s">
        <v>12</v>
      </c>
      <c r="V10" t="s">
        <v>13</v>
      </c>
      <c r="W10" t="s">
        <v>17</v>
      </c>
      <c r="X10" t="s">
        <v>29</v>
      </c>
    </row>
    <row r="11" spans="1:24" x14ac:dyDescent="0.3">
      <c r="A11" s="16"/>
      <c r="B11" s="16"/>
      <c r="C11" s="16"/>
      <c r="D11" s="16"/>
      <c r="E11" s="16"/>
      <c r="F11" s="16"/>
      <c r="G11" s="16"/>
      <c r="H11" s="16"/>
    </row>
    <row r="12" spans="1:24" x14ac:dyDescent="0.3">
      <c r="A12" s="16"/>
      <c r="B12" s="16"/>
      <c r="C12" s="16"/>
      <c r="D12" s="16"/>
      <c r="E12" s="16"/>
      <c r="F12" s="16"/>
      <c r="G12" s="16"/>
      <c r="H12" s="16"/>
    </row>
    <row r="13" spans="1:24" x14ac:dyDescent="0.3">
      <c r="A13" s="12" t="s">
        <v>91</v>
      </c>
      <c r="B13" s="15" t="b">
        <f ca="1">AND(T2:T5)</f>
        <v>0</v>
      </c>
      <c r="C13" s="15"/>
      <c r="D13" s="15"/>
      <c r="E13" s="15"/>
      <c r="F13" s="15"/>
      <c r="G13" s="15"/>
      <c r="H13" s="15"/>
    </row>
    <row r="16" spans="1:24" x14ac:dyDescent="0.3">
      <c r="A16" s="16" t="s">
        <v>96</v>
      </c>
      <c r="B16" s="16"/>
      <c r="C16" s="16"/>
      <c r="D16" s="16"/>
      <c r="E16" s="16"/>
      <c r="F16" s="16"/>
      <c r="G16" s="16"/>
      <c r="H16" s="16"/>
    </row>
    <row r="17" spans="1:8" x14ac:dyDescent="0.3">
      <c r="A17" s="16"/>
      <c r="B17" s="16"/>
      <c r="C17" s="16"/>
      <c r="D17" s="16"/>
      <c r="E17" s="16"/>
      <c r="F17" s="16"/>
      <c r="G17" s="16"/>
      <c r="H17" s="16"/>
    </row>
    <row r="18" spans="1:8" x14ac:dyDescent="0.3">
      <c r="A18" s="16"/>
      <c r="B18" s="16"/>
      <c r="C18" s="16"/>
      <c r="D18" s="16"/>
      <c r="E18" s="16"/>
      <c r="F18" s="16"/>
      <c r="G18" s="16"/>
      <c r="H18" s="16"/>
    </row>
    <row r="19" spans="1:8" x14ac:dyDescent="0.3">
      <c r="A19" s="16"/>
      <c r="B19" s="16"/>
      <c r="C19" s="16"/>
      <c r="D19" s="16"/>
      <c r="E19" s="16"/>
      <c r="F19" s="16"/>
      <c r="G19" s="16"/>
      <c r="H19" s="16"/>
    </row>
    <row r="20" spans="1:8" x14ac:dyDescent="0.3">
      <c r="A20" s="12" t="s">
        <v>91</v>
      </c>
      <c r="B20" s="15" t="b">
        <f ca="1">AND(T7:T10)</f>
        <v>0</v>
      </c>
      <c r="C20" s="15"/>
      <c r="D20" s="15"/>
      <c r="E20" s="15"/>
      <c r="F20" s="15"/>
      <c r="G20" s="15"/>
      <c r="H20" s="15"/>
    </row>
  </sheetData>
  <sheetProtection algorithmName="SHA-512" hashValue="IykgPKfPxuFGeyhms9NuWbT+Q+LmicynlEdSWjfnDITd6UAj5F3lLy+LZDMyqi633LXIROLoFdlMWB9zkgDClA==" saltValue="PNVADNpINzT1qcd5bEZ+Mg==" spinCount="100000" sheet="1" objects="1" scenarios="1"/>
  <mergeCells count="4">
    <mergeCell ref="A9:H12"/>
    <mergeCell ref="B13:H13"/>
    <mergeCell ref="A16:H19"/>
    <mergeCell ref="B20:H20"/>
  </mergeCells>
  <conditionalFormatting sqref="B13:H13">
    <cfRule type="cellIs" dxfId="17" priority="4" operator="equal">
      <formula>TRUE</formula>
    </cfRule>
  </conditionalFormatting>
  <conditionalFormatting sqref="B20:H20">
    <cfRule type="cellIs" dxfId="16" priority="3" operator="equal">
      <formula>TRUE</formula>
    </cfRule>
  </conditionalFormatting>
  <conditionalFormatting sqref="D2:D5">
    <cfRule type="expression" dxfId="15" priority="2">
      <formula>$T2</formula>
    </cfRule>
  </conditionalFormatting>
  <conditionalFormatting sqref="E2:E5">
    <cfRule type="expression" dxfId="14" priority="1">
      <formula>$T7</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Y15"/>
  <sheetViews>
    <sheetView workbookViewId="0">
      <selection activeCell="K3" sqref="K3"/>
    </sheetView>
  </sheetViews>
  <sheetFormatPr defaultRowHeight="14.4" x14ac:dyDescent="0.3"/>
  <cols>
    <col min="1" max="1" width="13.88671875" bestFit="1" customWidth="1"/>
    <col min="2" max="2" width="10.44140625" customWidth="1"/>
    <col min="4" max="4" width="15" customWidth="1"/>
    <col min="5" max="5" width="14.44140625" customWidth="1"/>
    <col min="16" max="16" width="11.88671875" hidden="1" customWidth="1"/>
    <col min="17" max="25" width="8.88671875" hidden="1" customWidth="1"/>
    <col min="26" max="28" width="0" hidden="1" customWidth="1"/>
  </cols>
  <sheetData>
    <row r="1" spans="1:25" x14ac:dyDescent="0.3">
      <c r="A1" s="5" t="s">
        <v>30</v>
      </c>
      <c r="B1" s="5">
        <v>30</v>
      </c>
    </row>
    <row r="3" spans="1:25" x14ac:dyDescent="0.3">
      <c r="A3" s="1" t="s">
        <v>31</v>
      </c>
      <c r="B3" s="1" t="s">
        <v>32</v>
      </c>
      <c r="C3" s="1" t="s">
        <v>33</v>
      </c>
      <c r="D3" s="1" t="s">
        <v>34</v>
      </c>
      <c r="E3" s="4" t="s">
        <v>35</v>
      </c>
    </row>
    <row r="4" spans="1:25" x14ac:dyDescent="0.3">
      <c r="A4" s="2" t="s">
        <v>36</v>
      </c>
      <c r="B4" s="2">
        <v>34</v>
      </c>
      <c r="C4" s="2">
        <v>23</v>
      </c>
      <c r="D4" s="2">
        <v>35</v>
      </c>
      <c r="E4" s="7"/>
      <c r="P4" t="e">
        <f ca="1">_xlfn.FORMULATEXT(E4)</f>
        <v>#N/A</v>
      </c>
      <c r="Q4">
        <f t="array" aca="1" ref="Q4" ca="1">COUNT(SEARCH(U4:Y4,P4))</f>
        <v>0</v>
      </c>
      <c r="R4">
        <v>5</v>
      </c>
      <c r="S4" t="b">
        <v>0</v>
      </c>
      <c r="T4" t="b">
        <f ca="1">AND(Q4=R4,E4=S4)</f>
        <v>0</v>
      </c>
      <c r="U4" t="s">
        <v>10</v>
      </c>
      <c r="V4" t="s">
        <v>16</v>
      </c>
      <c r="W4" t="s">
        <v>23</v>
      </c>
      <c r="X4" t="s">
        <v>20</v>
      </c>
      <c r="Y4" t="s">
        <v>37</v>
      </c>
    </row>
    <row r="5" spans="1:25" x14ac:dyDescent="0.3">
      <c r="A5" s="2" t="s">
        <v>38</v>
      </c>
      <c r="B5" s="2">
        <v>43</v>
      </c>
      <c r="C5" s="2">
        <v>46</v>
      </c>
      <c r="D5" s="2">
        <v>30</v>
      </c>
      <c r="E5" s="7"/>
      <c r="P5" t="e">
        <f t="shared" ref="P5:P8" ca="1" si="0">_xlfn.FORMULATEXT(E5)</f>
        <v>#N/A</v>
      </c>
      <c r="Q5">
        <f t="array" aca="1" ref="Q5" ca="1">COUNT(SEARCH(U5:Y5,P5))</f>
        <v>0</v>
      </c>
      <c r="R5">
        <v>5</v>
      </c>
      <c r="S5" t="b">
        <v>1</v>
      </c>
      <c r="T5" t="b">
        <f t="shared" ref="T5:T8" ca="1" si="1">AND(Q5=R5,E5=S5)</f>
        <v>0</v>
      </c>
      <c r="U5" t="s">
        <v>12</v>
      </c>
      <c r="V5" t="s">
        <v>17</v>
      </c>
      <c r="W5" t="s">
        <v>25</v>
      </c>
      <c r="X5" t="s">
        <v>20</v>
      </c>
      <c r="Y5" t="s">
        <v>37</v>
      </c>
    </row>
    <row r="6" spans="1:25" x14ac:dyDescent="0.3">
      <c r="A6" s="2" t="s">
        <v>39</v>
      </c>
      <c r="B6" s="2">
        <v>12</v>
      </c>
      <c r="C6" s="2">
        <v>9</v>
      </c>
      <c r="D6" s="2">
        <v>19</v>
      </c>
      <c r="E6" s="7"/>
      <c r="P6" t="e">
        <f t="shared" ca="1" si="0"/>
        <v>#N/A</v>
      </c>
      <c r="Q6">
        <f t="array" aca="1" ref="Q6" ca="1">COUNT(SEARCH(U6:Y6,P6))</f>
        <v>0</v>
      </c>
      <c r="R6">
        <v>5</v>
      </c>
      <c r="S6" t="b">
        <v>0</v>
      </c>
      <c r="T6" t="b">
        <f t="shared" ca="1" si="1"/>
        <v>0</v>
      </c>
      <c r="U6" t="s">
        <v>40</v>
      </c>
      <c r="V6" t="s">
        <v>41</v>
      </c>
      <c r="W6" t="s">
        <v>42</v>
      </c>
      <c r="X6" t="s">
        <v>20</v>
      </c>
      <c r="Y6" t="s">
        <v>37</v>
      </c>
    </row>
    <row r="7" spans="1:25" x14ac:dyDescent="0.3">
      <c r="A7" s="2" t="s">
        <v>43</v>
      </c>
      <c r="B7" s="2">
        <v>48</v>
      </c>
      <c r="C7" s="2">
        <v>48</v>
      </c>
      <c r="D7" s="2">
        <v>44</v>
      </c>
      <c r="E7" s="7"/>
      <c r="P7" t="e">
        <f t="shared" ca="1" si="0"/>
        <v>#N/A</v>
      </c>
      <c r="Q7">
        <f t="array" aca="1" ref="Q7" ca="1">COUNT(SEARCH(U7:Y7,P7))</f>
        <v>0</v>
      </c>
      <c r="R7">
        <v>5</v>
      </c>
      <c r="S7" t="b">
        <v>1</v>
      </c>
      <c r="T7" t="b">
        <f t="shared" ca="1" si="1"/>
        <v>0</v>
      </c>
      <c r="U7" t="s">
        <v>44</v>
      </c>
      <c r="V7" t="s">
        <v>45</v>
      </c>
      <c r="W7" t="s">
        <v>46</v>
      </c>
      <c r="X7" t="s">
        <v>20</v>
      </c>
      <c r="Y7" t="s">
        <v>37</v>
      </c>
    </row>
    <row r="8" spans="1:25" x14ac:dyDescent="0.3">
      <c r="A8" s="2" t="s">
        <v>47</v>
      </c>
      <c r="B8" s="2">
        <v>29</v>
      </c>
      <c r="C8" s="2">
        <v>12</v>
      </c>
      <c r="D8" s="2">
        <v>32</v>
      </c>
      <c r="E8" s="7"/>
      <c r="P8" t="e">
        <f t="shared" ca="1" si="0"/>
        <v>#N/A</v>
      </c>
      <c r="Q8">
        <f t="array" aca="1" ref="Q8" ca="1">COUNT(SEARCH(U8:Y8,P8))</f>
        <v>0</v>
      </c>
      <c r="R8">
        <v>5</v>
      </c>
      <c r="S8" t="b">
        <v>0</v>
      </c>
      <c r="T8" t="b">
        <f t="shared" ca="1" si="1"/>
        <v>0</v>
      </c>
      <c r="U8" t="s">
        <v>48</v>
      </c>
      <c r="V8" t="s">
        <v>49</v>
      </c>
      <c r="W8" t="s">
        <v>50</v>
      </c>
      <c r="X8" t="s">
        <v>20</v>
      </c>
      <c r="Y8" t="s">
        <v>37</v>
      </c>
    </row>
    <row r="11" spans="1:25" x14ac:dyDescent="0.3">
      <c r="A11" s="16" t="s">
        <v>97</v>
      </c>
      <c r="B11" s="16"/>
      <c r="C11" s="16"/>
      <c r="D11" s="16"/>
      <c r="E11" s="16"/>
      <c r="F11" s="16"/>
      <c r="G11" s="16"/>
      <c r="H11" s="16"/>
    </row>
    <row r="12" spans="1:25" x14ac:dyDescent="0.3">
      <c r="A12" s="16"/>
      <c r="B12" s="16"/>
      <c r="C12" s="16"/>
      <c r="D12" s="16"/>
      <c r="E12" s="16"/>
      <c r="F12" s="16"/>
      <c r="G12" s="16"/>
      <c r="H12" s="16"/>
    </row>
    <row r="13" spans="1:25" x14ac:dyDescent="0.3">
      <c r="A13" s="16"/>
      <c r="B13" s="16"/>
      <c r="C13" s="16"/>
      <c r="D13" s="16"/>
      <c r="E13" s="16"/>
      <c r="F13" s="16"/>
      <c r="G13" s="16"/>
      <c r="H13" s="16"/>
    </row>
    <row r="14" spans="1:25" ht="41.4" customHeight="1" x14ac:dyDescent="0.3">
      <c r="A14" s="16"/>
      <c r="B14" s="16"/>
      <c r="C14" s="16"/>
      <c r="D14" s="16"/>
      <c r="E14" s="16"/>
      <c r="F14" s="16"/>
      <c r="G14" s="16"/>
      <c r="H14" s="16"/>
    </row>
    <row r="15" spans="1:25" x14ac:dyDescent="0.3">
      <c r="A15" s="12" t="s">
        <v>91</v>
      </c>
      <c r="B15" s="15" t="b">
        <f ca="1">AND(T4:T8)</f>
        <v>0</v>
      </c>
      <c r="C15" s="15"/>
      <c r="D15" s="15"/>
      <c r="E15" s="15"/>
      <c r="F15" s="15"/>
      <c r="G15" s="15"/>
      <c r="H15" s="15"/>
    </row>
  </sheetData>
  <sheetProtection algorithmName="SHA-512" hashValue="uUnyhRKGKiEhetLCJFI2X4TUG6O6OtE9zM2zGZMux8/ECTNBy+iX+FqpJ9xxUIaQ4C6HUviPhUYpbuyZy+esKg==" saltValue="Xu/5DSEiAtMl9NGvkHS5wg==" spinCount="100000" sheet="1" objects="1" scenarios="1"/>
  <mergeCells count="2">
    <mergeCell ref="A11:H14"/>
    <mergeCell ref="B15:H15"/>
  </mergeCells>
  <conditionalFormatting sqref="B15:H15">
    <cfRule type="cellIs" dxfId="13" priority="2" operator="equal">
      <formula>TRUE</formula>
    </cfRule>
  </conditionalFormatting>
  <conditionalFormatting sqref="E4:E8">
    <cfRule type="expression" dxfId="12" priority="1">
      <formula>$T4</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Y23"/>
  <sheetViews>
    <sheetView workbookViewId="0">
      <selection activeCell="A12" sqref="A12:H15"/>
    </sheetView>
  </sheetViews>
  <sheetFormatPr defaultRowHeight="14.4" x14ac:dyDescent="0.3"/>
  <cols>
    <col min="1" max="1" width="23.5546875" bestFit="1" customWidth="1"/>
    <col min="4" max="4" width="13.33203125" bestFit="1" customWidth="1"/>
    <col min="8" max="8" width="10.109375" bestFit="1" customWidth="1"/>
    <col min="16" max="25" width="8.88671875" hidden="1" customWidth="1"/>
  </cols>
  <sheetData>
    <row r="1" spans="1:25" x14ac:dyDescent="0.3">
      <c r="A1" s="5" t="s">
        <v>30</v>
      </c>
      <c r="B1" s="5">
        <v>30</v>
      </c>
    </row>
    <row r="2" spans="1:25" x14ac:dyDescent="0.3">
      <c r="A2" s="5" t="s">
        <v>51</v>
      </c>
      <c r="B2" s="5">
        <v>25</v>
      </c>
    </row>
    <row r="4" spans="1:25" x14ac:dyDescent="0.3">
      <c r="A4" s="1" t="s">
        <v>31</v>
      </c>
      <c r="B4" s="1" t="s">
        <v>32</v>
      </c>
      <c r="C4" s="1" t="s">
        <v>33</v>
      </c>
      <c r="D4" s="1" t="s">
        <v>34</v>
      </c>
      <c r="E4" s="3" t="s">
        <v>52</v>
      </c>
      <c r="F4" s="3" t="s">
        <v>53</v>
      </c>
      <c r="G4" s="4" t="s">
        <v>54</v>
      </c>
      <c r="H4" s="4" t="s">
        <v>55</v>
      </c>
      <c r="I4" s="4" t="s">
        <v>35</v>
      </c>
    </row>
    <row r="5" spans="1:25" x14ac:dyDescent="0.3">
      <c r="A5" s="2" t="s">
        <v>36</v>
      </c>
      <c r="B5" s="2">
        <v>34</v>
      </c>
      <c r="C5" s="2">
        <v>23</v>
      </c>
      <c r="D5" s="2">
        <v>35</v>
      </c>
      <c r="E5" s="2">
        <v>24</v>
      </c>
      <c r="F5" s="2">
        <v>28</v>
      </c>
      <c r="G5" s="2" t="b">
        <f>AND(B5&gt;=B$1,C5&gt;=B$1,D5&gt;=B$1)</f>
        <v>0</v>
      </c>
      <c r="H5" s="7"/>
      <c r="I5" s="7"/>
      <c r="P5" t="str">
        <f ca="1">_xlfn.FORMULATEXT(G5)</f>
        <v>=AND(B5&gt;=B$1,C5&gt;=B$1,D5&gt;=B$1)</v>
      </c>
      <c r="Q5">
        <f t="array" aca="1" ref="Q5" ca="1">COUNT(SEARCH(U5:Y5,P5))</f>
        <v>5</v>
      </c>
      <c r="R5">
        <v>5</v>
      </c>
      <c r="S5" t="b">
        <v>0</v>
      </c>
      <c r="T5" t="b">
        <f ca="1">AND(Q5=R5,G5=S5)</f>
        <v>1</v>
      </c>
      <c r="U5" t="s">
        <v>12</v>
      </c>
      <c r="V5" t="s">
        <v>17</v>
      </c>
      <c r="W5" t="s">
        <v>25</v>
      </c>
      <c r="X5" t="s">
        <v>20</v>
      </c>
      <c r="Y5" t="s">
        <v>37</v>
      </c>
    </row>
    <row r="6" spans="1:25" x14ac:dyDescent="0.3">
      <c r="A6" s="2" t="s">
        <v>38</v>
      </c>
      <c r="B6" s="2">
        <v>43</v>
      </c>
      <c r="C6" s="2">
        <v>46</v>
      </c>
      <c r="D6" s="2">
        <v>37</v>
      </c>
      <c r="E6" s="2">
        <v>35</v>
      </c>
      <c r="F6" s="2">
        <v>37</v>
      </c>
      <c r="G6" s="2" t="b">
        <f t="shared" ref="G6:G9" si="0">AND(B6&gt;=B$1,C6&gt;=B$1,D6&gt;=B$1)</f>
        <v>1</v>
      </c>
      <c r="H6" s="7"/>
      <c r="I6" s="7"/>
      <c r="P6" t="str">
        <f t="shared" ref="P6:P9" ca="1" si="1">_xlfn.FORMULATEXT(G6)</f>
        <v>=AND(B6&gt;=B$1,C6&gt;=B$1,D6&gt;=B$1)</v>
      </c>
      <c r="Q6">
        <f t="array" aca="1" ref="Q6" ca="1">COUNT(SEARCH(U6:Y6,P6))</f>
        <v>5</v>
      </c>
      <c r="R6">
        <v>5</v>
      </c>
      <c r="S6" t="b">
        <v>1</v>
      </c>
      <c r="T6" t="b">
        <f t="shared" ref="T6:T9" ca="1" si="2">AND(Q6=R6,G6=S6)</f>
        <v>1</v>
      </c>
      <c r="U6" t="s">
        <v>40</v>
      </c>
      <c r="V6" t="s">
        <v>41</v>
      </c>
      <c r="W6" t="s">
        <v>42</v>
      </c>
      <c r="X6" t="s">
        <v>20</v>
      </c>
      <c r="Y6" t="s">
        <v>37</v>
      </c>
    </row>
    <row r="7" spans="1:25" x14ac:dyDescent="0.3">
      <c r="A7" s="2" t="s">
        <v>39</v>
      </c>
      <c r="B7" s="2">
        <v>12</v>
      </c>
      <c r="C7" s="2">
        <v>9</v>
      </c>
      <c r="D7" s="2">
        <v>19</v>
      </c>
      <c r="E7" s="2">
        <v>15</v>
      </c>
      <c r="F7" s="2">
        <v>15</v>
      </c>
      <c r="G7" s="2" t="b">
        <f t="shared" si="0"/>
        <v>0</v>
      </c>
      <c r="H7" s="7"/>
      <c r="I7" s="7"/>
      <c r="P7" t="str">
        <f t="shared" ca="1" si="1"/>
        <v>=AND(B7&gt;=B$1,C7&gt;=B$1,D7&gt;=B$1)</v>
      </c>
      <c r="Q7">
        <f t="array" aca="1" ref="Q7" ca="1">COUNT(SEARCH(U7:Y7,P7))</f>
        <v>5</v>
      </c>
      <c r="R7">
        <v>5</v>
      </c>
      <c r="S7" t="b">
        <v>0</v>
      </c>
      <c r="T7" t="b">
        <f t="shared" ca="1" si="2"/>
        <v>1</v>
      </c>
      <c r="U7" t="s">
        <v>44</v>
      </c>
      <c r="V7" t="s">
        <v>45</v>
      </c>
      <c r="W7" t="s">
        <v>46</v>
      </c>
      <c r="X7" t="s">
        <v>20</v>
      </c>
      <c r="Y7" t="s">
        <v>37</v>
      </c>
    </row>
    <row r="8" spans="1:25" x14ac:dyDescent="0.3">
      <c r="A8" s="2" t="s">
        <v>43</v>
      </c>
      <c r="B8" s="2">
        <v>48</v>
      </c>
      <c r="C8" s="2">
        <v>48</v>
      </c>
      <c r="D8" s="2">
        <v>44</v>
      </c>
      <c r="E8" s="2">
        <v>23</v>
      </c>
      <c r="F8" s="2">
        <v>24</v>
      </c>
      <c r="G8" s="2" t="b">
        <f t="shared" si="0"/>
        <v>1</v>
      </c>
      <c r="H8" s="7"/>
      <c r="I8" s="7"/>
      <c r="P8" t="str">
        <f t="shared" ca="1" si="1"/>
        <v>=AND(B8&gt;=B$1,C8&gt;=B$1,D8&gt;=B$1)</v>
      </c>
      <c r="Q8">
        <f t="array" aca="1" ref="Q8" ca="1">COUNT(SEARCH(U8:Y8,P8))</f>
        <v>5</v>
      </c>
      <c r="R8">
        <v>5</v>
      </c>
      <c r="S8" t="b">
        <v>1</v>
      </c>
      <c r="T8" t="b">
        <f t="shared" ca="1" si="2"/>
        <v>1</v>
      </c>
      <c r="U8" t="s">
        <v>48</v>
      </c>
      <c r="V8" t="s">
        <v>49</v>
      </c>
      <c r="W8" t="s">
        <v>50</v>
      </c>
      <c r="X8" t="s">
        <v>20</v>
      </c>
      <c r="Y8" t="s">
        <v>37</v>
      </c>
    </row>
    <row r="9" spans="1:25" x14ac:dyDescent="0.3">
      <c r="A9" s="2" t="s">
        <v>47</v>
      </c>
      <c r="B9" s="2">
        <v>29</v>
      </c>
      <c r="C9" s="2">
        <v>12</v>
      </c>
      <c r="D9" s="2">
        <v>32</v>
      </c>
      <c r="E9" s="2">
        <v>34</v>
      </c>
      <c r="F9" s="2">
        <v>46</v>
      </c>
      <c r="G9" s="2" t="b">
        <f t="shared" si="0"/>
        <v>0</v>
      </c>
      <c r="H9" s="7"/>
      <c r="I9" s="7"/>
      <c r="P9" t="str">
        <f t="shared" ca="1" si="1"/>
        <v>=AND(B9&gt;=B$1,C9&gt;=B$1,D9&gt;=B$1)</v>
      </c>
      <c r="Q9">
        <f t="array" aca="1" ref="Q9" ca="1">COUNT(SEARCH(U9:Y9,P9))</f>
        <v>5</v>
      </c>
      <c r="R9">
        <v>5</v>
      </c>
      <c r="S9" t="b">
        <v>0</v>
      </c>
      <c r="T9" t="b">
        <f t="shared" ca="1" si="2"/>
        <v>1</v>
      </c>
      <c r="U9" t="s">
        <v>56</v>
      </c>
      <c r="V9" t="s">
        <v>57</v>
      </c>
      <c r="W9" t="s">
        <v>58</v>
      </c>
      <c r="X9" t="s">
        <v>20</v>
      </c>
      <c r="Y9" t="s">
        <v>37</v>
      </c>
    </row>
    <row r="11" spans="1:25" x14ac:dyDescent="0.3">
      <c r="P11" t="e">
        <f ca="1">_xlfn.FORMULATEXT(H5)</f>
        <v>#N/A</v>
      </c>
      <c r="Q11">
        <f t="array" aca="1" ref="Q11" ca="1">COUNT(SEARCH(U11:X11,P11))</f>
        <v>0</v>
      </c>
      <c r="R11">
        <v>4</v>
      </c>
      <c r="S11" t="b">
        <v>1</v>
      </c>
      <c r="T11" t="b">
        <f ca="1">AND(Q11=R11,H5=S11)</f>
        <v>0</v>
      </c>
      <c r="U11" t="s">
        <v>26</v>
      </c>
      <c r="V11" t="s">
        <v>59</v>
      </c>
      <c r="W11" t="s">
        <v>29</v>
      </c>
      <c r="X11" t="s">
        <v>60</v>
      </c>
    </row>
    <row r="12" spans="1:25" x14ac:dyDescent="0.3">
      <c r="A12" s="16" t="s">
        <v>98</v>
      </c>
      <c r="B12" s="16"/>
      <c r="C12" s="16"/>
      <c r="D12" s="16"/>
      <c r="E12" s="16"/>
      <c r="F12" s="16"/>
      <c r="G12" s="16"/>
      <c r="H12" s="16"/>
      <c r="P12" t="e">
        <f t="shared" ref="P12:P15" ca="1" si="3">_xlfn.FORMULATEXT(H6)</f>
        <v>#N/A</v>
      </c>
      <c r="Q12">
        <f t="array" aca="1" ref="Q12" ca="1">COUNT(SEARCH(U12:X12,P12))</f>
        <v>0</v>
      </c>
      <c r="R12">
        <v>4</v>
      </c>
      <c r="S12" t="b">
        <v>1</v>
      </c>
      <c r="T12" t="b">
        <f t="shared" ref="T12:T15" ca="1" si="4">AND(Q12=R12,H6=S12)</f>
        <v>0</v>
      </c>
      <c r="U12" t="s">
        <v>61</v>
      </c>
      <c r="V12" t="s">
        <v>62</v>
      </c>
      <c r="W12" t="s">
        <v>29</v>
      </c>
      <c r="X12" t="s">
        <v>60</v>
      </c>
    </row>
    <row r="13" spans="1:25" x14ac:dyDescent="0.3">
      <c r="A13" s="16"/>
      <c r="B13" s="16"/>
      <c r="C13" s="16"/>
      <c r="D13" s="16"/>
      <c r="E13" s="16"/>
      <c r="F13" s="16"/>
      <c r="G13" s="16"/>
      <c r="H13" s="16"/>
      <c r="P13" t="e">
        <f t="shared" ca="1" si="3"/>
        <v>#N/A</v>
      </c>
      <c r="Q13">
        <f t="array" aca="1" ref="Q13" ca="1">COUNT(SEARCH(U13:X13,P13))</f>
        <v>0</v>
      </c>
      <c r="R13">
        <v>4</v>
      </c>
      <c r="S13" t="b">
        <v>0</v>
      </c>
      <c r="T13" t="b">
        <f t="shared" ca="1" si="4"/>
        <v>0</v>
      </c>
      <c r="U13" t="s">
        <v>63</v>
      </c>
      <c r="V13" t="s">
        <v>64</v>
      </c>
      <c r="W13" t="s">
        <v>29</v>
      </c>
      <c r="X13" t="s">
        <v>60</v>
      </c>
    </row>
    <row r="14" spans="1:25" x14ac:dyDescent="0.3">
      <c r="A14" s="16"/>
      <c r="B14" s="16"/>
      <c r="C14" s="16"/>
      <c r="D14" s="16"/>
      <c r="E14" s="16"/>
      <c r="F14" s="16"/>
      <c r="G14" s="16"/>
      <c r="H14" s="16"/>
      <c r="P14" t="e">
        <f t="shared" ca="1" si="3"/>
        <v>#N/A</v>
      </c>
      <c r="Q14">
        <f t="array" aca="1" ref="Q14" ca="1">COUNT(SEARCH(U14:X14,P14))</f>
        <v>0</v>
      </c>
      <c r="R14">
        <v>4</v>
      </c>
      <c r="S14" t="b">
        <v>0</v>
      </c>
      <c r="T14" t="b">
        <f t="shared" ca="1" si="4"/>
        <v>0</v>
      </c>
      <c r="U14" t="s">
        <v>65</v>
      </c>
      <c r="V14" t="s">
        <v>66</v>
      </c>
      <c r="W14" t="s">
        <v>29</v>
      </c>
      <c r="X14" t="s">
        <v>60</v>
      </c>
    </row>
    <row r="15" spans="1:25" ht="65.400000000000006" customHeight="1" x14ac:dyDescent="0.3">
      <c r="A15" s="16"/>
      <c r="B15" s="16"/>
      <c r="C15" s="16"/>
      <c r="D15" s="16"/>
      <c r="E15" s="16"/>
      <c r="F15" s="16"/>
      <c r="G15" s="16"/>
      <c r="H15" s="16"/>
      <c r="P15" t="e">
        <f t="shared" ca="1" si="3"/>
        <v>#N/A</v>
      </c>
      <c r="Q15">
        <f t="array" aca="1" ref="Q15" ca="1">COUNT(SEARCH(U15:X15,P15))</f>
        <v>0</v>
      </c>
      <c r="R15">
        <v>4</v>
      </c>
      <c r="S15" t="b">
        <v>1</v>
      </c>
      <c r="T15" t="b">
        <f t="shared" ca="1" si="4"/>
        <v>0</v>
      </c>
      <c r="U15" t="s">
        <v>67</v>
      </c>
      <c r="V15" t="s">
        <v>68</v>
      </c>
      <c r="W15" t="s">
        <v>29</v>
      </c>
      <c r="X15" t="s">
        <v>60</v>
      </c>
    </row>
    <row r="16" spans="1:25" x14ac:dyDescent="0.3">
      <c r="A16" s="12" t="s">
        <v>91</v>
      </c>
      <c r="B16" s="15" t="b">
        <f ca="1">AND(T11:T15)</f>
        <v>0</v>
      </c>
      <c r="C16" s="15"/>
      <c r="D16" s="15"/>
      <c r="E16" s="15"/>
      <c r="F16" s="15"/>
      <c r="G16" s="15"/>
      <c r="H16" s="15"/>
    </row>
    <row r="17" spans="1:23" x14ac:dyDescent="0.3">
      <c r="P17" t="e">
        <f ca="1">_xlfn.FORMULATEXT(I5)</f>
        <v>#N/A</v>
      </c>
      <c r="Q17">
        <f t="array" aca="1" ref="Q17" ca="1">COUNT(SEARCH(U17:W17,P17))</f>
        <v>0</v>
      </c>
      <c r="R17">
        <v>3</v>
      </c>
      <c r="S17" t="b">
        <v>0</v>
      </c>
      <c r="T17" t="b">
        <f ca="1">AND(Q17=R17,I5=S17)</f>
        <v>0</v>
      </c>
      <c r="U17" t="s">
        <v>69</v>
      </c>
      <c r="V17" t="s">
        <v>70</v>
      </c>
      <c r="W17" t="s">
        <v>20</v>
      </c>
    </row>
    <row r="18" spans="1:23" x14ac:dyDescent="0.3">
      <c r="P18" t="e">
        <f t="shared" ref="P18:P21" ca="1" si="5">_xlfn.FORMULATEXT(I6)</f>
        <v>#N/A</v>
      </c>
      <c r="Q18">
        <f t="array" aca="1" ref="Q18" ca="1">COUNT(SEARCH(U18:W18,P18))</f>
        <v>0</v>
      </c>
      <c r="R18">
        <v>3</v>
      </c>
      <c r="S18" t="b">
        <v>1</v>
      </c>
      <c r="T18" t="b">
        <f t="shared" ref="T18:T21" ca="1" si="6">AND(Q18=R18,I6=S18)</f>
        <v>0</v>
      </c>
      <c r="U18" t="s">
        <v>71</v>
      </c>
      <c r="V18" t="s">
        <v>72</v>
      </c>
      <c r="W18" t="s">
        <v>20</v>
      </c>
    </row>
    <row r="19" spans="1:23" x14ac:dyDescent="0.3">
      <c r="A19" s="16" t="s">
        <v>99</v>
      </c>
      <c r="B19" s="16"/>
      <c r="C19" s="16"/>
      <c r="D19" s="16"/>
      <c r="E19" s="16"/>
      <c r="F19" s="16"/>
      <c r="G19" s="16"/>
      <c r="H19" s="16"/>
      <c r="P19" t="e">
        <f t="shared" ca="1" si="5"/>
        <v>#N/A</v>
      </c>
      <c r="Q19">
        <f t="array" aca="1" ref="Q19" ca="1">COUNT(SEARCH(U19:W19,P19))</f>
        <v>0</v>
      </c>
      <c r="R19">
        <v>3</v>
      </c>
      <c r="S19" t="b">
        <v>0</v>
      </c>
      <c r="T19" t="b">
        <f t="shared" ca="1" si="6"/>
        <v>0</v>
      </c>
      <c r="U19" t="s">
        <v>73</v>
      </c>
      <c r="V19" t="s">
        <v>74</v>
      </c>
      <c r="W19" t="s">
        <v>20</v>
      </c>
    </row>
    <row r="20" spans="1:23" x14ac:dyDescent="0.3">
      <c r="A20" s="16"/>
      <c r="B20" s="16"/>
      <c r="C20" s="16"/>
      <c r="D20" s="16"/>
      <c r="E20" s="16"/>
      <c r="F20" s="16"/>
      <c r="G20" s="16"/>
      <c r="H20" s="16"/>
      <c r="P20" t="e">
        <f t="shared" ca="1" si="5"/>
        <v>#N/A</v>
      </c>
      <c r="Q20">
        <f t="array" aca="1" ref="Q20" ca="1">COUNT(SEARCH(U20:W20,P20))</f>
        <v>0</v>
      </c>
      <c r="R20">
        <v>3</v>
      </c>
      <c r="S20" t="b">
        <v>0</v>
      </c>
      <c r="T20" t="b">
        <f t="shared" ca="1" si="6"/>
        <v>0</v>
      </c>
      <c r="U20" t="s">
        <v>75</v>
      </c>
      <c r="V20" t="s">
        <v>76</v>
      </c>
      <c r="W20" t="s">
        <v>20</v>
      </c>
    </row>
    <row r="21" spans="1:23" x14ac:dyDescent="0.3">
      <c r="A21" s="16"/>
      <c r="B21" s="16"/>
      <c r="C21" s="16"/>
      <c r="D21" s="16"/>
      <c r="E21" s="16"/>
      <c r="F21" s="16"/>
      <c r="G21" s="16"/>
      <c r="H21" s="16"/>
      <c r="P21" t="e">
        <f t="shared" ca="1" si="5"/>
        <v>#N/A</v>
      </c>
      <c r="Q21">
        <f t="array" aca="1" ref="Q21" ca="1">COUNT(SEARCH(U21:W21,P21))</f>
        <v>0</v>
      </c>
      <c r="R21">
        <v>3</v>
      </c>
      <c r="S21" t="b">
        <v>0</v>
      </c>
      <c r="T21" t="b">
        <f t="shared" ca="1" si="6"/>
        <v>0</v>
      </c>
      <c r="U21" t="s">
        <v>77</v>
      </c>
      <c r="V21" t="s">
        <v>78</v>
      </c>
      <c r="W21" t="s">
        <v>20</v>
      </c>
    </row>
    <row r="22" spans="1:23" ht="43.8" customHeight="1" x14ac:dyDescent="0.3">
      <c r="A22" s="16"/>
      <c r="B22" s="16"/>
      <c r="C22" s="16"/>
      <c r="D22" s="16"/>
      <c r="E22" s="16"/>
      <c r="F22" s="16"/>
      <c r="G22" s="16"/>
      <c r="H22" s="16"/>
    </row>
    <row r="23" spans="1:23" x14ac:dyDescent="0.3">
      <c r="A23" s="12" t="s">
        <v>91</v>
      </c>
      <c r="B23" s="15" t="b">
        <f ca="1">AND(T17:T21)</f>
        <v>0</v>
      </c>
      <c r="C23" s="15"/>
      <c r="D23" s="15"/>
      <c r="E23" s="15"/>
      <c r="F23" s="15"/>
      <c r="G23" s="15"/>
      <c r="H23" s="15"/>
    </row>
  </sheetData>
  <sheetProtection algorithmName="SHA-512" hashValue="4DltkMpK+ogk2ON+Vtw8JnR3w758Fmpm+qxSUJMD2SuvBTxBNoFOfxnNUhMnb8iLzy3628ulRk4vvfvomX7/HA==" saltValue="0SWeEhVk+4HvrZb5iqPFGA==" spinCount="100000" sheet="1" objects="1" scenarios="1"/>
  <mergeCells count="4">
    <mergeCell ref="A12:H15"/>
    <mergeCell ref="B16:H16"/>
    <mergeCell ref="A19:H22"/>
    <mergeCell ref="B23:H23"/>
  </mergeCells>
  <conditionalFormatting sqref="B16:H16">
    <cfRule type="cellIs" dxfId="11" priority="4" operator="equal">
      <formula>TRUE</formula>
    </cfRule>
  </conditionalFormatting>
  <conditionalFormatting sqref="B23:H23">
    <cfRule type="cellIs" dxfId="10" priority="3" operator="equal">
      <formula>TRUE</formula>
    </cfRule>
  </conditionalFormatting>
  <conditionalFormatting sqref="H5:H9">
    <cfRule type="expression" dxfId="9" priority="2">
      <formula>$T11</formula>
    </cfRule>
  </conditionalFormatting>
  <conditionalFormatting sqref="I5:I9">
    <cfRule type="expression" dxfId="8" priority="1">
      <formula>$T17</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C16"/>
  <sheetViews>
    <sheetView workbookViewId="0">
      <selection activeCell="L9" sqref="L9"/>
    </sheetView>
  </sheetViews>
  <sheetFormatPr defaultRowHeight="14.4" x14ac:dyDescent="0.3"/>
  <cols>
    <col min="1" max="1" width="23.6640625" bestFit="1" customWidth="1"/>
    <col min="3" max="3" width="6.5546875" bestFit="1" customWidth="1"/>
    <col min="4" max="4" width="13.33203125" bestFit="1" customWidth="1"/>
    <col min="16" max="29" width="8.88671875" hidden="1" customWidth="1"/>
  </cols>
  <sheetData>
    <row r="1" spans="1:29" x14ac:dyDescent="0.3">
      <c r="A1" s="5" t="s">
        <v>30</v>
      </c>
      <c r="B1" s="5">
        <v>30</v>
      </c>
    </row>
    <row r="2" spans="1:29" x14ac:dyDescent="0.3">
      <c r="A2" s="5" t="s">
        <v>51</v>
      </c>
      <c r="B2" s="5">
        <v>25</v>
      </c>
    </row>
    <row r="4" spans="1:29" x14ac:dyDescent="0.3">
      <c r="A4" s="1" t="s">
        <v>31</v>
      </c>
      <c r="B4" s="1" t="s">
        <v>32</v>
      </c>
      <c r="C4" s="1" t="s">
        <v>33</v>
      </c>
      <c r="D4" s="1" t="s">
        <v>34</v>
      </c>
      <c r="E4" s="3" t="s">
        <v>52</v>
      </c>
      <c r="F4" s="3" t="s">
        <v>53</v>
      </c>
      <c r="G4" s="4" t="s">
        <v>35</v>
      </c>
    </row>
    <row r="5" spans="1:29" x14ac:dyDescent="0.3">
      <c r="A5" s="2" t="s">
        <v>36</v>
      </c>
      <c r="B5" s="2">
        <v>34</v>
      </c>
      <c r="C5" s="2">
        <v>23</v>
      </c>
      <c r="D5" s="2">
        <v>35</v>
      </c>
      <c r="E5" s="2">
        <v>24</v>
      </c>
      <c r="F5" s="2">
        <v>28</v>
      </c>
      <c r="G5" s="7"/>
      <c r="P5" t="e">
        <f ca="1">_xlfn.FORMULATEXT(G5)</f>
        <v>#N/A</v>
      </c>
      <c r="Q5">
        <f t="array" aca="1" ref="Q5" ca="1">COUNT(SEARCH(U5:AC5,P5))</f>
        <v>0</v>
      </c>
      <c r="R5">
        <v>9</v>
      </c>
      <c r="S5" t="b">
        <v>0</v>
      </c>
      <c r="T5" t="b">
        <f ca="1">AND(Q5=R5,G5=S5)</f>
        <v>0</v>
      </c>
      <c r="U5" t="s">
        <v>12</v>
      </c>
      <c r="V5" t="s">
        <v>17</v>
      </c>
      <c r="W5" t="s">
        <v>25</v>
      </c>
      <c r="X5" t="s">
        <v>26</v>
      </c>
      <c r="Y5" t="s">
        <v>59</v>
      </c>
      <c r="Z5" t="s">
        <v>37</v>
      </c>
      <c r="AA5" t="s">
        <v>60</v>
      </c>
      <c r="AB5" t="s">
        <v>20</v>
      </c>
      <c r="AC5" t="s">
        <v>29</v>
      </c>
    </row>
    <row r="6" spans="1:29" x14ac:dyDescent="0.3">
      <c r="A6" s="2" t="s">
        <v>38</v>
      </c>
      <c r="B6" s="2">
        <v>43</v>
      </c>
      <c r="C6" s="2">
        <v>46</v>
      </c>
      <c r="D6" s="2">
        <v>37</v>
      </c>
      <c r="E6" s="2">
        <v>35</v>
      </c>
      <c r="F6" s="2">
        <v>37</v>
      </c>
      <c r="G6" s="7"/>
      <c r="P6" t="e">
        <f t="shared" ref="P6:P9" ca="1" si="0">_xlfn.FORMULATEXT(G6)</f>
        <v>#N/A</v>
      </c>
      <c r="Q6">
        <f t="array" aca="1" ref="Q6" ca="1">COUNT(SEARCH(U6:AC6,P6))</f>
        <v>0</v>
      </c>
      <c r="R6">
        <v>9</v>
      </c>
      <c r="S6" t="b">
        <v>1</v>
      </c>
      <c r="T6" t="b">
        <f t="shared" ref="T6:T9" ca="1" si="1">AND(Q6=R6,G6=S6)</f>
        <v>0</v>
      </c>
      <c r="U6" t="s">
        <v>40</v>
      </c>
      <c r="V6" t="s">
        <v>41</v>
      </c>
      <c r="W6" t="s">
        <v>42</v>
      </c>
      <c r="X6" t="s">
        <v>61</v>
      </c>
      <c r="Y6" t="s">
        <v>62</v>
      </c>
      <c r="Z6" t="s">
        <v>37</v>
      </c>
      <c r="AA6" t="s">
        <v>60</v>
      </c>
      <c r="AB6" t="s">
        <v>20</v>
      </c>
      <c r="AC6" t="s">
        <v>29</v>
      </c>
    </row>
    <row r="7" spans="1:29" x14ac:dyDescent="0.3">
      <c r="A7" s="2" t="s">
        <v>39</v>
      </c>
      <c r="B7" s="2">
        <v>12</v>
      </c>
      <c r="C7" s="2">
        <v>9</v>
      </c>
      <c r="D7" s="2">
        <v>19</v>
      </c>
      <c r="E7" s="2">
        <v>15</v>
      </c>
      <c r="F7" s="2">
        <v>15</v>
      </c>
      <c r="G7" s="7"/>
      <c r="P7" t="e">
        <f t="shared" ca="1" si="0"/>
        <v>#N/A</v>
      </c>
      <c r="Q7">
        <f t="array" aca="1" ref="Q7" ca="1">COUNT(SEARCH(U7:AC7,P7))</f>
        <v>0</v>
      </c>
      <c r="R7">
        <v>9</v>
      </c>
      <c r="S7" t="b">
        <v>0</v>
      </c>
      <c r="T7" t="b">
        <f t="shared" ca="1" si="1"/>
        <v>0</v>
      </c>
      <c r="U7" t="s">
        <v>44</v>
      </c>
      <c r="V7" t="s">
        <v>45</v>
      </c>
      <c r="W7" t="s">
        <v>46</v>
      </c>
      <c r="X7" t="s">
        <v>63</v>
      </c>
      <c r="Y7" t="s">
        <v>64</v>
      </c>
      <c r="Z7" t="s">
        <v>37</v>
      </c>
      <c r="AA7" t="s">
        <v>60</v>
      </c>
      <c r="AB7" t="s">
        <v>20</v>
      </c>
      <c r="AC7" t="s">
        <v>29</v>
      </c>
    </row>
    <row r="8" spans="1:29" x14ac:dyDescent="0.3">
      <c r="A8" s="2" t="s">
        <v>43</v>
      </c>
      <c r="B8" s="2">
        <v>48</v>
      </c>
      <c r="C8" s="2">
        <v>48</v>
      </c>
      <c r="D8" s="2">
        <v>44</v>
      </c>
      <c r="E8" s="2">
        <v>23</v>
      </c>
      <c r="F8" s="2">
        <v>24</v>
      </c>
      <c r="G8" s="7"/>
      <c r="P8" t="e">
        <f t="shared" ca="1" si="0"/>
        <v>#N/A</v>
      </c>
      <c r="Q8">
        <f t="array" aca="1" ref="Q8" ca="1">COUNT(SEARCH(U8:AC8,P8))</f>
        <v>0</v>
      </c>
      <c r="R8">
        <v>9</v>
      </c>
      <c r="S8" t="b">
        <v>0</v>
      </c>
      <c r="T8" t="b">
        <f t="shared" ca="1" si="1"/>
        <v>0</v>
      </c>
      <c r="U8" t="s">
        <v>48</v>
      </c>
      <c r="V8" t="s">
        <v>49</v>
      </c>
      <c r="W8" t="s">
        <v>50</v>
      </c>
      <c r="X8" t="s">
        <v>65</v>
      </c>
      <c r="Y8" t="s">
        <v>66</v>
      </c>
      <c r="Z8" t="s">
        <v>37</v>
      </c>
      <c r="AA8" t="s">
        <v>60</v>
      </c>
      <c r="AB8" t="s">
        <v>20</v>
      </c>
      <c r="AC8" t="s">
        <v>29</v>
      </c>
    </row>
    <row r="9" spans="1:29" x14ac:dyDescent="0.3">
      <c r="A9" s="2" t="s">
        <v>47</v>
      </c>
      <c r="B9" s="2">
        <v>29</v>
      </c>
      <c r="C9" s="2">
        <v>12</v>
      </c>
      <c r="D9" s="2">
        <v>32</v>
      </c>
      <c r="E9" s="2">
        <v>34</v>
      </c>
      <c r="F9" s="2">
        <v>46</v>
      </c>
      <c r="G9" s="7"/>
      <c r="P9" t="e">
        <f t="shared" ca="1" si="0"/>
        <v>#N/A</v>
      </c>
      <c r="Q9">
        <f t="array" aca="1" ref="Q9" ca="1">COUNT(SEARCH(U9:AC9,P9))</f>
        <v>0</v>
      </c>
      <c r="R9">
        <v>9</v>
      </c>
      <c r="S9" t="b">
        <v>0</v>
      </c>
      <c r="T9" t="b">
        <f t="shared" ca="1" si="1"/>
        <v>0</v>
      </c>
      <c r="U9" t="s">
        <v>56</v>
      </c>
      <c r="V9" t="s">
        <v>57</v>
      </c>
      <c r="W9" t="s">
        <v>58</v>
      </c>
      <c r="X9" t="s">
        <v>67</v>
      </c>
      <c r="Y9" t="s">
        <v>68</v>
      </c>
      <c r="Z9" t="s">
        <v>37</v>
      </c>
      <c r="AA9" t="s">
        <v>60</v>
      </c>
      <c r="AB9" t="s">
        <v>20</v>
      </c>
      <c r="AC9" t="s">
        <v>29</v>
      </c>
    </row>
    <row r="12" spans="1:29" x14ac:dyDescent="0.3">
      <c r="A12" s="16" t="s">
        <v>100</v>
      </c>
      <c r="B12" s="16"/>
      <c r="C12" s="16"/>
      <c r="D12" s="16"/>
      <c r="E12" s="16"/>
      <c r="F12" s="16"/>
      <c r="G12" s="16"/>
      <c r="H12" s="16"/>
    </row>
    <row r="13" spans="1:29" x14ac:dyDescent="0.3">
      <c r="A13" s="16"/>
      <c r="B13" s="16"/>
      <c r="C13" s="16"/>
      <c r="D13" s="16"/>
      <c r="E13" s="16"/>
      <c r="F13" s="16"/>
      <c r="G13" s="16"/>
      <c r="H13" s="16"/>
    </row>
    <row r="14" spans="1:29" x14ac:dyDescent="0.3">
      <c r="A14" s="16"/>
      <c r="B14" s="16"/>
      <c r="C14" s="16"/>
      <c r="D14" s="16"/>
      <c r="E14" s="16"/>
      <c r="F14" s="16"/>
      <c r="G14" s="16"/>
      <c r="H14" s="16"/>
    </row>
    <row r="15" spans="1:29" ht="63" customHeight="1" x14ac:dyDescent="0.3">
      <c r="A15" s="16"/>
      <c r="B15" s="16"/>
      <c r="C15" s="16"/>
      <c r="D15" s="16"/>
      <c r="E15" s="16"/>
      <c r="F15" s="16"/>
      <c r="G15" s="16"/>
      <c r="H15" s="16"/>
    </row>
    <row r="16" spans="1:29" x14ac:dyDescent="0.3">
      <c r="A16" s="12" t="s">
        <v>91</v>
      </c>
      <c r="B16" s="15" t="b">
        <f ca="1">AND(T5:T9)</f>
        <v>0</v>
      </c>
      <c r="C16" s="15"/>
      <c r="D16" s="15"/>
      <c r="E16" s="15"/>
      <c r="F16" s="15"/>
      <c r="G16" s="15"/>
      <c r="H16" s="15"/>
    </row>
  </sheetData>
  <sheetProtection algorithmName="SHA-512" hashValue="5TeZwgMry6bgbHDUgH3B6y32CxtI4Xtja8XozbzXWqSTgIFKBa3bRIzc6j/QZyMj+qim6tBlSPIOCbi9/pTsQg==" saltValue="s7y8Z5sGEXmWb2vIO/PAkg==" spinCount="100000" sheet="1" objects="1" scenarios="1"/>
  <mergeCells count="2">
    <mergeCell ref="A12:H15"/>
    <mergeCell ref="B16:H16"/>
  </mergeCells>
  <conditionalFormatting sqref="B16:H16">
    <cfRule type="cellIs" dxfId="7" priority="2" operator="equal">
      <formula>TRUE</formula>
    </cfRule>
  </conditionalFormatting>
  <conditionalFormatting sqref="G5:G9">
    <cfRule type="expression" dxfId="6" priority="1">
      <formula>$T5</formula>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D17"/>
  <sheetViews>
    <sheetView workbookViewId="0">
      <selection activeCell="J7" sqref="J7"/>
    </sheetView>
  </sheetViews>
  <sheetFormatPr defaultRowHeight="14.4" x14ac:dyDescent="0.3"/>
  <cols>
    <col min="1" max="1" width="23.6640625" bestFit="1" customWidth="1"/>
    <col min="4" max="4" width="13.33203125" bestFit="1" customWidth="1"/>
    <col min="16" max="30" width="8.88671875" hidden="1" customWidth="1"/>
  </cols>
  <sheetData>
    <row r="1" spans="1:30" x14ac:dyDescent="0.3">
      <c r="A1" s="5" t="s">
        <v>30</v>
      </c>
      <c r="B1" s="5">
        <v>30</v>
      </c>
    </row>
    <row r="2" spans="1:30" x14ac:dyDescent="0.3">
      <c r="A2" s="5" t="s">
        <v>51</v>
      </c>
      <c r="B2" s="5">
        <v>25</v>
      </c>
    </row>
    <row r="4" spans="1:30" x14ac:dyDescent="0.3">
      <c r="A4" s="1" t="s">
        <v>31</v>
      </c>
      <c r="B4" s="1" t="s">
        <v>32</v>
      </c>
      <c r="C4" s="1" t="s">
        <v>33</v>
      </c>
      <c r="D4" s="1" t="s">
        <v>34</v>
      </c>
      <c r="E4" s="3" t="s">
        <v>52</v>
      </c>
      <c r="F4" s="3" t="s">
        <v>53</v>
      </c>
      <c r="G4" s="4" t="s">
        <v>79</v>
      </c>
    </row>
    <row r="5" spans="1:30" x14ac:dyDescent="0.3">
      <c r="A5" s="2" t="s">
        <v>36</v>
      </c>
      <c r="B5" s="2">
        <v>34</v>
      </c>
      <c r="C5" s="2">
        <v>23</v>
      </c>
      <c r="D5" s="2">
        <v>35</v>
      </c>
      <c r="E5" s="2">
        <v>24</v>
      </c>
      <c r="F5" s="2">
        <v>28</v>
      </c>
      <c r="G5" s="7" t="b">
        <f>AND(AND(B5&gt;$B$1,C5&gt;$B$1,D5&gt;$B$1),OR(E5&gt;$B$2,F5&gt;$B$2))</f>
        <v>0</v>
      </c>
      <c r="P5" t="str">
        <f ca="1">_xlfn.FORMULATEXT(G5)</f>
        <v>=AND(AND(B5&gt;$B$1,C5&gt;$B$1,D5&gt;$B$1),OR(E5&gt;$B$2,F5&gt;$B$2))</v>
      </c>
      <c r="Q5">
        <f t="array" aca="1" ref="Q5" ca="1">COUNT(SEARCH(U5:AD5,P5))</f>
        <v>9</v>
      </c>
      <c r="R5">
        <v>10</v>
      </c>
      <c r="S5" t="b">
        <v>1</v>
      </c>
      <c r="T5" t="b">
        <f ca="1">AND(Q5=R5,G5=S5)</f>
        <v>0</v>
      </c>
      <c r="U5" t="s">
        <v>12</v>
      </c>
      <c r="V5" t="s">
        <v>17</v>
      </c>
      <c r="W5" t="s">
        <v>25</v>
      </c>
      <c r="X5" t="s">
        <v>26</v>
      </c>
      <c r="Y5" t="s">
        <v>59</v>
      </c>
      <c r="Z5" t="s">
        <v>37</v>
      </c>
      <c r="AA5" t="s">
        <v>60</v>
      </c>
      <c r="AB5" t="s">
        <v>20</v>
      </c>
      <c r="AC5" t="s">
        <v>29</v>
      </c>
      <c r="AD5" t="s">
        <v>80</v>
      </c>
    </row>
    <row r="6" spans="1:30" x14ac:dyDescent="0.3">
      <c r="A6" s="2" t="s">
        <v>38</v>
      </c>
      <c r="B6" s="2">
        <v>43</v>
      </c>
      <c r="C6" s="2">
        <v>46</v>
      </c>
      <c r="D6" s="2">
        <v>37</v>
      </c>
      <c r="E6" s="2">
        <v>35</v>
      </c>
      <c r="F6" s="2">
        <v>37</v>
      </c>
      <c r="G6" s="7" t="b">
        <f t="shared" ref="G6:G9" si="0">AND(AND(B6&gt;$B$1,C6&gt;$B$1,D6&gt;$B$1),OR(E6&gt;$B$2,F6&gt;$B$2))</f>
        <v>1</v>
      </c>
      <c r="P6" t="str">
        <f t="shared" ref="P6:P9" ca="1" si="1">_xlfn.FORMULATEXT(G6)</f>
        <v>=AND(AND(B6&gt;$B$1,C6&gt;$B$1,D6&gt;$B$1),OR(E6&gt;$B$2,F6&gt;$B$2))</v>
      </c>
      <c r="Q6">
        <f t="array" aca="1" ref="Q6" ca="1">COUNT(SEARCH(U6:AD6,P6))</f>
        <v>9</v>
      </c>
      <c r="R6">
        <v>10</v>
      </c>
      <c r="S6" t="b">
        <v>0</v>
      </c>
      <c r="T6" t="b">
        <f t="shared" ref="T6:T9" ca="1" si="2">AND(Q6=R6,G6=S6)</f>
        <v>0</v>
      </c>
      <c r="U6" t="s">
        <v>40</v>
      </c>
      <c r="V6" t="s">
        <v>41</v>
      </c>
      <c r="W6" t="s">
        <v>42</v>
      </c>
      <c r="X6" t="s">
        <v>61</v>
      </c>
      <c r="Y6" t="s">
        <v>62</v>
      </c>
      <c r="Z6" t="s">
        <v>37</v>
      </c>
      <c r="AA6" t="s">
        <v>60</v>
      </c>
      <c r="AB6" t="s">
        <v>20</v>
      </c>
      <c r="AC6" t="s">
        <v>29</v>
      </c>
      <c r="AD6" t="s">
        <v>80</v>
      </c>
    </row>
    <row r="7" spans="1:30" x14ac:dyDescent="0.3">
      <c r="A7" s="2" t="s">
        <v>39</v>
      </c>
      <c r="B7" s="2">
        <v>12</v>
      </c>
      <c r="C7" s="2">
        <v>9</v>
      </c>
      <c r="D7" s="2">
        <v>19</v>
      </c>
      <c r="E7" s="2">
        <v>15</v>
      </c>
      <c r="F7" s="2">
        <v>15</v>
      </c>
      <c r="G7" s="7" t="b">
        <f t="shared" si="0"/>
        <v>0</v>
      </c>
      <c r="P7" t="str">
        <f t="shared" ca="1" si="1"/>
        <v>=AND(AND(B7&gt;$B$1,C7&gt;$B$1,D7&gt;$B$1),OR(E7&gt;$B$2,F7&gt;$B$2))</v>
      </c>
      <c r="Q7">
        <f t="array" aca="1" ref="Q7" ca="1">COUNT(SEARCH(U7:AD7,P7))</f>
        <v>9</v>
      </c>
      <c r="R7">
        <v>10</v>
      </c>
      <c r="S7" t="b">
        <v>1</v>
      </c>
      <c r="T7" t="b">
        <f t="shared" ca="1" si="2"/>
        <v>0</v>
      </c>
      <c r="U7" t="s">
        <v>44</v>
      </c>
      <c r="V7" t="s">
        <v>45</v>
      </c>
      <c r="W7" t="s">
        <v>46</v>
      </c>
      <c r="X7" t="s">
        <v>63</v>
      </c>
      <c r="Y7" t="s">
        <v>64</v>
      </c>
      <c r="Z7" t="s">
        <v>37</v>
      </c>
      <c r="AA7" t="s">
        <v>60</v>
      </c>
      <c r="AB7" t="s">
        <v>20</v>
      </c>
      <c r="AC7" t="s">
        <v>29</v>
      </c>
      <c r="AD7" t="s">
        <v>80</v>
      </c>
    </row>
    <row r="8" spans="1:30" x14ac:dyDescent="0.3">
      <c r="A8" s="2" t="s">
        <v>43</v>
      </c>
      <c r="B8" s="2">
        <v>48</v>
      </c>
      <c r="C8" s="2">
        <v>48</v>
      </c>
      <c r="D8" s="2">
        <v>44</v>
      </c>
      <c r="E8" s="2">
        <v>23</v>
      </c>
      <c r="F8" s="2">
        <v>24</v>
      </c>
      <c r="G8" s="7" t="b">
        <f t="shared" si="0"/>
        <v>0</v>
      </c>
      <c r="P8" t="str">
        <f t="shared" ca="1" si="1"/>
        <v>=AND(AND(B8&gt;$B$1,C8&gt;$B$1,D8&gt;$B$1),OR(E8&gt;$B$2,F8&gt;$B$2))</v>
      </c>
      <c r="Q8">
        <f t="array" aca="1" ref="Q8" ca="1">COUNT(SEARCH(U8:AD8,P8))</f>
        <v>9</v>
      </c>
      <c r="R8">
        <v>10</v>
      </c>
      <c r="S8" t="b">
        <v>1</v>
      </c>
      <c r="T8" t="b">
        <f t="shared" ca="1" si="2"/>
        <v>0</v>
      </c>
      <c r="U8" t="s">
        <v>48</v>
      </c>
      <c r="V8" t="s">
        <v>49</v>
      </c>
      <c r="W8" t="s">
        <v>50</v>
      </c>
      <c r="X8" t="s">
        <v>65</v>
      </c>
      <c r="Y8" t="s">
        <v>66</v>
      </c>
      <c r="Z8" t="s">
        <v>37</v>
      </c>
      <c r="AA8" t="s">
        <v>60</v>
      </c>
      <c r="AB8" t="s">
        <v>20</v>
      </c>
      <c r="AC8" t="s">
        <v>29</v>
      </c>
      <c r="AD8" t="s">
        <v>80</v>
      </c>
    </row>
    <row r="9" spans="1:30" x14ac:dyDescent="0.3">
      <c r="A9" s="2" t="s">
        <v>47</v>
      </c>
      <c r="B9" s="2">
        <v>29</v>
      </c>
      <c r="C9" s="2">
        <v>12</v>
      </c>
      <c r="D9" s="2">
        <v>32</v>
      </c>
      <c r="E9" s="2">
        <v>34</v>
      </c>
      <c r="F9" s="2">
        <v>46</v>
      </c>
      <c r="G9" s="7" t="b">
        <f t="shared" si="0"/>
        <v>0</v>
      </c>
      <c r="P9" t="str">
        <f t="shared" ca="1" si="1"/>
        <v>=AND(AND(B9&gt;$B$1,C9&gt;$B$1,D9&gt;$B$1),OR(E9&gt;$B$2,F9&gt;$B$2))</v>
      </c>
      <c r="Q9">
        <f t="array" aca="1" ref="Q9" ca="1">COUNT(SEARCH(U9:AD9,P9))</f>
        <v>9</v>
      </c>
      <c r="R9">
        <v>10</v>
      </c>
      <c r="S9" t="b">
        <v>1</v>
      </c>
      <c r="T9" t="b">
        <f t="shared" ca="1" si="2"/>
        <v>0</v>
      </c>
      <c r="U9" t="s">
        <v>56</v>
      </c>
      <c r="V9" t="s">
        <v>57</v>
      </c>
      <c r="W9" t="s">
        <v>58</v>
      </c>
      <c r="X9" t="s">
        <v>67</v>
      </c>
      <c r="Y9" t="s">
        <v>68</v>
      </c>
      <c r="Z9" t="s">
        <v>37</v>
      </c>
      <c r="AA9" t="s">
        <v>60</v>
      </c>
      <c r="AB9" t="s">
        <v>20</v>
      </c>
      <c r="AC9" t="s">
        <v>29</v>
      </c>
      <c r="AD9" t="s">
        <v>80</v>
      </c>
    </row>
    <row r="13" spans="1:30" x14ac:dyDescent="0.3">
      <c r="A13" s="16" t="s">
        <v>101</v>
      </c>
      <c r="B13" s="16"/>
      <c r="C13" s="16"/>
      <c r="D13" s="16"/>
      <c r="E13" s="16"/>
      <c r="F13" s="16"/>
      <c r="G13" s="16"/>
      <c r="H13" s="16"/>
    </row>
    <row r="14" spans="1:30" x14ac:dyDescent="0.3">
      <c r="A14" s="16"/>
      <c r="B14" s="16"/>
      <c r="C14" s="16"/>
      <c r="D14" s="16"/>
      <c r="E14" s="16"/>
      <c r="F14" s="16"/>
      <c r="G14" s="16"/>
      <c r="H14" s="16"/>
    </row>
    <row r="15" spans="1:30" x14ac:dyDescent="0.3">
      <c r="A15" s="16"/>
      <c r="B15" s="16"/>
      <c r="C15" s="16"/>
      <c r="D15" s="16"/>
      <c r="E15" s="16"/>
      <c r="F15" s="16"/>
      <c r="G15" s="16"/>
      <c r="H15" s="16"/>
    </row>
    <row r="16" spans="1:30" ht="25.8" customHeight="1" x14ac:dyDescent="0.3">
      <c r="A16" s="16"/>
      <c r="B16" s="16"/>
      <c r="C16" s="16"/>
      <c r="D16" s="16"/>
      <c r="E16" s="16"/>
      <c r="F16" s="16"/>
      <c r="G16" s="16"/>
      <c r="H16" s="16"/>
    </row>
    <row r="17" spans="1:8" x14ac:dyDescent="0.3">
      <c r="A17" s="12" t="s">
        <v>91</v>
      </c>
      <c r="B17" s="15" t="b">
        <f ca="1">AND(T5:T9)</f>
        <v>0</v>
      </c>
      <c r="C17" s="15"/>
      <c r="D17" s="15"/>
      <c r="E17" s="15"/>
      <c r="F17" s="15"/>
      <c r="G17" s="15"/>
      <c r="H17" s="15"/>
    </row>
  </sheetData>
  <sheetProtection algorithmName="SHA-512" hashValue="b4Oj0wqJlrKJwGuL6toEWEx/2r6Qx5PM6HC6kUyuv+4fMEAmMI/FnCMBDOaYrm3FlbwAq4QFfl2/bb7DDN8J1Q==" saltValue="C1VRsehtrAqT/0MO9/53bg==" spinCount="100000" sheet="1" objects="1" scenarios="1"/>
  <mergeCells count="2">
    <mergeCell ref="A13:H16"/>
    <mergeCell ref="B17:H17"/>
  </mergeCells>
  <conditionalFormatting sqref="B17:H17">
    <cfRule type="cellIs" dxfId="5" priority="2" operator="equal">
      <formula>TRUE</formula>
    </cfRule>
  </conditionalFormatting>
  <conditionalFormatting sqref="G5:G9">
    <cfRule type="expression" dxfId="4" priority="1">
      <formula>$T5</formula>
    </cfRule>
  </conditionalFormatting>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Y16"/>
  <sheetViews>
    <sheetView workbookViewId="0">
      <selection activeCell="I7" sqref="I7"/>
    </sheetView>
  </sheetViews>
  <sheetFormatPr defaultRowHeight="14.4" x14ac:dyDescent="0.3"/>
  <cols>
    <col min="1" max="1" width="23.6640625" bestFit="1" customWidth="1"/>
    <col min="2" max="2" width="10.109375" customWidth="1"/>
    <col min="15" max="25" width="8.88671875" hidden="1" customWidth="1"/>
  </cols>
  <sheetData>
    <row r="1" spans="1:25" x14ac:dyDescent="0.3">
      <c r="A1" s="5" t="s">
        <v>30</v>
      </c>
      <c r="B1" s="5">
        <v>30</v>
      </c>
    </row>
    <row r="3" spans="1:25" x14ac:dyDescent="0.3">
      <c r="A3" s="1" t="s">
        <v>31</v>
      </c>
      <c r="B3" s="1" t="s">
        <v>32</v>
      </c>
      <c r="C3" s="1" t="s">
        <v>81</v>
      </c>
      <c r="Q3" s="6"/>
    </row>
    <row r="4" spans="1:25" x14ac:dyDescent="0.3">
      <c r="A4" s="2" t="s">
        <v>36</v>
      </c>
      <c r="B4" s="2">
        <v>34</v>
      </c>
      <c r="C4" s="7"/>
      <c r="O4" t="s">
        <v>16</v>
      </c>
      <c r="P4" t="e">
        <f ca="1">_xlfn.FORMULATEXT(INDIRECT(O4))</f>
        <v>#N/A</v>
      </c>
      <c r="Q4" s="6" t="b">
        <f ca="1">AND(S4=T4,INDIRECT(O4)=R4)</f>
        <v>0</v>
      </c>
      <c r="R4" t="s">
        <v>82</v>
      </c>
      <c r="S4">
        <f t="array" aca="1" ref="S4" ca="1">COUNT(SEARCH(U4:Y4,P4))</f>
        <v>0</v>
      </c>
      <c r="T4">
        <v>5</v>
      </c>
      <c r="U4" t="s">
        <v>83</v>
      </c>
      <c r="V4" t="s">
        <v>10</v>
      </c>
      <c r="W4" t="s">
        <v>37</v>
      </c>
      <c r="X4" t="s">
        <v>82</v>
      </c>
      <c r="Y4" t="s">
        <v>84</v>
      </c>
    </row>
    <row r="5" spans="1:25" x14ac:dyDescent="0.3">
      <c r="A5" s="2" t="s">
        <v>38</v>
      </c>
      <c r="B5" s="2">
        <v>43</v>
      </c>
      <c r="C5" s="7"/>
      <c r="O5" t="s">
        <v>17</v>
      </c>
      <c r="P5" t="e">
        <f t="shared" ref="P5:P8" ca="1" si="0">_xlfn.FORMULATEXT(INDIRECT(O5))</f>
        <v>#N/A</v>
      </c>
      <c r="Q5" s="6" t="b">
        <f t="shared" ref="Q5:Q8" ca="1" si="1">AND(S5=T5,INDIRECT(O5)=R5)</f>
        <v>0</v>
      </c>
      <c r="R5" t="s">
        <v>82</v>
      </c>
      <c r="S5">
        <f t="array" aca="1" ref="S5" ca="1">COUNT(SEARCH(U5:Y5,P5))</f>
        <v>0</v>
      </c>
      <c r="T5">
        <v>5</v>
      </c>
      <c r="U5" t="s">
        <v>83</v>
      </c>
      <c r="V5" t="s">
        <v>12</v>
      </c>
      <c r="W5" t="s">
        <v>37</v>
      </c>
      <c r="X5" t="s">
        <v>82</v>
      </c>
      <c r="Y5" t="s">
        <v>84</v>
      </c>
    </row>
    <row r="6" spans="1:25" x14ac:dyDescent="0.3">
      <c r="A6" s="2" t="s">
        <v>39</v>
      </c>
      <c r="B6" s="2">
        <v>12</v>
      </c>
      <c r="C6" s="7"/>
      <c r="O6" t="s">
        <v>41</v>
      </c>
      <c r="P6" t="e">
        <f t="shared" ca="1" si="0"/>
        <v>#N/A</v>
      </c>
      <c r="Q6" s="6" t="b">
        <f t="shared" ca="1" si="1"/>
        <v>0</v>
      </c>
      <c r="R6" t="s">
        <v>84</v>
      </c>
      <c r="S6">
        <f t="array" aca="1" ref="S6" ca="1">COUNT(SEARCH(U6:Y6,P6))</f>
        <v>0</v>
      </c>
      <c r="T6">
        <v>5</v>
      </c>
      <c r="U6" t="s">
        <v>83</v>
      </c>
      <c r="V6" t="s">
        <v>40</v>
      </c>
      <c r="W6" t="s">
        <v>37</v>
      </c>
      <c r="X6" t="s">
        <v>82</v>
      </c>
      <c r="Y6" t="s">
        <v>84</v>
      </c>
    </row>
    <row r="7" spans="1:25" x14ac:dyDescent="0.3">
      <c r="A7" s="2" t="s">
        <v>43</v>
      </c>
      <c r="B7" s="2">
        <v>48</v>
      </c>
      <c r="C7" s="7"/>
      <c r="O7" t="s">
        <v>45</v>
      </c>
      <c r="P7" t="e">
        <f t="shared" ca="1" si="0"/>
        <v>#N/A</v>
      </c>
      <c r="Q7" s="6" t="b">
        <f t="shared" ca="1" si="1"/>
        <v>0</v>
      </c>
      <c r="R7" t="s">
        <v>82</v>
      </c>
      <c r="S7">
        <f t="array" aca="1" ref="S7" ca="1">COUNT(SEARCH(U7:Y7,P7))</f>
        <v>0</v>
      </c>
      <c r="T7">
        <v>5</v>
      </c>
      <c r="U7" t="s">
        <v>83</v>
      </c>
      <c r="V7" t="s">
        <v>44</v>
      </c>
      <c r="W7" t="s">
        <v>37</v>
      </c>
      <c r="X7" t="s">
        <v>82</v>
      </c>
      <c r="Y7" t="s">
        <v>84</v>
      </c>
    </row>
    <row r="8" spans="1:25" x14ac:dyDescent="0.3">
      <c r="A8" s="2" t="s">
        <v>47</v>
      </c>
      <c r="B8" s="2">
        <v>29</v>
      </c>
      <c r="C8" s="7"/>
      <c r="O8" t="s">
        <v>49</v>
      </c>
      <c r="P8" t="e">
        <f t="shared" ca="1" si="0"/>
        <v>#N/A</v>
      </c>
      <c r="Q8" s="6" t="b">
        <f t="shared" ca="1" si="1"/>
        <v>0</v>
      </c>
      <c r="R8" t="s">
        <v>84</v>
      </c>
      <c r="S8">
        <f t="array" aca="1" ref="S8" ca="1">COUNT(SEARCH(U8:Y8,P8))</f>
        <v>0</v>
      </c>
      <c r="T8">
        <v>5</v>
      </c>
      <c r="U8" t="s">
        <v>83</v>
      </c>
      <c r="V8" t="s">
        <v>48</v>
      </c>
      <c r="W8" t="s">
        <v>37</v>
      </c>
      <c r="X8" t="s">
        <v>82</v>
      </c>
      <c r="Y8" t="s">
        <v>84</v>
      </c>
    </row>
    <row r="9" spans="1:25" x14ac:dyDescent="0.3">
      <c r="Q9" s="6"/>
    </row>
    <row r="12" spans="1:25" x14ac:dyDescent="0.3">
      <c r="A12" s="16" t="s">
        <v>102</v>
      </c>
      <c r="B12" s="16"/>
      <c r="C12" s="16"/>
      <c r="D12" s="16"/>
      <c r="E12" s="16"/>
      <c r="F12" s="16"/>
      <c r="G12" s="16"/>
      <c r="H12" s="16"/>
    </row>
    <row r="13" spans="1:25" x14ac:dyDescent="0.3">
      <c r="A13" s="16"/>
      <c r="B13" s="16"/>
      <c r="C13" s="16"/>
      <c r="D13" s="16"/>
      <c r="E13" s="16"/>
      <c r="F13" s="16"/>
      <c r="G13" s="16"/>
      <c r="H13" s="16"/>
    </row>
    <row r="14" spans="1:25" x14ac:dyDescent="0.3">
      <c r="A14" s="16"/>
      <c r="B14" s="16"/>
      <c r="C14" s="16"/>
      <c r="D14" s="16"/>
      <c r="E14" s="16"/>
      <c r="F14" s="16"/>
      <c r="G14" s="16"/>
      <c r="H14" s="16"/>
    </row>
    <row r="15" spans="1:25" ht="27" customHeight="1" x14ac:dyDescent="0.3">
      <c r="A15" s="16"/>
      <c r="B15" s="16"/>
      <c r="C15" s="16"/>
      <c r="D15" s="16"/>
      <c r="E15" s="16"/>
      <c r="F15" s="16"/>
      <c r="G15" s="16"/>
      <c r="H15" s="16"/>
    </row>
    <row r="16" spans="1:25" x14ac:dyDescent="0.3">
      <c r="A16" s="12" t="s">
        <v>91</v>
      </c>
      <c r="B16" s="15" t="b">
        <f ca="1">AND(Q4:Q8)</f>
        <v>0</v>
      </c>
      <c r="C16" s="15"/>
      <c r="D16" s="15"/>
      <c r="E16" s="15"/>
      <c r="F16" s="15"/>
      <c r="G16" s="15"/>
      <c r="H16" s="15"/>
    </row>
  </sheetData>
  <sheetProtection algorithmName="SHA-512" hashValue="yloQTv6uVOP0h1Qh85io6BZxpoI4DsQgOb9wAcZu7cm39tdcon3nRUiU9mA5HtQSJ6LRZCcsbAHOAw5E1NAP0Q==" saltValue="zG3ajl7uojf2mkMCSxBDdQ==" spinCount="100000" sheet="1" objects="1" scenarios="1"/>
  <mergeCells count="2">
    <mergeCell ref="A12:H15"/>
    <mergeCell ref="B16:H16"/>
  </mergeCells>
  <conditionalFormatting sqref="B16:H16">
    <cfRule type="cellIs" dxfId="3" priority="2" operator="equal">
      <formula>TRUE</formula>
    </cfRule>
  </conditionalFormatting>
  <conditionalFormatting sqref="C4:C8">
    <cfRule type="expression" dxfId="2" priority="1">
      <formula>$Q4</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D18"/>
  <sheetViews>
    <sheetView workbookViewId="0">
      <selection activeCell="D26" sqref="D26"/>
    </sheetView>
  </sheetViews>
  <sheetFormatPr defaultRowHeight="14.4" x14ac:dyDescent="0.3"/>
  <cols>
    <col min="1" max="1" width="23.6640625" bestFit="1" customWidth="1"/>
    <col min="4" max="4" width="13.33203125" bestFit="1" customWidth="1"/>
    <col min="15" max="30" width="8.88671875" hidden="1" customWidth="1"/>
  </cols>
  <sheetData>
    <row r="1" spans="1:30" x14ac:dyDescent="0.3">
      <c r="A1" s="5" t="s">
        <v>30</v>
      </c>
      <c r="B1" s="5">
        <v>30</v>
      </c>
    </row>
    <row r="2" spans="1:30" x14ac:dyDescent="0.3">
      <c r="A2" s="5" t="s">
        <v>51</v>
      </c>
      <c r="B2" s="5">
        <v>25</v>
      </c>
    </row>
    <row r="4" spans="1:30" x14ac:dyDescent="0.3">
      <c r="A4" s="1" t="s">
        <v>31</v>
      </c>
      <c r="B4" s="1" t="s">
        <v>32</v>
      </c>
      <c r="C4" s="1" t="s">
        <v>33</v>
      </c>
      <c r="D4" s="1" t="s">
        <v>34</v>
      </c>
      <c r="E4" s="3" t="s">
        <v>52</v>
      </c>
      <c r="F4" s="3" t="s">
        <v>53</v>
      </c>
      <c r="G4" s="4" t="s">
        <v>81</v>
      </c>
    </row>
    <row r="5" spans="1:30" x14ac:dyDescent="0.3">
      <c r="A5" s="2" t="s">
        <v>36</v>
      </c>
      <c r="B5" s="2">
        <v>34</v>
      </c>
      <c r="C5" s="2">
        <v>23</v>
      </c>
      <c r="D5" s="2">
        <v>35</v>
      </c>
      <c r="E5" s="2">
        <v>24</v>
      </c>
      <c r="F5" s="2">
        <v>28</v>
      </c>
      <c r="G5" s="7" t="b">
        <f>AND(AND(B5&gt;$B$1,C5&gt;$B$1,D5&gt;$B$1),OR(E5&gt;$B$2,F5&gt;$B$2))</f>
        <v>0</v>
      </c>
      <c r="O5" t="s">
        <v>69</v>
      </c>
      <c r="P5" t="str">
        <f ca="1">_xlfn.FORMULATEXT(INDIRECT(O5))</f>
        <v>=AND(AND(B5&gt;$B$1,C5&gt;$B$1,D5&gt;$B$1),OR(E5&gt;$B$2,F5&gt;$B$2))</v>
      </c>
      <c r="Q5" s="6" t="b">
        <f ca="1">AND(S5=T5,INDIRECT(O5)=R5)</f>
        <v>0</v>
      </c>
      <c r="R5" t="s">
        <v>84</v>
      </c>
      <c r="S5">
        <f t="array" aca="1" ref="S5" ca="1">COUNT(SEARCH(U5:AD5,P5))</f>
        <v>9</v>
      </c>
      <c r="T5">
        <v>10</v>
      </c>
      <c r="U5" t="s">
        <v>83</v>
      </c>
      <c r="V5" t="s">
        <v>12</v>
      </c>
      <c r="W5" t="s">
        <v>17</v>
      </c>
      <c r="X5" t="s">
        <v>25</v>
      </c>
      <c r="Y5" t="s">
        <v>26</v>
      </c>
      <c r="Z5" t="s">
        <v>59</v>
      </c>
      <c r="AA5" t="s">
        <v>37</v>
      </c>
      <c r="AB5" t="s">
        <v>60</v>
      </c>
      <c r="AC5" t="s">
        <v>20</v>
      </c>
      <c r="AD5" t="s">
        <v>29</v>
      </c>
    </row>
    <row r="6" spans="1:30" x14ac:dyDescent="0.3">
      <c r="A6" s="2" t="s">
        <v>38</v>
      </c>
      <c r="B6" s="2">
        <v>43</v>
      </c>
      <c r="C6" s="2">
        <v>46</v>
      </c>
      <c r="D6" s="2">
        <v>37</v>
      </c>
      <c r="E6" s="2">
        <v>35</v>
      </c>
      <c r="F6" s="2">
        <v>37</v>
      </c>
      <c r="G6" s="8" t="b">
        <f t="shared" ref="G6:G9" si="0">AND(AND(B6&gt;$B$1,C6&gt;$B$1,D6&gt;$B$1),OR(E6&gt;$B$2,F6&gt;$B$2))</f>
        <v>1</v>
      </c>
      <c r="O6" t="s">
        <v>71</v>
      </c>
      <c r="P6" t="str">
        <f t="shared" ref="P6:P9" ca="1" si="1">_xlfn.FORMULATEXT(INDIRECT(O6))</f>
        <v>=AND(AND(B6&gt;$B$1,C6&gt;$B$1,D6&gt;$B$1),OR(E6&gt;$B$2,F6&gt;$B$2))</v>
      </c>
      <c r="Q6" s="6" t="b">
        <f t="shared" ref="Q6:Q9" ca="1" si="2">AND(S6=T6,INDIRECT(O6)=R6)</f>
        <v>0</v>
      </c>
      <c r="R6" t="s">
        <v>82</v>
      </c>
      <c r="S6">
        <f t="array" aca="1" ref="S6" ca="1">COUNT(SEARCH(U6:AD6,P6))</f>
        <v>9</v>
      </c>
      <c r="T6">
        <v>10</v>
      </c>
      <c r="U6" t="s">
        <v>83</v>
      </c>
      <c r="V6" t="s">
        <v>40</v>
      </c>
      <c r="W6" t="s">
        <v>41</v>
      </c>
      <c r="X6" t="s">
        <v>42</v>
      </c>
      <c r="Y6" t="s">
        <v>61</v>
      </c>
      <c r="Z6" t="s">
        <v>62</v>
      </c>
      <c r="AA6" t="s">
        <v>37</v>
      </c>
      <c r="AB6" t="s">
        <v>60</v>
      </c>
      <c r="AC6" t="s">
        <v>20</v>
      </c>
      <c r="AD6" t="s">
        <v>29</v>
      </c>
    </row>
    <row r="7" spans="1:30" x14ac:dyDescent="0.3">
      <c r="A7" s="2" t="s">
        <v>39</v>
      </c>
      <c r="B7" s="2">
        <v>12</v>
      </c>
      <c r="C7" s="2">
        <v>9</v>
      </c>
      <c r="D7" s="2">
        <v>19</v>
      </c>
      <c r="E7" s="2">
        <v>15</v>
      </c>
      <c r="F7" s="2">
        <v>15</v>
      </c>
      <c r="G7" s="8" t="b">
        <f t="shared" si="0"/>
        <v>0</v>
      </c>
      <c r="O7" t="s">
        <v>73</v>
      </c>
      <c r="P7" t="str">
        <f t="shared" ca="1" si="1"/>
        <v>=AND(AND(B7&gt;$B$1,C7&gt;$B$1,D7&gt;$B$1),OR(E7&gt;$B$2,F7&gt;$B$2))</v>
      </c>
      <c r="Q7" s="6" t="b">
        <f t="shared" ca="1" si="2"/>
        <v>0</v>
      </c>
      <c r="R7" t="s">
        <v>84</v>
      </c>
      <c r="S7">
        <f t="array" aca="1" ref="S7" ca="1">COUNT(SEARCH(U7:AD7,P7))</f>
        <v>9</v>
      </c>
      <c r="T7">
        <v>10</v>
      </c>
      <c r="U7" t="s">
        <v>83</v>
      </c>
      <c r="V7" t="s">
        <v>44</v>
      </c>
      <c r="W7" t="s">
        <v>45</v>
      </c>
      <c r="X7" t="s">
        <v>46</v>
      </c>
      <c r="Y7" t="s">
        <v>63</v>
      </c>
      <c r="Z7" t="s">
        <v>64</v>
      </c>
      <c r="AA7" t="s">
        <v>37</v>
      </c>
      <c r="AB7" t="s">
        <v>60</v>
      </c>
      <c r="AC7" t="s">
        <v>20</v>
      </c>
      <c r="AD7" t="s">
        <v>29</v>
      </c>
    </row>
    <row r="8" spans="1:30" x14ac:dyDescent="0.3">
      <c r="A8" s="2" t="s">
        <v>43</v>
      </c>
      <c r="B8" s="2">
        <v>48</v>
      </c>
      <c r="C8" s="2">
        <v>48</v>
      </c>
      <c r="D8" s="2">
        <v>44</v>
      </c>
      <c r="E8" s="2">
        <v>23</v>
      </c>
      <c r="F8" s="2">
        <v>24</v>
      </c>
      <c r="G8" s="8" t="b">
        <f t="shared" si="0"/>
        <v>0</v>
      </c>
      <c r="O8" t="s">
        <v>75</v>
      </c>
      <c r="P8" t="str">
        <f t="shared" ca="1" si="1"/>
        <v>=AND(AND(B8&gt;$B$1,C8&gt;$B$1,D8&gt;$B$1),OR(E8&gt;$B$2,F8&gt;$B$2))</v>
      </c>
      <c r="Q8" s="6" t="b">
        <f t="shared" ca="1" si="2"/>
        <v>0</v>
      </c>
      <c r="R8" t="s">
        <v>84</v>
      </c>
      <c r="S8">
        <f t="array" aca="1" ref="S8" ca="1">COUNT(SEARCH(U8:AD8,P8))</f>
        <v>9</v>
      </c>
      <c r="T8">
        <v>10</v>
      </c>
      <c r="U8" t="s">
        <v>83</v>
      </c>
      <c r="V8" t="s">
        <v>48</v>
      </c>
      <c r="W8" t="s">
        <v>49</v>
      </c>
      <c r="X8" t="s">
        <v>50</v>
      </c>
      <c r="Y8" t="s">
        <v>65</v>
      </c>
      <c r="Z8" t="s">
        <v>66</v>
      </c>
      <c r="AA8" t="s">
        <v>37</v>
      </c>
      <c r="AB8" t="s">
        <v>60</v>
      </c>
      <c r="AC8" t="s">
        <v>20</v>
      </c>
      <c r="AD8" t="s">
        <v>29</v>
      </c>
    </row>
    <row r="9" spans="1:30" x14ac:dyDescent="0.3">
      <c r="A9" s="2" t="s">
        <v>47</v>
      </c>
      <c r="B9" s="2">
        <v>29</v>
      </c>
      <c r="C9" s="2">
        <v>12</v>
      </c>
      <c r="D9" s="2">
        <v>32</v>
      </c>
      <c r="E9" s="2">
        <v>34</v>
      </c>
      <c r="F9" s="2">
        <v>46</v>
      </c>
      <c r="G9" s="8" t="b">
        <f t="shared" si="0"/>
        <v>0</v>
      </c>
      <c r="O9" t="s">
        <v>77</v>
      </c>
      <c r="P9" t="str">
        <f t="shared" ca="1" si="1"/>
        <v>=AND(AND(B9&gt;$B$1,C9&gt;$B$1,D9&gt;$B$1),OR(E9&gt;$B$2,F9&gt;$B$2))</v>
      </c>
      <c r="Q9" s="6" t="b">
        <f t="shared" ca="1" si="2"/>
        <v>0</v>
      </c>
      <c r="R9" t="s">
        <v>84</v>
      </c>
      <c r="S9">
        <f t="array" aca="1" ref="S9" ca="1">COUNT(SEARCH(U9:AD9,P9))</f>
        <v>9</v>
      </c>
      <c r="T9">
        <v>10</v>
      </c>
      <c r="U9" t="s">
        <v>83</v>
      </c>
      <c r="V9" t="s">
        <v>56</v>
      </c>
      <c r="W9" t="s">
        <v>57</v>
      </c>
      <c r="X9" t="s">
        <v>58</v>
      </c>
      <c r="Y9" t="s">
        <v>67</v>
      </c>
      <c r="Z9" t="s">
        <v>68</v>
      </c>
      <c r="AA9" t="s">
        <v>37</v>
      </c>
      <c r="AB9" t="s">
        <v>60</v>
      </c>
      <c r="AC9" t="s">
        <v>20</v>
      </c>
      <c r="AD9" t="s">
        <v>29</v>
      </c>
    </row>
    <row r="14" spans="1:30" x14ac:dyDescent="0.3">
      <c r="B14" s="16" t="s">
        <v>103</v>
      </c>
      <c r="C14" s="16"/>
      <c r="D14" s="16"/>
      <c r="E14" s="16"/>
      <c r="F14" s="16"/>
      <c r="G14" s="16"/>
      <c r="H14" s="16"/>
      <c r="I14" s="16"/>
    </row>
    <row r="15" spans="1:30" x14ac:dyDescent="0.3">
      <c r="B15" s="16"/>
      <c r="C15" s="16"/>
      <c r="D15" s="16"/>
      <c r="E15" s="16"/>
      <c r="F15" s="16"/>
      <c r="G15" s="16"/>
      <c r="H15" s="16"/>
      <c r="I15" s="16"/>
    </row>
    <row r="16" spans="1:30" x14ac:dyDescent="0.3">
      <c r="B16" s="16"/>
      <c r="C16" s="16"/>
      <c r="D16" s="16"/>
      <c r="E16" s="16"/>
      <c r="F16" s="16"/>
      <c r="G16" s="16"/>
      <c r="H16" s="16"/>
      <c r="I16" s="16"/>
    </row>
    <row r="17" spans="2:9" x14ac:dyDescent="0.3">
      <c r="B17" s="16"/>
      <c r="C17" s="16"/>
      <c r="D17" s="16"/>
      <c r="E17" s="16"/>
      <c r="F17" s="16"/>
      <c r="G17" s="16"/>
      <c r="H17" s="16"/>
      <c r="I17" s="16"/>
    </row>
    <row r="18" spans="2:9" x14ac:dyDescent="0.3">
      <c r="B18" s="12" t="s">
        <v>91</v>
      </c>
      <c r="C18" s="15" t="b">
        <f ca="1">AND(Q5:Q9)</f>
        <v>0</v>
      </c>
      <c r="D18" s="15"/>
      <c r="E18" s="15"/>
      <c r="F18" s="15"/>
      <c r="G18" s="15"/>
      <c r="H18" s="15"/>
      <c r="I18" s="15"/>
    </row>
  </sheetData>
  <sheetProtection algorithmName="SHA-512" hashValue="QjnnDC/qkZ0vWhhOiEdzOMQuMcGdoIcHdxadeboIneK6WAVFUv88HSIxG7LsKWWb/8V0OD4ExGaq4Cps0vvzLg==" saltValue="RKLXihCFnTdcct5KHDuYZQ==" spinCount="100000" sheet="1" objects="1" scenarios="1"/>
  <mergeCells count="2">
    <mergeCell ref="B14:I17"/>
    <mergeCell ref="C18:I18"/>
  </mergeCells>
  <conditionalFormatting sqref="G5:G9">
    <cfRule type="expression" dxfId="1" priority="2">
      <formula>$Q5</formula>
    </cfRule>
  </conditionalFormatting>
  <conditionalFormatting sqref="C18:I18">
    <cfRule type="cellIs" dxfId="0" priority="1" operator="equal">
      <formula>TRUE</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Main</vt:lpstr>
      <vt:lpstr>Exercise_1</vt:lpstr>
      <vt:lpstr>Exercise_2</vt:lpstr>
      <vt:lpstr>Practise_1</vt:lpstr>
      <vt:lpstr>Practise_2</vt:lpstr>
      <vt:lpstr>Practise_3</vt:lpstr>
      <vt:lpstr>Practise_4</vt:lpstr>
      <vt:lpstr>Practise_5</vt:lpstr>
      <vt:lpstr>Practise_6</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Mannambeth, Mumshad</cp:lastModifiedBy>
  <cp:revision/>
  <dcterms:created xsi:type="dcterms:W3CDTF">2006-09-16T00:00:00Z</dcterms:created>
  <dcterms:modified xsi:type="dcterms:W3CDTF">2017-05-09T18:13:07Z</dcterms:modified>
  <cp:category/>
  <cp:contentStatus/>
</cp:coreProperties>
</file>