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53222"/>
  <mc:AlternateContent xmlns:mc="http://schemas.openxmlformats.org/markup-compatibility/2006">
    <mc:Choice Requires="x15">
      <x15ac:absPath xmlns:x15ac="http://schemas.microsoft.com/office/spreadsheetml/2010/11/ac" url="C:\Mumshad Files\Projects\EMC Academy\stencils\Courses\Excel\Excel Worbooks\"/>
    </mc:Choice>
  </mc:AlternateContent>
  <bookViews>
    <workbookView xWindow="240" yWindow="108" windowWidth="14808" windowHeight="8016"/>
  </bookViews>
  <sheets>
    <sheet name="Main" sheetId="9" r:id="rId1"/>
    <sheet name="Product Details" sheetId="1" r:id="rId2"/>
    <sheet name="Sales" sheetId="2" r:id="rId3"/>
    <sheet name="Consolidated Mark Sheet" sheetId="3" r:id="rId4"/>
    <sheet name="Science" sheetId="4" r:id="rId5"/>
    <sheet name="Maths" sheetId="5" r:id="rId6"/>
    <sheet name="Social Studies" sheetId="6" r:id="rId7"/>
    <sheet name="Arts" sheetId="7" r:id="rId8"/>
    <sheet name="Sports" sheetId="8" r:id="rId9"/>
  </sheets>
  <calcPr calcId="152511"/>
</workbook>
</file>

<file path=xl/calcChain.xml><?xml version="1.0" encoding="utf-8"?>
<calcChain xmlns="http://schemas.openxmlformats.org/spreadsheetml/2006/main">
  <c r="P15" i="3" l="1"/>
  <c r="P7" i="3"/>
  <c r="P2" i="3"/>
  <c r="P27" i="3"/>
  <c r="P21" i="3"/>
  <c r="P2" i="1"/>
  <c r="P2" i="2"/>
  <c r="P47" i="3"/>
  <c r="P41" i="3"/>
  <c r="P14" i="2"/>
  <c r="P56" i="3"/>
  <c r="P5" i="2"/>
  <c r="P39" i="3"/>
  <c r="P27" i="2"/>
  <c r="P16" i="3"/>
  <c r="P20" i="3"/>
  <c r="P34" i="3"/>
  <c r="P28" i="3"/>
  <c r="P59" i="3"/>
  <c r="P43" i="3"/>
  <c r="P18" i="2"/>
  <c r="P12" i="2"/>
  <c r="P30" i="3"/>
  <c r="P38" i="3"/>
  <c r="P9" i="2"/>
  <c r="P6" i="3"/>
  <c r="P44" i="3"/>
  <c r="P5" i="3"/>
  <c r="P21" i="2"/>
  <c r="P33" i="3"/>
  <c r="P15" i="2"/>
  <c r="P8" i="2"/>
  <c r="P25" i="2"/>
  <c r="P24" i="2"/>
  <c r="P19" i="3"/>
  <c r="P13" i="2"/>
  <c r="P29" i="3"/>
  <c r="P6" i="2"/>
  <c r="P9" i="3"/>
  <c r="P55" i="3"/>
  <c r="P57" i="3"/>
  <c r="P29" i="2"/>
  <c r="P31" i="3"/>
  <c r="P51" i="3"/>
  <c r="P14" i="3"/>
  <c r="P40" i="3"/>
  <c r="P4" i="1"/>
  <c r="P10" i="2"/>
  <c r="P19" i="2"/>
  <c r="P17" i="3"/>
  <c r="P4" i="2"/>
  <c r="P5" i="1"/>
  <c r="P22" i="2"/>
  <c r="P7" i="2"/>
  <c r="P26" i="3"/>
  <c r="P42" i="3"/>
  <c r="P10" i="3"/>
  <c r="P26" i="2"/>
  <c r="P3" i="3"/>
  <c r="P46" i="3"/>
  <c r="P4" i="3"/>
  <c r="P52" i="3"/>
  <c r="P22" i="3"/>
  <c r="P11" i="2"/>
  <c r="P45" i="3"/>
  <c r="P8" i="3"/>
  <c r="P50" i="3"/>
  <c r="P53" i="3"/>
  <c r="P28" i="2"/>
  <c r="P32" i="2"/>
  <c r="P20" i="2"/>
  <c r="P31" i="2"/>
  <c r="P58" i="3"/>
  <c r="P16" i="2"/>
  <c r="P3" i="1"/>
  <c r="P30" i="2"/>
  <c r="P54" i="3"/>
  <c r="P18" i="3"/>
  <c r="P23" i="3"/>
  <c r="P35" i="3"/>
  <c r="P11" i="3"/>
  <c r="P23" i="2"/>
  <c r="P32" i="3"/>
  <c r="P3" i="2"/>
  <c r="S3" i="2" l="1" a="1"/>
  <c r="S3" i="2" s="1"/>
  <c r="S32" i="3" a="1"/>
  <c r="S32" i="3" s="1"/>
  <c r="S23" i="2" a="1"/>
  <c r="S23" i="2" s="1"/>
  <c r="S11" i="3" a="1"/>
  <c r="S11" i="3" s="1"/>
  <c r="S35" i="3" a="1"/>
  <c r="S35" i="3" s="1"/>
  <c r="S23" i="3" a="1"/>
  <c r="S23" i="3" s="1"/>
  <c r="S18" i="3" a="1"/>
  <c r="S18" i="3" s="1"/>
  <c r="S54" i="3" a="1"/>
  <c r="S54" i="3" s="1"/>
  <c r="S30" i="2" a="1"/>
  <c r="S30" i="2" s="1"/>
  <c r="S3" i="1" a="1"/>
  <c r="S3" i="1" s="1"/>
  <c r="S16" i="2" a="1"/>
  <c r="S16" i="2" s="1"/>
  <c r="S58" i="3" a="1"/>
  <c r="S58" i="3" s="1"/>
  <c r="S31" i="2" a="1"/>
  <c r="S31" i="2" s="1"/>
  <c r="S20" i="2" a="1"/>
  <c r="S20" i="2" s="1"/>
  <c r="S32" i="2" a="1"/>
  <c r="S32" i="2" s="1"/>
  <c r="S28" i="2" a="1"/>
  <c r="S28" i="2" s="1"/>
  <c r="S53" i="3" a="1"/>
  <c r="S53" i="3" s="1"/>
  <c r="S50" i="3" a="1"/>
  <c r="S50" i="3" s="1"/>
  <c r="S8" i="3" a="1"/>
  <c r="S8" i="3" s="1"/>
  <c r="S45" i="3" a="1"/>
  <c r="S45" i="3" s="1"/>
  <c r="S11" i="2" a="1"/>
  <c r="S11" i="2" s="1"/>
  <c r="S22" i="3" a="1"/>
  <c r="S22" i="3" s="1"/>
  <c r="S52" i="3" a="1"/>
  <c r="S52" i="3" s="1"/>
  <c r="S4" i="3" a="1"/>
  <c r="S4" i="3" s="1"/>
  <c r="S46" i="3" a="1"/>
  <c r="S46" i="3" s="1"/>
  <c r="S3" i="3" a="1"/>
  <c r="S3" i="3" s="1"/>
  <c r="S26" i="2" a="1"/>
  <c r="S26" i="2" s="1"/>
  <c r="S10" i="3" a="1"/>
  <c r="S10" i="3" s="1"/>
  <c r="S42" i="3" a="1"/>
  <c r="S42" i="3" s="1"/>
  <c r="S26" i="3" a="1"/>
  <c r="S26" i="3" s="1"/>
  <c r="S7" i="2" a="1"/>
  <c r="S7" i="2" s="1"/>
  <c r="S22" i="2" a="1"/>
  <c r="S22" i="2" s="1"/>
  <c r="S5" i="1" a="1"/>
  <c r="S5" i="1" s="1"/>
  <c r="S4" i="2" a="1"/>
  <c r="S4" i="2" s="1"/>
  <c r="S17" i="3" a="1"/>
  <c r="S17" i="3" s="1"/>
  <c r="S19" i="2" a="1"/>
  <c r="S19" i="2" s="1"/>
  <c r="S10" i="2" a="1"/>
  <c r="S10" i="2" s="1"/>
  <c r="S4" i="1" a="1"/>
  <c r="S4" i="1" s="1"/>
  <c r="S40" i="3" a="1"/>
  <c r="S40" i="3" s="1"/>
  <c r="S14" i="3" a="1"/>
  <c r="S14" i="3" s="1"/>
  <c r="S51" i="3" a="1"/>
  <c r="S51" i="3" s="1"/>
  <c r="S31" i="3" a="1"/>
  <c r="S31" i="3" s="1"/>
  <c r="S29" i="2" a="1"/>
  <c r="S29" i="2" s="1"/>
  <c r="S57" i="3" a="1"/>
  <c r="S57" i="3" s="1"/>
  <c r="S55" i="3" a="1"/>
  <c r="S55" i="3" s="1"/>
  <c r="S9" i="3" a="1"/>
  <c r="S9" i="3" s="1"/>
  <c r="S6" i="2" a="1"/>
  <c r="S6" i="2" s="1"/>
  <c r="S29" i="3" a="1"/>
  <c r="S29" i="3" s="1"/>
  <c r="S13" i="2" a="1"/>
  <c r="S13" i="2" s="1"/>
  <c r="S19" i="3" a="1"/>
  <c r="S19" i="3" s="1"/>
  <c r="S24" i="2" a="1"/>
  <c r="S24" i="2" s="1"/>
  <c r="S25" i="2" a="1"/>
  <c r="S25" i="2" s="1"/>
  <c r="S8" i="2" a="1"/>
  <c r="S8" i="2" s="1"/>
  <c r="S15" i="2" a="1"/>
  <c r="S15" i="2" s="1"/>
  <c r="S33" i="3" a="1"/>
  <c r="S33" i="3" s="1"/>
  <c r="S21" i="2" a="1"/>
  <c r="S21" i="2" s="1"/>
  <c r="S5" i="3" a="1"/>
  <c r="S5" i="3" s="1"/>
  <c r="S44" i="3" a="1"/>
  <c r="S44" i="3" s="1"/>
  <c r="S6" i="3" a="1"/>
  <c r="S6" i="3" s="1"/>
  <c r="S9" i="2" a="1"/>
  <c r="S9" i="2" s="1"/>
  <c r="S38" i="3" a="1"/>
  <c r="S38" i="3" s="1"/>
  <c r="S30" i="3" a="1"/>
  <c r="S30" i="3" s="1"/>
  <c r="S12" i="2" a="1"/>
  <c r="S12" i="2" s="1"/>
  <c r="S18" i="2" a="1"/>
  <c r="S18" i="2" s="1"/>
  <c r="S43" i="3" a="1"/>
  <c r="S43" i="3" s="1"/>
  <c r="S59" i="3" a="1"/>
  <c r="S59" i="3" s="1"/>
  <c r="S28" i="3" a="1"/>
  <c r="S28" i="3" s="1"/>
  <c r="S34" i="3" a="1"/>
  <c r="S34" i="3" s="1"/>
  <c r="S20" i="3" a="1"/>
  <c r="S20" i="3" s="1"/>
  <c r="S16" i="3" a="1"/>
  <c r="S16" i="3" s="1"/>
  <c r="S27" i="2" a="1"/>
  <c r="S27" i="2" s="1"/>
  <c r="S39" i="3" a="1"/>
  <c r="S39" i="3" s="1"/>
  <c r="S5" i="2" a="1"/>
  <c r="S5" i="2" s="1"/>
  <c r="S56" i="3" a="1"/>
  <c r="S56" i="3" s="1"/>
  <c r="S14" i="2" a="1"/>
  <c r="S14" i="2" s="1"/>
  <c r="S41" i="3" a="1"/>
  <c r="S41" i="3" s="1"/>
  <c r="S47" i="3" a="1"/>
  <c r="S47" i="3" s="1"/>
  <c r="S2" i="2" a="1"/>
  <c r="S2" i="2" s="1"/>
  <c r="S2" i="1" a="1"/>
  <c r="S2" i="1" s="1"/>
  <c r="S21" i="3" a="1"/>
  <c r="S21" i="3" s="1"/>
  <c r="S27" i="3" a="1"/>
  <c r="S27" i="3" s="1"/>
  <c r="S2" i="3" a="1"/>
  <c r="S2" i="3" s="1"/>
  <c r="S7" i="3" a="1"/>
  <c r="S7" i="3" s="1"/>
  <c r="S15" i="3" a="1"/>
  <c r="S15" i="3" s="1"/>
  <c r="Q3" i="2"/>
  <c r="Q30" i="2"/>
  <c r="Q53" i="3"/>
  <c r="Q46" i="3"/>
  <c r="Q5" i="1"/>
  <c r="Q51" i="3"/>
  <c r="Q13" i="2"/>
  <c r="Q5" i="3"/>
  <c r="Q43" i="3"/>
  <c r="Q5" i="2"/>
  <c r="Q27" i="3"/>
  <c r="Q39" i="3"/>
  <c r="Q32" i="3"/>
  <c r="Q3" i="1"/>
  <c r="Q50" i="3"/>
  <c r="Q3" i="3"/>
  <c r="Q4" i="2"/>
  <c r="Q31" i="3"/>
  <c r="Q19" i="3"/>
  <c r="Q44" i="3"/>
  <c r="Q59" i="3"/>
  <c r="Q56" i="3"/>
  <c r="Q2" i="3"/>
  <c r="Q9" i="2"/>
  <c r="Q15" i="3"/>
  <c r="Q16" i="3"/>
  <c r="Q40" i="3"/>
  <c r="Q12" i="2"/>
  <c r="Q28" i="2"/>
  <c r="Q21" i="2"/>
  <c r="Q23" i="2"/>
  <c r="Q16" i="2"/>
  <c r="Q8" i="3"/>
  <c r="Q26" i="2"/>
  <c r="Q17" i="3"/>
  <c r="Q29" i="2"/>
  <c r="Q24" i="2"/>
  <c r="Q6" i="3"/>
  <c r="Q28" i="3"/>
  <c r="Q14" i="2"/>
  <c r="Q7" i="3"/>
  <c r="Q41" i="3"/>
  <c r="Q30" i="3"/>
  <c r="Q52" i="3"/>
  <c r="Q2" i="1"/>
  <c r="Q29" i="3"/>
  <c r="Q11" i="3"/>
  <c r="Q58" i="3"/>
  <c r="Q45" i="3"/>
  <c r="Q10" i="3"/>
  <c r="Q19" i="2"/>
  <c r="Q57" i="3"/>
  <c r="Q25" i="2"/>
  <c r="Q34" i="3"/>
  <c r="Q9" i="3"/>
  <c r="Q18" i="3"/>
  <c r="Q33" i="3"/>
  <c r="Q14" i="3"/>
  <c r="Q35" i="3"/>
  <c r="Q31" i="2"/>
  <c r="Q11" i="2"/>
  <c r="Q42" i="3"/>
  <c r="Q10" i="2"/>
  <c r="Q55" i="3"/>
  <c r="Q8" i="2"/>
  <c r="Q38" i="3"/>
  <c r="Q20" i="3"/>
  <c r="Q47" i="3"/>
  <c r="Q20" i="2"/>
  <c r="Q26" i="3"/>
  <c r="Q15" i="2"/>
  <c r="Q32" i="2"/>
  <c r="Q6" i="2"/>
  <c r="Q54" i="3"/>
  <c r="Q22" i="2"/>
  <c r="Q21" i="3"/>
  <c r="Q23" i="3"/>
  <c r="Q22" i="3"/>
  <c r="Q4" i="1"/>
  <c r="Q2" i="2"/>
  <c r="Q7" i="2"/>
  <c r="Q27" i="2"/>
  <c r="Q4" i="3"/>
  <c r="Q18" i="2"/>
  <c r="B29" i="2" l="1"/>
  <c r="B23" i="2"/>
  <c r="C19" i="9" s="1"/>
  <c r="Q36" i="3"/>
  <c r="Q48" i="3"/>
  <c r="Q24" i="3"/>
  <c r="D15" i="1"/>
  <c r="C18" i="9" s="1"/>
  <c r="B18" i="3"/>
  <c r="Q60" i="3"/>
  <c r="B25" i="3" l="1"/>
  <c r="C20" i="9" s="1"/>
</calcChain>
</file>

<file path=xl/sharedStrings.xml><?xml version="1.0" encoding="utf-8"?>
<sst xmlns="http://schemas.openxmlformats.org/spreadsheetml/2006/main" count="481" uniqueCount="156">
  <si>
    <t>Product ID</t>
  </si>
  <si>
    <t>Product Name</t>
  </si>
  <si>
    <t>Price $</t>
  </si>
  <si>
    <t>Description</t>
  </si>
  <si>
    <t>Category</t>
  </si>
  <si>
    <t>Laptop</t>
  </si>
  <si>
    <t>23'' Laptop, 8GB, 2TB</t>
  </si>
  <si>
    <t>Computers</t>
  </si>
  <si>
    <t>Price of a Keyboard</t>
  </si>
  <si>
    <t>G2</t>
  </si>
  <si>
    <t>VLOOKUP</t>
  </si>
  <si>
    <t>Keyboard</t>
  </si>
  <si>
    <t>Desktop</t>
  </si>
  <si>
    <t>24'' Monitor, 4GB RAM</t>
  </si>
  <si>
    <t>Price of a Monitor</t>
  </si>
  <si>
    <t>G3</t>
  </si>
  <si>
    <t>Monitor</t>
  </si>
  <si>
    <t>Mouse</t>
  </si>
  <si>
    <t>Optical Mouse</t>
  </si>
  <si>
    <t>Description of Hard Drive</t>
  </si>
  <si>
    <t>G4</t>
  </si>
  <si>
    <t>2 TB USB Hard Disk</t>
  </si>
  <si>
    <t>Hard Drive</t>
  </si>
  <si>
    <t>Desktop Keyboard</t>
  </si>
  <si>
    <t>Category of Monitor</t>
  </si>
  <si>
    <t>G5</t>
  </si>
  <si>
    <t>23'' Inch HD Monitor</t>
  </si>
  <si>
    <t>Sale ID</t>
  </si>
  <si>
    <t>Customer Name</t>
  </si>
  <si>
    <t>Item</t>
  </si>
  <si>
    <t>Quantity</t>
  </si>
  <si>
    <t>Item Price</t>
  </si>
  <si>
    <t>Total Price</t>
  </si>
  <si>
    <t>Astrid Dockins  </t>
  </si>
  <si>
    <t>E2</t>
  </si>
  <si>
    <t>C2</t>
  </si>
  <si>
    <t>Product Details</t>
  </si>
  <si>
    <t>Hortense Rubottom  </t>
  </si>
  <si>
    <t>E3</t>
  </si>
  <si>
    <t>C3</t>
  </si>
  <si>
    <t>Praveen Raju</t>
  </si>
  <si>
    <t>E4</t>
  </si>
  <si>
    <t>C4</t>
  </si>
  <si>
    <t>George Joseph</t>
  </si>
  <si>
    <t>E5</t>
  </si>
  <si>
    <t>C5</t>
  </si>
  <si>
    <t>Joy Vargheese</t>
  </si>
  <si>
    <t>E6</t>
  </si>
  <si>
    <t>C6</t>
  </si>
  <si>
    <t>Shannan Trombetta  </t>
  </si>
  <si>
    <t>E7</t>
  </si>
  <si>
    <t>C7</t>
  </si>
  <si>
    <t>Satish Patel</t>
  </si>
  <si>
    <t>E8</t>
  </si>
  <si>
    <t>C8</t>
  </si>
  <si>
    <t>Li Song</t>
  </si>
  <si>
    <t>E9</t>
  </si>
  <si>
    <t>C9</t>
  </si>
  <si>
    <t>Mahesh Kulkarni</t>
  </si>
  <si>
    <t>E10</t>
  </si>
  <si>
    <t>C10</t>
  </si>
  <si>
    <t>E11</t>
  </si>
  <si>
    <t>C11</t>
  </si>
  <si>
    <t>E12</t>
  </si>
  <si>
    <t>C12</t>
  </si>
  <si>
    <t>E13</t>
  </si>
  <si>
    <t>C13</t>
  </si>
  <si>
    <t>E14</t>
  </si>
  <si>
    <t>C14</t>
  </si>
  <si>
    <t>E15</t>
  </si>
  <si>
    <t>C15</t>
  </si>
  <si>
    <t>E16</t>
  </si>
  <si>
    <t>C16</t>
  </si>
  <si>
    <t>F2</t>
  </si>
  <si>
    <t>D2</t>
  </si>
  <si>
    <t>F3</t>
  </si>
  <si>
    <t>D3</t>
  </si>
  <si>
    <t>F4</t>
  </si>
  <si>
    <t>D4</t>
  </si>
  <si>
    <t>F5</t>
  </si>
  <si>
    <t>D5</t>
  </si>
  <si>
    <t>F6</t>
  </si>
  <si>
    <t>D6</t>
  </si>
  <si>
    <t>F7</t>
  </si>
  <si>
    <t>D7</t>
  </si>
  <si>
    <t>F8</t>
  </si>
  <si>
    <t>D8</t>
  </si>
  <si>
    <t>F9</t>
  </si>
  <si>
    <t>D9</t>
  </si>
  <si>
    <t>F10</t>
  </si>
  <si>
    <t>D10</t>
  </si>
  <si>
    <t>F11</t>
  </si>
  <si>
    <t>D11</t>
  </si>
  <si>
    <t>F12</t>
  </si>
  <si>
    <t>D12</t>
  </si>
  <si>
    <t>F13</t>
  </si>
  <si>
    <t>D13</t>
  </si>
  <si>
    <t>F14</t>
  </si>
  <si>
    <t>D14</t>
  </si>
  <si>
    <t>F15</t>
  </si>
  <si>
    <t>D15</t>
  </si>
  <si>
    <t>F16</t>
  </si>
  <si>
    <t>D16</t>
  </si>
  <si>
    <t>Student Name</t>
  </si>
  <si>
    <t>Science</t>
  </si>
  <si>
    <t>Maths</t>
  </si>
  <si>
    <t>Social Studies</t>
  </si>
  <si>
    <t>Arts</t>
  </si>
  <si>
    <t>Sports</t>
  </si>
  <si>
    <t>Helen Hernandez</t>
  </si>
  <si>
    <t>B2</t>
  </si>
  <si>
    <t>A2</t>
  </si>
  <si>
    <t>Kenny Nichols</t>
  </si>
  <si>
    <t>B3</t>
  </si>
  <si>
    <t>A3</t>
  </si>
  <si>
    <t>Martha Larson</t>
  </si>
  <si>
    <t>B4</t>
  </si>
  <si>
    <t>A4</t>
  </si>
  <si>
    <t>Beth Bennett</t>
  </si>
  <si>
    <t>B5</t>
  </si>
  <si>
    <t>A5</t>
  </si>
  <si>
    <t>Rosa Padilla</t>
  </si>
  <si>
    <t>B6</t>
  </si>
  <si>
    <t>A6</t>
  </si>
  <si>
    <t>Jeannie Stewart</t>
  </si>
  <si>
    <t>B7</t>
  </si>
  <si>
    <t>A7</t>
  </si>
  <si>
    <t>Marcos Love</t>
  </si>
  <si>
    <t>B8</t>
  </si>
  <si>
    <t>A8</t>
  </si>
  <si>
    <t>Jan Ortega</t>
  </si>
  <si>
    <t>B9</t>
  </si>
  <si>
    <t>A9</t>
  </si>
  <si>
    <t>Travis Kim</t>
  </si>
  <si>
    <t>B10</t>
  </si>
  <si>
    <t>A10</t>
  </si>
  <si>
    <t>Mamie Matthews</t>
  </si>
  <si>
    <t>B11</t>
  </si>
  <si>
    <t>A11</t>
  </si>
  <si>
    <t>SS</t>
  </si>
  <si>
    <t>Marks</t>
  </si>
  <si>
    <t>Exercise 1</t>
  </si>
  <si>
    <t>Exercise 2</t>
  </si>
  <si>
    <t>Created By</t>
  </si>
  <si>
    <t>Mumshad Mannambeth</t>
  </si>
  <si>
    <t>mmumshad@gmail.com</t>
  </si>
  <si>
    <r>
      <rPr>
        <b/>
        <sz val="11"/>
        <color theme="1"/>
        <rFont val="Calibri"/>
        <family val="2"/>
        <scheme val="minor"/>
      </rPr>
      <t>MODULE 9 - Lookup and Reference Functions</t>
    </r>
    <r>
      <rPr>
        <sz val="11"/>
        <color theme="1"/>
        <rFont val="Calibri"/>
        <family val="2"/>
        <scheme val="minor"/>
      </rPr>
      <t xml:space="preserve">
Go through each sheet in order and complete the exercises.</t>
    </r>
  </si>
  <si>
    <t>Answer</t>
  </si>
  <si>
    <r>
      <t xml:space="preserve">Q. </t>
    </r>
    <r>
      <rPr>
        <sz val="12"/>
        <color theme="0"/>
        <rFont val="Arial"/>
        <family val="2"/>
      </rPr>
      <t>Update column E with the price of each item using VLOOKUP and the prices given in Product Details page.</t>
    </r>
  </si>
  <si>
    <r>
      <t xml:space="preserve">Q. </t>
    </r>
    <r>
      <rPr>
        <sz val="12"/>
        <color theme="0"/>
        <rFont val="Arial"/>
        <family val="2"/>
      </rPr>
      <t>Now calculate the total price in Column F by multiplying the Item Price and the quantity</t>
    </r>
  </si>
  <si>
    <r>
      <t xml:space="preserve">Q. </t>
    </r>
    <r>
      <rPr>
        <sz val="12"/>
        <color theme="0"/>
        <rFont val="Arial"/>
        <family val="2"/>
      </rPr>
      <t>You are given a task to consolidate the marks of a list of students in all subjects in your class. But there is a problem! The marks of individual subjects are given in different sheets and students are listed in random order in each sheet. Use VLOOKUP function to lookup the mark of each student in the Science sheet and update column B with the mark.</t>
    </r>
  </si>
  <si>
    <t>Syntax: VLOOKUP(Lookup Value, Look in Table, Column to Return, Approximate Match)</t>
  </si>
  <si>
    <r>
      <t xml:space="preserve">Q. </t>
    </r>
    <r>
      <rPr>
        <sz val="12"/>
        <color theme="0"/>
        <rFont val="Arial"/>
        <family val="2"/>
      </rPr>
      <t>Now repeat the same for the remaining subjects.</t>
    </r>
  </si>
  <si>
    <r>
      <t xml:space="preserve">Q. </t>
    </r>
    <r>
      <rPr>
        <sz val="12"/>
        <color theme="0"/>
        <rFont val="Arial"/>
        <family val="2"/>
      </rPr>
      <t>Use VLOOKUP to update cells G2 to G5 with what is requested for in the adjacent cells in column F. Note: You may define lookup_value as string (eg: "Keyboard") and not use cell reference. We will use cell reference for lookup_value in the next exercise.</t>
    </r>
  </si>
  <si>
    <t>Practise 1</t>
  </si>
  <si>
    <t>Copyright © 2017 by Mumshad Mannambeth
All rights reserved. No part of this publication may be reproduced, distributed, or transmitted in any form or by any means, including photocopying, recording, or other electronic or mechanical methods, without the prior written permission of the publisher, except in the case of brief quotations embodied in critical reviews and certain other noncommercial uses permitted by copyright law. For permission requests, write to the publisher at mmumshad@gmail.com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</si>
</sst>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sz val="11"/>
      <color rgb="FF9C0006"/>
      <name val="Calibri"/>
      <family val="2"/>
      <scheme val="minor"/>
    </font>
    <font>
      <u/>
      <sz val="11"/>
      <color theme="10"/>
      <name val="Calibri"/>
      <family val="2"/>
      <scheme val="minor"/>
    </font>
    <font>
      <b/>
      <sz val="12"/>
      <color theme="0"/>
      <name val="Arial"/>
      <family val="2"/>
    </font>
    <font>
      <sz val="12"/>
      <color theme="0"/>
      <name val="Arial"/>
      <family val="2"/>
    </font>
    <font>
      <sz val="10"/>
      <color rgb="FF333333"/>
      <name val="Consolas"/>
      <family val="3"/>
    </font>
  </fonts>
  <fills count="10">
    <fill>
      <patternFill patternType="none"/>
    </fill>
    <fill>
      <patternFill patternType="gray125"/>
    </fill>
    <fill>
      <patternFill patternType="solid">
        <fgColor rgb="FFEBF1DD"/>
        <bgColor indexed="64"/>
      </patternFill>
    </fill>
    <fill>
      <patternFill patternType="solid">
        <fgColor theme="4" tint="0.79998168889431442"/>
        <bgColor indexed="64"/>
      </patternFill>
    </fill>
    <fill>
      <patternFill patternType="solid">
        <fgColor rgb="FFC3D69B"/>
        <bgColor indexed="64"/>
      </patternFill>
    </fill>
    <fill>
      <patternFill patternType="solid">
        <fgColor theme="9"/>
      </patternFill>
    </fill>
    <fill>
      <patternFill patternType="solid">
        <fgColor rgb="FFFFC7CE"/>
      </patternFill>
    </fill>
    <fill>
      <patternFill patternType="solid">
        <fgColor rgb="FFFFFFCC"/>
      </patternFill>
    </fill>
    <fill>
      <patternFill patternType="solid">
        <fgColor theme="4"/>
      </patternFill>
    </fill>
    <fill>
      <patternFill patternType="solid">
        <fgColor theme="8" tint="0.79998168889431442"/>
        <bgColor indexed="6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2" fillId="5" borderId="0" applyNumberFormat="0" applyBorder="0" applyAlignment="0" applyProtection="0"/>
    <xf numFmtId="0" fontId="4" fillId="6" borderId="0" applyNumberFormat="0" applyBorder="0" applyAlignment="0" applyProtection="0"/>
    <xf numFmtId="0" fontId="3" fillId="7" borderId="3" applyNumberFormat="0" applyFont="0" applyAlignment="0" applyProtection="0"/>
    <xf numFmtId="0" fontId="2" fillId="8" borderId="0" applyNumberFormat="0" applyBorder="0" applyAlignment="0" applyProtection="0"/>
    <xf numFmtId="0" fontId="3" fillId="9" borderId="0" applyNumberFormat="0" applyBorder="0" applyAlignment="0" applyProtection="0"/>
    <xf numFmtId="0" fontId="5" fillId="0" borderId="0" applyNumberFormat="0" applyFill="0" applyBorder="0" applyAlignment="0" applyProtection="0"/>
  </cellStyleXfs>
  <cellXfs count="22">
    <xf numFmtId="0" fontId="0" fillId="0" borderId="0" xfId="0"/>
    <xf numFmtId="0" fontId="0" fillId="0" borderId="1" xfId="0" applyBorder="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3" borderId="0" xfId="0" applyFill="1"/>
    <xf numFmtId="0" fontId="1" fillId="4" borderId="1" xfId="0" applyFont="1" applyFill="1" applyBorder="1" applyAlignment="1">
      <alignment horizontal="center" vertical="center"/>
    </xf>
    <xf numFmtId="0" fontId="0" fillId="0" borderId="1" xfId="0" applyBorder="1" applyProtection="1">
      <protection locked="0"/>
    </xf>
    <xf numFmtId="0" fontId="2" fillId="5" borderId="0" xfId="1"/>
    <xf numFmtId="0" fontId="2" fillId="5" borderId="1" xfId="1" applyBorder="1"/>
    <xf numFmtId="49" fontId="0" fillId="0" borderId="1" xfId="0" applyNumberFormat="1" applyBorder="1"/>
    <xf numFmtId="0" fontId="2" fillId="5" borderId="2" xfId="1" applyBorder="1"/>
    <xf numFmtId="0" fontId="2" fillId="8" borderId="0" xfId="4"/>
    <xf numFmtId="0" fontId="4" fillId="6" borderId="0" xfId="2"/>
    <xf numFmtId="0" fontId="5" fillId="0" borderId="0" xfId="6"/>
    <xf numFmtId="0" fontId="1" fillId="9" borderId="0" xfId="5" applyFont="1" applyProtection="1">
      <protection hidden="1"/>
    </xf>
    <xf numFmtId="0" fontId="8" fillId="7" borderId="3" xfId="3" applyFont="1" applyAlignment="1">
      <alignment vertical="center"/>
    </xf>
    <xf numFmtId="0" fontId="0" fillId="7" borderId="3" xfId="3" applyFont="1"/>
    <xf numFmtId="0" fontId="5" fillId="0" borderId="0" xfId="6" applyFill="1"/>
    <xf numFmtId="0" fontId="0" fillId="7" borderId="3" xfId="3" applyFont="1" applyAlignment="1">
      <alignment horizontal="center" vertical="center" wrapText="1"/>
    </xf>
    <xf numFmtId="0" fontId="6" fillId="8" borderId="0" xfId="4" applyFont="1" applyAlignment="1">
      <alignment horizontal="left" vertical="top" wrapText="1"/>
    </xf>
    <xf numFmtId="0" fontId="4" fillId="6" borderId="0" xfId="2" applyAlignment="1" applyProtection="1">
      <alignment horizontal="center"/>
      <protection hidden="1"/>
    </xf>
    <xf numFmtId="0" fontId="0" fillId="7" borderId="3" xfId="3" applyFont="1" applyAlignment="1">
      <alignment horizontal="center" vertical="center"/>
    </xf>
  </cellXfs>
  <cellStyles count="7">
    <cellStyle name="20% - Accent5" xfId="5" builtinId="46"/>
    <cellStyle name="Accent1" xfId="4" builtinId="29"/>
    <cellStyle name="Accent6" xfId="1" builtinId="49"/>
    <cellStyle name="Bad" xfId="2" builtinId="27"/>
    <cellStyle name="Hyperlink" xfId="6" builtinId="8"/>
    <cellStyle name="Normal" xfId="0" builtinId="0"/>
    <cellStyle name="Note" xfId="3" builtinId="10"/>
  </cellStyles>
  <dxfs count="15">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rgb="FF006100"/>
      </font>
      <fill>
        <patternFill>
          <bgColor rgb="FFC6EFCE"/>
        </patternFill>
      </fill>
    </dxf>
    <dxf>
      <font>
        <color rgb="FF006100"/>
      </font>
      <fill>
        <patternFill>
          <bgColor rgb="FFC6EFCE"/>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rgb="FF006100"/>
      </font>
      <fill>
        <patternFill>
          <bgColor rgb="FFC6EFCE"/>
        </patternFill>
      </fill>
    </dxf>
    <dxf>
      <font>
        <color rgb="FF006100"/>
      </font>
      <fill>
        <patternFill>
          <bgColor rgb="FFC6EFCE"/>
        </patternFill>
      </fill>
    </dxf>
    <dxf>
      <font>
        <color theme="9" tint="-0.24994659260841701"/>
      </font>
      <fill>
        <patternFill>
          <bgColor theme="9" tint="0.59996337778862885"/>
        </patternFill>
      </fill>
    </dxf>
    <dxf>
      <font>
        <color rgb="FF006100"/>
      </font>
      <fill>
        <patternFill>
          <bgColor rgb="FFC6EFCE"/>
        </patternFill>
      </fill>
    </dxf>
    <dxf>
      <font>
        <color theme="9" tint="-0.24994659260841701"/>
      </font>
      <fill>
        <patternFill>
          <bgColor theme="9" tint="0.59996337778862885"/>
        </patternFill>
      </fill>
    </dxf>
    <dxf>
      <font>
        <color theme="9" tint="-0.24994659260841701"/>
      </font>
      <fill>
        <patternFill>
          <bgColor theme="9" tint="0.5999633777886288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259872</xdr:colOff>
      <xdr:row>11</xdr:row>
      <xdr:rowOff>45721</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4057" b="36094"/>
        <a:stretch/>
      </xdr:blipFill>
      <xdr:spPr>
        <a:xfrm>
          <a:off x="0" y="0"/>
          <a:ext cx="9137172" cy="20574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mmumsha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3:N38"/>
  <sheetViews>
    <sheetView tabSelected="1" workbookViewId="0">
      <selection activeCell="A26" sqref="A26:N38"/>
    </sheetView>
  </sheetViews>
  <sheetFormatPr defaultRowHeight="14.4" x14ac:dyDescent="0.3"/>
  <cols>
    <col min="2" max="2" width="13.88671875" customWidth="1"/>
  </cols>
  <sheetData>
    <row r="13" spans="2:7" x14ac:dyDescent="0.3">
      <c r="B13" s="18" t="s">
        <v>146</v>
      </c>
      <c r="C13" s="18"/>
      <c r="D13" s="18"/>
      <c r="E13" s="18"/>
      <c r="F13" s="18"/>
      <c r="G13" s="18"/>
    </row>
    <row r="14" spans="2:7" x14ac:dyDescent="0.3">
      <c r="B14" s="18"/>
      <c r="C14" s="18"/>
      <c r="D14" s="18"/>
      <c r="E14" s="18"/>
      <c r="F14" s="18"/>
      <c r="G14" s="18"/>
    </row>
    <row r="15" spans="2:7" x14ac:dyDescent="0.3">
      <c r="B15" s="18"/>
      <c r="C15" s="18"/>
      <c r="D15" s="18"/>
      <c r="E15" s="18"/>
      <c r="F15" s="18"/>
      <c r="G15" s="18"/>
    </row>
    <row r="16" spans="2:7" x14ac:dyDescent="0.3">
      <c r="B16" s="18"/>
      <c r="C16" s="18"/>
      <c r="D16" s="18"/>
      <c r="E16" s="18"/>
      <c r="F16" s="18"/>
      <c r="G16" s="18"/>
    </row>
    <row r="18" spans="1:14" x14ac:dyDescent="0.3">
      <c r="B18" s="17" t="s">
        <v>141</v>
      </c>
      <c r="C18" s="12" t="b">
        <f ca="1">AND('Product Details'!D15:J15)</f>
        <v>0</v>
      </c>
    </row>
    <row r="19" spans="1:14" x14ac:dyDescent="0.3">
      <c r="B19" s="17" t="s">
        <v>142</v>
      </c>
      <c r="C19" s="12" t="b">
        <f ca="1">AND(Sales!B23,Sales!B29)</f>
        <v>0</v>
      </c>
    </row>
    <row r="20" spans="1:14" x14ac:dyDescent="0.3">
      <c r="B20" s="17" t="s">
        <v>154</v>
      </c>
      <c r="C20" s="12" t="b">
        <f ca="1">AND('Consolidated Mark Sheet'!B18:H18,'Consolidated Mark Sheet'!B25:H25)</f>
        <v>0</v>
      </c>
    </row>
    <row r="22" spans="1:14" x14ac:dyDescent="0.3">
      <c r="B22" s="11" t="s">
        <v>143</v>
      </c>
      <c r="C22" t="s">
        <v>144</v>
      </c>
    </row>
    <row r="23" spans="1:14" x14ac:dyDescent="0.3">
      <c r="C23" s="13" t="s">
        <v>145</v>
      </c>
    </row>
    <row r="26" spans="1:14" x14ac:dyDescent="0.3">
      <c r="A26" s="18" t="s">
        <v>155</v>
      </c>
      <c r="B26" s="21"/>
      <c r="C26" s="21"/>
      <c r="D26" s="21"/>
      <c r="E26" s="21"/>
      <c r="F26" s="21"/>
      <c r="G26" s="21"/>
      <c r="H26" s="21"/>
      <c r="I26" s="21"/>
      <c r="J26" s="21"/>
      <c r="K26" s="21"/>
      <c r="L26" s="21"/>
      <c r="M26" s="21"/>
      <c r="N26" s="21"/>
    </row>
    <row r="27" spans="1:14" x14ac:dyDescent="0.3">
      <c r="A27" s="21"/>
      <c r="B27" s="21"/>
      <c r="C27" s="21"/>
      <c r="D27" s="21"/>
      <c r="E27" s="21"/>
      <c r="F27" s="21"/>
      <c r="G27" s="21"/>
      <c r="H27" s="21"/>
      <c r="I27" s="21"/>
      <c r="J27" s="21"/>
      <c r="K27" s="21"/>
      <c r="L27" s="21"/>
      <c r="M27" s="21"/>
      <c r="N27" s="21"/>
    </row>
    <row r="28" spans="1:14" x14ac:dyDescent="0.3">
      <c r="A28" s="21"/>
      <c r="B28" s="21"/>
      <c r="C28" s="21"/>
      <c r="D28" s="21"/>
      <c r="E28" s="21"/>
      <c r="F28" s="21"/>
      <c r="G28" s="21"/>
      <c r="H28" s="21"/>
      <c r="I28" s="21"/>
      <c r="J28" s="21"/>
      <c r="K28" s="21"/>
      <c r="L28" s="21"/>
      <c r="M28" s="21"/>
      <c r="N28" s="21"/>
    </row>
    <row r="29" spans="1:14" x14ac:dyDescent="0.3">
      <c r="A29" s="21"/>
      <c r="B29" s="21"/>
      <c r="C29" s="21"/>
      <c r="D29" s="21"/>
      <c r="E29" s="21"/>
      <c r="F29" s="21"/>
      <c r="G29" s="21"/>
      <c r="H29" s="21"/>
      <c r="I29" s="21"/>
      <c r="J29" s="21"/>
      <c r="K29" s="21"/>
      <c r="L29" s="21"/>
      <c r="M29" s="21"/>
      <c r="N29" s="21"/>
    </row>
    <row r="30" spans="1:14" x14ac:dyDescent="0.3">
      <c r="A30" s="21"/>
      <c r="B30" s="21"/>
      <c r="C30" s="21"/>
      <c r="D30" s="21"/>
      <c r="E30" s="21"/>
      <c r="F30" s="21"/>
      <c r="G30" s="21"/>
      <c r="H30" s="21"/>
      <c r="I30" s="21"/>
      <c r="J30" s="21"/>
      <c r="K30" s="21"/>
      <c r="L30" s="21"/>
      <c r="M30" s="21"/>
      <c r="N30" s="21"/>
    </row>
    <row r="31" spans="1:14" x14ac:dyDescent="0.3">
      <c r="A31" s="21"/>
      <c r="B31" s="21"/>
      <c r="C31" s="21"/>
      <c r="D31" s="21"/>
      <c r="E31" s="21"/>
      <c r="F31" s="21"/>
      <c r="G31" s="21"/>
      <c r="H31" s="21"/>
      <c r="I31" s="21"/>
      <c r="J31" s="21"/>
      <c r="K31" s="21"/>
      <c r="L31" s="21"/>
      <c r="M31" s="21"/>
      <c r="N31" s="21"/>
    </row>
    <row r="32" spans="1:14" x14ac:dyDescent="0.3">
      <c r="A32" s="21"/>
      <c r="B32" s="21"/>
      <c r="C32" s="21"/>
      <c r="D32" s="21"/>
      <c r="E32" s="21"/>
      <c r="F32" s="21"/>
      <c r="G32" s="21"/>
      <c r="H32" s="21"/>
      <c r="I32" s="21"/>
      <c r="J32" s="21"/>
      <c r="K32" s="21"/>
      <c r="L32" s="21"/>
      <c r="M32" s="21"/>
      <c r="N32" s="21"/>
    </row>
    <row r="33" spans="1:14" x14ac:dyDescent="0.3">
      <c r="A33" s="21"/>
      <c r="B33" s="21"/>
      <c r="C33" s="21"/>
      <c r="D33" s="21"/>
      <c r="E33" s="21"/>
      <c r="F33" s="21"/>
      <c r="G33" s="21"/>
      <c r="H33" s="21"/>
      <c r="I33" s="21"/>
      <c r="J33" s="21"/>
      <c r="K33" s="21"/>
      <c r="L33" s="21"/>
      <c r="M33" s="21"/>
      <c r="N33" s="21"/>
    </row>
    <row r="34" spans="1:14" x14ac:dyDescent="0.3">
      <c r="A34" s="21"/>
      <c r="B34" s="21"/>
      <c r="C34" s="21"/>
      <c r="D34" s="21"/>
      <c r="E34" s="21"/>
      <c r="F34" s="21"/>
      <c r="G34" s="21"/>
      <c r="H34" s="21"/>
      <c r="I34" s="21"/>
      <c r="J34" s="21"/>
      <c r="K34" s="21"/>
      <c r="L34" s="21"/>
      <c r="M34" s="21"/>
      <c r="N34" s="21"/>
    </row>
    <row r="35" spans="1:14" x14ac:dyDescent="0.3">
      <c r="A35" s="21"/>
      <c r="B35" s="21"/>
      <c r="C35" s="21"/>
      <c r="D35" s="21"/>
      <c r="E35" s="21"/>
      <c r="F35" s="21"/>
      <c r="G35" s="21"/>
      <c r="H35" s="21"/>
      <c r="I35" s="21"/>
      <c r="J35" s="21"/>
      <c r="K35" s="21"/>
      <c r="L35" s="21"/>
      <c r="M35" s="21"/>
      <c r="N35" s="21"/>
    </row>
    <row r="36" spans="1:14" x14ac:dyDescent="0.3">
      <c r="A36" s="21"/>
      <c r="B36" s="21"/>
      <c r="C36" s="21"/>
      <c r="D36" s="21"/>
      <c r="E36" s="21"/>
      <c r="F36" s="21"/>
      <c r="G36" s="21"/>
      <c r="H36" s="21"/>
      <c r="I36" s="21"/>
      <c r="J36" s="21"/>
      <c r="K36" s="21"/>
      <c r="L36" s="21"/>
      <c r="M36" s="21"/>
      <c r="N36" s="21"/>
    </row>
    <row r="37" spans="1:14" x14ac:dyDescent="0.3">
      <c r="A37" s="21"/>
      <c r="B37" s="21"/>
      <c r="C37" s="21"/>
      <c r="D37" s="21"/>
      <c r="E37" s="21"/>
      <c r="F37" s="21"/>
      <c r="G37" s="21"/>
      <c r="H37" s="21"/>
      <c r="I37" s="21"/>
      <c r="J37" s="21"/>
      <c r="K37" s="21"/>
      <c r="L37" s="21"/>
      <c r="M37" s="21"/>
      <c r="N37" s="21"/>
    </row>
    <row r="38" spans="1:14" x14ac:dyDescent="0.3">
      <c r="A38" s="21"/>
      <c r="B38" s="21"/>
      <c r="C38" s="21"/>
      <c r="D38" s="21"/>
      <c r="E38" s="21"/>
      <c r="F38" s="21"/>
      <c r="G38" s="21"/>
      <c r="H38" s="21"/>
      <c r="I38" s="21"/>
      <c r="J38" s="21"/>
      <c r="K38" s="21"/>
      <c r="L38" s="21"/>
      <c r="M38" s="21"/>
      <c r="N38" s="21"/>
    </row>
  </sheetData>
  <sheetProtection algorithmName="SHA-512" hashValue="74hPSj/TkBouohvARdbHhH8Rx5jOU4h7sxVgMoXC2+PWdLxqJsKjuVUnwBIkO9S3APGV9jk6YUMZo9SuLLDq5g==" saltValue="XlaSVoXOMa/exCZpST0oMQ==" spinCount="100000" sheet="1" objects="1" scenarios="1"/>
  <mergeCells count="2">
    <mergeCell ref="B13:G16"/>
    <mergeCell ref="A26:N38"/>
  </mergeCells>
  <conditionalFormatting sqref="C18:C19">
    <cfRule type="expression" dxfId="14" priority="2">
      <formula>$C18</formula>
    </cfRule>
  </conditionalFormatting>
  <conditionalFormatting sqref="C20">
    <cfRule type="expression" dxfId="13" priority="1">
      <formula>$C20</formula>
    </cfRule>
  </conditionalFormatting>
  <hyperlinks>
    <hyperlink ref="C23" r:id="rId1"/>
    <hyperlink ref="B18" location="'Product Details'!A1" display="Exercise 1"/>
    <hyperlink ref="B19" location="Sales!A1" display="Exercise 2"/>
    <hyperlink ref="B20" location="'Consolidated Mark Sheet'!A1" display="Practise 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15"/>
  <sheetViews>
    <sheetView workbookViewId="0">
      <selection activeCell="G2" sqref="G2"/>
    </sheetView>
  </sheetViews>
  <sheetFormatPr defaultRowHeight="14.4" x14ac:dyDescent="0.3"/>
  <cols>
    <col min="2" max="2" width="13.88671875" bestFit="1" customWidth="1"/>
    <col min="4" max="4" width="20.88671875" bestFit="1" customWidth="1"/>
    <col min="5" max="5" width="10.88671875" bestFit="1" customWidth="1"/>
    <col min="6" max="6" width="22.33203125" customWidth="1"/>
    <col min="7" max="7" width="19.6640625" customWidth="1"/>
    <col min="15" max="22" width="8.88671875" hidden="1" customWidth="1"/>
  </cols>
  <sheetData>
    <row r="1" spans="1:22" x14ac:dyDescent="0.3">
      <c r="A1" s="2" t="s">
        <v>0</v>
      </c>
      <c r="B1" s="2" t="s">
        <v>1</v>
      </c>
      <c r="C1" s="2" t="s">
        <v>2</v>
      </c>
      <c r="D1" s="3" t="s">
        <v>3</v>
      </c>
      <c r="E1" s="3" t="s">
        <v>4</v>
      </c>
    </row>
    <row r="2" spans="1:22" x14ac:dyDescent="0.3">
      <c r="A2" s="1">
        <v>1</v>
      </c>
      <c r="B2" s="1" t="s">
        <v>5</v>
      </c>
      <c r="C2" s="1">
        <v>3199</v>
      </c>
      <c r="D2" s="1" t="s">
        <v>6</v>
      </c>
      <c r="E2" s="1" t="s">
        <v>7</v>
      </c>
      <c r="F2" s="5" t="s">
        <v>8</v>
      </c>
      <c r="G2" s="6"/>
      <c r="O2" t="s">
        <v>9</v>
      </c>
      <c r="P2" t="e">
        <f ca="1">_xlfn.FORMULATEXT(INDIRECT(O2))</f>
        <v>#N/A</v>
      </c>
      <c r="Q2" s="4" t="b">
        <f ca="1">AND(S2=T2,INDIRECT(O2)=R2)</f>
        <v>0</v>
      </c>
      <c r="R2">
        <v>29</v>
      </c>
      <c r="S2">
        <f t="array" aca="1" ref="S2" ca="1">COUNT(SEARCH(U2:V2,P2))</f>
        <v>0</v>
      </c>
      <c r="T2">
        <v>2</v>
      </c>
      <c r="U2" t="s">
        <v>10</v>
      </c>
      <c r="V2" t="s">
        <v>11</v>
      </c>
    </row>
    <row r="3" spans="1:22" x14ac:dyDescent="0.3">
      <c r="A3" s="1">
        <v>2</v>
      </c>
      <c r="B3" s="1" t="s">
        <v>12</v>
      </c>
      <c r="C3" s="1">
        <v>1299</v>
      </c>
      <c r="D3" s="1" t="s">
        <v>13</v>
      </c>
      <c r="E3" s="1" t="s">
        <v>7</v>
      </c>
      <c r="F3" s="5" t="s">
        <v>14</v>
      </c>
      <c r="G3" s="6"/>
      <c r="O3" t="s">
        <v>15</v>
      </c>
      <c r="P3" t="e">
        <f t="shared" ref="P3:P5" ca="1" si="0">_xlfn.FORMULATEXT(INDIRECT(O3))</f>
        <v>#N/A</v>
      </c>
      <c r="Q3" s="4" t="b">
        <f t="shared" ref="Q3:Q5" ca="1" si="1">AND(S3=T3,INDIRECT(O3)=R3)</f>
        <v>0</v>
      </c>
      <c r="R3">
        <v>199</v>
      </c>
      <c r="S3">
        <f t="array" aca="1" ref="S3" ca="1">COUNT(SEARCH(U3:V3,P3))</f>
        <v>0</v>
      </c>
      <c r="T3">
        <v>2</v>
      </c>
      <c r="U3" t="s">
        <v>10</v>
      </c>
      <c r="V3" t="s">
        <v>16</v>
      </c>
    </row>
    <row r="4" spans="1:22" x14ac:dyDescent="0.3">
      <c r="A4" s="1">
        <v>3</v>
      </c>
      <c r="B4" s="1" t="s">
        <v>17</v>
      </c>
      <c r="C4" s="1">
        <v>49</v>
      </c>
      <c r="D4" s="1" t="s">
        <v>18</v>
      </c>
      <c r="E4" s="1" t="s">
        <v>7</v>
      </c>
      <c r="F4" s="5" t="s">
        <v>19</v>
      </c>
      <c r="G4" s="6"/>
      <c r="O4" t="s">
        <v>20</v>
      </c>
      <c r="P4" t="e">
        <f t="shared" ca="1" si="0"/>
        <v>#N/A</v>
      </c>
      <c r="Q4" s="4" t="b">
        <f t="shared" ca="1" si="1"/>
        <v>0</v>
      </c>
      <c r="R4" t="s">
        <v>21</v>
      </c>
      <c r="S4">
        <f t="array" aca="1" ref="S4" ca="1">COUNT(SEARCH(U4:V4,P4))</f>
        <v>0</v>
      </c>
      <c r="T4">
        <v>2</v>
      </c>
      <c r="U4" t="s">
        <v>10</v>
      </c>
      <c r="V4" t="s">
        <v>22</v>
      </c>
    </row>
    <row r="5" spans="1:22" x14ac:dyDescent="0.3">
      <c r="A5" s="1">
        <v>4</v>
      </c>
      <c r="B5" s="1" t="s">
        <v>11</v>
      </c>
      <c r="C5" s="1">
        <v>29</v>
      </c>
      <c r="D5" s="1" t="s">
        <v>23</v>
      </c>
      <c r="E5" s="1" t="s">
        <v>7</v>
      </c>
      <c r="F5" s="5" t="s">
        <v>24</v>
      </c>
      <c r="G5" s="6"/>
      <c r="O5" t="s">
        <v>25</v>
      </c>
      <c r="P5" t="e">
        <f t="shared" ca="1" si="0"/>
        <v>#N/A</v>
      </c>
      <c r="Q5" s="4" t="b">
        <f t="shared" ca="1" si="1"/>
        <v>0</v>
      </c>
      <c r="R5" t="s">
        <v>7</v>
      </c>
      <c r="S5">
        <f t="array" aca="1" ref="S5" ca="1">COUNT(SEARCH(U5:V5,P5))</f>
        <v>0</v>
      </c>
      <c r="T5">
        <v>2</v>
      </c>
      <c r="U5" t="s">
        <v>10</v>
      </c>
      <c r="V5" t="s">
        <v>16</v>
      </c>
    </row>
    <row r="6" spans="1:22" x14ac:dyDescent="0.3">
      <c r="A6" s="1">
        <v>5</v>
      </c>
      <c r="B6" s="1" t="s">
        <v>22</v>
      </c>
      <c r="C6" s="1">
        <v>54</v>
      </c>
      <c r="D6" s="1" t="s">
        <v>21</v>
      </c>
      <c r="E6" s="1" t="s">
        <v>7</v>
      </c>
    </row>
    <row r="7" spans="1:22" x14ac:dyDescent="0.3">
      <c r="A7" s="1">
        <v>6</v>
      </c>
      <c r="B7" s="1" t="s">
        <v>16</v>
      </c>
      <c r="C7" s="1">
        <v>199</v>
      </c>
      <c r="D7" s="1" t="s">
        <v>26</v>
      </c>
      <c r="E7" s="1" t="s">
        <v>7</v>
      </c>
    </row>
    <row r="11" spans="1:22" x14ac:dyDescent="0.3">
      <c r="C11" s="19" t="s">
        <v>153</v>
      </c>
      <c r="D11" s="19"/>
      <c r="E11" s="19"/>
      <c r="F11" s="19"/>
      <c r="G11" s="19"/>
      <c r="H11" s="19"/>
      <c r="I11" s="19"/>
      <c r="J11" s="19"/>
    </row>
    <row r="12" spans="1:22" x14ac:dyDescent="0.3">
      <c r="C12" s="19"/>
      <c r="D12" s="19"/>
      <c r="E12" s="19"/>
      <c r="F12" s="19"/>
      <c r="G12" s="19"/>
      <c r="H12" s="19"/>
      <c r="I12" s="19"/>
      <c r="J12" s="19"/>
    </row>
    <row r="13" spans="1:22" x14ac:dyDescent="0.3">
      <c r="C13" s="19"/>
      <c r="D13" s="19"/>
      <c r="E13" s="19"/>
      <c r="F13" s="19"/>
      <c r="G13" s="19"/>
      <c r="H13" s="19"/>
      <c r="I13" s="19"/>
      <c r="J13" s="19"/>
    </row>
    <row r="14" spans="1:22" x14ac:dyDescent="0.3">
      <c r="C14" s="19"/>
      <c r="D14" s="19"/>
      <c r="E14" s="19"/>
      <c r="F14" s="19"/>
      <c r="G14" s="19"/>
      <c r="H14" s="19"/>
      <c r="I14" s="19"/>
      <c r="J14" s="19"/>
    </row>
    <row r="15" spans="1:22" x14ac:dyDescent="0.3">
      <c r="C15" s="14" t="s">
        <v>147</v>
      </c>
      <c r="D15" s="20" t="b">
        <f ca="1">AND(Q2:Q5)</f>
        <v>0</v>
      </c>
      <c r="E15" s="20"/>
      <c r="F15" s="20"/>
      <c r="G15" s="20"/>
      <c r="H15" s="20"/>
      <c r="I15" s="20"/>
      <c r="J15" s="20"/>
    </row>
  </sheetData>
  <sheetProtection algorithmName="SHA-512" hashValue="NNDMgNb3K5+w6zKWdROLByL3quCIKbH++c2zlvxuJsBtDFhGIi3D9BxW9gU/h8uAy4u9tU+m4/SAFZjC2Ymo7Q==" saltValue="j7FVt3BQfR9Ks4egdOhTqw==" spinCount="100000" sheet="1" objects="1" scenarios="1"/>
  <mergeCells count="2">
    <mergeCell ref="C11:J14"/>
    <mergeCell ref="D15:J15"/>
  </mergeCells>
  <conditionalFormatting sqref="D15:J15">
    <cfRule type="cellIs" dxfId="12" priority="2" operator="equal">
      <formula>TRUE</formula>
    </cfRule>
  </conditionalFormatting>
  <conditionalFormatting sqref="G2:G5">
    <cfRule type="expression" dxfId="11" priority="1">
      <formula>$Q2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W32"/>
  <sheetViews>
    <sheetView workbookViewId="0"/>
  </sheetViews>
  <sheetFormatPr defaultRowHeight="14.4" x14ac:dyDescent="0.3"/>
  <cols>
    <col min="2" max="2" width="17.33203125" customWidth="1"/>
    <col min="3" max="3" width="13.88671875" bestFit="1" customWidth="1"/>
    <col min="4" max="5" width="10.33203125" customWidth="1"/>
    <col min="6" max="6" width="10.44140625" bestFit="1" customWidth="1"/>
    <col min="15" max="15" width="8.88671875" hidden="1" customWidth="1"/>
    <col min="16" max="16" width="14.88671875" hidden="1" customWidth="1"/>
    <col min="17" max="23" width="8.88671875" hidden="1" customWidth="1"/>
  </cols>
  <sheetData>
    <row r="1" spans="1:23" x14ac:dyDescent="0.3">
      <c r="A1" s="2" t="s">
        <v>27</v>
      </c>
      <c r="B1" s="2" t="s">
        <v>28</v>
      </c>
      <c r="C1" s="2" t="s">
        <v>29</v>
      </c>
      <c r="D1" s="2" t="s">
        <v>30</v>
      </c>
      <c r="E1" s="2" t="s">
        <v>31</v>
      </c>
      <c r="F1" s="2" t="s">
        <v>32</v>
      </c>
    </row>
    <row r="2" spans="1:23" x14ac:dyDescent="0.3">
      <c r="A2" s="1">
        <v>1</v>
      </c>
      <c r="B2" s="1" t="s">
        <v>33</v>
      </c>
      <c r="C2" s="1" t="s">
        <v>12</v>
      </c>
      <c r="D2" s="1">
        <v>4</v>
      </c>
      <c r="E2" s="6"/>
      <c r="F2" s="6"/>
      <c r="O2" t="s">
        <v>34</v>
      </c>
      <c r="P2" t="e">
        <f ca="1">_xlfn.FORMULATEXT(INDIRECT(O2))</f>
        <v>#N/A</v>
      </c>
      <c r="Q2" s="4" t="b">
        <f ca="1">AND(S2=T2,INDIRECT(O2)=R2)</f>
        <v>0</v>
      </c>
      <c r="R2">
        <v>1299</v>
      </c>
      <c r="S2">
        <f t="array" aca="1" ref="S2" ca="1">COUNT(SEARCH(U2:W2,P2))</f>
        <v>0</v>
      </c>
      <c r="T2">
        <v>3</v>
      </c>
      <c r="U2" t="s">
        <v>10</v>
      </c>
      <c r="V2" s="1" t="s">
        <v>35</v>
      </c>
      <c r="W2" t="s">
        <v>36</v>
      </c>
    </row>
    <row r="3" spans="1:23" x14ac:dyDescent="0.3">
      <c r="A3" s="1">
        <v>2</v>
      </c>
      <c r="B3" s="1" t="s">
        <v>37</v>
      </c>
      <c r="C3" s="1" t="s">
        <v>17</v>
      </c>
      <c r="D3" s="1">
        <v>3</v>
      </c>
      <c r="E3" s="6"/>
      <c r="F3" s="6"/>
      <c r="O3" t="s">
        <v>38</v>
      </c>
      <c r="P3" t="e">
        <f t="shared" ref="P3:P16" ca="1" si="0">_xlfn.FORMULATEXT(INDIRECT(O3))</f>
        <v>#N/A</v>
      </c>
      <c r="Q3" s="4" t="b">
        <f t="shared" ref="Q3:Q16" ca="1" si="1">AND(S3=T3,INDIRECT(O3)=R3)</f>
        <v>0</v>
      </c>
      <c r="R3">
        <v>49</v>
      </c>
      <c r="S3">
        <f t="array" aca="1" ref="S3" ca="1">COUNT(SEARCH(U3:W3,P3))</f>
        <v>0</v>
      </c>
      <c r="T3">
        <v>3</v>
      </c>
      <c r="U3" t="s">
        <v>10</v>
      </c>
      <c r="V3" s="1" t="s">
        <v>39</v>
      </c>
      <c r="W3" t="s">
        <v>36</v>
      </c>
    </row>
    <row r="4" spans="1:23" x14ac:dyDescent="0.3">
      <c r="A4" s="1">
        <v>3</v>
      </c>
      <c r="B4" s="1" t="s">
        <v>40</v>
      </c>
      <c r="C4" s="1" t="s">
        <v>11</v>
      </c>
      <c r="D4" s="1">
        <v>5</v>
      </c>
      <c r="E4" s="6"/>
      <c r="F4" s="6"/>
      <c r="O4" t="s">
        <v>41</v>
      </c>
      <c r="P4" t="e">
        <f t="shared" ca="1" si="0"/>
        <v>#N/A</v>
      </c>
      <c r="Q4" s="4" t="b">
        <f t="shared" ca="1" si="1"/>
        <v>0</v>
      </c>
      <c r="R4">
        <v>29</v>
      </c>
      <c r="S4">
        <f t="array" aca="1" ref="S4" ca="1">COUNT(SEARCH(U4:W4,P4))</f>
        <v>0</v>
      </c>
      <c r="T4">
        <v>3</v>
      </c>
      <c r="U4" t="s">
        <v>10</v>
      </c>
      <c r="V4" s="1" t="s">
        <v>42</v>
      </c>
      <c r="W4" t="s">
        <v>36</v>
      </c>
    </row>
    <row r="5" spans="1:23" x14ac:dyDescent="0.3">
      <c r="A5" s="1">
        <v>4</v>
      </c>
      <c r="B5" s="1" t="s">
        <v>43</v>
      </c>
      <c r="C5" s="1" t="s">
        <v>11</v>
      </c>
      <c r="D5" s="1">
        <v>7</v>
      </c>
      <c r="E5" s="6"/>
      <c r="F5" s="6"/>
      <c r="O5" t="s">
        <v>44</v>
      </c>
      <c r="P5" t="e">
        <f t="shared" ca="1" si="0"/>
        <v>#N/A</v>
      </c>
      <c r="Q5" s="4" t="b">
        <f t="shared" ca="1" si="1"/>
        <v>0</v>
      </c>
      <c r="R5">
        <v>29</v>
      </c>
      <c r="S5">
        <f t="array" aca="1" ref="S5" ca="1">COUNT(SEARCH(U5:W5,P5))</f>
        <v>0</v>
      </c>
      <c r="T5">
        <v>3</v>
      </c>
      <c r="U5" t="s">
        <v>10</v>
      </c>
      <c r="V5" s="1" t="s">
        <v>45</v>
      </c>
      <c r="W5" t="s">
        <v>36</v>
      </c>
    </row>
    <row r="6" spans="1:23" x14ac:dyDescent="0.3">
      <c r="A6" s="1">
        <v>5</v>
      </c>
      <c r="B6" s="1" t="s">
        <v>46</v>
      </c>
      <c r="C6" s="1" t="s">
        <v>22</v>
      </c>
      <c r="D6" s="1">
        <v>5</v>
      </c>
      <c r="E6" s="6"/>
      <c r="F6" s="6"/>
      <c r="O6" t="s">
        <v>47</v>
      </c>
      <c r="P6" t="e">
        <f t="shared" ca="1" si="0"/>
        <v>#N/A</v>
      </c>
      <c r="Q6" s="4" t="b">
        <f t="shared" ca="1" si="1"/>
        <v>0</v>
      </c>
      <c r="R6">
        <v>54</v>
      </c>
      <c r="S6">
        <f t="array" aca="1" ref="S6" ca="1">COUNT(SEARCH(U6:W6,P6))</f>
        <v>0</v>
      </c>
      <c r="T6">
        <v>3</v>
      </c>
      <c r="U6" t="s">
        <v>10</v>
      </c>
      <c r="V6" s="1" t="s">
        <v>48</v>
      </c>
      <c r="W6" t="s">
        <v>36</v>
      </c>
    </row>
    <row r="7" spans="1:23" x14ac:dyDescent="0.3">
      <c r="A7" s="1">
        <v>6</v>
      </c>
      <c r="B7" s="1" t="s">
        <v>49</v>
      </c>
      <c r="C7" s="1" t="s">
        <v>16</v>
      </c>
      <c r="D7" s="1">
        <v>2</v>
      </c>
      <c r="E7" s="6"/>
      <c r="F7" s="6"/>
      <c r="O7" t="s">
        <v>50</v>
      </c>
      <c r="P7" t="e">
        <f t="shared" ca="1" si="0"/>
        <v>#N/A</v>
      </c>
      <c r="Q7" s="4" t="b">
        <f t="shared" ca="1" si="1"/>
        <v>0</v>
      </c>
      <c r="R7">
        <v>199</v>
      </c>
      <c r="S7">
        <f t="array" aca="1" ref="S7" ca="1">COUNT(SEARCH(U7:W7,P7))</f>
        <v>0</v>
      </c>
      <c r="T7">
        <v>3</v>
      </c>
      <c r="U7" t="s">
        <v>10</v>
      </c>
      <c r="V7" s="1" t="s">
        <v>51</v>
      </c>
      <c r="W7" t="s">
        <v>36</v>
      </c>
    </row>
    <row r="8" spans="1:23" x14ac:dyDescent="0.3">
      <c r="A8" s="1">
        <v>7</v>
      </c>
      <c r="B8" s="1" t="s">
        <v>52</v>
      </c>
      <c r="C8" s="1" t="s">
        <v>5</v>
      </c>
      <c r="D8" s="1">
        <v>5</v>
      </c>
      <c r="E8" s="6"/>
      <c r="F8" s="6"/>
      <c r="O8" t="s">
        <v>53</v>
      </c>
      <c r="P8" t="e">
        <f t="shared" ca="1" si="0"/>
        <v>#N/A</v>
      </c>
      <c r="Q8" s="4" t="b">
        <f t="shared" ca="1" si="1"/>
        <v>0</v>
      </c>
      <c r="R8">
        <v>3199</v>
      </c>
      <c r="S8">
        <f t="array" aca="1" ref="S8" ca="1">COUNT(SEARCH(U8:W8,P8))</f>
        <v>0</v>
      </c>
      <c r="T8">
        <v>3</v>
      </c>
      <c r="U8" t="s">
        <v>10</v>
      </c>
      <c r="V8" s="1" t="s">
        <v>54</v>
      </c>
      <c r="W8" t="s">
        <v>36</v>
      </c>
    </row>
    <row r="9" spans="1:23" x14ac:dyDescent="0.3">
      <c r="A9" s="1">
        <v>8</v>
      </c>
      <c r="B9" s="1" t="s">
        <v>55</v>
      </c>
      <c r="C9" s="1" t="s">
        <v>12</v>
      </c>
      <c r="D9" s="1">
        <v>8</v>
      </c>
      <c r="E9" s="6"/>
      <c r="F9" s="6"/>
      <c r="O9" t="s">
        <v>56</v>
      </c>
      <c r="P9" t="e">
        <f t="shared" ca="1" si="0"/>
        <v>#N/A</v>
      </c>
      <c r="Q9" s="4" t="b">
        <f t="shared" ca="1" si="1"/>
        <v>0</v>
      </c>
      <c r="R9">
        <v>1299</v>
      </c>
      <c r="S9">
        <f t="array" aca="1" ref="S9" ca="1">COUNT(SEARCH(U9:W9,P9))</f>
        <v>0</v>
      </c>
      <c r="T9">
        <v>3</v>
      </c>
      <c r="U9" t="s">
        <v>10</v>
      </c>
      <c r="V9" s="1" t="s">
        <v>57</v>
      </c>
      <c r="W9" t="s">
        <v>36</v>
      </c>
    </row>
    <row r="10" spans="1:23" x14ac:dyDescent="0.3">
      <c r="A10" s="1">
        <v>9</v>
      </c>
      <c r="B10" s="1" t="s">
        <v>58</v>
      </c>
      <c r="C10" s="1" t="s">
        <v>17</v>
      </c>
      <c r="D10" s="1">
        <v>3</v>
      </c>
      <c r="E10" s="6"/>
      <c r="F10" s="6"/>
      <c r="O10" t="s">
        <v>59</v>
      </c>
      <c r="P10" t="e">
        <f t="shared" ca="1" si="0"/>
        <v>#N/A</v>
      </c>
      <c r="Q10" s="4" t="b">
        <f t="shared" ca="1" si="1"/>
        <v>0</v>
      </c>
      <c r="R10">
        <v>49</v>
      </c>
      <c r="S10">
        <f t="array" aca="1" ref="S10" ca="1">COUNT(SEARCH(U10:W10,P10))</f>
        <v>0</v>
      </c>
      <c r="T10">
        <v>3</v>
      </c>
      <c r="U10" t="s">
        <v>10</v>
      </c>
      <c r="V10" s="1" t="s">
        <v>60</v>
      </c>
      <c r="W10" t="s">
        <v>36</v>
      </c>
    </row>
    <row r="11" spans="1:23" x14ac:dyDescent="0.3">
      <c r="A11" s="1">
        <v>10</v>
      </c>
      <c r="B11" s="1" t="s">
        <v>49</v>
      </c>
      <c r="C11" s="1" t="s">
        <v>11</v>
      </c>
      <c r="D11" s="1">
        <v>2</v>
      </c>
      <c r="E11" s="6"/>
      <c r="F11" s="6"/>
      <c r="O11" t="s">
        <v>61</v>
      </c>
      <c r="P11" t="e">
        <f t="shared" ca="1" si="0"/>
        <v>#N/A</v>
      </c>
      <c r="Q11" s="4" t="b">
        <f t="shared" ca="1" si="1"/>
        <v>0</v>
      </c>
      <c r="R11">
        <v>29</v>
      </c>
      <c r="S11">
        <f t="array" aca="1" ref="S11" ca="1">COUNT(SEARCH(U11:W11,P11))</f>
        <v>0</v>
      </c>
      <c r="T11">
        <v>3</v>
      </c>
      <c r="U11" t="s">
        <v>10</v>
      </c>
      <c r="V11" s="1" t="s">
        <v>62</v>
      </c>
      <c r="W11" t="s">
        <v>36</v>
      </c>
    </row>
    <row r="12" spans="1:23" x14ac:dyDescent="0.3">
      <c r="A12" s="1">
        <v>11</v>
      </c>
      <c r="B12" s="1" t="s">
        <v>52</v>
      </c>
      <c r="C12" s="1" t="s">
        <v>22</v>
      </c>
      <c r="D12" s="1">
        <v>4</v>
      </c>
      <c r="E12" s="6"/>
      <c r="F12" s="6"/>
      <c r="O12" t="s">
        <v>63</v>
      </c>
      <c r="P12" t="e">
        <f t="shared" ca="1" si="0"/>
        <v>#N/A</v>
      </c>
      <c r="Q12" s="4" t="b">
        <f t="shared" ca="1" si="1"/>
        <v>0</v>
      </c>
      <c r="R12">
        <v>54</v>
      </c>
      <c r="S12">
        <f t="array" aca="1" ref="S12" ca="1">COUNT(SEARCH(U12:W12,P12))</f>
        <v>0</v>
      </c>
      <c r="T12">
        <v>3</v>
      </c>
      <c r="U12" t="s">
        <v>10</v>
      </c>
      <c r="V12" s="1" t="s">
        <v>64</v>
      </c>
      <c r="W12" t="s">
        <v>36</v>
      </c>
    </row>
    <row r="13" spans="1:23" x14ac:dyDescent="0.3">
      <c r="A13" s="1">
        <v>12</v>
      </c>
      <c r="B13" s="1" t="s">
        <v>55</v>
      </c>
      <c r="C13" s="1" t="s">
        <v>16</v>
      </c>
      <c r="D13" s="1">
        <v>6</v>
      </c>
      <c r="E13" s="6"/>
      <c r="F13" s="6"/>
      <c r="O13" t="s">
        <v>65</v>
      </c>
      <c r="P13" t="e">
        <f t="shared" ca="1" si="0"/>
        <v>#N/A</v>
      </c>
      <c r="Q13" s="4" t="b">
        <f t="shared" ca="1" si="1"/>
        <v>0</v>
      </c>
      <c r="R13">
        <v>199</v>
      </c>
      <c r="S13">
        <f t="array" aca="1" ref="S13" ca="1">COUNT(SEARCH(U13:W13,P13))</f>
        <v>0</v>
      </c>
      <c r="T13">
        <v>3</v>
      </c>
      <c r="U13" t="s">
        <v>10</v>
      </c>
      <c r="V13" s="1" t="s">
        <v>66</v>
      </c>
      <c r="W13" t="s">
        <v>36</v>
      </c>
    </row>
    <row r="14" spans="1:23" x14ac:dyDescent="0.3">
      <c r="A14" s="1">
        <v>13</v>
      </c>
      <c r="B14" s="1" t="s">
        <v>58</v>
      </c>
      <c r="C14" s="1" t="s">
        <v>11</v>
      </c>
      <c r="D14" s="1">
        <v>7</v>
      </c>
      <c r="E14" s="6"/>
      <c r="F14" s="6"/>
      <c r="O14" t="s">
        <v>67</v>
      </c>
      <c r="P14" t="e">
        <f t="shared" ca="1" si="0"/>
        <v>#N/A</v>
      </c>
      <c r="Q14" s="4" t="b">
        <f t="shared" ca="1" si="1"/>
        <v>0</v>
      </c>
      <c r="R14">
        <v>29</v>
      </c>
      <c r="S14">
        <f t="array" aca="1" ref="S14" ca="1">COUNT(SEARCH(U14:W14,P14))</f>
        <v>0</v>
      </c>
      <c r="T14">
        <v>3</v>
      </c>
      <c r="U14" t="s">
        <v>10</v>
      </c>
      <c r="V14" s="1" t="s">
        <v>68</v>
      </c>
      <c r="W14" t="s">
        <v>36</v>
      </c>
    </row>
    <row r="15" spans="1:23" x14ac:dyDescent="0.3">
      <c r="A15" s="1">
        <v>14</v>
      </c>
      <c r="B15" s="1" t="s">
        <v>37</v>
      </c>
      <c r="C15" s="1" t="s">
        <v>22</v>
      </c>
      <c r="D15" s="1">
        <v>5</v>
      </c>
      <c r="E15" s="6"/>
      <c r="F15" s="6"/>
      <c r="O15" t="s">
        <v>69</v>
      </c>
      <c r="P15" t="e">
        <f t="shared" ca="1" si="0"/>
        <v>#N/A</v>
      </c>
      <c r="Q15" s="4" t="b">
        <f t="shared" ca="1" si="1"/>
        <v>0</v>
      </c>
      <c r="R15">
        <v>54</v>
      </c>
      <c r="S15">
        <f t="array" aca="1" ref="S15" ca="1">COUNT(SEARCH(U15:W15,P15))</f>
        <v>0</v>
      </c>
      <c r="T15">
        <v>3</v>
      </c>
      <c r="U15" t="s">
        <v>10</v>
      </c>
      <c r="V15" s="1" t="s">
        <v>70</v>
      </c>
      <c r="W15" t="s">
        <v>36</v>
      </c>
    </row>
    <row r="16" spans="1:23" x14ac:dyDescent="0.3">
      <c r="A16" s="1">
        <v>15</v>
      </c>
      <c r="B16" s="1" t="s">
        <v>40</v>
      </c>
      <c r="C16" s="1" t="s">
        <v>16</v>
      </c>
      <c r="D16" s="1">
        <v>4</v>
      </c>
      <c r="E16" s="6"/>
      <c r="F16" s="6"/>
      <c r="O16" t="s">
        <v>71</v>
      </c>
      <c r="P16" t="e">
        <f t="shared" ca="1" si="0"/>
        <v>#N/A</v>
      </c>
      <c r="Q16" s="4" t="b">
        <f t="shared" ca="1" si="1"/>
        <v>0</v>
      </c>
      <c r="R16">
        <v>199</v>
      </c>
      <c r="S16">
        <f t="array" aca="1" ref="S16" ca="1">COUNT(SEARCH(U16:W16,P16))</f>
        <v>0</v>
      </c>
      <c r="T16">
        <v>3</v>
      </c>
      <c r="U16" t="s">
        <v>10</v>
      </c>
      <c r="V16" s="1" t="s">
        <v>72</v>
      </c>
      <c r="W16" t="s">
        <v>36</v>
      </c>
    </row>
    <row r="18" spans="1:22" x14ac:dyDescent="0.3">
      <c r="O18" t="s">
        <v>73</v>
      </c>
      <c r="P18" t="e">
        <f ca="1">_xlfn.FORMULATEXT(INDIRECT(O18))</f>
        <v>#N/A</v>
      </c>
      <c r="Q18" s="4" t="b">
        <f ca="1">AND(S18=T18,INDIRECT(O18)=R18)</f>
        <v>0</v>
      </c>
      <c r="R18">
        <v>5196</v>
      </c>
      <c r="S18">
        <f t="array" aca="1" ref="S18" ca="1">COUNT(SEARCH(U18:V18,P18))</f>
        <v>0</v>
      </c>
      <c r="T18">
        <v>2</v>
      </c>
      <c r="U18" t="s">
        <v>34</v>
      </c>
      <c r="V18" s="1" t="s">
        <v>74</v>
      </c>
    </row>
    <row r="19" spans="1:22" x14ac:dyDescent="0.3">
      <c r="A19" s="19" t="s">
        <v>148</v>
      </c>
      <c r="B19" s="19"/>
      <c r="C19" s="19"/>
      <c r="D19" s="19"/>
      <c r="E19" s="19"/>
      <c r="F19" s="19"/>
      <c r="G19" s="19"/>
      <c r="H19" s="19"/>
      <c r="O19" t="s">
        <v>75</v>
      </c>
      <c r="P19" t="e">
        <f t="shared" ref="P19:P32" ca="1" si="2">_xlfn.FORMULATEXT(INDIRECT(O19))</f>
        <v>#N/A</v>
      </c>
      <c r="Q19" s="4" t="b">
        <f t="shared" ref="Q19:Q32" ca="1" si="3">AND(S19=T19,INDIRECT(O19)=R19)</f>
        <v>0</v>
      </c>
      <c r="R19">
        <v>147</v>
      </c>
      <c r="S19">
        <f t="array" aca="1" ref="S19" ca="1">COUNT(SEARCH(U19:V19,P19))</f>
        <v>0</v>
      </c>
      <c r="T19">
        <v>2</v>
      </c>
      <c r="U19" t="s">
        <v>38</v>
      </c>
      <c r="V19" s="1" t="s">
        <v>76</v>
      </c>
    </row>
    <row r="20" spans="1:22" x14ac:dyDescent="0.3">
      <c r="A20" s="19"/>
      <c r="B20" s="19"/>
      <c r="C20" s="19"/>
      <c r="D20" s="19"/>
      <c r="E20" s="19"/>
      <c r="F20" s="19"/>
      <c r="G20" s="19"/>
      <c r="H20" s="19"/>
      <c r="O20" t="s">
        <v>77</v>
      </c>
      <c r="P20" t="e">
        <f t="shared" ca="1" si="2"/>
        <v>#N/A</v>
      </c>
      <c r="Q20" s="4" t="b">
        <f t="shared" ca="1" si="3"/>
        <v>0</v>
      </c>
      <c r="R20">
        <v>145</v>
      </c>
      <c r="S20">
        <f t="array" aca="1" ref="S20" ca="1">COUNT(SEARCH(U20:V20,P20))</f>
        <v>0</v>
      </c>
      <c r="T20">
        <v>2</v>
      </c>
      <c r="U20" t="s">
        <v>41</v>
      </c>
      <c r="V20" s="1" t="s">
        <v>78</v>
      </c>
    </row>
    <row r="21" spans="1:22" x14ac:dyDescent="0.3">
      <c r="A21" s="19"/>
      <c r="B21" s="19"/>
      <c r="C21" s="19"/>
      <c r="D21" s="19"/>
      <c r="E21" s="19"/>
      <c r="F21" s="19"/>
      <c r="G21" s="19"/>
      <c r="H21" s="19"/>
      <c r="O21" t="s">
        <v>79</v>
      </c>
      <c r="P21" t="e">
        <f t="shared" ca="1" si="2"/>
        <v>#N/A</v>
      </c>
      <c r="Q21" s="4" t="b">
        <f t="shared" ca="1" si="3"/>
        <v>0</v>
      </c>
      <c r="R21">
        <v>203</v>
      </c>
      <c r="S21">
        <f t="array" aca="1" ref="S21" ca="1">COUNT(SEARCH(U21:V21,P21))</f>
        <v>0</v>
      </c>
      <c r="T21">
        <v>2</v>
      </c>
      <c r="U21" t="s">
        <v>44</v>
      </c>
      <c r="V21" s="1" t="s">
        <v>80</v>
      </c>
    </row>
    <row r="22" spans="1:22" x14ac:dyDescent="0.3">
      <c r="A22" s="19"/>
      <c r="B22" s="19"/>
      <c r="C22" s="19"/>
      <c r="D22" s="19"/>
      <c r="E22" s="19"/>
      <c r="F22" s="19"/>
      <c r="G22" s="19"/>
      <c r="H22" s="19"/>
      <c r="O22" t="s">
        <v>81</v>
      </c>
      <c r="P22" t="e">
        <f t="shared" ca="1" si="2"/>
        <v>#N/A</v>
      </c>
      <c r="Q22" s="4" t="b">
        <f t="shared" ca="1" si="3"/>
        <v>0</v>
      </c>
      <c r="R22">
        <v>270</v>
      </c>
      <c r="S22">
        <f t="array" aca="1" ref="S22" ca="1">COUNT(SEARCH(U22:V22,P22))</f>
        <v>0</v>
      </c>
      <c r="T22">
        <v>2</v>
      </c>
      <c r="U22" t="s">
        <v>47</v>
      </c>
      <c r="V22" s="1" t="s">
        <v>82</v>
      </c>
    </row>
    <row r="23" spans="1:22" x14ac:dyDescent="0.3">
      <c r="A23" s="14" t="s">
        <v>147</v>
      </c>
      <c r="B23" s="20" t="b">
        <f ca="1">AND(Q2:Q16)</f>
        <v>0</v>
      </c>
      <c r="C23" s="20"/>
      <c r="D23" s="20"/>
      <c r="E23" s="20"/>
      <c r="F23" s="20"/>
      <c r="G23" s="20"/>
      <c r="H23" s="20"/>
      <c r="O23" t="s">
        <v>83</v>
      </c>
      <c r="P23" t="e">
        <f t="shared" ca="1" si="2"/>
        <v>#N/A</v>
      </c>
      <c r="Q23" s="4" t="b">
        <f t="shared" ca="1" si="3"/>
        <v>0</v>
      </c>
      <c r="R23">
        <v>398</v>
      </c>
      <c r="S23">
        <f t="array" aca="1" ref="S23" ca="1">COUNT(SEARCH(U23:V23,P23))</f>
        <v>0</v>
      </c>
      <c r="T23">
        <v>2</v>
      </c>
      <c r="U23" t="s">
        <v>50</v>
      </c>
      <c r="V23" s="1" t="s">
        <v>84</v>
      </c>
    </row>
    <row r="24" spans="1:22" x14ac:dyDescent="0.3">
      <c r="O24" t="s">
        <v>85</v>
      </c>
      <c r="P24" t="e">
        <f t="shared" ca="1" si="2"/>
        <v>#N/A</v>
      </c>
      <c r="Q24" s="4" t="b">
        <f t="shared" ca="1" si="3"/>
        <v>0</v>
      </c>
      <c r="R24">
        <v>15995</v>
      </c>
      <c r="S24">
        <f t="array" aca="1" ref="S24" ca="1">COUNT(SEARCH(U24:V24,P24))</f>
        <v>0</v>
      </c>
      <c r="T24">
        <v>2</v>
      </c>
      <c r="U24" t="s">
        <v>53</v>
      </c>
      <c r="V24" s="1" t="s">
        <v>86</v>
      </c>
    </row>
    <row r="25" spans="1:22" x14ac:dyDescent="0.3">
      <c r="A25" s="19" t="s">
        <v>149</v>
      </c>
      <c r="B25" s="19"/>
      <c r="C25" s="19"/>
      <c r="D25" s="19"/>
      <c r="E25" s="19"/>
      <c r="F25" s="19"/>
      <c r="G25" s="19"/>
      <c r="H25" s="19"/>
      <c r="O25" t="s">
        <v>87</v>
      </c>
      <c r="P25" t="e">
        <f t="shared" ca="1" si="2"/>
        <v>#N/A</v>
      </c>
      <c r="Q25" s="4" t="b">
        <f t="shared" ca="1" si="3"/>
        <v>0</v>
      </c>
      <c r="R25">
        <v>10392</v>
      </c>
      <c r="S25">
        <f t="array" aca="1" ref="S25" ca="1">COUNT(SEARCH(U25:V25,P25))</f>
        <v>0</v>
      </c>
      <c r="T25">
        <v>2</v>
      </c>
      <c r="U25" t="s">
        <v>56</v>
      </c>
      <c r="V25" s="1" t="s">
        <v>88</v>
      </c>
    </row>
    <row r="26" spans="1:22" x14ac:dyDescent="0.3">
      <c r="A26" s="19"/>
      <c r="B26" s="19"/>
      <c r="C26" s="19"/>
      <c r="D26" s="19"/>
      <c r="E26" s="19"/>
      <c r="F26" s="19"/>
      <c r="G26" s="19"/>
      <c r="H26" s="19"/>
      <c r="O26" t="s">
        <v>89</v>
      </c>
      <c r="P26" t="e">
        <f t="shared" ca="1" si="2"/>
        <v>#N/A</v>
      </c>
      <c r="Q26" s="4" t="b">
        <f t="shared" ca="1" si="3"/>
        <v>0</v>
      </c>
      <c r="R26">
        <v>147</v>
      </c>
      <c r="S26">
        <f t="array" aca="1" ref="S26" ca="1">COUNT(SEARCH(U26:V26,P26))</f>
        <v>0</v>
      </c>
      <c r="T26">
        <v>2</v>
      </c>
      <c r="U26" t="s">
        <v>59</v>
      </c>
      <c r="V26" s="1" t="s">
        <v>90</v>
      </c>
    </row>
    <row r="27" spans="1:22" x14ac:dyDescent="0.3">
      <c r="A27" s="19"/>
      <c r="B27" s="19"/>
      <c r="C27" s="19"/>
      <c r="D27" s="19"/>
      <c r="E27" s="19"/>
      <c r="F27" s="19"/>
      <c r="G27" s="19"/>
      <c r="H27" s="19"/>
      <c r="O27" t="s">
        <v>91</v>
      </c>
      <c r="P27" t="e">
        <f t="shared" ca="1" si="2"/>
        <v>#N/A</v>
      </c>
      <c r="Q27" s="4" t="b">
        <f t="shared" ca="1" si="3"/>
        <v>0</v>
      </c>
      <c r="R27">
        <v>58</v>
      </c>
      <c r="S27">
        <f t="array" aca="1" ref="S27" ca="1">COUNT(SEARCH(U27:V27,P27))</f>
        <v>0</v>
      </c>
      <c r="T27">
        <v>2</v>
      </c>
      <c r="U27" t="s">
        <v>61</v>
      </c>
      <c r="V27" s="1" t="s">
        <v>92</v>
      </c>
    </row>
    <row r="28" spans="1:22" x14ac:dyDescent="0.3">
      <c r="A28" s="19"/>
      <c r="B28" s="19"/>
      <c r="C28" s="19"/>
      <c r="D28" s="19"/>
      <c r="E28" s="19"/>
      <c r="F28" s="19"/>
      <c r="G28" s="19"/>
      <c r="H28" s="19"/>
      <c r="O28" t="s">
        <v>93</v>
      </c>
      <c r="P28" t="e">
        <f t="shared" ca="1" si="2"/>
        <v>#N/A</v>
      </c>
      <c r="Q28" s="4" t="b">
        <f t="shared" ca="1" si="3"/>
        <v>0</v>
      </c>
      <c r="R28">
        <v>216</v>
      </c>
      <c r="S28">
        <f t="array" aca="1" ref="S28" ca="1">COUNT(SEARCH(U28:V28,P28))</f>
        <v>0</v>
      </c>
      <c r="T28">
        <v>2</v>
      </c>
      <c r="U28" t="s">
        <v>63</v>
      </c>
      <c r="V28" s="1" t="s">
        <v>94</v>
      </c>
    </row>
    <row r="29" spans="1:22" x14ac:dyDescent="0.3">
      <c r="A29" s="14" t="s">
        <v>147</v>
      </c>
      <c r="B29" s="20" t="b">
        <f ca="1">AND(Q18:Q32)</f>
        <v>0</v>
      </c>
      <c r="C29" s="20"/>
      <c r="D29" s="20"/>
      <c r="E29" s="20"/>
      <c r="F29" s="20"/>
      <c r="G29" s="20"/>
      <c r="H29" s="20"/>
      <c r="O29" t="s">
        <v>95</v>
      </c>
      <c r="P29" t="e">
        <f t="shared" ca="1" si="2"/>
        <v>#N/A</v>
      </c>
      <c r="Q29" s="4" t="b">
        <f t="shared" ca="1" si="3"/>
        <v>0</v>
      </c>
      <c r="R29">
        <v>1194</v>
      </c>
      <c r="S29">
        <f t="array" aca="1" ref="S29" ca="1">COUNT(SEARCH(U29:V29,P29))</f>
        <v>0</v>
      </c>
      <c r="T29">
        <v>2</v>
      </c>
      <c r="U29" t="s">
        <v>65</v>
      </c>
      <c r="V29" s="1" t="s">
        <v>96</v>
      </c>
    </row>
    <row r="30" spans="1:22" x14ac:dyDescent="0.3">
      <c r="O30" t="s">
        <v>97</v>
      </c>
      <c r="P30" t="e">
        <f t="shared" ca="1" si="2"/>
        <v>#N/A</v>
      </c>
      <c r="Q30" s="4" t="b">
        <f t="shared" ca="1" si="3"/>
        <v>0</v>
      </c>
      <c r="R30">
        <v>203</v>
      </c>
      <c r="S30">
        <f t="array" aca="1" ref="S30" ca="1">COUNT(SEARCH(U30:V30,P30))</f>
        <v>0</v>
      </c>
      <c r="T30">
        <v>2</v>
      </c>
      <c r="U30" t="s">
        <v>67</v>
      </c>
      <c r="V30" s="1" t="s">
        <v>98</v>
      </c>
    </row>
    <row r="31" spans="1:22" x14ac:dyDescent="0.3">
      <c r="O31" t="s">
        <v>99</v>
      </c>
      <c r="P31" t="e">
        <f t="shared" ca="1" si="2"/>
        <v>#N/A</v>
      </c>
      <c r="Q31" s="4" t="b">
        <f t="shared" ca="1" si="3"/>
        <v>0</v>
      </c>
      <c r="R31">
        <v>270</v>
      </c>
      <c r="S31">
        <f t="array" aca="1" ref="S31" ca="1">COUNT(SEARCH(U31:V31,P31))</f>
        <v>0</v>
      </c>
      <c r="T31">
        <v>2</v>
      </c>
      <c r="U31" t="s">
        <v>69</v>
      </c>
      <c r="V31" s="1" t="s">
        <v>100</v>
      </c>
    </row>
    <row r="32" spans="1:22" x14ac:dyDescent="0.3">
      <c r="O32" t="s">
        <v>101</v>
      </c>
      <c r="P32" t="e">
        <f t="shared" ca="1" si="2"/>
        <v>#N/A</v>
      </c>
      <c r="Q32" s="4" t="b">
        <f t="shared" ca="1" si="3"/>
        <v>0</v>
      </c>
      <c r="R32">
        <v>796</v>
      </c>
      <c r="S32">
        <f t="array" aca="1" ref="S32" ca="1">COUNT(SEARCH(U32:V32,P32))</f>
        <v>0</v>
      </c>
      <c r="T32">
        <v>2</v>
      </c>
      <c r="U32" t="s">
        <v>71</v>
      </c>
      <c r="V32" s="1" t="s">
        <v>102</v>
      </c>
    </row>
  </sheetData>
  <sheetProtection algorithmName="SHA-512" hashValue="RpkM9VeHWldUJGpITBiya2rfYzcVa6FNt+/in7ReXP2QhdxwIj9KL3WdS69dpS6bIatmKafP0PwyHW1x/6J13Q==" saltValue="VMwxD6IplwPefmcgKVkQAw==" spinCount="100000" sheet="1" objects="1" scenarios="1"/>
  <mergeCells count="4">
    <mergeCell ref="A19:H22"/>
    <mergeCell ref="B23:H23"/>
    <mergeCell ref="A25:H28"/>
    <mergeCell ref="B29:H29"/>
  </mergeCells>
  <conditionalFormatting sqref="B23:H23">
    <cfRule type="cellIs" dxfId="10" priority="4" operator="equal">
      <formula>TRUE</formula>
    </cfRule>
  </conditionalFormatting>
  <conditionalFormatting sqref="B29:H29">
    <cfRule type="cellIs" dxfId="9" priority="3" operator="equal">
      <formula>TRUE</formula>
    </cfRule>
  </conditionalFormatting>
  <conditionalFormatting sqref="E2:E16">
    <cfRule type="expression" dxfId="8" priority="2">
      <formula>$Q2</formula>
    </cfRule>
  </conditionalFormatting>
  <conditionalFormatting sqref="F2:F16">
    <cfRule type="expression" dxfId="7" priority="1">
      <formula>$Q18</formula>
    </cfRule>
  </conditionalFormatting>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X60"/>
  <sheetViews>
    <sheetView workbookViewId="0"/>
  </sheetViews>
  <sheetFormatPr defaultRowHeight="14.4" x14ac:dyDescent="0.3"/>
  <cols>
    <col min="1" max="1" width="16.5546875" bestFit="1" customWidth="1"/>
    <col min="2" max="2" width="10.5546875" customWidth="1"/>
    <col min="4" max="4" width="13.33203125" bestFit="1" customWidth="1"/>
    <col min="15" max="24" width="8.88671875" hidden="1" customWidth="1"/>
  </cols>
  <sheetData>
    <row r="1" spans="1:24" x14ac:dyDescent="0.3">
      <c r="A1" s="8" t="s">
        <v>103</v>
      </c>
      <c r="B1" s="8" t="s">
        <v>104</v>
      </c>
      <c r="C1" s="8" t="s">
        <v>105</v>
      </c>
      <c r="D1" s="8" t="s">
        <v>106</v>
      </c>
      <c r="E1" s="8" t="s">
        <v>107</v>
      </c>
      <c r="F1" s="8" t="s">
        <v>108</v>
      </c>
    </row>
    <row r="2" spans="1:24" x14ac:dyDescent="0.3">
      <c r="A2" s="9" t="s">
        <v>109</v>
      </c>
      <c r="B2" s="6"/>
      <c r="C2" s="6"/>
      <c r="D2" s="6"/>
      <c r="E2" s="6"/>
      <c r="F2" s="6"/>
      <c r="O2" t="s">
        <v>110</v>
      </c>
      <c r="P2" t="e">
        <f ca="1">_xlfn.FORMULATEXT(INDIRECT(O2))</f>
        <v>#N/A</v>
      </c>
      <c r="Q2" s="4" t="b">
        <f ca="1">AND(S2&gt;=T2,INDIRECT(O2)=R2)</f>
        <v>0</v>
      </c>
      <c r="R2">
        <v>49</v>
      </c>
      <c r="S2">
        <f t="array" aca="1" ref="S2" ca="1">COUNT(SEARCH(U2:X2,P2))</f>
        <v>0</v>
      </c>
      <c r="T2">
        <v>4</v>
      </c>
      <c r="U2" t="s">
        <v>10</v>
      </c>
      <c r="V2" s="1" t="s">
        <v>111</v>
      </c>
      <c r="W2" t="s">
        <v>104</v>
      </c>
      <c r="X2" t="b">
        <v>0</v>
      </c>
    </row>
    <row r="3" spans="1:24" x14ac:dyDescent="0.3">
      <c r="A3" s="9" t="s">
        <v>112</v>
      </c>
      <c r="B3" s="6"/>
      <c r="C3" s="6"/>
      <c r="D3" s="6"/>
      <c r="E3" s="6"/>
      <c r="F3" s="6"/>
      <c r="O3" t="s">
        <v>113</v>
      </c>
      <c r="P3" t="e">
        <f t="shared" ref="P3:P11" ca="1" si="0">_xlfn.FORMULATEXT(INDIRECT(O3))</f>
        <v>#N/A</v>
      </c>
      <c r="Q3" s="4" t="b">
        <f t="shared" ref="Q3:Q11" ca="1" si="1">AND(S3&gt;=T3,INDIRECT(O3)=R3)</f>
        <v>0</v>
      </c>
      <c r="R3">
        <v>36</v>
      </c>
      <c r="S3">
        <f t="array" aca="1" ref="S3" ca="1">COUNT(SEARCH(U3:X3,P3))</f>
        <v>0</v>
      </c>
      <c r="T3">
        <v>4</v>
      </c>
      <c r="U3" t="s">
        <v>10</v>
      </c>
      <c r="V3" s="1" t="s">
        <v>114</v>
      </c>
      <c r="W3" t="s">
        <v>104</v>
      </c>
      <c r="X3" t="b">
        <v>0</v>
      </c>
    </row>
    <row r="4" spans="1:24" x14ac:dyDescent="0.3">
      <c r="A4" s="9" t="s">
        <v>115</v>
      </c>
      <c r="B4" s="6"/>
      <c r="C4" s="6"/>
      <c r="D4" s="6"/>
      <c r="E4" s="6"/>
      <c r="F4" s="6"/>
      <c r="O4" t="s">
        <v>116</v>
      </c>
      <c r="P4" t="e">
        <f t="shared" ca="1" si="0"/>
        <v>#N/A</v>
      </c>
      <c r="Q4" s="4" t="b">
        <f t="shared" ca="1" si="1"/>
        <v>0</v>
      </c>
      <c r="R4">
        <v>43</v>
      </c>
      <c r="S4">
        <f t="array" aca="1" ref="S4" ca="1">COUNT(SEARCH(U4:X4,P4))</f>
        <v>0</v>
      </c>
      <c r="T4">
        <v>4</v>
      </c>
      <c r="U4" t="s">
        <v>10</v>
      </c>
      <c r="V4" s="1" t="s">
        <v>117</v>
      </c>
      <c r="W4" t="s">
        <v>104</v>
      </c>
      <c r="X4" t="b">
        <v>0</v>
      </c>
    </row>
    <row r="5" spans="1:24" x14ac:dyDescent="0.3">
      <c r="A5" s="9" t="s">
        <v>118</v>
      </c>
      <c r="B5" s="6"/>
      <c r="C5" s="6"/>
      <c r="D5" s="6"/>
      <c r="E5" s="6"/>
      <c r="F5" s="6"/>
      <c r="O5" t="s">
        <v>119</v>
      </c>
      <c r="P5" t="e">
        <f t="shared" ca="1" si="0"/>
        <v>#N/A</v>
      </c>
      <c r="Q5" s="4" t="b">
        <f t="shared" ca="1" si="1"/>
        <v>0</v>
      </c>
      <c r="R5">
        <v>17</v>
      </c>
      <c r="S5">
        <f t="array" aca="1" ref="S5" ca="1">COUNT(SEARCH(U5:X5,P5))</f>
        <v>0</v>
      </c>
      <c r="T5">
        <v>4</v>
      </c>
      <c r="U5" t="s">
        <v>10</v>
      </c>
      <c r="V5" s="1" t="s">
        <v>120</v>
      </c>
      <c r="W5" t="s">
        <v>104</v>
      </c>
      <c r="X5" t="b">
        <v>0</v>
      </c>
    </row>
    <row r="6" spans="1:24" x14ac:dyDescent="0.3">
      <c r="A6" s="9" t="s">
        <v>121</v>
      </c>
      <c r="B6" s="6"/>
      <c r="C6" s="6"/>
      <c r="D6" s="6"/>
      <c r="E6" s="6"/>
      <c r="F6" s="6"/>
      <c r="O6" t="s">
        <v>122</v>
      </c>
      <c r="P6" t="e">
        <f t="shared" ca="1" si="0"/>
        <v>#N/A</v>
      </c>
      <c r="Q6" s="4" t="b">
        <f t="shared" ca="1" si="1"/>
        <v>0</v>
      </c>
      <c r="R6">
        <v>32</v>
      </c>
      <c r="S6">
        <f t="array" aca="1" ref="S6" ca="1">COUNT(SEARCH(U6:X6,P6))</f>
        <v>0</v>
      </c>
      <c r="T6">
        <v>4</v>
      </c>
      <c r="U6" t="s">
        <v>10</v>
      </c>
      <c r="V6" s="1" t="s">
        <v>123</v>
      </c>
      <c r="W6" t="s">
        <v>104</v>
      </c>
      <c r="X6" t="b">
        <v>0</v>
      </c>
    </row>
    <row r="7" spans="1:24" x14ac:dyDescent="0.3">
      <c r="A7" s="9" t="s">
        <v>124</v>
      </c>
      <c r="B7" s="6"/>
      <c r="C7" s="6"/>
      <c r="D7" s="6"/>
      <c r="E7" s="6"/>
      <c r="F7" s="6"/>
      <c r="O7" t="s">
        <v>125</v>
      </c>
      <c r="P7" t="e">
        <f t="shared" ca="1" si="0"/>
        <v>#N/A</v>
      </c>
      <c r="Q7" s="4" t="b">
        <f t="shared" ca="1" si="1"/>
        <v>0</v>
      </c>
      <c r="R7">
        <v>38</v>
      </c>
      <c r="S7">
        <f t="array" aca="1" ref="S7" ca="1">COUNT(SEARCH(U7:X7,P7))</f>
        <v>0</v>
      </c>
      <c r="T7">
        <v>4</v>
      </c>
      <c r="U7" t="s">
        <v>10</v>
      </c>
      <c r="V7" s="1" t="s">
        <v>126</v>
      </c>
      <c r="W7" t="s">
        <v>104</v>
      </c>
      <c r="X7" t="b">
        <v>0</v>
      </c>
    </row>
    <row r="8" spans="1:24" x14ac:dyDescent="0.3">
      <c r="A8" s="9" t="s">
        <v>127</v>
      </c>
      <c r="B8" s="6"/>
      <c r="C8" s="6"/>
      <c r="D8" s="6"/>
      <c r="E8" s="6"/>
      <c r="F8" s="6"/>
      <c r="O8" t="s">
        <v>128</v>
      </c>
      <c r="P8" t="e">
        <f t="shared" ca="1" si="0"/>
        <v>#N/A</v>
      </c>
      <c r="Q8" s="4" t="b">
        <f t="shared" ca="1" si="1"/>
        <v>0</v>
      </c>
      <c r="R8">
        <v>24</v>
      </c>
      <c r="S8">
        <f t="array" aca="1" ref="S8" ca="1">COUNT(SEARCH(U8:X8,P8))</f>
        <v>0</v>
      </c>
      <c r="T8">
        <v>4</v>
      </c>
      <c r="U8" t="s">
        <v>10</v>
      </c>
      <c r="V8" s="1" t="s">
        <v>129</v>
      </c>
      <c r="W8" t="s">
        <v>104</v>
      </c>
      <c r="X8" t="b">
        <v>0</v>
      </c>
    </row>
    <row r="9" spans="1:24" x14ac:dyDescent="0.3">
      <c r="A9" s="9" t="s">
        <v>130</v>
      </c>
      <c r="B9" s="6"/>
      <c r="C9" s="6"/>
      <c r="D9" s="6"/>
      <c r="E9" s="6"/>
      <c r="F9" s="6"/>
      <c r="O9" t="s">
        <v>131</v>
      </c>
      <c r="P9" t="e">
        <f t="shared" ca="1" si="0"/>
        <v>#N/A</v>
      </c>
      <c r="Q9" s="4" t="b">
        <f t="shared" ca="1" si="1"/>
        <v>0</v>
      </c>
      <c r="R9">
        <v>47</v>
      </c>
      <c r="S9">
        <f t="array" aca="1" ref="S9" ca="1">COUNT(SEARCH(U9:X9,P9))</f>
        <v>0</v>
      </c>
      <c r="T9">
        <v>4</v>
      </c>
      <c r="U9" t="s">
        <v>10</v>
      </c>
      <c r="V9" s="1" t="s">
        <v>132</v>
      </c>
      <c r="W9" t="s">
        <v>104</v>
      </c>
      <c r="X9" t="b">
        <v>0</v>
      </c>
    </row>
    <row r="10" spans="1:24" x14ac:dyDescent="0.3">
      <c r="A10" s="9" t="s">
        <v>133</v>
      </c>
      <c r="B10" s="6"/>
      <c r="C10" s="6"/>
      <c r="D10" s="6"/>
      <c r="E10" s="6"/>
      <c r="F10" s="6"/>
      <c r="O10" t="s">
        <v>134</v>
      </c>
      <c r="P10" t="e">
        <f t="shared" ca="1" si="0"/>
        <v>#N/A</v>
      </c>
      <c r="Q10" s="4" t="b">
        <f t="shared" ca="1" si="1"/>
        <v>0</v>
      </c>
      <c r="R10">
        <v>34</v>
      </c>
      <c r="S10">
        <f t="array" aca="1" ref="S10" ca="1">COUNT(SEARCH(U10:X10,P10))</f>
        <v>0</v>
      </c>
      <c r="T10">
        <v>4</v>
      </c>
      <c r="U10" t="s">
        <v>10</v>
      </c>
      <c r="V10" s="1" t="s">
        <v>135</v>
      </c>
      <c r="W10" t="s">
        <v>104</v>
      </c>
      <c r="X10" t="b">
        <v>0</v>
      </c>
    </row>
    <row r="11" spans="1:24" x14ac:dyDescent="0.3">
      <c r="A11" s="9" t="s">
        <v>136</v>
      </c>
      <c r="B11" s="6"/>
      <c r="C11" s="6"/>
      <c r="D11" s="6"/>
      <c r="E11" s="6"/>
      <c r="F11" s="6"/>
      <c r="O11" t="s">
        <v>137</v>
      </c>
      <c r="P11" t="e">
        <f t="shared" ca="1" si="0"/>
        <v>#N/A</v>
      </c>
      <c r="Q11" s="4" t="b">
        <f t="shared" ca="1" si="1"/>
        <v>0</v>
      </c>
      <c r="R11">
        <v>19</v>
      </c>
      <c r="S11">
        <f t="array" aca="1" ref="S11" ca="1">COUNT(SEARCH(U11:X11,P11))</f>
        <v>0</v>
      </c>
      <c r="T11">
        <v>4</v>
      </c>
      <c r="U11" t="s">
        <v>10</v>
      </c>
      <c r="V11" s="1" t="s">
        <v>138</v>
      </c>
      <c r="W11" t="s">
        <v>104</v>
      </c>
      <c r="X11" t="b">
        <v>0</v>
      </c>
    </row>
    <row r="13" spans="1:24" x14ac:dyDescent="0.3">
      <c r="A13" s="15" t="s">
        <v>151</v>
      </c>
      <c r="B13" s="16"/>
      <c r="C13" s="16"/>
      <c r="D13" s="16"/>
      <c r="E13" s="16"/>
      <c r="F13" s="16"/>
      <c r="G13" s="16"/>
      <c r="H13" s="16"/>
    </row>
    <row r="14" spans="1:24" x14ac:dyDescent="0.3">
      <c r="A14" s="19" t="s">
        <v>150</v>
      </c>
      <c r="B14" s="19"/>
      <c r="C14" s="19"/>
      <c r="D14" s="19"/>
      <c r="E14" s="19"/>
      <c r="F14" s="19"/>
      <c r="G14" s="19"/>
      <c r="H14" s="19"/>
      <c r="O14" t="s">
        <v>35</v>
      </c>
      <c r="P14" t="e">
        <f ca="1">_xlfn.FORMULATEXT(INDIRECT(O14))</f>
        <v>#N/A</v>
      </c>
      <c r="Q14" s="4" t="b">
        <f ca="1">AND(S14&gt;=T14,INDIRECT(O14)=R14)</f>
        <v>0</v>
      </c>
      <c r="R14">
        <v>18</v>
      </c>
      <c r="S14">
        <f t="array" aca="1" ref="S14" ca="1">COUNT(SEARCH(U14:X14,P14))</f>
        <v>0</v>
      </c>
      <c r="T14">
        <v>4</v>
      </c>
      <c r="U14" t="s">
        <v>10</v>
      </c>
      <c r="V14" s="1" t="s">
        <v>111</v>
      </c>
      <c r="W14" t="s">
        <v>105</v>
      </c>
      <c r="X14" t="b">
        <v>0</v>
      </c>
    </row>
    <row r="15" spans="1:24" x14ac:dyDescent="0.3">
      <c r="A15" s="19"/>
      <c r="B15" s="19"/>
      <c r="C15" s="19"/>
      <c r="D15" s="19"/>
      <c r="E15" s="19"/>
      <c r="F15" s="19"/>
      <c r="G15" s="19"/>
      <c r="H15" s="19"/>
      <c r="O15" t="s">
        <v>39</v>
      </c>
      <c r="P15" t="e">
        <f t="shared" ref="P15:P23" ca="1" si="2">_xlfn.FORMULATEXT(INDIRECT(O15))</f>
        <v>#N/A</v>
      </c>
      <c r="Q15" s="4" t="b">
        <f t="shared" ref="Q15:Q23" ca="1" si="3">AND(S15&gt;=T15,INDIRECT(O15)=R15)</f>
        <v>0</v>
      </c>
      <c r="R15">
        <v>41</v>
      </c>
      <c r="S15">
        <f t="array" aca="1" ref="S15" ca="1">COUNT(SEARCH(U15:X15,P15))</f>
        <v>0</v>
      </c>
      <c r="T15">
        <v>4</v>
      </c>
      <c r="U15" t="s">
        <v>10</v>
      </c>
      <c r="V15" s="1" t="s">
        <v>114</v>
      </c>
      <c r="W15" t="s">
        <v>105</v>
      </c>
      <c r="X15" t="b">
        <v>0</v>
      </c>
    </row>
    <row r="16" spans="1:24" x14ac:dyDescent="0.3">
      <c r="A16" s="19"/>
      <c r="B16" s="19"/>
      <c r="C16" s="19"/>
      <c r="D16" s="19"/>
      <c r="E16" s="19"/>
      <c r="F16" s="19"/>
      <c r="G16" s="19"/>
      <c r="H16" s="19"/>
      <c r="O16" t="s">
        <v>42</v>
      </c>
      <c r="P16" t="e">
        <f t="shared" ca="1" si="2"/>
        <v>#N/A</v>
      </c>
      <c r="Q16" s="4" t="b">
        <f t="shared" ca="1" si="3"/>
        <v>0</v>
      </c>
      <c r="R16">
        <v>42</v>
      </c>
      <c r="S16">
        <f t="array" aca="1" ref="S16" ca="1">COUNT(SEARCH(U16:X16,P16))</f>
        <v>0</v>
      </c>
      <c r="T16">
        <v>4</v>
      </c>
      <c r="U16" t="s">
        <v>10</v>
      </c>
      <c r="V16" s="1" t="s">
        <v>117</v>
      </c>
      <c r="W16" t="s">
        <v>105</v>
      </c>
      <c r="X16" t="b">
        <v>0</v>
      </c>
    </row>
    <row r="17" spans="1:24" ht="40.200000000000003" customHeight="1" x14ac:dyDescent="0.3">
      <c r="A17" s="19"/>
      <c r="B17" s="19"/>
      <c r="C17" s="19"/>
      <c r="D17" s="19"/>
      <c r="E17" s="19"/>
      <c r="F17" s="19"/>
      <c r="G17" s="19"/>
      <c r="H17" s="19"/>
      <c r="O17" t="s">
        <v>45</v>
      </c>
      <c r="P17" t="e">
        <f t="shared" ca="1" si="2"/>
        <v>#N/A</v>
      </c>
      <c r="Q17" s="4" t="b">
        <f t="shared" ca="1" si="3"/>
        <v>0</v>
      </c>
      <c r="R17">
        <v>45</v>
      </c>
      <c r="S17">
        <f t="array" aca="1" ref="S17" ca="1">COUNT(SEARCH(U17:X17,P17))</f>
        <v>0</v>
      </c>
      <c r="T17">
        <v>4</v>
      </c>
      <c r="U17" t="s">
        <v>10</v>
      </c>
      <c r="V17" s="1" t="s">
        <v>120</v>
      </c>
      <c r="W17" t="s">
        <v>105</v>
      </c>
      <c r="X17" t="b">
        <v>0</v>
      </c>
    </row>
    <row r="18" spans="1:24" x14ac:dyDescent="0.3">
      <c r="A18" s="14" t="s">
        <v>147</v>
      </c>
      <c r="B18" s="20" t="b">
        <f ca="1">AND(Q2:Q11)</f>
        <v>0</v>
      </c>
      <c r="C18" s="20"/>
      <c r="D18" s="20"/>
      <c r="E18" s="20"/>
      <c r="F18" s="20"/>
      <c r="G18" s="20"/>
      <c r="H18" s="20"/>
      <c r="O18" t="s">
        <v>48</v>
      </c>
      <c r="P18" t="e">
        <f t="shared" ca="1" si="2"/>
        <v>#N/A</v>
      </c>
      <c r="Q18" s="4" t="b">
        <f t="shared" ca="1" si="3"/>
        <v>0</v>
      </c>
      <c r="R18">
        <v>31</v>
      </c>
      <c r="S18">
        <f t="array" aca="1" ref="S18" ca="1">COUNT(SEARCH(U18:X18,P18))</f>
        <v>0</v>
      </c>
      <c r="T18">
        <v>4</v>
      </c>
      <c r="U18" t="s">
        <v>10</v>
      </c>
      <c r="V18" s="1" t="s">
        <v>123</v>
      </c>
      <c r="W18" t="s">
        <v>105</v>
      </c>
      <c r="X18" t="b">
        <v>0</v>
      </c>
    </row>
    <row r="19" spans="1:24" x14ac:dyDescent="0.3">
      <c r="O19" t="s">
        <v>51</v>
      </c>
      <c r="P19" t="e">
        <f t="shared" ca="1" si="2"/>
        <v>#N/A</v>
      </c>
      <c r="Q19" s="4" t="b">
        <f t="shared" ca="1" si="3"/>
        <v>0</v>
      </c>
      <c r="R19">
        <v>9</v>
      </c>
      <c r="S19">
        <f t="array" aca="1" ref="S19" ca="1">COUNT(SEARCH(U19:X19,P19))</f>
        <v>0</v>
      </c>
      <c r="T19">
        <v>4</v>
      </c>
      <c r="U19" t="s">
        <v>10</v>
      </c>
      <c r="V19" s="1" t="s">
        <v>126</v>
      </c>
      <c r="W19" t="s">
        <v>105</v>
      </c>
      <c r="X19" t="b">
        <v>0</v>
      </c>
    </row>
    <row r="20" spans="1:24" x14ac:dyDescent="0.3">
      <c r="O20" t="s">
        <v>54</v>
      </c>
      <c r="P20" t="e">
        <f t="shared" ca="1" si="2"/>
        <v>#N/A</v>
      </c>
      <c r="Q20" s="4" t="b">
        <f t="shared" ca="1" si="3"/>
        <v>0</v>
      </c>
      <c r="R20">
        <v>16</v>
      </c>
      <c r="S20">
        <f t="array" aca="1" ref="S20" ca="1">COUNT(SEARCH(U20:X20,P20))</f>
        <v>0</v>
      </c>
      <c r="T20">
        <v>4</v>
      </c>
      <c r="U20" t="s">
        <v>10</v>
      </c>
      <c r="V20" s="1" t="s">
        <v>129</v>
      </c>
      <c r="W20" t="s">
        <v>105</v>
      </c>
      <c r="X20" t="b">
        <v>0</v>
      </c>
    </row>
    <row r="21" spans="1:24" x14ac:dyDescent="0.3">
      <c r="A21" s="19" t="s">
        <v>152</v>
      </c>
      <c r="B21" s="19"/>
      <c r="C21" s="19"/>
      <c r="D21" s="19"/>
      <c r="E21" s="19"/>
      <c r="F21" s="19"/>
      <c r="G21" s="19"/>
      <c r="H21" s="19"/>
      <c r="O21" t="s">
        <v>57</v>
      </c>
      <c r="P21" t="e">
        <f t="shared" ca="1" si="2"/>
        <v>#N/A</v>
      </c>
      <c r="Q21" s="4" t="b">
        <f t="shared" ca="1" si="3"/>
        <v>0</v>
      </c>
      <c r="R21">
        <v>44</v>
      </c>
      <c r="S21">
        <f t="array" aca="1" ref="S21" ca="1">COUNT(SEARCH(U21:X21,P21))</f>
        <v>0</v>
      </c>
      <c r="T21">
        <v>4</v>
      </c>
      <c r="U21" t="s">
        <v>10</v>
      </c>
      <c r="V21" s="1" t="s">
        <v>132</v>
      </c>
      <c r="W21" t="s">
        <v>105</v>
      </c>
      <c r="X21" t="b">
        <v>0</v>
      </c>
    </row>
    <row r="22" spans="1:24" x14ac:dyDescent="0.3">
      <c r="A22" s="19"/>
      <c r="B22" s="19"/>
      <c r="C22" s="19"/>
      <c r="D22" s="19"/>
      <c r="E22" s="19"/>
      <c r="F22" s="19"/>
      <c r="G22" s="19"/>
      <c r="H22" s="19"/>
      <c r="O22" t="s">
        <v>60</v>
      </c>
      <c r="P22" t="e">
        <f t="shared" ca="1" si="2"/>
        <v>#N/A</v>
      </c>
      <c r="Q22" s="4" t="b">
        <f t="shared" ca="1" si="3"/>
        <v>0</v>
      </c>
      <c r="R22">
        <v>29</v>
      </c>
      <c r="S22">
        <f t="array" aca="1" ref="S22" ca="1">COUNT(SEARCH(U22:X22,P22))</f>
        <v>0</v>
      </c>
      <c r="T22">
        <v>4</v>
      </c>
      <c r="U22" t="s">
        <v>10</v>
      </c>
      <c r="V22" s="1" t="s">
        <v>135</v>
      </c>
      <c r="W22" t="s">
        <v>105</v>
      </c>
      <c r="X22" t="b">
        <v>0</v>
      </c>
    </row>
    <row r="23" spans="1:24" x14ac:dyDescent="0.3">
      <c r="A23" s="19"/>
      <c r="B23" s="19"/>
      <c r="C23" s="19"/>
      <c r="D23" s="19"/>
      <c r="E23" s="19"/>
      <c r="F23" s="19"/>
      <c r="G23" s="19"/>
      <c r="H23" s="19"/>
      <c r="O23" t="s">
        <v>62</v>
      </c>
      <c r="P23" t="e">
        <f t="shared" ca="1" si="2"/>
        <v>#N/A</v>
      </c>
      <c r="Q23" s="4" t="b">
        <f t="shared" ca="1" si="3"/>
        <v>0</v>
      </c>
      <c r="R23">
        <v>17</v>
      </c>
      <c r="S23">
        <f t="array" aca="1" ref="S23" ca="1">COUNT(SEARCH(U23:X23,P23))</f>
        <v>0</v>
      </c>
      <c r="T23">
        <v>4</v>
      </c>
      <c r="U23" t="s">
        <v>10</v>
      </c>
      <c r="V23" s="1" t="s">
        <v>138</v>
      </c>
      <c r="W23" t="s">
        <v>105</v>
      </c>
      <c r="X23" t="b">
        <v>0</v>
      </c>
    </row>
    <row r="24" spans="1:24" x14ac:dyDescent="0.3">
      <c r="A24" s="19"/>
      <c r="B24" s="19"/>
      <c r="C24" s="19"/>
      <c r="D24" s="19"/>
      <c r="E24" s="19"/>
      <c r="F24" s="19"/>
      <c r="G24" s="19"/>
      <c r="H24" s="19"/>
      <c r="P24" t="s">
        <v>105</v>
      </c>
      <c r="Q24" s="4" t="b">
        <f ca="1">AND(Q14:Q23)</f>
        <v>0</v>
      </c>
    </row>
    <row r="25" spans="1:24" x14ac:dyDescent="0.3">
      <c r="A25" s="14" t="s">
        <v>147</v>
      </c>
      <c r="B25" s="20" t="b">
        <f ca="1">AND(Q14:Q60)</f>
        <v>0</v>
      </c>
      <c r="C25" s="20"/>
      <c r="D25" s="20"/>
      <c r="E25" s="20"/>
      <c r="F25" s="20"/>
      <c r="G25" s="20"/>
      <c r="H25" s="20"/>
    </row>
    <row r="26" spans="1:24" x14ac:dyDescent="0.3">
      <c r="O26" t="s">
        <v>74</v>
      </c>
      <c r="P26" t="e">
        <f ca="1">_xlfn.FORMULATEXT(INDIRECT(O26))</f>
        <v>#N/A</v>
      </c>
      <c r="Q26" s="4" t="b">
        <f ca="1">AND(S26&gt;=T26,INDIRECT(O26)=R26)</f>
        <v>0</v>
      </c>
      <c r="R26">
        <v>32</v>
      </c>
      <c r="S26">
        <f t="array" aca="1" ref="S26" ca="1">COUNT(SEARCH(U26:X26,P26))</f>
        <v>0</v>
      </c>
      <c r="T26">
        <v>4</v>
      </c>
      <c r="U26" t="s">
        <v>10</v>
      </c>
      <c r="V26" s="1" t="s">
        <v>111</v>
      </c>
      <c r="W26" t="s">
        <v>106</v>
      </c>
      <c r="X26" t="b">
        <v>0</v>
      </c>
    </row>
    <row r="27" spans="1:24" x14ac:dyDescent="0.3">
      <c r="O27" t="s">
        <v>76</v>
      </c>
      <c r="P27" t="e">
        <f t="shared" ref="P27:P35" ca="1" si="4">_xlfn.FORMULATEXT(INDIRECT(O27))</f>
        <v>#N/A</v>
      </c>
      <c r="Q27" s="4" t="b">
        <f t="shared" ref="Q27:Q35" ca="1" si="5">AND(S27&gt;=T27,INDIRECT(O27)=R27)</f>
        <v>0</v>
      </c>
      <c r="R27">
        <v>15</v>
      </c>
      <c r="S27">
        <f t="array" aca="1" ref="S27" ca="1">COUNT(SEARCH(U27:X27,P27))</f>
        <v>0</v>
      </c>
      <c r="T27">
        <v>4</v>
      </c>
      <c r="U27" t="s">
        <v>10</v>
      </c>
      <c r="V27" s="1" t="s">
        <v>114</v>
      </c>
      <c r="W27" t="s">
        <v>106</v>
      </c>
      <c r="X27" t="b">
        <v>0</v>
      </c>
    </row>
    <row r="28" spans="1:24" x14ac:dyDescent="0.3">
      <c r="O28" t="s">
        <v>78</v>
      </c>
      <c r="P28" t="e">
        <f t="shared" ca="1" si="4"/>
        <v>#N/A</v>
      </c>
      <c r="Q28" s="4" t="b">
        <f t="shared" ca="1" si="5"/>
        <v>0</v>
      </c>
      <c r="R28">
        <v>37</v>
      </c>
      <c r="S28">
        <f t="array" aca="1" ref="S28" ca="1">COUNT(SEARCH(U28:X28,P28))</f>
        <v>0</v>
      </c>
      <c r="T28">
        <v>4</v>
      </c>
      <c r="U28" t="s">
        <v>10</v>
      </c>
      <c r="V28" s="1" t="s">
        <v>117</v>
      </c>
      <c r="W28" t="s">
        <v>106</v>
      </c>
      <c r="X28" t="b">
        <v>0</v>
      </c>
    </row>
    <row r="29" spans="1:24" x14ac:dyDescent="0.3">
      <c r="O29" t="s">
        <v>80</v>
      </c>
      <c r="P29" t="e">
        <f t="shared" ca="1" si="4"/>
        <v>#N/A</v>
      </c>
      <c r="Q29" s="4" t="b">
        <f t="shared" ca="1" si="5"/>
        <v>0</v>
      </c>
      <c r="R29">
        <v>19</v>
      </c>
      <c r="S29">
        <f t="array" aca="1" ref="S29" ca="1">COUNT(SEARCH(U29:X29,P29))</f>
        <v>0</v>
      </c>
      <c r="T29">
        <v>4</v>
      </c>
      <c r="U29" t="s">
        <v>10</v>
      </c>
      <c r="V29" s="1" t="s">
        <v>120</v>
      </c>
      <c r="W29" t="s">
        <v>106</v>
      </c>
      <c r="X29" t="b">
        <v>0</v>
      </c>
    </row>
    <row r="30" spans="1:24" x14ac:dyDescent="0.3">
      <c r="O30" t="s">
        <v>82</v>
      </c>
      <c r="P30" t="e">
        <f t="shared" ca="1" si="4"/>
        <v>#N/A</v>
      </c>
      <c r="Q30" s="4" t="b">
        <f t="shared" ca="1" si="5"/>
        <v>0</v>
      </c>
      <c r="R30">
        <v>26</v>
      </c>
      <c r="S30">
        <f t="array" aca="1" ref="S30" ca="1">COUNT(SEARCH(U30:X30,P30))</f>
        <v>0</v>
      </c>
      <c r="T30">
        <v>4</v>
      </c>
      <c r="U30" t="s">
        <v>10</v>
      </c>
      <c r="V30" s="1" t="s">
        <v>123</v>
      </c>
      <c r="W30" t="s">
        <v>106</v>
      </c>
      <c r="X30" t="b">
        <v>0</v>
      </c>
    </row>
    <row r="31" spans="1:24" x14ac:dyDescent="0.3">
      <c r="O31" t="s">
        <v>84</v>
      </c>
      <c r="P31" t="e">
        <f t="shared" ca="1" si="4"/>
        <v>#N/A</v>
      </c>
      <c r="Q31" s="4" t="b">
        <f t="shared" ca="1" si="5"/>
        <v>0</v>
      </c>
      <c r="R31">
        <v>47</v>
      </c>
      <c r="S31">
        <f t="array" aca="1" ref="S31" ca="1">COUNT(SEARCH(U31:X31,P31))</f>
        <v>0</v>
      </c>
      <c r="T31">
        <v>4</v>
      </c>
      <c r="U31" t="s">
        <v>10</v>
      </c>
      <c r="V31" s="1" t="s">
        <v>126</v>
      </c>
      <c r="W31" t="s">
        <v>106</v>
      </c>
      <c r="X31" t="b">
        <v>0</v>
      </c>
    </row>
    <row r="32" spans="1:24" x14ac:dyDescent="0.3">
      <c r="O32" t="s">
        <v>86</v>
      </c>
      <c r="P32" t="e">
        <f t="shared" ca="1" si="4"/>
        <v>#N/A</v>
      </c>
      <c r="Q32" s="4" t="b">
        <f t="shared" ca="1" si="5"/>
        <v>0</v>
      </c>
      <c r="R32">
        <v>38</v>
      </c>
      <c r="S32">
        <f t="array" aca="1" ref="S32" ca="1">COUNT(SEARCH(U32:X32,P32))</f>
        <v>0</v>
      </c>
      <c r="T32">
        <v>4</v>
      </c>
      <c r="U32" t="s">
        <v>10</v>
      </c>
      <c r="V32" s="1" t="s">
        <v>129</v>
      </c>
      <c r="W32" t="s">
        <v>106</v>
      </c>
      <c r="X32" t="b">
        <v>0</v>
      </c>
    </row>
    <row r="33" spans="15:24" x14ac:dyDescent="0.3">
      <c r="O33" t="s">
        <v>88</v>
      </c>
      <c r="P33" t="e">
        <f t="shared" ca="1" si="4"/>
        <v>#N/A</v>
      </c>
      <c r="Q33" s="4" t="b">
        <f t="shared" ca="1" si="5"/>
        <v>0</v>
      </c>
      <c r="R33">
        <v>42</v>
      </c>
      <c r="S33">
        <f t="array" aca="1" ref="S33" ca="1">COUNT(SEARCH(U33:X33,P33))</f>
        <v>0</v>
      </c>
      <c r="T33">
        <v>4</v>
      </c>
      <c r="U33" t="s">
        <v>10</v>
      </c>
      <c r="V33" s="1" t="s">
        <v>132</v>
      </c>
      <c r="W33" t="s">
        <v>106</v>
      </c>
      <c r="X33" t="b">
        <v>0</v>
      </c>
    </row>
    <row r="34" spans="15:24" x14ac:dyDescent="0.3">
      <c r="O34" t="s">
        <v>90</v>
      </c>
      <c r="P34" t="e">
        <f t="shared" ca="1" si="4"/>
        <v>#N/A</v>
      </c>
      <c r="Q34" s="4" t="b">
        <f t="shared" ca="1" si="5"/>
        <v>0</v>
      </c>
      <c r="R34">
        <v>41</v>
      </c>
      <c r="S34">
        <f t="array" aca="1" ref="S34" ca="1">COUNT(SEARCH(U34:X34,P34))</f>
        <v>0</v>
      </c>
      <c r="T34">
        <v>4</v>
      </c>
      <c r="U34" t="s">
        <v>10</v>
      </c>
      <c r="V34" s="1" t="s">
        <v>135</v>
      </c>
      <c r="W34" t="s">
        <v>106</v>
      </c>
      <c r="X34" t="b">
        <v>0</v>
      </c>
    </row>
    <row r="35" spans="15:24" x14ac:dyDescent="0.3">
      <c r="O35" t="s">
        <v>92</v>
      </c>
      <c r="P35" t="e">
        <f t="shared" ca="1" si="4"/>
        <v>#N/A</v>
      </c>
      <c r="Q35" s="4" t="b">
        <f t="shared" ca="1" si="5"/>
        <v>0</v>
      </c>
      <c r="R35">
        <v>42</v>
      </c>
      <c r="S35">
        <f t="array" aca="1" ref="S35" ca="1">COUNT(SEARCH(U35:X35,P35))</f>
        <v>0</v>
      </c>
      <c r="T35">
        <v>4</v>
      </c>
      <c r="U35" t="s">
        <v>10</v>
      </c>
      <c r="V35" s="1" t="s">
        <v>138</v>
      </c>
      <c r="W35" t="s">
        <v>106</v>
      </c>
      <c r="X35" t="b">
        <v>0</v>
      </c>
    </row>
    <row r="36" spans="15:24" x14ac:dyDescent="0.3">
      <c r="P36" t="s">
        <v>139</v>
      </c>
      <c r="Q36" s="4" t="b">
        <f ca="1">AND(Q26:Q35)</f>
        <v>0</v>
      </c>
    </row>
    <row r="38" spans="15:24" x14ac:dyDescent="0.3">
      <c r="O38" t="s">
        <v>34</v>
      </c>
      <c r="P38" t="e">
        <f ca="1">_xlfn.FORMULATEXT(INDIRECT(O38))</f>
        <v>#N/A</v>
      </c>
      <c r="Q38" s="4" t="b">
        <f ca="1">AND(S38&gt;=T38,INDIRECT(O38)=R38)</f>
        <v>0</v>
      </c>
      <c r="R38">
        <v>43</v>
      </c>
      <c r="S38">
        <f t="array" aca="1" ref="S38" ca="1">COUNT(SEARCH(U38:X38,P38))</f>
        <v>0</v>
      </c>
      <c r="T38">
        <v>4</v>
      </c>
      <c r="U38" t="s">
        <v>10</v>
      </c>
      <c r="V38" s="1" t="s">
        <v>111</v>
      </c>
      <c r="W38" t="s">
        <v>107</v>
      </c>
      <c r="X38" t="b">
        <v>0</v>
      </c>
    </row>
    <row r="39" spans="15:24" x14ac:dyDescent="0.3">
      <c r="O39" t="s">
        <v>38</v>
      </c>
      <c r="P39" t="e">
        <f t="shared" ref="P39:P47" ca="1" si="6">_xlfn.FORMULATEXT(INDIRECT(O39))</f>
        <v>#N/A</v>
      </c>
      <c r="Q39" s="4" t="b">
        <f t="shared" ref="Q39:Q47" ca="1" si="7">AND(S39&gt;=T39,INDIRECT(O39)=R39)</f>
        <v>0</v>
      </c>
      <c r="R39">
        <v>44</v>
      </c>
      <c r="S39">
        <f t="array" aca="1" ref="S39" ca="1">COUNT(SEARCH(U39:X39,P39))</f>
        <v>0</v>
      </c>
      <c r="T39">
        <v>4</v>
      </c>
      <c r="U39" t="s">
        <v>10</v>
      </c>
      <c r="V39" s="1" t="s">
        <v>114</v>
      </c>
      <c r="W39" t="s">
        <v>107</v>
      </c>
      <c r="X39" t="b">
        <v>0</v>
      </c>
    </row>
    <row r="40" spans="15:24" x14ac:dyDescent="0.3">
      <c r="O40" t="s">
        <v>41</v>
      </c>
      <c r="P40" t="e">
        <f t="shared" ca="1" si="6"/>
        <v>#N/A</v>
      </c>
      <c r="Q40" s="4" t="b">
        <f t="shared" ca="1" si="7"/>
        <v>0</v>
      </c>
      <c r="R40">
        <v>10</v>
      </c>
      <c r="S40">
        <f t="array" aca="1" ref="S40" ca="1">COUNT(SEARCH(U40:X40,P40))</f>
        <v>0</v>
      </c>
      <c r="T40">
        <v>4</v>
      </c>
      <c r="U40" t="s">
        <v>10</v>
      </c>
      <c r="V40" s="1" t="s">
        <v>117</v>
      </c>
      <c r="W40" t="s">
        <v>107</v>
      </c>
      <c r="X40" t="b">
        <v>0</v>
      </c>
    </row>
    <row r="41" spans="15:24" x14ac:dyDescent="0.3">
      <c r="O41" t="s">
        <v>44</v>
      </c>
      <c r="P41" t="e">
        <f t="shared" ca="1" si="6"/>
        <v>#N/A</v>
      </c>
      <c r="Q41" s="4" t="b">
        <f t="shared" ca="1" si="7"/>
        <v>0</v>
      </c>
      <c r="R41">
        <v>10</v>
      </c>
      <c r="S41">
        <f t="array" aca="1" ref="S41" ca="1">COUNT(SEARCH(U41:X41,P41))</f>
        <v>0</v>
      </c>
      <c r="T41">
        <v>4</v>
      </c>
      <c r="U41" t="s">
        <v>10</v>
      </c>
      <c r="V41" s="1" t="s">
        <v>120</v>
      </c>
      <c r="W41" t="s">
        <v>107</v>
      </c>
      <c r="X41" t="b">
        <v>0</v>
      </c>
    </row>
    <row r="42" spans="15:24" x14ac:dyDescent="0.3">
      <c r="O42" t="s">
        <v>47</v>
      </c>
      <c r="P42" t="e">
        <f t="shared" ca="1" si="6"/>
        <v>#N/A</v>
      </c>
      <c r="Q42" s="4" t="b">
        <f t="shared" ca="1" si="7"/>
        <v>0</v>
      </c>
      <c r="R42">
        <v>14</v>
      </c>
      <c r="S42">
        <f t="array" aca="1" ref="S42" ca="1">COUNT(SEARCH(U42:X42,P42))</f>
        <v>0</v>
      </c>
      <c r="T42">
        <v>4</v>
      </c>
      <c r="U42" t="s">
        <v>10</v>
      </c>
      <c r="V42" s="1" t="s">
        <v>123</v>
      </c>
      <c r="W42" t="s">
        <v>107</v>
      </c>
      <c r="X42" t="b">
        <v>0</v>
      </c>
    </row>
    <row r="43" spans="15:24" x14ac:dyDescent="0.3">
      <c r="O43" t="s">
        <v>50</v>
      </c>
      <c r="P43" t="e">
        <f t="shared" ca="1" si="6"/>
        <v>#N/A</v>
      </c>
      <c r="Q43" s="4" t="b">
        <f t="shared" ca="1" si="7"/>
        <v>0</v>
      </c>
      <c r="R43">
        <v>43</v>
      </c>
      <c r="S43">
        <f t="array" aca="1" ref="S43" ca="1">COUNT(SEARCH(U43:X43,P43))</f>
        <v>0</v>
      </c>
      <c r="T43">
        <v>4</v>
      </c>
      <c r="U43" t="s">
        <v>10</v>
      </c>
      <c r="V43" s="1" t="s">
        <v>126</v>
      </c>
      <c r="W43" t="s">
        <v>107</v>
      </c>
      <c r="X43" t="b">
        <v>0</v>
      </c>
    </row>
    <row r="44" spans="15:24" x14ac:dyDescent="0.3">
      <c r="O44" t="s">
        <v>53</v>
      </c>
      <c r="P44" t="e">
        <f t="shared" ca="1" si="6"/>
        <v>#N/A</v>
      </c>
      <c r="Q44" s="4" t="b">
        <f t="shared" ca="1" si="7"/>
        <v>0</v>
      </c>
      <c r="R44">
        <v>32</v>
      </c>
      <c r="S44">
        <f t="array" aca="1" ref="S44" ca="1">COUNT(SEARCH(U44:X44,P44))</f>
        <v>0</v>
      </c>
      <c r="T44">
        <v>4</v>
      </c>
      <c r="U44" t="s">
        <v>10</v>
      </c>
      <c r="V44" s="1" t="s">
        <v>129</v>
      </c>
      <c r="W44" t="s">
        <v>107</v>
      </c>
      <c r="X44" t="b">
        <v>0</v>
      </c>
    </row>
    <row r="45" spans="15:24" x14ac:dyDescent="0.3">
      <c r="O45" t="s">
        <v>56</v>
      </c>
      <c r="P45" t="e">
        <f t="shared" ca="1" si="6"/>
        <v>#N/A</v>
      </c>
      <c r="Q45" s="4" t="b">
        <f t="shared" ca="1" si="7"/>
        <v>0</v>
      </c>
      <c r="R45">
        <v>30</v>
      </c>
      <c r="S45">
        <f t="array" aca="1" ref="S45" ca="1">COUNT(SEARCH(U45:X45,P45))</f>
        <v>0</v>
      </c>
      <c r="T45">
        <v>4</v>
      </c>
      <c r="U45" t="s">
        <v>10</v>
      </c>
      <c r="V45" s="1" t="s">
        <v>132</v>
      </c>
      <c r="W45" t="s">
        <v>107</v>
      </c>
      <c r="X45" t="b">
        <v>0</v>
      </c>
    </row>
    <row r="46" spans="15:24" x14ac:dyDescent="0.3">
      <c r="O46" t="s">
        <v>59</v>
      </c>
      <c r="P46" t="e">
        <f t="shared" ca="1" si="6"/>
        <v>#N/A</v>
      </c>
      <c r="Q46" s="4" t="b">
        <f t="shared" ca="1" si="7"/>
        <v>0</v>
      </c>
      <c r="R46">
        <v>30</v>
      </c>
      <c r="S46">
        <f t="array" aca="1" ref="S46" ca="1">COUNT(SEARCH(U46:X46,P46))</f>
        <v>0</v>
      </c>
      <c r="T46">
        <v>4</v>
      </c>
      <c r="U46" t="s">
        <v>10</v>
      </c>
      <c r="V46" s="1" t="s">
        <v>135</v>
      </c>
      <c r="W46" t="s">
        <v>107</v>
      </c>
      <c r="X46" t="b">
        <v>0</v>
      </c>
    </row>
    <row r="47" spans="15:24" x14ac:dyDescent="0.3">
      <c r="O47" t="s">
        <v>61</v>
      </c>
      <c r="P47" t="e">
        <f t="shared" ca="1" si="6"/>
        <v>#N/A</v>
      </c>
      <c r="Q47" s="4" t="b">
        <f t="shared" ca="1" si="7"/>
        <v>0</v>
      </c>
      <c r="R47">
        <v>11</v>
      </c>
      <c r="S47">
        <f t="array" aca="1" ref="S47" ca="1">COUNT(SEARCH(U47:X47,P47))</f>
        <v>0</v>
      </c>
      <c r="T47">
        <v>4</v>
      </c>
      <c r="U47" t="s">
        <v>10</v>
      </c>
      <c r="V47" s="1" t="s">
        <v>138</v>
      </c>
      <c r="W47" t="s">
        <v>107</v>
      </c>
      <c r="X47" t="b">
        <v>0</v>
      </c>
    </row>
    <row r="48" spans="15:24" x14ac:dyDescent="0.3">
      <c r="P48" t="s">
        <v>107</v>
      </c>
      <c r="Q48" s="4" t="b">
        <f ca="1">AND(Q38:Q47)</f>
        <v>0</v>
      </c>
    </row>
    <row r="50" spans="15:24" x14ac:dyDescent="0.3">
      <c r="O50" t="s">
        <v>73</v>
      </c>
      <c r="P50" t="e">
        <f ca="1">_xlfn.FORMULATEXT(INDIRECT(O50))</f>
        <v>#N/A</v>
      </c>
      <c r="Q50" s="4" t="b">
        <f ca="1">AND(S50&gt;=T50,INDIRECT(O50)=R50)</f>
        <v>0</v>
      </c>
      <c r="R50">
        <v>28</v>
      </c>
      <c r="S50">
        <f t="array" aca="1" ref="S50" ca="1">COUNT(SEARCH(U50:X50,P50))</f>
        <v>0</v>
      </c>
      <c r="T50">
        <v>4</v>
      </c>
      <c r="U50" t="s">
        <v>10</v>
      </c>
      <c r="V50" s="1" t="s">
        <v>111</v>
      </c>
      <c r="W50" t="s">
        <v>108</v>
      </c>
      <c r="X50" t="b">
        <v>0</v>
      </c>
    </row>
    <row r="51" spans="15:24" x14ac:dyDescent="0.3">
      <c r="O51" t="s">
        <v>75</v>
      </c>
      <c r="P51" t="e">
        <f t="shared" ref="P51:P59" ca="1" si="8">_xlfn.FORMULATEXT(INDIRECT(O51))</f>
        <v>#N/A</v>
      </c>
      <c r="Q51" s="4" t="b">
        <f t="shared" ref="Q51:Q59" ca="1" si="9">AND(S51&gt;=T51,INDIRECT(O51)=R51)</f>
        <v>0</v>
      </c>
      <c r="R51">
        <v>7</v>
      </c>
      <c r="S51">
        <f t="array" aca="1" ref="S51" ca="1">COUNT(SEARCH(U51:X51,P51))</f>
        <v>0</v>
      </c>
      <c r="T51">
        <v>4</v>
      </c>
      <c r="U51" t="s">
        <v>10</v>
      </c>
      <c r="V51" s="1" t="s">
        <v>114</v>
      </c>
      <c r="W51" t="s">
        <v>108</v>
      </c>
      <c r="X51" t="b">
        <v>0</v>
      </c>
    </row>
    <row r="52" spans="15:24" x14ac:dyDescent="0.3">
      <c r="O52" t="s">
        <v>77</v>
      </c>
      <c r="P52" t="e">
        <f t="shared" ca="1" si="8"/>
        <v>#N/A</v>
      </c>
      <c r="Q52" s="4" t="b">
        <f t="shared" ca="1" si="9"/>
        <v>0</v>
      </c>
      <c r="R52">
        <v>34</v>
      </c>
      <c r="S52">
        <f t="array" aca="1" ref="S52" ca="1">COUNT(SEARCH(U52:X52,P52))</f>
        <v>0</v>
      </c>
      <c r="T52">
        <v>4</v>
      </c>
      <c r="U52" t="s">
        <v>10</v>
      </c>
      <c r="V52" s="1" t="s">
        <v>117</v>
      </c>
      <c r="W52" t="s">
        <v>108</v>
      </c>
      <c r="X52" t="b">
        <v>0</v>
      </c>
    </row>
    <row r="53" spans="15:24" x14ac:dyDescent="0.3">
      <c r="O53" t="s">
        <v>79</v>
      </c>
      <c r="P53" t="e">
        <f t="shared" ca="1" si="8"/>
        <v>#N/A</v>
      </c>
      <c r="Q53" s="4" t="b">
        <f t="shared" ca="1" si="9"/>
        <v>0</v>
      </c>
      <c r="R53">
        <v>40</v>
      </c>
      <c r="S53">
        <f t="array" aca="1" ref="S53" ca="1">COUNT(SEARCH(U53:X53,P53))</f>
        <v>0</v>
      </c>
      <c r="T53">
        <v>4</v>
      </c>
      <c r="U53" t="s">
        <v>10</v>
      </c>
      <c r="V53" s="1" t="s">
        <v>120</v>
      </c>
      <c r="W53" t="s">
        <v>108</v>
      </c>
      <c r="X53" t="b">
        <v>0</v>
      </c>
    </row>
    <row r="54" spans="15:24" x14ac:dyDescent="0.3">
      <c r="O54" t="s">
        <v>81</v>
      </c>
      <c r="P54" t="e">
        <f t="shared" ca="1" si="8"/>
        <v>#N/A</v>
      </c>
      <c r="Q54" s="4" t="b">
        <f t="shared" ca="1" si="9"/>
        <v>0</v>
      </c>
      <c r="R54">
        <v>44</v>
      </c>
      <c r="S54">
        <f t="array" aca="1" ref="S54" ca="1">COUNT(SEARCH(U54:X54,P54))</f>
        <v>0</v>
      </c>
      <c r="T54">
        <v>4</v>
      </c>
      <c r="U54" t="s">
        <v>10</v>
      </c>
      <c r="V54" s="1" t="s">
        <v>123</v>
      </c>
      <c r="W54" t="s">
        <v>108</v>
      </c>
      <c r="X54" t="b">
        <v>0</v>
      </c>
    </row>
    <row r="55" spans="15:24" x14ac:dyDescent="0.3">
      <c r="O55" t="s">
        <v>83</v>
      </c>
      <c r="P55" t="e">
        <f t="shared" ca="1" si="8"/>
        <v>#N/A</v>
      </c>
      <c r="Q55" s="4" t="b">
        <f t="shared" ca="1" si="9"/>
        <v>0</v>
      </c>
      <c r="R55">
        <v>37</v>
      </c>
      <c r="S55">
        <f t="array" aca="1" ref="S55" ca="1">COUNT(SEARCH(U55:X55,P55))</f>
        <v>0</v>
      </c>
      <c r="T55">
        <v>4</v>
      </c>
      <c r="U55" t="s">
        <v>10</v>
      </c>
      <c r="V55" s="1" t="s">
        <v>126</v>
      </c>
      <c r="W55" t="s">
        <v>108</v>
      </c>
      <c r="X55" t="b">
        <v>0</v>
      </c>
    </row>
    <row r="56" spans="15:24" x14ac:dyDescent="0.3">
      <c r="O56" t="s">
        <v>85</v>
      </c>
      <c r="P56" t="e">
        <f t="shared" ca="1" si="8"/>
        <v>#N/A</v>
      </c>
      <c r="Q56" s="4" t="b">
        <f t="shared" ca="1" si="9"/>
        <v>0</v>
      </c>
      <c r="R56">
        <v>7</v>
      </c>
      <c r="S56">
        <f t="array" aca="1" ref="S56" ca="1">COUNT(SEARCH(U56:X56,P56))</f>
        <v>0</v>
      </c>
      <c r="T56">
        <v>4</v>
      </c>
      <c r="U56" t="s">
        <v>10</v>
      </c>
      <c r="V56" s="1" t="s">
        <v>129</v>
      </c>
      <c r="W56" t="s">
        <v>108</v>
      </c>
      <c r="X56" t="b">
        <v>0</v>
      </c>
    </row>
    <row r="57" spans="15:24" x14ac:dyDescent="0.3">
      <c r="O57" t="s">
        <v>87</v>
      </c>
      <c r="P57" t="e">
        <f t="shared" ca="1" si="8"/>
        <v>#N/A</v>
      </c>
      <c r="Q57" s="4" t="b">
        <f t="shared" ca="1" si="9"/>
        <v>0</v>
      </c>
      <c r="R57">
        <v>33</v>
      </c>
      <c r="S57">
        <f t="array" aca="1" ref="S57" ca="1">COUNT(SEARCH(U57:X57,P57))</f>
        <v>0</v>
      </c>
      <c r="T57">
        <v>4</v>
      </c>
      <c r="U57" t="s">
        <v>10</v>
      </c>
      <c r="V57" s="1" t="s">
        <v>132</v>
      </c>
      <c r="W57" t="s">
        <v>108</v>
      </c>
      <c r="X57" t="b">
        <v>0</v>
      </c>
    </row>
    <row r="58" spans="15:24" x14ac:dyDescent="0.3">
      <c r="O58" t="s">
        <v>89</v>
      </c>
      <c r="P58" t="e">
        <f t="shared" ca="1" si="8"/>
        <v>#N/A</v>
      </c>
      <c r="Q58" s="4" t="b">
        <f t="shared" ca="1" si="9"/>
        <v>0</v>
      </c>
      <c r="R58">
        <v>27</v>
      </c>
      <c r="S58">
        <f t="array" aca="1" ref="S58" ca="1">COUNT(SEARCH(U58:X58,P58))</f>
        <v>0</v>
      </c>
      <c r="T58">
        <v>4</v>
      </c>
      <c r="U58" t="s">
        <v>10</v>
      </c>
      <c r="V58" s="1" t="s">
        <v>135</v>
      </c>
      <c r="W58" t="s">
        <v>108</v>
      </c>
      <c r="X58" t="b">
        <v>0</v>
      </c>
    </row>
    <row r="59" spans="15:24" x14ac:dyDescent="0.3">
      <c r="O59" t="s">
        <v>91</v>
      </c>
      <c r="P59" t="e">
        <f t="shared" ca="1" si="8"/>
        <v>#N/A</v>
      </c>
      <c r="Q59" s="4" t="b">
        <f t="shared" ca="1" si="9"/>
        <v>0</v>
      </c>
      <c r="R59">
        <v>19</v>
      </c>
      <c r="S59">
        <f t="array" aca="1" ref="S59" ca="1">COUNT(SEARCH(U59:X59,P59))</f>
        <v>0</v>
      </c>
      <c r="T59">
        <v>4</v>
      </c>
      <c r="U59" t="s">
        <v>10</v>
      </c>
      <c r="V59" s="1" t="s">
        <v>138</v>
      </c>
      <c r="W59" t="s">
        <v>108</v>
      </c>
      <c r="X59" t="b">
        <v>0</v>
      </c>
    </row>
    <row r="60" spans="15:24" x14ac:dyDescent="0.3">
      <c r="P60" t="s">
        <v>108</v>
      </c>
      <c r="Q60" s="4" t="b">
        <f ca="1">AND(Q50:Q59)</f>
        <v>0</v>
      </c>
    </row>
  </sheetData>
  <sheetProtection algorithmName="SHA-512" hashValue="VwRdPZZNo6TIk6H6meYQaHOQk0joHYj9YG9fhUrOI8qPrcQhFbZJcQWbnaWMZ4vd+7eDedHp8fIjsv2avYVHOA==" saltValue="BUsaQcnT+guyOtsROK7oXw==" spinCount="100000" sheet="1" objects="1" scenarios="1"/>
  <mergeCells count="4">
    <mergeCell ref="A14:H17"/>
    <mergeCell ref="B18:H18"/>
    <mergeCell ref="A21:H24"/>
    <mergeCell ref="B25:H25"/>
  </mergeCells>
  <conditionalFormatting sqref="B18:H18">
    <cfRule type="cellIs" dxfId="6" priority="7" operator="equal">
      <formula>TRUE</formula>
    </cfRule>
  </conditionalFormatting>
  <conditionalFormatting sqref="B25:H25">
    <cfRule type="cellIs" dxfId="5" priority="6" operator="equal">
      <formula>TRUE</formula>
    </cfRule>
  </conditionalFormatting>
  <conditionalFormatting sqref="B2:B11">
    <cfRule type="expression" dxfId="4" priority="5">
      <formula>$Q2</formula>
    </cfRule>
  </conditionalFormatting>
  <conditionalFormatting sqref="C2:C11">
    <cfRule type="expression" dxfId="3" priority="4">
      <formula>$Q14</formula>
    </cfRule>
  </conditionalFormatting>
  <conditionalFormatting sqref="D2:D11">
    <cfRule type="expression" dxfId="2" priority="3">
      <formula>$Q26</formula>
    </cfRule>
  </conditionalFormatting>
  <conditionalFormatting sqref="E2:E11">
    <cfRule type="expression" dxfId="1" priority="2">
      <formula>$Q38</formula>
    </cfRule>
  </conditionalFormatting>
  <conditionalFormatting sqref="F2:F11">
    <cfRule type="expression" dxfId="0" priority="1">
      <formula>$Q50</formula>
    </cfRule>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11"/>
  <sheetViews>
    <sheetView workbookViewId="0">
      <selection activeCell="D10" sqref="D10"/>
    </sheetView>
  </sheetViews>
  <sheetFormatPr defaultRowHeight="14.4" x14ac:dyDescent="0.3"/>
  <cols>
    <col min="1" max="1" width="16.5546875" bestFit="1" customWidth="1"/>
    <col min="2" max="2" width="14.5546875" customWidth="1"/>
  </cols>
  <sheetData>
    <row r="1" spans="1:2" x14ac:dyDescent="0.3">
      <c r="A1" s="10" t="s">
        <v>103</v>
      </c>
      <c r="B1" s="7" t="s">
        <v>140</v>
      </c>
    </row>
    <row r="2" spans="1:2" x14ac:dyDescent="0.3">
      <c r="A2" s="9" t="s">
        <v>127</v>
      </c>
      <c r="B2" s="1">
        <v>24</v>
      </c>
    </row>
    <row r="3" spans="1:2" x14ac:dyDescent="0.3">
      <c r="A3" s="9" t="s">
        <v>109</v>
      </c>
      <c r="B3" s="1">
        <v>49</v>
      </c>
    </row>
    <row r="4" spans="1:2" x14ac:dyDescent="0.3">
      <c r="A4" s="9" t="s">
        <v>112</v>
      </c>
      <c r="B4" s="1">
        <v>36</v>
      </c>
    </row>
    <row r="5" spans="1:2" x14ac:dyDescent="0.3">
      <c r="A5" s="9" t="s">
        <v>121</v>
      </c>
      <c r="B5" s="1">
        <v>32</v>
      </c>
    </row>
    <row r="6" spans="1:2" x14ac:dyDescent="0.3">
      <c r="A6" s="9" t="s">
        <v>133</v>
      </c>
      <c r="B6" s="1">
        <v>34</v>
      </c>
    </row>
    <row r="7" spans="1:2" x14ac:dyDescent="0.3">
      <c r="A7" s="9" t="s">
        <v>118</v>
      </c>
      <c r="B7" s="1">
        <v>17</v>
      </c>
    </row>
    <row r="8" spans="1:2" x14ac:dyDescent="0.3">
      <c r="A8" s="9" t="s">
        <v>130</v>
      </c>
      <c r="B8" s="1">
        <v>47</v>
      </c>
    </row>
    <row r="9" spans="1:2" x14ac:dyDescent="0.3">
      <c r="A9" s="9" t="s">
        <v>136</v>
      </c>
      <c r="B9" s="1">
        <v>19</v>
      </c>
    </row>
    <row r="10" spans="1:2" x14ac:dyDescent="0.3">
      <c r="A10" s="9" t="s">
        <v>115</v>
      </c>
      <c r="B10" s="1">
        <v>43</v>
      </c>
    </row>
    <row r="11" spans="1:2" x14ac:dyDescent="0.3">
      <c r="A11" s="9" t="s">
        <v>124</v>
      </c>
      <c r="B11" s="1">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11"/>
  <sheetViews>
    <sheetView workbookViewId="0">
      <selection activeCell="C9" sqref="C9"/>
    </sheetView>
  </sheetViews>
  <sheetFormatPr defaultRowHeight="14.4" x14ac:dyDescent="0.3"/>
  <cols>
    <col min="1" max="1" width="16.5546875" bestFit="1" customWidth="1"/>
    <col min="2" max="2" width="12.44140625" customWidth="1"/>
  </cols>
  <sheetData>
    <row r="1" spans="1:2" x14ac:dyDescent="0.3">
      <c r="A1" s="8" t="s">
        <v>103</v>
      </c>
      <c r="B1" s="8" t="s">
        <v>140</v>
      </c>
    </row>
    <row r="2" spans="1:2" x14ac:dyDescent="0.3">
      <c r="A2" s="9" t="s">
        <v>136</v>
      </c>
      <c r="B2" s="1">
        <v>17</v>
      </c>
    </row>
    <row r="3" spans="1:2" x14ac:dyDescent="0.3">
      <c r="A3" s="9" t="s">
        <v>109</v>
      </c>
      <c r="B3" s="1">
        <v>18</v>
      </c>
    </row>
    <row r="4" spans="1:2" x14ac:dyDescent="0.3">
      <c r="A4" s="9" t="s">
        <v>127</v>
      </c>
      <c r="B4" s="1">
        <v>16</v>
      </c>
    </row>
    <row r="5" spans="1:2" x14ac:dyDescent="0.3">
      <c r="A5" s="9" t="s">
        <v>130</v>
      </c>
      <c r="B5" s="1">
        <v>44</v>
      </c>
    </row>
    <row r="6" spans="1:2" x14ac:dyDescent="0.3">
      <c r="A6" s="9" t="s">
        <v>115</v>
      </c>
      <c r="B6" s="1">
        <v>42</v>
      </c>
    </row>
    <row r="7" spans="1:2" x14ac:dyDescent="0.3">
      <c r="A7" s="9" t="s">
        <v>133</v>
      </c>
      <c r="B7" s="1">
        <v>29</v>
      </c>
    </row>
    <row r="8" spans="1:2" x14ac:dyDescent="0.3">
      <c r="A8" s="9" t="s">
        <v>112</v>
      </c>
      <c r="B8" s="1">
        <v>41</v>
      </c>
    </row>
    <row r="9" spans="1:2" x14ac:dyDescent="0.3">
      <c r="A9" s="9" t="s">
        <v>121</v>
      </c>
      <c r="B9" s="1">
        <v>31</v>
      </c>
    </row>
    <row r="10" spans="1:2" x14ac:dyDescent="0.3">
      <c r="A10" s="9" t="s">
        <v>124</v>
      </c>
      <c r="B10" s="1">
        <v>9</v>
      </c>
    </row>
    <row r="11" spans="1:2" x14ac:dyDescent="0.3">
      <c r="A11" s="9" t="s">
        <v>118</v>
      </c>
      <c r="B11" s="1">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11"/>
  <sheetViews>
    <sheetView workbookViewId="0">
      <selection activeCell="D10" sqref="D10"/>
    </sheetView>
  </sheetViews>
  <sheetFormatPr defaultRowHeight="14.4" x14ac:dyDescent="0.3"/>
  <cols>
    <col min="1" max="1" width="16.5546875" bestFit="1" customWidth="1"/>
    <col min="2" max="2" width="14.88671875" customWidth="1"/>
  </cols>
  <sheetData>
    <row r="1" spans="1:2" x14ac:dyDescent="0.3">
      <c r="A1" s="8" t="s">
        <v>103</v>
      </c>
      <c r="B1" s="8" t="s">
        <v>140</v>
      </c>
    </row>
    <row r="2" spans="1:2" x14ac:dyDescent="0.3">
      <c r="A2" s="9" t="s">
        <v>130</v>
      </c>
      <c r="B2" s="1">
        <v>42</v>
      </c>
    </row>
    <row r="3" spans="1:2" x14ac:dyDescent="0.3">
      <c r="A3" s="9" t="s">
        <v>109</v>
      </c>
      <c r="B3" s="1">
        <v>32</v>
      </c>
    </row>
    <row r="4" spans="1:2" x14ac:dyDescent="0.3">
      <c r="A4" s="9" t="s">
        <v>115</v>
      </c>
      <c r="B4" s="1">
        <v>37</v>
      </c>
    </row>
    <row r="5" spans="1:2" x14ac:dyDescent="0.3">
      <c r="A5" s="9" t="s">
        <v>124</v>
      </c>
      <c r="B5" s="1">
        <v>47</v>
      </c>
    </row>
    <row r="6" spans="1:2" x14ac:dyDescent="0.3">
      <c r="A6" s="9" t="s">
        <v>118</v>
      </c>
      <c r="B6" s="1">
        <v>19</v>
      </c>
    </row>
    <row r="7" spans="1:2" x14ac:dyDescent="0.3">
      <c r="A7" s="9" t="s">
        <v>133</v>
      </c>
      <c r="B7" s="1">
        <v>41</v>
      </c>
    </row>
    <row r="8" spans="1:2" x14ac:dyDescent="0.3">
      <c r="A8" s="9" t="s">
        <v>136</v>
      </c>
      <c r="B8" s="1">
        <v>42</v>
      </c>
    </row>
    <row r="9" spans="1:2" x14ac:dyDescent="0.3">
      <c r="A9" s="9" t="s">
        <v>121</v>
      </c>
      <c r="B9" s="1">
        <v>26</v>
      </c>
    </row>
    <row r="10" spans="1:2" x14ac:dyDescent="0.3">
      <c r="A10" s="9" t="s">
        <v>112</v>
      </c>
      <c r="B10" s="1">
        <v>15</v>
      </c>
    </row>
    <row r="11" spans="1:2" x14ac:dyDescent="0.3">
      <c r="A11" s="9" t="s">
        <v>127</v>
      </c>
      <c r="B11" s="1">
        <v>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11"/>
  <sheetViews>
    <sheetView workbookViewId="0">
      <selection activeCell="D10" sqref="D10"/>
    </sheetView>
  </sheetViews>
  <sheetFormatPr defaultRowHeight="14.4" x14ac:dyDescent="0.3"/>
  <cols>
    <col min="1" max="1" width="16.5546875" bestFit="1" customWidth="1"/>
    <col min="2" max="2" width="13.5546875" customWidth="1"/>
  </cols>
  <sheetData>
    <row r="1" spans="1:2" x14ac:dyDescent="0.3">
      <c r="A1" s="8" t="s">
        <v>103</v>
      </c>
      <c r="B1" s="8" t="s">
        <v>140</v>
      </c>
    </row>
    <row r="2" spans="1:2" x14ac:dyDescent="0.3">
      <c r="A2" s="9" t="s">
        <v>130</v>
      </c>
      <c r="B2" s="1">
        <v>30</v>
      </c>
    </row>
    <row r="3" spans="1:2" x14ac:dyDescent="0.3">
      <c r="A3" s="9" t="s">
        <v>127</v>
      </c>
      <c r="B3" s="1">
        <v>32</v>
      </c>
    </row>
    <row r="4" spans="1:2" x14ac:dyDescent="0.3">
      <c r="A4" s="9" t="s">
        <v>109</v>
      </c>
      <c r="B4" s="1">
        <v>43</v>
      </c>
    </row>
    <row r="5" spans="1:2" x14ac:dyDescent="0.3">
      <c r="A5" s="9" t="s">
        <v>136</v>
      </c>
      <c r="B5" s="1">
        <v>11</v>
      </c>
    </row>
    <row r="6" spans="1:2" x14ac:dyDescent="0.3">
      <c r="A6" s="9" t="s">
        <v>124</v>
      </c>
      <c r="B6" s="1">
        <v>43</v>
      </c>
    </row>
    <row r="7" spans="1:2" x14ac:dyDescent="0.3">
      <c r="A7" s="9" t="s">
        <v>133</v>
      </c>
      <c r="B7" s="1">
        <v>30</v>
      </c>
    </row>
    <row r="8" spans="1:2" x14ac:dyDescent="0.3">
      <c r="A8" s="9" t="s">
        <v>112</v>
      </c>
      <c r="B8" s="1">
        <v>44</v>
      </c>
    </row>
    <row r="9" spans="1:2" x14ac:dyDescent="0.3">
      <c r="A9" s="9" t="s">
        <v>115</v>
      </c>
      <c r="B9" s="1">
        <v>10</v>
      </c>
    </row>
    <row r="10" spans="1:2" x14ac:dyDescent="0.3">
      <c r="A10" s="9" t="s">
        <v>121</v>
      </c>
      <c r="B10" s="1">
        <v>14</v>
      </c>
    </row>
    <row r="11" spans="1:2" x14ac:dyDescent="0.3">
      <c r="A11" s="9" t="s">
        <v>118</v>
      </c>
      <c r="B11" s="1">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11"/>
  <sheetViews>
    <sheetView workbookViewId="0">
      <selection activeCell="F11" sqref="F11"/>
    </sheetView>
  </sheetViews>
  <sheetFormatPr defaultRowHeight="14.4" x14ac:dyDescent="0.3"/>
  <cols>
    <col min="1" max="1" width="16.5546875" bestFit="1" customWidth="1"/>
    <col min="2" max="2" width="12.44140625" customWidth="1"/>
  </cols>
  <sheetData>
    <row r="1" spans="1:2" x14ac:dyDescent="0.3">
      <c r="A1" s="8" t="s">
        <v>103</v>
      </c>
      <c r="B1" s="8" t="s">
        <v>140</v>
      </c>
    </row>
    <row r="2" spans="1:2" x14ac:dyDescent="0.3">
      <c r="A2" s="9" t="s">
        <v>109</v>
      </c>
      <c r="B2" s="1">
        <v>28</v>
      </c>
    </row>
    <row r="3" spans="1:2" x14ac:dyDescent="0.3">
      <c r="A3" s="9" t="s">
        <v>127</v>
      </c>
      <c r="B3" s="1">
        <v>7</v>
      </c>
    </row>
    <row r="4" spans="1:2" x14ac:dyDescent="0.3">
      <c r="A4" s="9" t="s">
        <v>136</v>
      </c>
      <c r="B4" s="1">
        <v>19</v>
      </c>
    </row>
    <row r="5" spans="1:2" x14ac:dyDescent="0.3">
      <c r="A5" s="9" t="s">
        <v>124</v>
      </c>
      <c r="B5" s="1">
        <v>37</v>
      </c>
    </row>
    <row r="6" spans="1:2" x14ac:dyDescent="0.3">
      <c r="A6" s="9" t="s">
        <v>115</v>
      </c>
      <c r="B6" s="1">
        <v>34</v>
      </c>
    </row>
    <row r="7" spans="1:2" x14ac:dyDescent="0.3">
      <c r="A7" s="9" t="s">
        <v>133</v>
      </c>
      <c r="B7" s="1">
        <v>27</v>
      </c>
    </row>
    <row r="8" spans="1:2" x14ac:dyDescent="0.3">
      <c r="A8" s="9" t="s">
        <v>130</v>
      </c>
      <c r="B8" s="1">
        <v>33</v>
      </c>
    </row>
    <row r="9" spans="1:2" x14ac:dyDescent="0.3">
      <c r="A9" s="9" t="s">
        <v>118</v>
      </c>
      <c r="B9" s="1">
        <v>40</v>
      </c>
    </row>
    <row r="10" spans="1:2" x14ac:dyDescent="0.3">
      <c r="A10" s="9" t="s">
        <v>121</v>
      </c>
      <c r="B10" s="1">
        <v>44</v>
      </c>
    </row>
    <row r="11" spans="1:2" x14ac:dyDescent="0.3">
      <c r="A11" s="9" t="s">
        <v>112</v>
      </c>
      <c r="B11" s="1">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vt:lpstr>
      <vt:lpstr>Product Details</vt:lpstr>
      <vt:lpstr>Sales</vt:lpstr>
      <vt:lpstr>Consolidated Mark Sheet</vt:lpstr>
      <vt:lpstr>Science</vt:lpstr>
      <vt:lpstr>Maths</vt:lpstr>
      <vt:lpstr>Social Studies</vt:lpstr>
      <vt:lpstr>Arts</vt:lpstr>
      <vt:lpstr>Sports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Mannambeth, Mumshad</cp:lastModifiedBy>
  <cp:revision/>
  <dcterms:created xsi:type="dcterms:W3CDTF">2006-09-16T00:00:00Z</dcterms:created>
  <dcterms:modified xsi:type="dcterms:W3CDTF">2017-05-09T18:13:40Z</dcterms:modified>
  <cp:category/>
  <cp:contentStatus/>
</cp:coreProperties>
</file>