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fascinari\Google Drive\AGILE DEVELOPERS GUIDE\Getting Started with Agile\Volume 2\03_Section 4\Video 4.1\"/>
    </mc:Choice>
  </mc:AlternateContent>
  <bookViews>
    <workbookView xWindow="0" yWindow="0" windowWidth="16815" windowHeight="7530"/>
  </bookViews>
  <sheets>
    <sheet name="OEC Values" sheetId="1" r:id="rId1"/>
    <sheet name="Setting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3" i="1"/>
  <c r="M2" i="1"/>
  <c r="M3" i="1"/>
  <c r="M4" i="1"/>
  <c r="M5" i="1"/>
  <c r="L2" i="1"/>
  <c r="L3" i="1"/>
  <c r="L4" i="1"/>
  <c r="L5" i="1"/>
  <c r="N2" i="1" l="1"/>
  <c r="P2" i="1" s="1"/>
  <c r="N3" i="1"/>
  <c r="P3" i="1" s="1"/>
  <c r="N4" i="1"/>
  <c r="P4" i="1" s="1"/>
  <c r="N5" i="1"/>
  <c r="P5" i="1" s="1"/>
  <c r="E6" i="1"/>
  <c r="L6" i="1" l="1"/>
  <c r="M6" i="1"/>
  <c r="N6" i="1"/>
  <c r="P6" i="1" l="1"/>
  <c r="P7" i="1" s="1"/>
  <c r="N8" i="1" s="1"/>
</calcChain>
</file>

<file path=xl/sharedStrings.xml><?xml version="1.0" encoding="utf-8"?>
<sst xmlns="http://schemas.openxmlformats.org/spreadsheetml/2006/main" count="39" uniqueCount="38">
  <si>
    <t>Mr Omer</t>
  </si>
  <si>
    <t>Mr Bart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</si>
  <si>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</si>
  <si>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</si>
  <si>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</si>
  <si>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</si>
  <si>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</si>
  <si>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</si>
  <si>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</si>
  <si>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</si>
  <si>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</si>
  <si>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</si>
  <si>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OEC</t>
  </si>
  <si>
    <t xml:space="preserve">OEC = </t>
  </si>
  <si>
    <t>Service Manager</t>
  </si>
  <si>
    <t>Recency</t>
  </si>
  <si>
    <t>Frequency</t>
  </si>
  <si>
    <t>Mrs Marge</t>
  </si>
  <si>
    <t>Ms Lisa</t>
  </si>
  <si>
    <t>Ms Maggie</t>
  </si>
  <si>
    <t>Survey Score</t>
  </si>
  <si>
    <t>Duration [AVG]</t>
  </si>
  <si>
    <t>Duration</t>
  </si>
  <si>
    <t>No access at all</t>
  </si>
  <si>
    <t xml:space="preserve">A * Recency + B * Frequency + C * Duration [AVG] + D * Survey Score </t>
  </si>
  <si>
    <t>&lt;1 min = just opened the page</t>
  </si>
  <si>
    <t>minimal time to scan the 7 scorecards up to 2 mins)</t>
  </si>
  <si>
    <t>3 mimutes</t>
  </si>
  <si>
    <t>5 minutes</t>
  </si>
  <si>
    <t>5+ minutes</t>
  </si>
  <si>
    <t>"-1" not benefits</t>
  </si>
  <si>
    <t>"0" not answered</t>
  </si>
  <si>
    <t>"1" somehow useful</t>
  </si>
  <si>
    <t>"3" useful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</si>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</sst>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0" xfId="0" applyNumberFormat="1" applyFont="1"/>
    <xf numFmtId="0" fontId="1" fillId="0" borderId="0" xfId="0" applyNumberFormat="1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7" totalsRowCount="1">
  <autoFilter ref="A1:P6"/>
  <tableColumns count="16">
    <tableColumn id="1" name="Service Manager"/>
    <tableColumn id="2" name="Day 1"/>
    <tableColumn id="3" name="Day 2"/>
    <tableColumn id="4" name="Day 3"/>
    <tableColumn id="5" name="Day 4" dataDxfId="23" totalsRowDxfId="11">
      <calculatedColumnFormula>SUM(Table1[[#This Row],[Day 1]:[Day 3]])</calculatedColumnFormula>
    </tableColumn>
    <tableColumn id="8" name="Day 5" dataDxfId="22" totalsRowDxfId="10"/>
    <tableColumn id="9" name="Day 6" dataDxfId="21" totalsRowDxfId="9"/>
    <tableColumn id="10" name="Day 7" dataDxfId="20" totalsRowDxfId="8"/>
    <tableColumn id="11" name="Day 8" dataDxfId="19" totalsRowDxfId="7"/>
    <tableColumn id="12" name="Day 9" dataDxfId="18" totalsRowDxfId="6"/>
    <tableColumn id="13" name="Day 10" dataDxfId="17" totalsRowDxfId="5"/>
    <tableColumn id="6" name="Recency" dataDxfId="14" totalsRowDxfId="4">
      <calculatedColumnFormula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calculatedColumnFormula>
    </tableColumn>
    <tableColumn id="15" name="Frequency" dataDxfId="13" totalsRowDxfId="3">
      <calculatedColumnFormula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calculatedColumnFormula>
    </tableColumn>
    <tableColumn id="16" name="Duration [AVG]" dataDxfId="16" totalsRowDxfId="2">
      <calculatedColumnFormula>AVERAGE(Table1[[#This Row],[Day 1]:[Day 10]])</calculatedColumnFormula>
    </tableColumn>
    <tableColumn id="14" name="Survey Score" dataDxfId="15" totalsRowDxfId="1"/>
    <tableColumn id="7" name="OEC" totalsRowFunction="average" dataDxfId="12" totalsRowDxfId="0">
      <calculatedColumnFormula>Table1[[#This Row],[Recency]]*$O$11+Table1[[#This Row],[Frequency]]*$O$12+Table1[[#This Row],[Duration '[AVG']]]*$O$13+Table1[[#This Row],[Survey Score]]*$O$14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B9" sqref="B9"/>
    </sheetView>
  </sheetViews>
  <sheetFormatPr defaultRowHeight="15" x14ac:dyDescent="0.25"/>
  <cols>
    <col min="1" max="1" width="18.140625" bestFit="1" customWidth="1"/>
    <col min="2" max="5" width="8" bestFit="1" customWidth="1"/>
    <col min="6" max="10" width="8" customWidth="1"/>
    <col min="11" max="11" width="9" bestFit="1" customWidth="1"/>
    <col min="12" max="12" width="10.5703125" bestFit="1" customWidth="1"/>
    <col min="13" max="13" width="12.5703125" bestFit="1" customWidth="1"/>
    <col min="14" max="14" width="17" bestFit="1" customWidth="1"/>
    <col min="15" max="15" width="14.5703125" bestFit="1" customWidth="1"/>
    <col min="16" max="16" width="8.42578125" bestFit="1" customWidth="1"/>
  </cols>
  <sheetData>
    <row r="1" spans="1:16" x14ac:dyDescent="0.25">
      <c r="A1" t="s">
        <v>14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s="3" t="s">
        <v>15</v>
      </c>
      <c r="M1" s="3" t="s">
        <v>16</v>
      </c>
      <c r="N1" s="3" t="s">
        <v>21</v>
      </c>
      <c r="O1" s="3" t="s">
        <v>20</v>
      </c>
      <c r="P1" s="3" t="s">
        <v>12</v>
      </c>
    </row>
    <row r="2" spans="1:16" ht="18.75" x14ac:dyDescent="0.3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0</v>
      </c>
      <c r="M2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0</v>
      </c>
      <c r="N2" s="2">
        <f>AVERAGE(Table1[[#This Row],[Day 1]:[Day 10]])</f>
        <v>0</v>
      </c>
      <c r="O2" s="2">
        <v>0</v>
      </c>
      <c r="P2" s="2">
        <f>Table1[[#This Row],[Recency]]*$O$11+Table1[[#This Row],[Frequency]]*$O$12+Table1[[#This Row],[Duration '[AVG']]]*$O$13+Table1[[#This Row],[Survey Score]]*$O$14</f>
        <v>0</v>
      </c>
    </row>
    <row r="3" spans="1:16" ht="18.75" x14ac:dyDescent="0.3">
      <c r="A3" s="1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0</v>
      </c>
      <c r="M3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0</v>
      </c>
      <c r="N3" s="2">
        <f>AVERAGE(Table1[[#This Row],[Day 1]:[Day 10]])</f>
        <v>0</v>
      </c>
      <c r="O3" s="2">
        <v>0</v>
      </c>
      <c r="P3" s="2">
        <f>Table1[[#This Row],[Recency]]*$O$11+Table1[[#This Row],[Frequency]]*$O$12+Table1[[#This Row],[Duration '[AVG']]]*$O$13+Table1[[#This Row],[Survey Score]]*$O$14</f>
        <v>0</v>
      </c>
    </row>
    <row r="4" spans="1:16" ht="18.75" x14ac:dyDescent="0.3">
      <c r="A4" s="1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0</v>
      </c>
      <c r="M4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0</v>
      </c>
      <c r="N4" s="2">
        <f>AVERAGE(Table1[[#This Row],[Day 1]:[Day 10]])</f>
        <v>0</v>
      </c>
      <c r="O4" s="2">
        <v>0</v>
      </c>
      <c r="P4" s="2">
        <f>Table1[[#This Row],[Recency]]*$O$11+Table1[[#This Row],[Frequency]]*$O$12+Table1[[#This Row],[Duration '[AVG']]]*$O$13+Table1[[#This Row],[Survey Score]]*$O$14</f>
        <v>0</v>
      </c>
    </row>
    <row r="5" spans="1:16" ht="18.75" x14ac:dyDescent="0.3">
      <c r="A5" s="1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0</v>
      </c>
      <c r="M5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0</v>
      </c>
      <c r="N5" s="2">
        <f>AVERAGE(Table1[[#This Row],[Day 1]:[Day 10]])</f>
        <v>0</v>
      </c>
      <c r="O5" s="2">
        <v>0</v>
      </c>
      <c r="P5" s="2">
        <f>Table1[[#This Row],[Recency]]*$O$11+Table1[[#This Row],[Frequency]]*$O$12+Table1[[#This Row],[Duration '[AVG']]]*$O$13+Table1[[#This Row],[Survey Score]]*$O$14</f>
        <v>0</v>
      </c>
    </row>
    <row r="6" spans="1:16" ht="18.75" x14ac:dyDescent="0.3">
      <c r="A6" s="1" t="s">
        <v>19</v>
      </c>
      <c r="B6">
        <v>0</v>
      </c>
      <c r="C6">
        <v>0</v>
      </c>
      <c r="D6">
        <v>0</v>
      </c>
      <c r="E6">
        <f>SUM(Table1[[#This Row],[Day 1]:[Day 3]])</f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2">
        <f>MAX(IF(Table1[[#This Row],[Day 1]]&gt;1,1,0),IF(Table1[[#This Row],[Day 2]]&gt;1,2,0),IF(Table1[[#This Row],[Day 3]]&gt;1,3,0),IF(Table1[[#This Row],[Day 4]]&gt;1,4,0),IF(Table1[[#This Row],[Day 5]]&gt;1,5,0),IF(Table1[[#This Row],[Day 6]]&gt;1,6,0),IF(Table1[[#This Row],[Day 7]]&gt;1,7,0),IF(Table1[[#This Row],[Day 8]]&gt;1,8,0),IF(Table1[[#This Row],[Day 9]]&gt;1,9,0),IF(Table1[[#This Row],[Day 10]]&gt;1,10,0))</f>
        <v>0</v>
      </c>
      <c r="M6" s="2">
        <f>SUM(IF(Table1[[#This Row],[Day 1]]&gt;1,1,0),IF(Table1[[#This Row],[Day 2]]&gt;1,1,0),IF(Table1[[#This Row],[Day 3]]&gt;1,1,0),IF(Table1[[#This Row],[Day 4]]&gt;1,1,0),IF(Table1[[#This Row],[Day 5]]&gt;1,1,0),IF(Table1[[#This Row],[Day 6]]&gt;1,1,0),IF(Table1[[#This Row],[Day 7]]&gt;1,1,0),IF(Table1[[#This Row],[Day 8]]&gt;1,1,0),IF(Table1[[#This Row],[Day 9]]&gt;1,1,0),IF(Table1[[#This Row],[Day 10]]&gt;1,1,0))</f>
        <v>0</v>
      </c>
      <c r="N6" s="2">
        <f>AVERAGE(Table1[[#This Row],[Day 1]:[Day 10]])</f>
        <v>0</v>
      </c>
      <c r="O6" s="2">
        <v>0</v>
      </c>
      <c r="P6" s="2">
        <f>Table1[[#This Row],[Recency]]*$O$11+Table1[[#This Row],[Frequency]]*$O$12+Table1[[#This Row],[Duration '[AVG']]]*$O$13+Table1[[#This Row],[Survey Score]]*$O$14</f>
        <v>0</v>
      </c>
    </row>
    <row r="7" spans="1:16" ht="18.75" x14ac:dyDescent="0.3">
      <c r="E7" s="8"/>
      <c r="F7" s="6"/>
      <c r="G7" s="6"/>
      <c r="H7" s="6"/>
      <c r="I7" s="6"/>
      <c r="J7" s="6"/>
      <c r="K7" s="6"/>
      <c r="L7" s="9"/>
      <c r="M7" s="9"/>
      <c r="N7" s="9"/>
      <c r="O7" s="2"/>
      <c r="P7" s="9">
        <f>SUBTOTAL(101,Table1[OEC])</f>
        <v>0</v>
      </c>
    </row>
    <row r="8" spans="1:16" ht="28.5" x14ac:dyDescent="0.45">
      <c r="L8">
        <v>0.5</v>
      </c>
      <c r="M8">
        <v>0.6</v>
      </c>
      <c r="N8" s="10" t="str">
        <f>IF(Table1[[#Totals],[OEC]]&gt;50*M8,"Verified",IF(Table1[[#Totals],[OEC]]&lt;50*L8,"Discard","Analyze"))</f>
        <v>Discard</v>
      </c>
    </row>
    <row r="9" spans="1:16" ht="18.75" x14ac:dyDescent="0.3">
      <c r="A9" s="5" t="s">
        <v>13</v>
      </c>
      <c r="B9" s="6" t="s">
        <v>24</v>
      </c>
    </row>
    <row r="11" spans="1:16" x14ac:dyDescent="0.25">
      <c r="A11" s="11" t="s">
        <v>22</v>
      </c>
      <c r="B11">
        <v>0</v>
      </c>
      <c r="C11" t="s">
        <v>23</v>
      </c>
      <c r="J11" s="11" t="s">
        <v>20</v>
      </c>
      <c r="L11" t="s">
        <v>30</v>
      </c>
      <c r="N11" s="4" t="s">
        <v>34</v>
      </c>
      <c r="O11" s="7">
        <v>2</v>
      </c>
    </row>
    <row r="12" spans="1:16" x14ac:dyDescent="0.25">
      <c r="B12">
        <v>1</v>
      </c>
      <c r="C12" t="s">
        <v>25</v>
      </c>
      <c r="L12" t="s">
        <v>31</v>
      </c>
      <c r="N12" s="4" t="s">
        <v>35</v>
      </c>
      <c r="O12" s="7">
        <v>1</v>
      </c>
    </row>
    <row r="13" spans="1:16" x14ac:dyDescent="0.25">
      <c r="B13">
        <v>2</v>
      </c>
      <c r="C13" t="s">
        <v>26</v>
      </c>
      <c r="L13" t="s">
        <v>32</v>
      </c>
      <c r="N13" s="4" t="s">
        <v>36</v>
      </c>
      <c r="O13" s="7">
        <f>10/8</f>
        <v>1.25</v>
      </c>
    </row>
    <row r="14" spans="1:16" x14ac:dyDescent="0.25">
      <c r="B14">
        <v>3</v>
      </c>
      <c r="C14" t="s">
        <v>27</v>
      </c>
      <c r="L14" t="s">
        <v>33</v>
      </c>
      <c r="N14" s="4" t="s">
        <v>37</v>
      </c>
      <c r="O14" s="7">
        <f>10/3</f>
        <v>3.3333333333333335</v>
      </c>
    </row>
    <row r="15" spans="1:16" x14ac:dyDescent="0.25">
      <c r="B15">
        <v>5</v>
      </c>
      <c r="C15" t="s">
        <v>28</v>
      </c>
    </row>
    <row r="16" spans="1:16" x14ac:dyDescent="0.25">
      <c r="B16">
        <v>8</v>
      </c>
      <c r="C16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Settings!$A$1:$A$8</xm:f>
          </x14:formula1>
          <xm:sqref>B2:D6 F2:K6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 Values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Fascinari, M.</dc:creator>
  <cp:lastModifiedBy>Fascinari, M.</cp:lastModifiedBy>
  <dcterms:created xsi:type="dcterms:W3CDTF">2017-02-24T21:13:30Z</dcterms:created>
  <dcterms:modified xsi:type="dcterms:W3CDTF">2017-03-05T06:27:37Z</dcterms:modified>
</cp:coreProperties>
</file>