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Work\B11750\"/>
    </mc:Choice>
  </mc:AlternateContent>
  <bookViews>
    <workbookView xWindow="0" yWindow="0" windowWidth="28800" windowHeight="12435"/>
  </bookViews>
  <sheets>
    <sheet name="Sheet1" sheetId="1" r:id="rId1"/>
  </sheets>
  <definedNames>
    <definedName name="Monthly">Sheet1!$N$4</definedName>
    <definedName name="PPY">Sheet1!$N$3:$N$7</definedName>
    <definedName name="Quarterly">Sheet1!$N$6</definedName>
    <definedName name="tenu">Sheet1!$J$2:$J$6</definedName>
    <definedName name="Tenure">Sheet1!$N$3:$N$7</definedName>
    <definedName name="time">#REF!</definedName>
    <definedName name="Weekly">Sheet1!$N$3</definedName>
    <definedName name="Yearly">Sheet1!$N$7</definedName>
  </definedName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C10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E9" i="1"/>
  <c r="B9" i="1"/>
  <c r="C9" i="1"/>
  <c r="D9" i="1"/>
  <c r="D8" i="1"/>
  <c r="C8" i="1"/>
  <c r="E8" i="1" s="1"/>
  <c r="B8" i="1"/>
</calcChain>
</file>

<file path=xl/sharedStrings.xml><?xml version="1.0" encoding="utf-8"?>
<sst xmlns="http://schemas.openxmlformats.org/spreadsheetml/2006/main" count="10" uniqueCount="10">
  <si>
    <t>Annual Interest rate</t>
  </si>
  <si>
    <t>Years</t>
  </si>
  <si>
    <t>Payments per year</t>
  </si>
  <si>
    <t>Amount</t>
  </si>
  <si>
    <t>Payment Number</t>
  </si>
  <si>
    <t>Payment</t>
  </si>
  <si>
    <t>Principal</t>
  </si>
  <si>
    <t>Interest</t>
  </si>
  <si>
    <t>Balance</t>
  </si>
  <si>
    <t>Tenure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</si>
</sst>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2" xfId="0" applyBorder="1"/>
    <xf numFmtId="8" fontId="0" fillId="0" borderId="1" xfId="0" applyNumberFormat="1" applyBorder="1"/>
    <xf numFmtId="8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10" fontId="0" fillId="0" borderId="8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3" fontId="0" fillId="0" borderId="1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H13" sqref="H13"/>
    </sheetView>
  </sheetViews>
  <sheetFormatPr defaultRowHeight="15" x14ac:dyDescent="0.25"/>
  <cols>
    <col min="1" max="2" width="19" bestFit="1" customWidth="1"/>
    <col min="3" max="4" width="10.5703125" bestFit="1" customWidth="1"/>
    <col min="5" max="5" width="10.85546875" bestFit="1" customWidth="1"/>
    <col min="10" max="10" width="9.140625" customWidth="1"/>
    <col min="11" max="11" width="16.7109375" bestFit="1" customWidth="1"/>
    <col min="14" max="14" width="9.42578125" customWidth="1"/>
    <col min="19" max="19" width="9.85546875" bestFit="1" customWidth="1"/>
  </cols>
  <sheetData>
    <row r="1" spans="1:10" ht="15.75" thickBot="1" x14ac:dyDescent="0.3">
      <c r="J1" s="4" t="s">
        <v>9</v>
      </c>
    </row>
    <row r="2" spans="1:10" x14ac:dyDescent="0.25">
      <c r="B2" s="10" t="s">
        <v>0</v>
      </c>
      <c r="C2" s="13">
        <v>0.05</v>
      </c>
      <c r="J2" s="3">
        <v>24</v>
      </c>
    </row>
    <row r="3" spans="1:10" x14ac:dyDescent="0.25">
      <c r="B3" s="11" t="s">
        <v>1</v>
      </c>
      <c r="C3" s="14">
        <v>2</v>
      </c>
      <c r="J3" s="1">
        <v>12</v>
      </c>
    </row>
    <row r="4" spans="1:10" x14ac:dyDescent="0.25">
      <c r="B4" s="11" t="s">
        <v>2</v>
      </c>
      <c r="C4" s="14">
        <v>12</v>
      </c>
      <c r="J4" s="1">
        <v>4</v>
      </c>
    </row>
    <row r="5" spans="1:10" ht="15.75" thickBot="1" x14ac:dyDescent="0.3">
      <c r="A5" s="2"/>
      <c r="B5" s="12" t="s">
        <v>3</v>
      </c>
      <c r="C5" s="15">
        <v>10000</v>
      </c>
      <c r="J5" s="1">
        <v>1</v>
      </c>
    </row>
    <row r="6" spans="1:10" ht="15.75" thickBot="1" x14ac:dyDescent="0.3">
      <c r="J6" s="2"/>
    </row>
    <row r="7" spans="1:10" ht="15.75" thickBot="1" x14ac:dyDescent="0.3">
      <c r="A7" s="7" t="s">
        <v>4</v>
      </c>
      <c r="B7" s="8" t="s">
        <v>5</v>
      </c>
      <c r="C7" s="8" t="s">
        <v>6</v>
      </c>
      <c r="D7" s="8" t="s">
        <v>7</v>
      </c>
      <c r="E7" s="9" t="s">
        <v>8</v>
      </c>
    </row>
    <row r="8" spans="1:10" x14ac:dyDescent="0.25">
      <c r="A8" s="3">
        <v>1</v>
      </c>
      <c r="B8" s="5">
        <f>PMT($C$2/$C$4,$C$3*$C$4,$C$5)</f>
        <v>-438.71389734068447</v>
      </c>
      <c r="C8" s="5">
        <f>PPMT($C$2/$C$4,$A8,$C$3*$C$4,$C$5)</f>
        <v>-397.04723067401778</v>
      </c>
      <c r="D8" s="5">
        <f>IPMT($C$2/$C$4,$A8,$C$3*$C$4,$C$5)</f>
        <v>-41.666666666666664</v>
      </c>
      <c r="E8" s="6">
        <f>$C$5+$C8</f>
        <v>9602.9527693259824</v>
      </c>
    </row>
    <row r="9" spans="1:10" x14ac:dyDescent="0.25">
      <c r="A9" s="3">
        <v>2</v>
      </c>
      <c r="B9" s="5">
        <f>PMT($C$2/$C$4,$C$3*$C$4,$C$5)</f>
        <v>-438.71389734068447</v>
      </c>
      <c r="C9" s="5">
        <f>PPMT($C$2/$C$4,$A9,$C$3*$C$4,$C$5)</f>
        <v>-398.7015941351595</v>
      </c>
      <c r="D9" s="5">
        <f>IPMT($C$2/$C$4,$A9,$C$3*$C$4,$C$5)</f>
        <v>-40.01230320552493</v>
      </c>
      <c r="E9" s="6">
        <f>$E8+$C9</f>
        <v>9204.2511751908223</v>
      </c>
    </row>
    <row r="10" spans="1:10" x14ac:dyDescent="0.25">
      <c r="A10" s="3">
        <v>3</v>
      </c>
      <c r="B10" s="5">
        <f t="shared" ref="B10:B31" si="0">PMT($C$2/$C$4,$C$3*$C$4,$C$5)</f>
        <v>-438.71389734068447</v>
      </c>
      <c r="C10" s="5">
        <f t="shared" ref="C10:C31" si="1">PPMT($C$2/$C$4,$A10,$C$3*$C$4,$C$5)</f>
        <v>-400.36285077738938</v>
      </c>
      <c r="D10" s="5">
        <f t="shared" ref="D10:D31" si="2">IPMT($C$2/$C$4,$A10,$C$3*$C$4,$C$5)</f>
        <v>-38.351046563295093</v>
      </c>
      <c r="E10" s="6">
        <f t="shared" ref="E10:E31" si="3">$E9+$C10</f>
        <v>8803.8883244134322</v>
      </c>
    </row>
    <row r="11" spans="1:10" x14ac:dyDescent="0.25">
      <c r="A11" s="3">
        <v>4</v>
      </c>
      <c r="B11" s="5">
        <f t="shared" si="0"/>
        <v>-438.71389734068447</v>
      </c>
      <c r="C11" s="5">
        <f t="shared" si="1"/>
        <v>-402.03102932229513</v>
      </c>
      <c r="D11" s="5">
        <f t="shared" si="2"/>
        <v>-36.682868018389307</v>
      </c>
      <c r="E11" s="6">
        <f t="shared" si="3"/>
        <v>8401.8572950911366</v>
      </c>
    </row>
    <row r="12" spans="1:10" x14ac:dyDescent="0.25">
      <c r="A12" s="3">
        <v>5</v>
      </c>
      <c r="B12" s="5">
        <f t="shared" si="0"/>
        <v>-438.71389734068447</v>
      </c>
      <c r="C12" s="5">
        <f t="shared" si="1"/>
        <v>-403.70615861113805</v>
      </c>
      <c r="D12" s="5">
        <f t="shared" si="2"/>
        <v>-35.007738729546411</v>
      </c>
      <c r="E12" s="6">
        <f t="shared" si="3"/>
        <v>7998.151136479999</v>
      </c>
    </row>
    <row r="13" spans="1:10" x14ac:dyDescent="0.25">
      <c r="A13" s="3">
        <v>6</v>
      </c>
      <c r="B13" s="5">
        <f t="shared" si="0"/>
        <v>-438.71389734068447</v>
      </c>
      <c r="C13" s="5">
        <f t="shared" si="1"/>
        <v>-405.38826760535113</v>
      </c>
      <c r="D13" s="5">
        <f t="shared" si="2"/>
        <v>-33.325629735333337</v>
      </c>
      <c r="E13" s="6">
        <f t="shared" si="3"/>
        <v>7592.7628688746481</v>
      </c>
    </row>
    <row r="14" spans="1:10" x14ac:dyDescent="0.25">
      <c r="A14" s="3">
        <v>7</v>
      </c>
      <c r="B14" s="5">
        <f t="shared" si="0"/>
        <v>-438.71389734068447</v>
      </c>
      <c r="C14" s="5">
        <f t="shared" si="1"/>
        <v>-407.07738538704007</v>
      </c>
      <c r="D14" s="5">
        <f t="shared" si="2"/>
        <v>-31.636511953644369</v>
      </c>
      <c r="E14" s="6">
        <f t="shared" si="3"/>
        <v>7185.6854834876085</v>
      </c>
    </row>
    <row r="15" spans="1:10" x14ac:dyDescent="0.25">
      <c r="A15" s="3">
        <v>8</v>
      </c>
      <c r="B15" s="5">
        <f t="shared" si="0"/>
        <v>-438.71389734068447</v>
      </c>
      <c r="C15" s="5">
        <f t="shared" si="1"/>
        <v>-408.77354115948611</v>
      </c>
      <c r="D15" s="5">
        <f t="shared" si="2"/>
        <v>-29.940356181198375</v>
      </c>
      <c r="E15" s="6">
        <f t="shared" si="3"/>
        <v>6776.9119423281227</v>
      </c>
    </row>
    <row r="16" spans="1:10" x14ac:dyDescent="0.25">
      <c r="A16" s="3">
        <v>9</v>
      </c>
      <c r="B16" s="5">
        <f t="shared" si="0"/>
        <v>-438.71389734068447</v>
      </c>
      <c r="C16" s="5">
        <f t="shared" si="1"/>
        <v>-410.47676424765064</v>
      </c>
      <c r="D16" s="5">
        <f t="shared" si="2"/>
        <v>-28.237133093033847</v>
      </c>
      <c r="E16" s="6">
        <f t="shared" si="3"/>
        <v>6366.4351780804718</v>
      </c>
    </row>
    <row r="17" spans="1:5" x14ac:dyDescent="0.25">
      <c r="A17" s="3">
        <v>10</v>
      </c>
      <c r="B17" s="5">
        <f t="shared" si="0"/>
        <v>-438.71389734068447</v>
      </c>
      <c r="C17" s="5">
        <f t="shared" si="1"/>
        <v>-412.18708409868248</v>
      </c>
      <c r="D17" s="5">
        <f t="shared" si="2"/>
        <v>-26.526813242001968</v>
      </c>
      <c r="E17" s="6">
        <f t="shared" si="3"/>
        <v>5954.2480939817897</v>
      </c>
    </row>
    <row r="18" spans="1:5" x14ac:dyDescent="0.25">
      <c r="A18" s="3">
        <v>11</v>
      </c>
      <c r="B18" s="5">
        <f t="shared" si="0"/>
        <v>-438.71389734068447</v>
      </c>
      <c r="C18" s="5">
        <f t="shared" si="1"/>
        <v>-413.904530282427</v>
      </c>
      <c r="D18" s="5">
        <f t="shared" si="2"/>
        <v>-24.809367058257461</v>
      </c>
      <c r="E18" s="6">
        <f t="shared" si="3"/>
        <v>5540.3435636993627</v>
      </c>
    </row>
    <row r="19" spans="1:5" x14ac:dyDescent="0.25">
      <c r="A19" s="3">
        <v>12</v>
      </c>
      <c r="B19" s="5">
        <f t="shared" si="0"/>
        <v>-438.71389734068447</v>
      </c>
      <c r="C19" s="5">
        <f t="shared" si="1"/>
        <v>-415.62913249193713</v>
      </c>
      <c r="D19" s="5">
        <f t="shared" si="2"/>
        <v>-23.084764848747348</v>
      </c>
      <c r="E19" s="6">
        <f t="shared" si="3"/>
        <v>5124.7144312074252</v>
      </c>
    </row>
    <row r="20" spans="1:5" x14ac:dyDescent="0.25">
      <c r="A20" s="3">
        <v>13</v>
      </c>
      <c r="B20" s="5">
        <f t="shared" si="0"/>
        <v>-438.71389734068447</v>
      </c>
      <c r="C20" s="5">
        <f t="shared" si="1"/>
        <v>-417.36092054398688</v>
      </c>
      <c r="D20" s="5">
        <f t="shared" si="2"/>
        <v>-21.352976796697611</v>
      </c>
      <c r="E20" s="6">
        <f t="shared" si="3"/>
        <v>4707.3535106634381</v>
      </c>
    </row>
    <row r="21" spans="1:5" x14ac:dyDescent="0.25">
      <c r="A21" s="3">
        <v>14</v>
      </c>
      <c r="B21" s="5">
        <f t="shared" si="0"/>
        <v>-438.71389734068447</v>
      </c>
      <c r="C21" s="5">
        <f t="shared" si="1"/>
        <v>-419.09992437958681</v>
      </c>
      <c r="D21" s="5">
        <f t="shared" si="2"/>
        <v>-19.613972961097666</v>
      </c>
      <c r="E21" s="6">
        <f t="shared" si="3"/>
        <v>4288.2535862838513</v>
      </c>
    </row>
    <row r="22" spans="1:5" x14ac:dyDescent="0.25">
      <c r="A22" s="3">
        <v>15</v>
      </c>
      <c r="B22" s="5">
        <f t="shared" si="0"/>
        <v>-438.71389734068447</v>
      </c>
      <c r="C22" s="5">
        <f t="shared" si="1"/>
        <v>-420.84617406450172</v>
      </c>
      <c r="D22" s="5">
        <f t="shared" si="2"/>
        <v>-17.867723276182723</v>
      </c>
      <c r="E22" s="6">
        <f t="shared" si="3"/>
        <v>3867.4074122193497</v>
      </c>
    </row>
    <row r="23" spans="1:5" x14ac:dyDescent="0.25">
      <c r="A23" s="3">
        <v>16</v>
      </c>
      <c r="B23" s="5">
        <f t="shared" si="0"/>
        <v>-438.71389734068447</v>
      </c>
      <c r="C23" s="5">
        <f t="shared" si="1"/>
        <v>-422.59969978977045</v>
      </c>
      <c r="D23" s="5">
        <f t="shared" si="2"/>
        <v>-16.114197550913964</v>
      </c>
      <c r="E23" s="6">
        <f t="shared" si="3"/>
        <v>3444.8077124295792</v>
      </c>
    </row>
    <row r="24" spans="1:5" x14ac:dyDescent="0.25">
      <c r="A24" s="3">
        <v>17</v>
      </c>
      <c r="B24" s="5">
        <f t="shared" si="0"/>
        <v>-438.71389734068447</v>
      </c>
      <c r="C24" s="5">
        <f t="shared" si="1"/>
        <v>-424.36053187222785</v>
      </c>
      <c r="D24" s="5">
        <f t="shared" si="2"/>
        <v>-14.353365468456587</v>
      </c>
      <c r="E24" s="6">
        <f t="shared" si="3"/>
        <v>3020.4471805573512</v>
      </c>
    </row>
    <row r="25" spans="1:5" x14ac:dyDescent="0.25">
      <c r="A25" s="3">
        <v>18</v>
      </c>
      <c r="B25" s="5">
        <f t="shared" si="0"/>
        <v>-438.71389734068447</v>
      </c>
      <c r="C25" s="5">
        <f t="shared" si="1"/>
        <v>-426.12870075502889</v>
      </c>
      <c r="D25" s="5">
        <f t="shared" si="2"/>
        <v>-12.585196585655639</v>
      </c>
      <c r="E25" s="6">
        <f t="shared" si="3"/>
        <v>2594.3184798023221</v>
      </c>
    </row>
    <row r="26" spans="1:5" x14ac:dyDescent="0.25">
      <c r="A26" s="3">
        <v>19</v>
      </c>
      <c r="B26" s="5">
        <f t="shared" si="0"/>
        <v>-438.71389734068447</v>
      </c>
      <c r="C26" s="5">
        <f t="shared" si="1"/>
        <v>-427.90423700817479</v>
      </c>
      <c r="D26" s="5">
        <f t="shared" si="2"/>
        <v>-10.809660332509685</v>
      </c>
      <c r="E26" s="6">
        <f t="shared" si="3"/>
        <v>2166.4142427941474</v>
      </c>
    </row>
    <row r="27" spans="1:5" x14ac:dyDescent="0.25">
      <c r="A27" s="3">
        <v>20</v>
      </c>
      <c r="B27" s="5">
        <f t="shared" si="0"/>
        <v>-438.71389734068447</v>
      </c>
      <c r="C27" s="5">
        <f t="shared" si="1"/>
        <v>-429.6871713290422</v>
      </c>
      <c r="D27" s="5">
        <f t="shared" si="2"/>
        <v>-9.0267260116422907</v>
      </c>
      <c r="E27" s="6">
        <f t="shared" si="3"/>
        <v>1736.7270714651052</v>
      </c>
    </row>
    <row r="28" spans="1:5" x14ac:dyDescent="0.25">
      <c r="A28" s="3">
        <v>21</v>
      </c>
      <c r="B28" s="5">
        <f t="shared" si="0"/>
        <v>-438.71389734068447</v>
      </c>
      <c r="C28" s="5">
        <f t="shared" si="1"/>
        <v>-431.47753454291319</v>
      </c>
      <c r="D28" s="5">
        <f t="shared" si="2"/>
        <v>-7.2363627977712808</v>
      </c>
      <c r="E28" s="6">
        <f t="shared" si="3"/>
        <v>1305.249536922192</v>
      </c>
    </row>
    <row r="29" spans="1:5" x14ac:dyDescent="0.25">
      <c r="A29" s="3">
        <v>22</v>
      </c>
      <c r="B29" s="5">
        <f t="shared" si="0"/>
        <v>-438.71389734068447</v>
      </c>
      <c r="C29" s="5">
        <f t="shared" si="1"/>
        <v>-433.27535760350861</v>
      </c>
      <c r="D29" s="5">
        <f t="shared" si="2"/>
        <v>-5.4385397371758106</v>
      </c>
      <c r="E29" s="6">
        <f t="shared" si="3"/>
        <v>871.97417931868335</v>
      </c>
    </row>
    <row r="30" spans="1:5" x14ac:dyDescent="0.25">
      <c r="A30" s="3">
        <v>23</v>
      </c>
      <c r="B30" s="5">
        <f t="shared" si="0"/>
        <v>-438.71389734068447</v>
      </c>
      <c r="C30" s="5">
        <f t="shared" si="1"/>
        <v>-435.08067159352328</v>
      </c>
      <c r="D30" s="5">
        <f t="shared" si="2"/>
        <v>-3.633225747161192</v>
      </c>
      <c r="E30" s="6">
        <f t="shared" si="3"/>
        <v>436.89350772516008</v>
      </c>
    </row>
    <row r="31" spans="1:5" x14ac:dyDescent="0.25">
      <c r="A31" s="3">
        <v>24</v>
      </c>
      <c r="B31" s="5">
        <f t="shared" si="0"/>
        <v>-438.71389734068447</v>
      </c>
      <c r="C31" s="5">
        <f t="shared" si="1"/>
        <v>-436.89350772516292</v>
      </c>
      <c r="D31" s="5">
        <f t="shared" si="2"/>
        <v>-1.8203896155215118</v>
      </c>
      <c r="E31" s="6">
        <f t="shared" si="3"/>
        <v>-2.8421709430404007E-12</v>
      </c>
    </row>
  </sheetData>
  <dataValidations disablePrompts="1" count="1">
    <dataValidation type="list" allowBlank="1" showInputMessage="1" showErrorMessage="1" sqref="C4">
      <formula1>tenu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Monthly</vt:lpstr>
      <vt:lpstr>PPY</vt:lpstr>
      <vt:lpstr>Quarterly</vt:lpstr>
      <vt:lpstr>tenu</vt:lpstr>
      <vt:lpstr>Tenure</vt:lpstr>
      <vt:lpstr>Weekly</vt:lpstr>
      <vt:lpstr>Yearly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2019-06-19T05:02:30Z</dcterms:created>
  <dcterms:modified xsi:type="dcterms:W3CDTF">2019-06-19T07:19:54Z</dcterms:modified>
</cp:coreProperties>
</file>