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12" documentId="8_{DF7737B1-147A-4F96-9B50-3DBBA1438656}" xr6:coauthVersionLast="47" xr6:coauthVersionMax="47" xr10:uidLastSave="{BE999EF1-B1B5-49AB-9FF1-7F584EE0CB76}"/>
  <bookViews>
    <workbookView xWindow="-110" yWindow="-110" windowWidth="19420" windowHeight="10300" xr2:uid="{4B630A8B-83CA-43AF-BD4C-A19D93FEBB06}"/>
  </bookViews>
  <sheets>
    <sheet name="IFS" sheetId="1" r:id="rId1"/>
    <sheet name="SUMI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2" i="2"/>
  <c r="K28" i="2" a="1"/>
  <c r="K28" i="2" s="1"/>
  <c r="K27" i="2" a="1"/>
  <c r="K27" i="2" s="1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2" i="2" a="1"/>
  <c r="K12" i="2" s="1"/>
  <c r="K11" i="2"/>
  <c r="K11" i="2" a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/>
  <c r="K3" i="2" a="1"/>
  <c r="K2" i="2" a="1"/>
  <c r="K2" i="2" s="1"/>
  <c r="M2" i="1" a="1"/>
  <c r="M2" i="1" s="1"/>
  <c r="M3" i="1" a="1"/>
  <c r="M3" i="1" s="1"/>
  <c r="M4" i="1" a="1"/>
  <c r="M4" i="1" s="1"/>
  <c r="M5" i="1" a="1"/>
  <c r="M5" i="1" s="1"/>
  <c r="M6" i="1" a="1"/>
  <c r="M6" i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/>
  <c r="M23" i="1" a="1"/>
  <c r="M23" i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<sst xmlns="http://schemas.openxmlformats.org/spreadsheetml/2006/main" count="552" uniqueCount="215">
  <si>
    <t>CODE</t>
  </si>
  <si>
    <t>NAME</t>
  </si>
  <si>
    <t>SURNAME</t>
  </si>
  <si>
    <t>COMPANY</t>
  </si>
  <si>
    <t>DEPT</t>
  </si>
  <si>
    <t>ROLE</t>
  </si>
  <si>
    <t>ADDRESS</t>
  </si>
  <si>
    <t>COUNTRY</t>
  </si>
  <si>
    <t>EMAIL</t>
  </si>
  <si>
    <t>SERVICE ONE</t>
  </si>
  <si>
    <t>SERVICE TWO</t>
  </si>
  <si>
    <t>AMOUNT</t>
  </si>
  <si>
    <t>Tedman</t>
  </si>
  <si>
    <t>Neesham</t>
  </si>
  <si>
    <t>JumpXS</t>
  </si>
  <si>
    <t>Human Resources</t>
  </si>
  <si>
    <t>Community Outreach Specialist</t>
  </si>
  <si>
    <t>1 Southridge Way</t>
  </si>
  <si>
    <t>Alabama</t>
  </si>
  <si>
    <t>tneesham0@hibu.com</t>
  </si>
  <si>
    <t>Initial Consultation</t>
  </si>
  <si>
    <t>Immunization</t>
  </si>
  <si>
    <t>Cal</t>
  </si>
  <si>
    <t>Slide</t>
  </si>
  <si>
    <t>Thoughtstorm</t>
  </si>
  <si>
    <t>Services</t>
  </si>
  <si>
    <t>Structural Engineer</t>
  </si>
  <si>
    <t>1 Macpherson Place</t>
  </si>
  <si>
    <t>Texas</t>
  </si>
  <si>
    <t>cslide1@reference.com</t>
  </si>
  <si>
    <t>Wash and Go</t>
  </si>
  <si>
    <t>Dexter</t>
  </si>
  <si>
    <t>Giraldon</t>
  </si>
  <si>
    <t>Skaboo</t>
  </si>
  <si>
    <t>Engineering</t>
  </si>
  <si>
    <t>Marketing Assistant</t>
  </si>
  <si>
    <t>53900 Monterey Point</t>
  </si>
  <si>
    <t>California</t>
  </si>
  <si>
    <t>dgiraldon2@goo.ne.jp</t>
  </si>
  <si>
    <t>Follow Up Consult</t>
  </si>
  <si>
    <t>Vale</t>
  </si>
  <si>
    <t>Nardrup</t>
  </si>
  <si>
    <t>Dabvine</t>
  </si>
  <si>
    <t>Desktop Support Technician</t>
  </si>
  <si>
    <t>6473 Homewood Road</t>
  </si>
  <si>
    <t>Kentucky</t>
  </si>
  <si>
    <t>vnardrup3@youtube.com</t>
  </si>
  <si>
    <t>Pet Foods</t>
  </si>
  <si>
    <t>Lusa</t>
  </si>
  <si>
    <t>Marmion</t>
  </si>
  <si>
    <t>Quatz</t>
  </si>
  <si>
    <t>Environmental Specialist</t>
  </si>
  <si>
    <t>66971 Kings Road</t>
  </si>
  <si>
    <t>lmarmion4@homestead.com</t>
  </si>
  <si>
    <t>Pet Winter Wear</t>
  </si>
  <si>
    <t>Alysia</t>
  </si>
  <si>
    <t>Herrieven</t>
  </si>
  <si>
    <t>Tazzy</t>
  </si>
  <si>
    <t>Training</t>
  </si>
  <si>
    <t>Web Developer III</t>
  </si>
  <si>
    <t>63 Carpenter Point</t>
  </si>
  <si>
    <t>aherrieven5@nsw.gov.au</t>
  </si>
  <si>
    <t>Ear Spray</t>
  </si>
  <si>
    <t>Hanni</t>
  </si>
  <si>
    <t>Gibbieson</t>
  </si>
  <si>
    <t>Oba</t>
  </si>
  <si>
    <t>Senior Sales Associate</t>
  </si>
  <si>
    <t>2 Onsgard Park</t>
  </si>
  <si>
    <t>District of Columbia</t>
  </si>
  <si>
    <t>hgibbieson6@sphinn.com</t>
  </si>
  <si>
    <t>Leads and Jackets</t>
  </si>
  <si>
    <t>Danila</t>
  </si>
  <si>
    <t>Aizikovitz</t>
  </si>
  <si>
    <t>Abata</t>
  </si>
  <si>
    <t>Chemical Engineer</t>
  </si>
  <si>
    <t>85 Luster Street</t>
  </si>
  <si>
    <t>Ohio</t>
  </si>
  <si>
    <t>daizikovitz7@discuz.net</t>
  </si>
  <si>
    <t>Blankets and Foot Mat</t>
  </si>
  <si>
    <t>Dawn</t>
  </si>
  <si>
    <t>Percy</t>
  </si>
  <si>
    <t>Voolith</t>
  </si>
  <si>
    <t>Product Management</t>
  </si>
  <si>
    <t>Administrative Assistant II</t>
  </si>
  <si>
    <t>88 Ramsey Lane</t>
  </si>
  <si>
    <t>dpercy9@sun.com</t>
  </si>
  <si>
    <t>Teeth and Gums</t>
  </si>
  <si>
    <t>Shear and Nail Clip</t>
  </si>
  <si>
    <t>Maurits</t>
  </si>
  <si>
    <t>Mepham</t>
  </si>
  <si>
    <t>Ailane</t>
  </si>
  <si>
    <t>Legal</t>
  </si>
  <si>
    <t>Programmer Analyst IV</t>
  </si>
  <si>
    <t>982 Portage Circle</t>
  </si>
  <si>
    <t>Michigan</t>
  </si>
  <si>
    <t>mmephama@wsj.com</t>
  </si>
  <si>
    <t>Betta</t>
  </si>
  <si>
    <t>Whitwam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</si>
  <si>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</si>
  <si>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</si>
  <si>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</si>
  <si>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</si>
  <si>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</si>
  <si>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</si>
  <si>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Medicine</t>
  </si>
  <si>
    <t>Max</t>
  </si>
  <si>
    <t>Simpkiss</t>
  </si>
  <si>
    <t>Realbridge</t>
  </si>
  <si>
    <t>Software Test Engineer I</t>
  </si>
  <si>
    <t>23207 Springs Junction</t>
  </si>
  <si>
    <t>Illinois</t>
  </si>
  <si>
    <t>msimpkissc@topsy.com</t>
  </si>
  <si>
    <t>Justen</t>
  </si>
  <si>
    <t>Longhirst</t>
  </si>
  <si>
    <t>InnoZ</t>
  </si>
  <si>
    <t>Developer II</t>
  </si>
  <si>
    <t>87133 Sunbrook Street</t>
  </si>
  <si>
    <t>New York</t>
  </si>
  <si>
    <t>jlonghirstd@nyu.edu</t>
  </si>
  <si>
    <t>Corina</t>
  </si>
  <si>
    <t>Jewks</t>
  </si>
  <si>
    <t>LiveZ</t>
  </si>
  <si>
    <t>Staff Accountant III</t>
  </si>
  <si>
    <t>06 Ludington Court</t>
  </si>
  <si>
    <t>Massachusetts</t>
  </si>
  <si>
    <t>cjewkse@addtoany.com</t>
  </si>
  <si>
    <t>Cortney</t>
  </si>
  <si>
    <t>Malyj</t>
  </si>
  <si>
    <t>Jaloo</t>
  </si>
  <si>
    <t>Sales</t>
  </si>
  <si>
    <t>15 Raven Terrace</t>
  </si>
  <si>
    <t>cmalyjf@phpbb.com</t>
  </si>
  <si>
    <t>Barrett</t>
  </si>
  <si>
    <t>Paulot</t>
  </si>
  <si>
    <t>Brainsphere</t>
  </si>
  <si>
    <t>Media Manager II</t>
  </si>
  <si>
    <t>3326 Dixon Point</t>
  </si>
  <si>
    <t>Washington</t>
  </si>
  <si>
    <t>bpaulotg@amazon.co.uk</t>
  </si>
  <si>
    <t>Onfre</t>
  </si>
  <si>
    <t>Heeks</t>
  </si>
  <si>
    <t>Jabberbean</t>
  </si>
  <si>
    <t>Research and Development</t>
  </si>
  <si>
    <t>Recruiter</t>
  </si>
  <si>
    <t>45 Havey Street</t>
  </si>
  <si>
    <t>oheeksh@hao123.com</t>
  </si>
  <si>
    <t>Morgen</t>
  </si>
  <si>
    <t>Gofford</t>
  </si>
  <si>
    <t>Buzzdog</t>
  </si>
  <si>
    <t>Senior Financial Analyst</t>
  </si>
  <si>
    <t>04 Hollow Ridge Parkway</t>
  </si>
  <si>
    <t>Wisconsin</t>
  </si>
  <si>
    <t>mgoffordi@sogou.com</t>
  </si>
  <si>
    <t>Ashien</t>
  </si>
  <si>
    <t>Brushfield</t>
  </si>
  <si>
    <t>Mudo</t>
  </si>
  <si>
    <t>Information Systems Manager</t>
  </si>
  <si>
    <t>2 Monument Terrace</t>
  </si>
  <si>
    <t>Virginia</t>
  </si>
  <si>
    <t>abrushfieldj@usatoday.com</t>
  </si>
  <si>
    <t>Dollie</t>
  </si>
  <si>
    <t>Gresty</t>
  </si>
  <si>
    <t>Trudoo</t>
  </si>
  <si>
    <t>Project Manager</t>
  </si>
  <si>
    <t>81125 International Circle</t>
  </si>
  <si>
    <t>dgrestyk@flickr.com</t>
  </si>
  <si>
    <t>Ashlan</t>
  </si>
  <si>
    <t>Shapland</t>
  </si>
  <si>
    <t>Twitterlist</t>
  </si>
  <si>
    <t>Account Representative I</t>
  </si>
  <si>
    <t>89 Elgar Crossing</t>
  </si>
  <si>
    <t>Florida</t>
  </si>
  <si>
    <t>ashaplandl@who.int</t>
  </si>
  <si>
    <t>Gregorius</t>
  </si>
  <si>
    <t>Eskrigg</t>
  </si>
  <si>
    <t>Devcast</t>
  </si>
  <si>
    <t>Registered Nurse</t>
  </si>
  <si>
    <t>02 Heath Street</t>
  </si>
  <si>
    <t>geskriggm@yahoo.co.jp</t>
  </si>
  <si>
    <t>Delila</t>
  </si>
  <si>
    <t>Rockliffe</t>
  </si>
  <si>
    <t>Yambee</t>
  </si>
  <si>
    <t>Senior Editor</t>
  </si>
  <si>
    <t>8 Duke Street</t>
  </si>
  <si>
    <t>drockliffep@infoseek.co.jp</t>
  </si>
  <si>
    <t>Yancy</t>
  </si>
  <si>
    <t>Blowick</t>
  </si>
  <si>
    <t>Dabfeed</t>
  </si>
  <si>
    <t>Developer III</t>
  </si>
  <si>
    <t>64660 Dixon Lane</t>
  </si>
  <si>
    <t>Minnesota</t>
  </si>
  <si>
    <t>yblowickq@eepurl.com</t>
  </si>
  <si>
    <t>Electra</t>
  </si>
  <si>
    <t>Airs</t>
  </si>
  <si>
    <t>Jamia</t>
  </si>
  <si>
    <t>Structural Analysis Engineer</t>
  </si>
  <si>
    <t>7044 Fremont Lane</t>
  </si>
  <si>
    <t>eairsr@addtoany.com</t>
  </si>
  <si>
    <t>Patti</t>
  </si>
  <si>
    <t>Matiashvili</t>
  </si>
  <si>
    <t>Zooveo</t>
  </si>
  <si>
    <t>Accounting</t>
  </si>
  <si>
    <t>Media Manager III</t>
  </si>
  <si>
    <t>4 Blackbird Court</t>
  </si>
  <si>
    <t>Indiana</t>
  </si>
  <si>
    <t>pmatiashvilis@ocn.ne.jp</t>
  </si>
  <si>
    <t>Montague</t>
  </si>
  <si>
    <t>Fairham</t>
  </si>
  <si>
    <t>Eayo</t>
  </si>
  <si>
    <t>Senior Quality Engineer</t>
  </si>
  <si>
    <t>11 Marquette Street</t>
  </si>
  <si>
    <t>Pennsylvania</t>
  </si>
  <si>
    <t>mfairhamt@blog.com</t>
  </si>
  <si>
    <t>SERVICE CODE</t>
  </si>
  <si>
    <t>SERVICE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</si>
</sst>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0" fillId="0" borderId="0" xfId="1" applyFont="1"/>
    <xf numFmtId="0" fontId="0" fillId="0" borderId="1" xfId="0" applyBorder="1"/>
    <xf numFmtId="16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9F7A-3DD1-410D-BC78-C78C35789609}">
  <dimension ref="A1:N28"/>
  <sheetViews>
    <sheetView tabSelected="1" topLeftCell="J1" workbookViewId="0">
      <selection activeCell="L5" sqref="L5"/>
    </sheetView>
  </sheetViews>
  <sheetFormatPr defaultRowHeight="14.5" x14ac:dyDescent="0.35"/>
  <cols>
    <col min="1" max="1" width="6" bestFit="1" customWidth="1"/>
    <col min="2" max="2" width="9.36328125" bestFit="1" customWidth="1"/>
    <col min="3" max="3" width="9.81640625" bestFit="1" customWidth="1"/>
    <col min="4" max="4" width="12.6328125" bestFit="1" customWidth="1"/>
    <col min="5" max="5" width="23.90625" bestFit="1" customWidth="1"/>
    <col min="6" max="6" width="29.08984375" bestFit="1" customWidth="1"/>
    <col min="7" max="7" width="22.36328125" bestFit="1" customWidth="1"/>
    <col min="8" max="8" width="17.36328125" bestFit="1" customWidth="1"/>
    <col min="9" max="9" width="29.36328125" bestFit="1" customWidth="1"/>
    <col min="10" max="10" width="19.6328125" bestFit="1" customWidth="1"/>
    <col min="11" max="11" width="19.6328125" customWidth="1"/>
    <col min="12" max="12" width="19.6328125" bestFit="1" customWidth="1"/>
    <col min="13" max="13" width="19.6328125" customWidth="1"/>
    <col min="14" max="14" width="8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213</v>
      </c>
      <c r="L1" s="1" t="s">
        <v>10</v>
      </c>
      <c r="M1" s="1" t="s">
        <v>213</v>
      </c>
      <c r="N1" s="1" t="s">
        <v>11</v>
      </c>
    </row>
    <row r="2" spans="1:14" x14ac:dyDescent="0.35">
      <c r="A2">
        <v>36628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tr" cm="1">
        <f t="array" ref="K2">_xlfn.IFS(J2="Initial Consultation","IC234",J2="Wash and Go","WGO123",J2="Follow Up Consult","FUC873",J2="Pet Foods","PEF972",J2="Pet Winter Wear","PWW443",J2="Ear Spray","ERS021",J2="Leads and Jackets","L&amp;J23",J2="Blankets and Foot Mat","BFM654",J2="Teeth and Gums","TEG823",J2="Medicine","MED321",1=1,"NOT DEFINED")</f>
        <v>IC234</v>
      </c>
      <c r="L2" t="s">
        <v>21</v>
      </c>
      <c r="M2" t="str" cm="1">
        <f t="array" ref="M2">_xlfn.IFS(L2="Initial Consultation","IC234",L2="Wash and Go","WGO123",L2="Follow Up Consult","FUC873",L2="Pet Foods","PEF972",L2="Pet Winter Wear","PWW443",L2="Ear Spray","ERS021",L2="Leads and Jackets","L&amp;J23",L2="Blankets and Foot Mat","BFM654",L2="Teeth and Gums","TEG823",L2="Medicine","MED321",TRUE,"NOT DEFINED")</f>
        <v>NOT DEFINED</v>
      </c>
      <c r="N2" s="2">
        <v>698</v>
      </c>
    </row>
    <row r="3" spans="1:14" x14ac:dyDescent="0.35">
      <c r="A3">
        <v>88584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tr" cm="1">
        <f t="array" ref="K3">_xlfn.IFS(J3="Initial Consultation","IC234",J3="Wash and Go","WGO123",J3="Follow Up Consult","FUC873",J3="Pet Foods","PEF972",J3="Pet Winter Wear","PWW443",J3="Ear Spray","ERS021",J3="Leads and Jackets","L&amp;J23",J3="Blankets and Foot Mat","BFM654",J3="Teeth and Gums","TEG823",J3="Medicine","MED321",1=1,"NOT DEFINED")</f>
        <v>WGO123</v>
      </c>
      <c r="L3" t="s">
        <v>20</v>
      </c>
      <c r="M3" t="str" cm="1">
        <f t="array" ref="M3">_xlfn.IFS(L3="Initial Consultation","IC234",L3="Wash and Go","WGO123",L3="Follow Up Consult","FUC873",L3="Pet Foods","PEF972",L3="Pet Winter Wear","PWW443",L3="Ear Spray","ERS021",L3="Leads and Jackets","L&amp;J23",L3="Blankets and Foot Mat","BFM654",L3="Teeth and Gums","TEG823",L3="Medicine","MED321",1=1,"NOT DEFINED")</f>
        <v>IC234</v>
      </c>
      <c r="N3" s="2">
        <v>523</v>
      </c>
    </row>
    <row r="4" spans="1:14" x14ac:dyDescent="0.35">
      <c r="A4">
        <v>95118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tr" cm="1">
        <f t="array" ref="K4">_xlfn.IFS(J4="Initial Consultation","IC234",J4="Wash and Go","WGO123",J4="Follow Up Consult","FUC873",J4="Pet Foods","PEF972",J4="Pet Winter Wear","PWW443",J4="Ear Spray","ERS021",J4="Leads and Jackets","L&amp;J23",J4="Blankets and Foot Mat","BFM654",J4="Teeth and Gums","TEG823",J4="Medicine","MED321",1=1,"NOT DEFINED")</f>
        <v>FUC873</v>
      </c>
      <c r="L4" t="s">
        <v>30</v>
      </c>
      <c r="M4" t="str" cm="1">
        <f t="array" ref="M4">_xlfn.IFS(L4="Initial Consultation","IC234",L4="Wash and Go","WGO123",L4="Follow Up Consult","FUC873",L4="Pet Foods","PEF972",L4="Pet Winter Wear","PWW443",L4="Ear Spray","ERS021",L4="Leads and Jackets","L&amp;J23",L4="Blankets and Foot Mat","BFM654",L4="Teeth and Gums","TEG823",L4="Medicine","MED321",1=1,"NOT DEFINED")</f>
        <v>WGO123</v>
      </c>
      <c r="N4" s="2">
        <v>856</v>
      </c>
    </row>
    <row r="5" spans="1:14" x14ac:dyDescent="0.35">
      <c r="A5">
        <v>40591</v>
      </c>
      <c r="B5" t="s">
        <v>40</v>
      </c>
      <c r="C5" t="s">
        <v>41</v>
      </c>
      <c r="D5" t="s">
        <v>42</v>
      </c>
      <c r="E5" t="s">
        <v>25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tr" cm="1">
        <f t="array" ref="K5">_xlfn.IFS(J5="Initial Consultation","IC234",J5="Wash and Go","WGO123",J5="Follow Up Consult","FUC873",J5="Pet Foods","PEF972",J5="Pet Winter Wear","PWW443",J5="Ear Spray","ERS021",J5="Leads and Jackets","L&amp;J23",J5="Blankets and Foot Mat","BFM654",J5="Teeth and Gums","TEG823",J5="Medicine","MED321",1=1,"NOT DEFINED")</f>
        <v>PEF972</v>
      </c>
      <c r="L5" t="s">
        <v>39</v>
      </c>
      <c r="M5" t="str" cm="1">
        <f t="array" ref="M5">_xlfn.IFS(L5="Initial Consultation","IC234",L5="Wash and Go","WGO123",L5="Follow Up Consult","FUC873",L5="Pet Foods","PEF972",L5="Pet Winter Wear","PWW443",L5="Ear Spray","ERS021",L5="Leads and Jackets","L&amp;J23",L5="Blankets and Foot Mat","BFM654",L5="Teeth and Gums","TEG823",L5="Medicine","MED321",1=1,"NOT DEFINED")</f>
        <v>FUC873</v>
      </c>
      <c r="N5" s="2">
        <v>6</v>
      </c>
    </row>
    <row r="6" spans="1:14" x14ac:dyDescent="0.35">
      <c r="A6">
        <v>94544</v>
      </c>
      <c r="B6" t="s">
        <v>48</v>
      </c>
      <c r="C6" t="s">
        <v>49</v>
      </c>
      <c r="D6" t="s">
        <v>50</v>
      </c>
      <c r="E6" t="s">
        <v>34</v>
      </c>
      <c r="F6" t="s">
        <v>51</v>
      </c>
      <c r="G6" t="s">
        <v>52</v>
      </c>
      <c r="H6" t="s">
        <v>37</v>
      </c>
      <c r="I6" t="s">
        <v>53</v>
      </c>
      <c r="J6" t="s">
        <v>54</v>
      </c>
      <c r="K6" t="str" cm="1">
        <f t="array" ref="K6">_xlfn.IFS(J6="Initial Consultation","IC234",J6="Wash and Go","WGO123",J6="Follow Up Consult","FUC873",J6="Pet Foods","PEF972",J6="Pet Winter Wear","PWW443",J6="Ear Spray","ERS021",J6="Leads and Jackets","L&amp;J23",J6="Blankets and Foot Mat","BFM654",J6="Teeth and Gums","TEG823",J6="Medicine","MED321",1=1,"NOT DEFINED")</f>
        <v>PWW443</v>
      </c>
      <c r="L6" t="s">
        <v>47</v>
      </c>
      <c r="M6" t="str" cm="1">
        <f t="array" ref="M6">_xlfn.IFS(L6="Initial Consultation","IC234",L6="Wash and Go","WGO123",L6="Follow Up Consult","FUC873",L6="Pet Foods","PEF972",L6="Pet Winter Wear","PWW443",L6="Ear Spray","ERS021",L6="Leads and Jackets","L&amp;J23",L6="Blankets and Foot Mat","BFM654",L6="Teeth and Gums","TEG823",L6="Medicine","MED321",1=1,"NOT DEFINED")</f>
        <v>PEF972</v>
      </c>
      <c r="N6" s="2">
        <v>516</v>
      </c>
    </row>
    <row r="7" spans="1:14" x14ac:dyDescent="0.35">
      <c r="A7">
        <v>95118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37</v>
      </c>
      <c r="I7" t="s">
        <v>61</v>
      </c>
      <c r="J7" t="s">
        <v>62</v>
      </c>
      <c r="K7" t="str" cm="1">
        <f t="array" ref="K7">_xlfn.IFS(J7="Initial Consultation","IC234",J7="Wash and Go","WGO123",J7="Follow Up Consult","FUC873",J7="Pet Foods","PEF972",J7="Pet Winter Wear","PWW443",J7="Ear Spray","ERS021",J7="Leads and Jackets","L&amp;J23",J7="Blankets and Foot Mat","BFM654",J7="Teeth and Gums","TEG823",J7="Medicine","MED321",1=1,"NOT DEFINED")</f>
        <v>ERS021</v>
      </c>
      <c r="L7" t="s">
        <v>54</v>
      </c>
      <c r="M7" t="str" cm="1">
        <f t="array" ref="M7">_xlfn.IFS(L7="Initial Consultation","IC234",L7="Wash and Go","WGO123",L7="Follow Up Consult","FUC873",L7="Pet Foods","PEF972",L7="Pet Winter Wear","PWW443",L7="Ear Spray","ERS021",L7="Leads and Jackets","L&amp;J23",L7="Blankets and Foot Mat","BFM654",L7="Teeth and Gums","TEG823",L7="Medicine","MED321",1=1,"NOT DEFINED")</f>
        <v>PWW443</v>
      </c>
      <c r="N7" s="2">
        <v>397</v>
      </c>
    </row>
    <row r="8" spans="1:14" x14ac:dyDescent="0.35">
      <c r="A8">
        <v>20041</v>
      </c>
      <c r="B8" t="s">
        <v>63</v>
      </c>
      <c r="C8" t="s">
        <v>64</v>
      </c>
      <c r="D8" t="s">
        <v>65</v>
      </c>
      <c r="E8" t="s">
        <v>25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tr" cm="1">
        <f t="array" ref="K8">_xlfn.IFS(J8="Initial Consultation","IC234",J8="Wash and Go","WGO123",J8="Follow Up Consult","FUC873",J8="Pet Foods","PEF972",J8="Pet Winter Wear","PWW443",J8="Ear Spray","ERS021",J8="Leads and Jackets","L&amp;J23",J8="Blankets and Foot Mat","BFM654",J8="Teeth and Gums","TEG823",J8="Medicine","MED321",1=1,"NOT DEFINED")</f>
        <v>L&amp;J23</v>
      </c>
      <c r="L8" t="s">
        <v>62</v>
      </c>
      <c r="M8" t="str" cm="1">
        <f t="array" ref="M8">_xlfn.IFS(L8="Initial Consultation","IC234",L8="Wash and Go","WGO123",L8="Follow Up Consult","FUC873",L8="Pet Foods","PEF972",L8="Pet Winter Wear","PWW443",L8="Ear Spray","ERS021",L8="Leads and Jackets","L&amp;J23",L8="Blankets and Foot Mat","BFM654",L8="Teeth and Gums","TEG823",L8="Medicine","MED321",1=1,"NOT DEFINED")</f>
        <v>ERS021</v>
      </c>
      <c r="N8" s="2">
        <v>997</v>
      </c>
    </row>
    <row r="9" spans="1:14" x14ac:dyDescent="0.35">
      <c r="A9">
        <v>44185</v>
      </c>
      <c r="B9" t="s">
        <v>71</v>
      </c>
      <c r="C9" t="s">
        <v>72</v>
      </c>
      <c r="D9" t="s">
        <v>73</v>
      </c>
      <c r="E9" t="s">
        <v>25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tr" cm="1">
        <f t="array" ref="K9">_xlfn.IFS(J9="Initial Consultation","IC234",J9="Wash and Go","WGO123",J9="Follow Up Consult","FUC873",J9="Pet Foods","PEF972",J9="Pet Winter Wear","PWW443",J9="Ear Spray","ERS021",J9="Leads and Jackets","L&amp;J23",J9="Blankets and Foot Mat","BFM654",J9="Teeth and Gums","TEG823",J9="Medicine","MED321",1=1,"NOT DEFINED")</f>
        <v>BFM654</v>
      </c>
      <c r="L9" t="s">
        <v>70</v>
      </c>
      <c r="M9" t="str" cm="1">
        <f t="array" ref="M9">_xlfn.IFS(L9="Initial Consultation","IC234",L9="Wash and Go","WGO123",L9="Follow Up Consult","FUC873",L9="Pet Foods","PEF972",L9="Pet Winter Wear","PWW443",L9="Ear Spray","ERS021",L9="Leads and Jackets","L&amp;J23",L9="Blankets and Foot Mat","BFM654",L9="Teeth and Gums","TEG823",L9="Medicine","MED321",1=1,"NOT DEFINED")</f>
        <v>L&amp;J23</v>
      </c>
      <c r="N9" s="2">
        <v>117</v>
      </c>
    </row>
    <row r="10" spans="1:14" x14ac:dyDescent="0.35">
      <c r="A10">
        <v>77228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28</v>
      </c>
      <c r="I10" t="s">
        <v>85</v>
      </c>
      <c r="J10" t="s">
        <v>86</v>
      </c>
      <c r="K10" t="str" cm="1">
        <f t="array" ref="K10">_xlfn.IFS(J10="Initial Consultation","IC234",J10="Wash and Go","WGO123",J10="Follow Up Consult","FUC873",J10="Pet Foods","PEF972",J10="Pet Winter Wear","PWW443",J10="Ear Spray","ERS021",J10="Leads and Jackets","L&amp;J23",J10="Blankets and Foot Mat","BFM654",J10="Teeth and Gums","TEG823",J10="Medicine","MED321",1=1,"NOT DEFINED")</f>
        <v>TEG823</v>
      </c>
      <c r="L10" t="s">
        <v>87</v>
      </c>
      <c r="M10" t="str" cm="1">
        <f t="array" ref="M10">_xlfn.IFS(L10="Initial Consultation","IC234",L10="Wash and Go","WGO123",L10="Follow Up Consult","FUC873",L10="Pet Foods","PEF972",L10="Pet Winter Wear","PWW443",L10="Ear Spray","ERS021",L10="Leads and Jackets","L&amp;J23",L10="Blankets and Foot Mat","BFM654",L10="Teeth and Gums","TEG823",L10="Medicine","MED321",1=1,"NOT DEFINED")</f>
        <v>NOT DEFINED</v>
      </c>
      <c r="N10" s="2">
        <v>329</v>
      </c>
    </row>
    <row r="11" spans="1:14" x14ac:dyDescent="0.35">
      <c r="A11">
        <v>48901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21</v>
      </c>
      <c r="K11" t="str" cm="1">
        <f t="array" ref="K11">_xlfn.IFS(J11="Initial Consultation","IC234",J11="Wash and Go","WGO123",J11="Follow Up Consult","FUC873",J11="Pet Foods","PEF972",J11="Pet Winter Wear","PWW443",J11="Ear Spray","ERS021",J11="Leads and Jackets","L&amp;J23",J11="Blankets and Foot Mat","BFM654",J11="Teeth and Gums","TEG823",J11="Medicine","MED321",1=1,"NOT DEFINED")</f>
        <v>NOT DEFINED</v>
      </c>
      <c r="L11" t="s">
        <v>86</v>
      </c>
      <c r="M11" t="str" cm="1">
        <f t="array" ref="M11">_xlfn.IFS(L11="Initial Consultation","IC234",L11="Wash and Go","WGO123",L11="Follow Up Consult","FUC873",L11="Pet Foods","PEF972",L11="Pet Winter Wear","PWW443",L11="Ear Spray","ERS021",L11="Leads and Jackets","L&amp;J23",L11="Blankets and Foot Mat","BFM654",L11="Teeth and Gums","TEG823",L11="Medicine","MED321",1=1,"NOT DEFINED")</f>
        <v>TEG823</v>
      </c>
      <c r="N11" s="2">
        <v>507</v>
      </c>
    </row>
    <row r="12" spans="1:14" x14ac:dyDescent="0.35">
      <c r="A12">
        <v>28055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tr" cm="1">
        <f t="array" ref="K12">_xlfn.IFS(J12="Initial Consultation","IC234",J12="Wash and Go","WGO123",J12="Follow Up Consult","FUC873",J12="Pet Foods","PEF972",J12="Pet Winter Wear","PWW443",J12="Ear Spray","ERS021",J12="Leads and Jackets","L&amp;J23",J12="Blankets and Foot Mat","BFM654",J12="Teeth and Gums","TEG823",J12="Medicine","MED321",1=1,"NOT DEFINED")</f>
        <v>MED321</v>
      </c>
      <c r="L12" t="s">
        <v>21</v>
      </c>
      <c r="M12" t="str" cm="1">
        <f t="array" ref="M12">_xlfn.IFS(L12="Initial Consultation","IC234",L12="Wash and Go","WGO123",L12="Follow Up Consult","FUC873",L12="Pet Foods","PEF972",L12="Pet Winter Wear","PWW443",L12="Ear Spray","ERS021",L12="Leads and Jackets","L&amp;J23",L12="Blankets and Foot Mat","BFM654",L12="Teeth and Gums","TEG823",L12="Medicine","MED321",1=1,"NOT DEFINED")</f>
        <v>NOT DEFINED</v>
      </c>
      <c r="N12" s="2">
        <v>861</v>
      </c>
    </row>
    <row r="13" spans="1:14" x14ac:dyDescent="0.35">
      <c r="A13">
        <v>61640</v>
      </c>
      <c r="B13" t="s">
        <v>105</v>
      </c>
      <c r="C13" t="s">
        <v>106</v>
      </c>
      <c r="D13" t="s">
        <v>107</v>
      </c>
      <c r="E13" t="s">
        <v>82</v>
      </c>
      <c r="F13" t="s">
        <v>108</v>
      </c>
      <c r="G13" t="s">
        <v>109</v>
      </c>
      <c r="H13" t="s">
        <v>110</v>
      </c>
      <c r="I13" t="s">
        <v>111</v>
      </c>
      <c r="J13" t="s">
        <v>20</v>
      </c>
      <c r="K13" t="str" cm="1">
        <f t="array" ref="K13">_xlfn.IFS(J13="Initial Consultation","IC234",J13="Wash and Go","WGO123",J13="Follow Up Consult","FUC873",J13="Pet Foods","PEF972",J13="Pet Winter Wear","PWW443",J13="Ear Spray","ERS021",J13="Leads and Jackets","L&amp;J23",J13="Blankets and Foot Mat","BFM654",J13="Teeth and Gums","TEG823",J13="Medicine","MED321",1=1,"NOT DEFINED")</f>
        <v>IC234</v>
      </c>
      <c r="L13" t="s">
        <v>104</v>
      </c>
      <c r="M13" t="str" cm="1">
        <f t="array" ref="M13">_xlfn.IFS(L13="Initial Consultation","IC234",L13="Wash and Go","WGO123",L13="Follow Up Consult","FUC873",L13="Pet Foods","PEF972",L13="Pet Winter Wear","PWW443",L13="Ear Spray","ERS021",L13="Leads and Jackets","L&amp;J23",L13="Blankets and Foot Mat","BFM654",L13="Teeth and Gums","TEG823",L13="Medicine","MED321",1=1,"NOT DEFINED")</f>
        <v>MED321</v>
      </c>
      <c r="N13" s="2">
        <v>660</v>
      </c>
    </row>
    <row r="14" spans="1:14" x14ac:dyDescent="0.35">
      <c r="A14">
        <v>12222</v>
      </c>
      <c r="B14" t="s">
        <v>112</v>
      </c>
      <c r="C14" t="s">
        <v>113</v>
      </c>
      <c r="D14" t="s">
        <v>114</v>
      </c>
      <c r="E14" t="s">
        <v>99</v>
      </c>
      <c r="F14" t="s">
        <v>115</v>
      </c>
      <c r="G14" t="s">
        <v>116</v>
      </c>
      <c r="H14" t="s">
        <v>117</v>
      </c>
      <c r="I14" t="s">
        <v>118</v>
      </c>
      <c r="J14" t="s">
        <v>30</v>
      </c>
      <c r="K14" t="str" cm="1">
        <f t="array" ref="K14">_xlfn.IFS(J14="Initial Consultation","IC234",J14="Wash and Go","WGO123",J14="Follow Up Consult","FUC873",J14="Pet Foods","PEF972",J14="Pet Winter Wear","PWW443",J14="Ear Spray","ERS021",J14="Leads and Jackets","L&amp;J23",J14="Blankets and Foot Mat","BFM654",J14="Teeth and Gums","TEG823",J14="Medicine","MED321",1=1,"NOT DEFINED")</f>
        <v>WGO123</v>
      </c>
      <c r="L14" t="s">
        <v>104</v>
      </c>
      <c r="M14" t="str" cm="1">
        <f t="array" ref="M14">_xlfn.IFS(L14="Initial Consultation","IC234",L14="Wash and Go","WGO123",L14="Follow Up Consult","FUC873",L14="Pet Foods","PEF972",L14="Pet Winter Wear","PWW443",L14="Ear Spray","ERS021",L14="Leads and Jackets","L&amp;J23",L14="Blankets and Foot Mat","BFM654",L14="Teeth and Gums","TEG823",L14="Medicine","MED321",1=1,"NOT DEFINED")</f>
        <v>MED321</v>
      </c>
      <c r="N14" s="2">
        <v>332</v>
      </c>
    </row>
    <row r="15" spans="1:14" x14ac:dyDescent="0.35">
      <c r="A15">
        <v>1813</v>
      </c>
      <c r="B15" t="s">
        <v>119</v>
      </c>
      <c r="C15" t="s">
        <v>120</v>
      </c>
      <c r="D15" t="s">
        <v>121</v>
      </c>
      <c r="E15" t="s">
        <v>25</v>
      </c>
      <c r="F15" t="s">
        <v>122</v>
      </c>
      <c r="G15" t="s">
        <v>123</v>
      </c>
      <c r="H15" t="s">
        <v>124</v>
      </c>
      <c r="I15" t="s">
        <v>125</v>
      </c>
      <c r="J15" t="s">
        <v>39</v>
      </c>
      <c r="K15" t="str" cm="1">
        <f t="array" ref="K15">_xlfn.IFS(J15="Initial Consultation","IC234",J15="Wash and Go","WGO123",J15="Follow Up Consult","FUC873",J15="Pet Foods","PEF972",J15="Pet Winter Wear","PWW443",J15="Ear Spray","ERS021",J15="Leads and Jackets","L&amp;J23",J15="Blankets and Foot Mat","BFM654",J15="Teeth and Gums","TEG823",J15="Medicine","MED321",1=1,"NOT DEFINED")</f>
        <v>FUC873</v>
      </c>
      <c r="L15" t="s">
        <v>78</v>
      </c>
      <c r="M15" t="str" cm="1">
        <f t="array" ref="M15">_xlfn.IFS(L15="Initial Consultation","IC234",L15="Wash and Go","WGO123",L15="Follow Up Consult","FUC873",L15="Pet Foods","PEF972",L15="Pet Winter Wear","PWW443",L15="Ear Spray","ERS021",L15="Leads and Jackets","L&amp;J23",L15="Blankets and Foot Mat","BFM654",L15="Teeth and Gums","TEG823",L15="Medicine","MED321",1=1,"NOT DEFINED")</f>
        <v>BFM654</v>
      </c>
      <c r="N15" s="2">
        <v>262</v>
      </c>
    </row>
    <row r="16" spans="1:14" x14ac:dyDescent="0.35">
      <c r="A16">
        <v>77055</v>
      </c>
      <c r="B16" t="s">
        <v>126</v>
      </c>
      <c r="C16" t="s">
        <v>127</v>
      </c>
      <c r="D16" t="s">
        <v>128</v>
      </c>
      <c r="E16" t="s">
        <v>129</v>
      </c>
      <c r="F16" t="s">
        <v>35</v>
      </c>
      <c r="G16" t="s">
        <v>130</v>
      </c>
      <c r="H16" t="s">
        <v>28</v>
      </c>
      <c r="I16" t="s">
        <v>131</v>
      </c>
      <c r="J16" t="s">
        <v>47</v>
      </c>
      <c r="K16" t="str" cm="1">
        <f t="array" ref="K16">_xlfn.IFS(J16="Initial Consultation","IC234",J16="Wash and Go","WGO123",J16="Follow Up Consult","FUC873",J16="Pet Foods","PEF972",J16="Pet Winter Wear","PWW443",J16="Ear Spray","ERS021",J16="Leads and Jackets","L&amp;J23",J16="Blankets and Foot Mat","BFM654",J16="Teeth and Gums","TEG823",J16="Medicine","MED321",1=1,"NOT DEFINED")</f>
        <v>PEF972</v>
      </c>
      <c r="L16" t="s">
        <v>87</v>
      </c>
      <c r="M16" t="str" cm="1">
        <f t="array" ref="M16">_xlfn.IFS(L16="Initial Consultation","IC234",L16="Wash and Go","WGO123",L16="Follow Up Consult","FUC873",L16="Pet Foods","PEF972",L16="Pet Winter Wear","PWW443",L16="Ear Spray","ERS021",L16="Leads and Jackets","L&amp;J23",L16="Blankets and Foot Mat","BFM654",L16="Teeth and Gums","TEG823",L16="Medicine","MED321",1=1,"NOT DEFINED")</f>
        <v>NOT DEFINED</v>
      </c>
      <c r="N16" s="2">
        <v>139</v>
      </c>
    </row>
    <row r="17" spans="1:14" x14ac:dyDescent="0.35">
      <c r="A17">
        <v>98109</v>
      </c>
      <c r="B17" t="s">
        <v>132</v>
      </c>
      <c r="C17" t="s">
        <v>133</v>
      </c>
      <c r="D17" t="s">
        <v>134</v>
      </c>
      <c r="E17" t="s">
        <v>34</v>
      </c>
      <c r="F17" t="s">
        <v>135</v>
      </c>
      <c r="G17" t="s">
        <v>136</v>
      </c>
      <c r="H17" t="s">
        <v>137</v>
      </c>
      <c r="I17" t="s">
        <v>138</v>
      </c>
      <c r="J17" t="s">
        <v>54</v>
      </c>
      <c r="K17" t="str" cm="1">
        <f t="array" ref="K17">_xlfn.IFS(J17="Initial Consultation","IC234",J17="Wash and Go","WGO123",J17="Follow Up Consult","FUC873",J17="Pet Foods","PEF972",J17="Pet Winter Wear","PWW443",J17="Ear Spray","ERS021",J17="Leads and Jackets","L&amp;J23",J17="Blankets and Foot Mat","BFM654",J17="Teeth and Gums","TEG823",J17="Medicine","MED321",1=1,"NOT DEFINED")</f>
        <v>PWW443</v>
      </c>
      <c r="L17" t="s">
        <v>86</v>
      </c>
      <c r="M17" t="str" cm="1">
        <f t="array" ref="M17">_xlfn.IFS(L17="Initial Consultation","IC234",L17="Wash and Go","WGO123",L17="Follow Up Consult","FUC873",L17="Pet Foods","PEF972",L17="Pet Winter Wear","PWW443",L17="Ear Spray","ERS021",L17="Leads and Jackets","L&amp;J23",L17="Blankets and Foot Mat","BFM654",L17="Teeth and Gums","TEG823",L17="Medicine","MED321",1=1,"NOT DEFINED")</f>
        <v>TEG823</v>
      </c>
      <c r="N17" s="2">
        <v>167</v>
      </c>
    </row>
    <row r="18" spans="1:14" x14ac:dyDescent="0.35">
      <c r="A18">
        <v>45807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76</v>
      </c>
      <c r="I18" t="s">
        <v>145</v>
      </c>
      <c r="J18" t="s">
        <v>62</v>
      </c>
      <c r="K18" t="str" cm="1">
        <f t="array" ref="K18">_xlfn.IFS(J18="Initial Consultation","IC234",J18="Wash and Go","WGO123",J18="Follow Up Consult","FUC873",J18="Pet Foods","PEF972",J18="Pet Winter Wear","PWW443",J18="Ear Spray","ERS021",J18="Leads and Jackets","L&amp;J23",J18="Blankets and Foot Mat","BFM654",J18="Teeth and Gums","TEG823",J18="Medicine","MED321",1=1,"NOT DEFINED")</f>
        <v>ERS021</v>
      </c>
      <c r="L18" t="s">
        <v>39</v>
      </c>
      <c r="M18" t="str" cm="1">
        <f t="array" ref="M18">_xlfn.IFS(L18="Initial Consultation","IC234",L18="Wash and Go","WGO123",L18="Follow Up Consult","FUC873",L18="Pet Foods","PEF972",L18="Pet Winter Wear","PWW443",L18="Ear Spray","ERS021",L18="Leads and Jackets","L&amp;J23",L18="Blankets and Foot Mat","BFM654",L18="Teeth and Gums","TEG823",L18="Medicine","MED321",1=1,"NOT DEFINED")</f>
        <v>FUC873</v>
      </c>
      <c r="N18" s="2">
        <v>543</v>
      </c>
    </row>
    <row r="19" spans="1:14" x14ac:dyDescent="0.35">
      <c r="A19">
        <v>53215</v>
      </c>
      <c r="B19" t="s">
        <v>146</v>
      </c>
      <c r="C19" t="s">
        <v>147</v>
      </c>
      <c r="D19" t="s">
        <v>148</v>
      </c>
      <c r="E19" t="s">
        <v>15</v>
      </c>
      <c r="F19" t="s">
        <v>149</v>
      </c>
      <c r="G19" t="s">
        <v>150</v>
      </c>
      <c r="H19" t="s">
        <v>151</v>
      </c>
      <c r="I19" t="s">
        <v>152</v>
      </c>
      <c r="J19" t="s">
        <v>70</v>
      </c>
      <c r="K19" t="str" cm="1">
        <f t="array" ref="K19">_xlfn.IFS(J19="Initial Consultation","IC234",J19="Wash and Go","WGO123",J19="Follow Up Consult","FUC873",J19="Pet Foods","PEF972",J19="Pet Winter Wear","PWW443",J19="Ear Spray","ERS021",J19="Leads and Jackets","L&amp;J23",J19="Blankets and Foot Mat","BFM654",J19="Teeth and Gums","TEG823",J19="Medicine","MED321",1=1,"NOT DEFINED")</f>
        <v>L&amp;J23</v>
      </c>
      <c r="L19" t="s">
        <v>47</v>
      </c>
      <c r="M19" t="str" cm="1">
        <f t="array" ref="M19">_xlfn.IFS(L19="Initial Consultation","IC234",L19="Wash and Go","WGO123",L19="Follow Up Consult","FUC873",L19="Pet Foods","PEF972",L19="Pet Winter Wear","PWW443",L19="Ear Spray","ERS021",L19="Leads and Jackets","L&amp;J23",L19="Blankets and Foot Mat","BFM654",L19="Teeth and Gums","TEG823",L19="Medicine","MED321",1=1,"NOT DEFINED")</f>
        <v>PEF972</v>
      </c>
      <c r="N19" s="2">
        <v>566</v>
      </c>
    </row>
    <row r="20" spans="1:14" x14ac:dyDescent="0.35">
      <c r="A20">
        <v>20195</v>
      </c>
      <c r="B20" t="s">
        <v>153</v>
      </c>
      <c r="C20" t="s">
        <v>154</v>
      </c>
      <c r="D20" t="s">
        <v>155</v>
      </c>
      <c r="E20" t="s">
        <v>99</v>
      </c>
      <c r="F20" t="s">
        <v>156</v>
      </c>
      <c r="G20" t="s">
        <v>157</v>
      </c>
      <c r="H20" t="s">
        <v>158</v>
      </c>
      <c r="I20" t="s">
        <v>159</v>
      </c>
      <c r="J20" t="s">
        <v>78</v>
      </c>
      <c r="K20" t="str" cm="1">
        <f t="array" ref="K20">_xlfn.IFS(J20="Initial Consultation","IC234",J20="Wash and Go","WGO123",J20="Follow Up Consult","FUC873",J20="Pet Foods","PEF972",J20="Pet Winter Wear","PWW443",J20="Ear Spray","ERS021",J20="Leads and Jackets","L&amp;J23",J20="Blankets and Foot Mat","BFM654",J20="Teeth and Gums","TEG823",J20="Medicine","MED321",1=1,"NOT DEFINED")</f>
        <v>BFM654</v>
      </c>
      <c r="L20" t="s">
        <v>54</v>
      </c>
      <c r="M20" t="str" cm="1">
        <f t="array" ref="M20">_xlfn.IFS(L20="Initial Consultation","IC234",L20="Wash and Go","WGO123",L20="Follow Up Consult","FUC873",L20="Pet Foods","PEF972",L20="Pet Winter Wear","PWW443",L20="Ear Spray","ERS021",L20="Leads and Jackets","L&amp;J23",L20="Blankets and Foot Mat","BFM654",L20="Teeth and Gums","TEG823",L20="Medicine","MED321",1=1,"NOT DEFINED")</f>
        <v>PWW443</v>
      </c>
      <c r="N20" s="2">
        <v>525</v>
      </c>
    </row>
    <row r="21" spans="1:14" x14ac:dyDescent="0.35">
      <c r="A21">
        <v>94257</v>
      </c>
      <c r="B21" t="s">
        <v>160</v>
      </c>
      <c r="C21" t="s">
        <v>161</v>
      </c>
      <c r="D21" t="s">
        <v>162</v>
      </c>
      <c r="E21" t="s">
        <v>142</v>
      </c>
      <c r="F21" t="s">
        <v>163</v>
      </c>
      <c r="G21" t="s">
        <v>164</v>
      </c>
      <c r="H21" t="s">
        <v>37</v>
      </c>
      <c r="I21" t="s">
        <v>165</v>
      </c>
      <c r="J21" t="s">
        <v>87</v>
      </c>
      <c r="K21" t="str" cm="1">
        <f t="array" ref="K21">_xlfn.IFS(J21="Initial Consultation","IC234",J21="Wash and Go","WGO123",J21="Follow Up Consult","FUC873",J21="Pet Foods","PEF972",J21="Pet Winter Wear","PWW443",J21="Ear Spray","ERS021",J21="Leads and Jackets","L&amp;J23",J21="Blankets and Foot Mat","BFM654",J21="Teeth and Gums","TEG823",J21="Medicine","MED321",1=1,"NOT DEFINED")</f>
        <v>NOT DEFINED</v>
      </c>
      <c r="L21" t="s">
        <v>62</v>
      </c>
      <c r="M21" t="str" cm="1">
        <f t="array" ref="M21">_xlfn.IFS(L21="Initial Consultation","IC234",L21="Wash and Go","WGO123",L21="Follow Up Consult","FUC873",L21="Pet Foods","PEF972",L21="Pet Winter Wear","PWW443",L21="Ear Spray","ERS021",L21="Leads and Jackets","L&amp;J23",L21="Blankets and Foot Mat","BFM654",L21="Teeth and Gums","TEG823",L21="Medicine","MED321",1=1,"NOT DEFINED")</f>
        <v>ERS021</v>
      </c>
      <c r="N21" s="2">
        <v>165</v>
      </c>
    </row>
    <row r="22" spans="1:14" x14ac:dyDescent="0.35">
      <c r="A22">
        <v>33610</v>
      </c>
      <c r="B22" t="s">
        <v>166</v>
      </c>
      <c r="C22" t="s">
        <v>167</v>
      </c>
      <c r="D22" t="s">
        <v>168</v>
      </c>
      <c r="E22" t="s">
        <v>25</v>
      </c>
      <c r="F22" t="s">
        <v>169</v>
      </c>
      <c r="G22" t="s">
        <v>170</v>
      </c>
      <c r="H22" t="s">
        <v>171</v>
      </c>
      <c r="I22" t="s">
        <v>172</v>
      </c>
      <c r="J22" t="s">
        <v>86</v>
      </c>
      <c r="K22" t="str" cm="1">
        <f t="array" ref="K22">_xlfn.IFS(J22="Initial Consultation","IC234",J22="Wash and Go","WGO123",J22="Follow Up Consult","FUC873",J22="Pet Foods","PEF972",J22="Pet Winter Wear","PWW443",J22="Ear Spray","ERS021",J22="Leads and Jackets","L&amp;J23",J22="Blankets and Foot Mat","BFM654",J22="Teeth and Gums","TEG823",J22="Medicine","MED321",1=1,"NOT DEFINED")</f>
        <v>TEG823</v>
      </c>
      <c r="L22" t="s">
        <v>70</v>
      </c>
      <c r="M22" t="str" cm="1">
        <f t="array" ref="M22">_xlfn.IFS(L22="Initial Consultation","IC234",L22="Wash and Go","WGO123",L22="Follow Up Consult","FUC873",L22="Pet Foods","PEF972",L22="Pet Winter Wear","PWW443",L22="Ear Spray","ERS021",L22="Leads and Jackets","L&amp;J23",L22="Blankets and Foot Mat","BFM654",L22="Teeth and Gums","TEG823",L22="Medicine","MED321",1=1,"NOT DEFINED")</f>
        <v>L&amp;J23</v>
      </c>
      <c r="N22" s="2">
        <v>103</v>
      </c>
    </row>
    <row r="23" spans="1:14" x14ac:dyDescent="0.35">
      <c r="A23">
        <v>78778</v>
      </c>
      <c r="B23" t="s">
        <v>173</v>
      </c>
      <c r="C23" t="s">
        <v>174</v>
      </c>
      <c r="D23" t="s">
        <v>175</v>
      </c>
      <c r="E23" t="s">
        <v>15</v>
      </c>
      <c r="F23" t="s">
        <v>176</v>
      </c>
      <c r="G23" t="s">
        <v>177</v>
      </c>
      <c r="H23" t="s">
        <v>28</v>
      </c>
      <c r="I23" t="s">
        <v>178</v>
      </c>
      <c r="J23" t="s">
        <v>21</v>
      </c>
      <c r="K23" t="str" cm="1">
        <f t="array" ref="K23">_xlfn.IFS(J23="Initial Consultation","IC234",J23="Wash and Go","WGO123",J23="Follow Up Consult","FUC873",J23="Pet Foods","PEF972",J23="Pet Winter Wear","PWW443",J23="Ear Spray","ERS021",J23="Leads and Jackets","L&amp;J23",J23="Blankets and Foot Mat","BFM654",J23="Teeth and Gums","TEG823",J23="Medicine","MED321",1=1,"NOT DEFINED")</f>
        <v>NOT DEFINED</v>
      </c>
      <c r="L23" t="s">
        <v>78</v>
      </c>
      <c r="M23" t="str" cm="1">
        <f t="array" ref="M23">_xlfn.IFS(L23="Initial Consultation","IC234",L23="Wash and Go","WGO123",L23="Follow Up Consult","FUC873",L23="Pet Foods","PEF972",L23="Pet Winter Wear","PWW443",L23="Ear Spray","ERS021",L23="Leads and Jackets","L&amp;J23",L23="Blankets and Foot Mat","BFM654",L23="Teeth and Gums","TEG823",L23="Medicine","MED321",1=1,"NOT DEFINED")</f>
        <v>BFM654</v>
      </c>
      <c r="N23" s="2">
        <v>638</v>
      </c>
    </row>
    <row r="24" spans="1:14" x14ac:dyDescent="0.35">
      <c r="A24">
        <v>91328</v>
      </c>
      <c r="B24" t="s">
        <v>179</v>
      </c>
      <c r="C24" t="s">
        <v>180</v>
      </c>
      <c r="D24" t="s">
        <v>181</v>
      </c>
      <c r="E24" t="s">
        <v>129</v>
      </c>
      <c r="F24" t="s">
        <v>182</v>
      </c>
      <c r="G24" t="s">
        <v>183</v>
      </c>
      <c r="H24" t="s">
        <v>37</v>
      </c>
      <c r="I24" t="s">
        <v>184</v>
      </c>
      <c r="J24" t="s">
        <v>30</v>
      </c>
      <c r="K24" t="str" cm="1">
        <f t="array" ref="K24">_xlfn.IFS(J24="Initial Consultation","IC234",J24="Wash and Go","WGO123",J24="Follow Up Consult","FUC873",J24="Pet Foods","PEF972",J24="Pet Winter Wear","PWW443",J24="Ear Spray","ERS021",J24="Leads and Jackets","L&amp;J23",J24="Blankets and Foot Mat","BFM654",J24="Teeth and Gums","TEG823",J24="Medicine","MED321",1=1,"NOT DEFINED")</f>
        <v>WGO123</v>
      </c>
      <c r="L24" t="s">
        <v>39</v>
      </c>
      <c r="M24" t="str" cm="1">
        <f t="array" ref="M24">_xlfn.IFS(L24="Initial Consultation","IC234",L24="Wash and Go","WGO123",L24="Follow Up Consult","FUC873",L24="Pet Foods","PEF972",L24="Pet Winter Wear","PWW443",L24="Ear Spray","ERS021",L24="Leads and Jackets","L&amp;J23",L24="Blankets and Foot Mat","BFM654",L24="Teeth and Gums","TEG823",L24="Medicine","MED321",1=1,"NOT DEFINED")</f>
        <v>FUC873</v>
      </c>
      <c r="N24" s="2">
        <v>8</v>
      </c>
    </row>
    <row r="25" spans="1:14" x14ac:dyDescent="0.35">
      <c r="A25">
        <v>55115</v>
      </c>
      <c r="B25" t="s">
        <v>185</v>
      </c>
      <c r="C25" t="s">
        <v>186</v>
      </c>
      <c r="D25" t="s">
        <v>187</v>
      </c>
      <c r="E25" t="s">
        <v>34</v>
      </c>
      <c r="F25" t="s">
        <v>188</v>
      </c>
      <c r="G25" t="s">
        <v>189</v>
      </c>
      <c r="H25" t="s">
        <v>190</v>
      </c>
      <c r="I25" t="s">
        <v>191</v>
      </c>
      <c r="J25" t="s">
        <v>39</v>
      </c>
      <c r="K25" t="str" cm="1">
        <f t="array" ref="K25">_xlfn.IFS(J25="Initial Consultation","IC234",J25="Wash and Go","WGO123",J25="Follow Up Consult","FUC873",J25="Pet Foods","PEF972",J25="Pet Winter Wear","PWW443",J25="Ear Spray","ERS021",J25="Leads and Jackets","L&amp;J23",J25="Blankets and Foot Mat","BFM654",J25="Teeth and Gums","TEG823",J25="Medicine","MED321",1=1,"NOT DEFINED")</f>
        <v>FUC873</v>
      </c>
      <c r="L25" t="s">
        <v>47</v>
      </c>
      <c r="M25" t="str" cm="1">
        <f t="array" ref="M25">_xlfn.IFS(L25="Initial Consultation","IC234",L25="Wash and Go","WGO123",L25="Follow Up Consult","FUC873",L25="Pet Foods","PEF972",L25="Pet Winter Wear","PWW443",L25="Ear Spray","ERS021",L25="Leads and Jackets","L&amp;J23",L25="Blankets and Foot Mat","BFM654",L25="Teeth and Gums","TEG823",L25="Medicine","MED321",1=1,"NOT DEFINED")</f>
        <v>PEF972</v>
      </c>
      <c r="N25" s="2">
        <v>830</v>
      </c>
    </row>
    <row r="26" spans="1:14" x14ac:dyDescent="0.35">
      <c r="A26">
        <v>92555</v>
      </c>
      <c r="B26" t="s">
        <v>192</v>
      </c>
      <c r="C26" t="s">
        <v>193</v>
      </c>
      <c r="D26" t="s">
        <v>194</v>
      </c>
      <c r="E26" t="s">
        <v>25</v>
      </c>
      <c r="F26" t="s">
        <v>195</v>
      </c>
      <c r="G26" t="s">
        <v>196</v>
      </c>
      <c r="H26" t="s">
        <v>37</v>
      </c>
      <c r="I26" t="s">
        <v>197</v>
      </c>
      <c r="J26" t="s">
        <v>47</v>
      </c>
      <c r="K26" t="str" cm="1">
        <f t="array" ref="K26">_xlfn.IFS(J26="Initial Consultation","IC234",J26="Wash and Go","WGO123",J26="Follow Up Consult","FUC873",J26="Pet Foods","PEF972",J26="Pet Winter Wear","PWW443",J26="Ear Spray","ERS021",J26="Leads and Jackets","L&amp;J23",J26="Blankets and Foot Mat","BFM654",J26="Teeth and Gums","TEG823",J26="Medicine","MED321",1=1,"NOT DEFINED")</f>
        <v>PEF972</v>
      </c>
      <c r="L26" t="s">
        <v>54</v>
      </c>
      <c r="M26" t="str" cm="1">
        <f t="array" ref="M26">_xlfn.IFS(L26="Initial Consultation","IC234",L26="Wash and Go","WGO123",L26="Follow Up Consult","FUC873",L26="Pet Foods","PEF972",L26="Pet Winter Wear","PWW443",L26="Ear Spray","ERS021",L26="Leads and Jackets","L&amp;J23",L26="Blankets and Foot Mat","BFM654",L26="Teeth and Gums","TEG823",L26="Medicine","MED321",1=1,"NOT DEFINED")</f>
        <v>PWW443</v>
      </c>
      <c r="N26" s="2">
        <v>326</v>
      </c>
    </row>
    <row r="27" spans="1:14" x14ac:dyDescent="0.35">
      <c r="A27">
        <v>47737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54</v>
      </c>
      <c r="K27" t="str" cm="1">
        <f t="array" ref="K27">_xlfn.IFS(J27="Initial Consultation","IC234",J27="Wash and Go","WGO123",J27="Follow Up Consult","FUC873",J27="Pet Foods","PEF972",J27="Pet Winter Wear","PWW443",J27="Ear Spray","ERS021",J27="Leads and Jackets","L&amp;J23",J27="Blankets and Foot Mat","BFM654",J27="Teeth and Gums","TEG823",J27="Medicine","MED321",1=1,"NOT DEFINED")</f>
        <v>PWW443</v>
      </c>
      <c r="L27" t="s">
        <v>62</v>
      </c>
      <c r="M27" t="str" cm="1">
        <f t="array" ref="M27">_xlfn.IFS(L27="Initial Consultation","IC234",L27="Wash and Go","WGO123",L27="Follow Up Consult","FUC873",L27="Pet Foods","PEF972",L27="Pet Winter Wear","PWW443",L27="Ear Spray","ERS021",L27="Leads and Jackets","L&amp;J23",L27="Blankets and Foot Mat","BFM654",L27="Teeth and Gums","TEG823",L27="Medicine","MED321",1=1,"NOT DEFINED")</f>
        <v>ERS021</v>
      </c>
      <c r="N27" s="2">
        <v>799</v>
      </c>
    </row>
    <row r="28" spans="1:14" x14ac:dyDescent="0.35">
      <c r="A28">
        <v>16505</v>
      </c>
      <c r="B28" t="s">
        <v>206</v>
      </c>
      <c r="C28" t="s">
        <v>207</v>
      </c>
      <c r="D28" t="s">
        <v>208</v>
      </c>
      <c r="E28" t="s">
        <v>99</v>
      </c>
      <c r="F28" t="s">
        <v>209</v>
      </c>
      <c r="G28" t="s">
        <v>210</v>
      </c>
      <c r="H28" t="s">
        <v>211</v>
      </c>
      <c r="I28" t="s">
        <v>212</v>
      </c>
      <c r="J28" t="s">
        <v>62</v>
      </c>
      <c r="K28" t="str" cm="1">
        <f t="array" ref="K28">_xlfn.IFS(J28="Initial Consultation","IC234",J28="Wash and Go","WGO123",J28="Follow Up Consult","FUC873",J28="Pet Foods","PEF972",J28="Pet Winter Wear","PWW443",J28="Ear Spray","ERS021",J28="Leads and Jackets","L&amp;J23",J28="Blankets and Foot Mat","BFM654",J28="Teeth and Gums","TEG823",J28="Medicine","MED321",1=1,"NOT DEFINED")</f>
        <v>ERS021</v>
      </c>
      <c r="L28" t="s">
        <v>70</v>
      </c>
      <c r="M28" t="str" cm="1">
        <f t="array" ref="M28">_xlfn.IFS(L28="Initial Consultation","IC234",L28="Wash and Go","WGO123",L28="Follow Up Consult","FUC873",L28="Pet Foods","PEF972",L28="Pet Winter Wear","PWW443",L28="Ear Spray","ERS021",L28="Leads and Jackets","L&amp;J23",L28="Blankets and Foot Mat","BFM654",L28="Teeth and Gums","TEG823",L28="Medicine","MED321",1=1,"NOT DEFINED")</f>
        <v>L&amp;J23</v>
      </c>
      <c r="N28" s="2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4F1D-74D3-458D-A2E2-422C4BEC7FAB}">
  <dimension ref="A1:P28"/>
  <sheetViews>
    <sheetView topLeftCell="I1" workbookViewId="0">
      <selection activeCell="M5" sqref="M5"/>
    </sheetView>
  </sheetViews>
  <sheetFormatPr defaultRowHeight="14.5" x14ac:dyDescent="0.35"/>
  <cols>
    <col min="1" max="1" width="6" bestFit="1" customWidth="1"/>
    <col min="2" max="2" width="9.36328125" bestFit="1" customWidth="1"/>
    <col min="3" max="3" width="9.81640625" bestFit="1" customWidth="1"/>
    <col min="4" max="4" width="12.6328125" bestFit="1" customWidth="1"/>
    <col min="5" max="5" width="23.90625" bestFit="1" customWidth="1"/>
    <col min="6" max="6" width="29.08984375" bestFit="1" customWidth="1"/>
    <col min="7" max="7" width="22.36328125" bestFit="1" customWidth="1"/>
    <col min="8" max="8" width="17.36328125" bestFit="1" customWidth="1"/>
    <col min="9" max="9" width="29.36328125" bestFit="1" customWidth="1"/>
    <col min="10" max="10" width="19.6328125" bestFit="1" customWidth="1"/>
    <col min="11" max="11" width="19.6328125" customWidth="1"/>
    <col min="12" max="12" width="8.6328125" bestFit="1" customWidth="1"/>
    <col min="15" max="15" width="19.6328125" bestFit="1" customWidth="1"/>
    <col min="16" max="16" width="14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213</v>
      </c>
      <c r="L1" s="1" t="s">
        <v>11</v>
      </c>
      <c r="O1" s="1" t="s">
        <v>214</v>
      </c>
    </row>
    <row r="2" spans="1:16" x14ac:dyDescent="0.35">
      <c r="A2">
        <v>36628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tr" cm="1">
        <f t="array" ref="K2">_xlfn.IFS(J2="Initial Consultation","IC234",J2="Wash and Go","WGO123",J2="Follow Up Consult","FUC873",J2="Pet Foods","PEF972",J2="Pet Winter Wear","PWW443",J2="Ear Spray","ERS021",J2="Leads and Jackets","L&amp;J23",J2="Blankets and Foot Mat","BFM654",J2="Teeth and Gums","TEG823",J2="Medicine","MED321",1=1,"NOT DEFINED")</f>
        <v>IC234</v>
      </c>
      <c r="L2" s="2">
        <v>698</v>
      </c>
      <c r="O2" s="3" t="s">
        <v>20</v>
      </c>
      <c r="P2" s="4">
        <f>SUMIFS($L$2:$L$28,$J$2:$J$28,O2)</f>
        <v>1358</v>
      </c>
    </row>
    <row r="3" spans="1:16" x14ac:dyDescent="0.35">
      <c r="A3">
        <v>88584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tr" cm="1">
        <f t="array" ref="K3">_xlfn.IFS(J3="Initial Consultation","IC234",J3="Wash and Go","WGO123",J3="Follow Up Consult","FUC873",J3="Pet Foods","PEF972",J3="Pet Winter Wear","PWW443",J3="Ear Spray","ERS021",J3="Leads and Jackets","L&amp;J23",J3="Blankets and Foot Mat","BFM654",J3="Teeth and Gums","TEG823",J3="Medicine","MED321",1=1,"NOT DEFINED")</f>
        <v>WGO123</v>
      </c>
      <c r="L3" s="2">
        <v>523</v>
      </c>
      <c r="O3" s="3" t="s">
        <v>30</v>
      </c>
      <c r="P3" s="4">
        <f t="shared" ref="P3:P13" si="0">SUMIFS($L$2:$L$28,$J$2:$J$28,O3)</f>
        <v>863</v>
      </c>
    </row>
    <row r="4" spans="1:16" x14ac:dyDescent="0.35">
      <c r="A4">
        <v>95118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tr" cm="1">
        <f t="array" ref="K4">_xlfn.IFS(J4="Initial Consultation","IC234",J4="Wash and Go","WGO123",J4="Follow Up Consult","FUC873",J4="Pet Foods","PEF972",J4="Pet Winter Wear","PWW443",J4="Ear Spray","ERS021",J4="Leads and Jackets","L&amp;J23",J4="Blankets and Foot Mat","BFM654",J4="Teeth and Gums","TEG823",J4="Medicine","MED321",1=1,"NOT DEFINED")</f>
        <v>FUC873</v>
      </c>
      <c r="L4" s="2">
        <v>856</v>
      </c>
      <c r="O4" s="3" t="s">
        <v>39</v>
      </c>
      <c r="P4" s="4">
        <f t="shared" si="0"/>
        <v>1948</v>
      </c>
    </row>
    <row r="5" spans="1:16" x14ac:dyDescent="0.35">
      <c r="A5">
        <v>40591</v>
      </c>
      <c r="B5" t="s">
        <v>40</v>
      </c>
      <c r="C5" t="s">
        <v>41</v>
      </c>
      <c r="D5" t="s">
        <v>42</v>
      </c>
      <c r="E5" t="s">
        <v>25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tr" cm="1">
        <f t="array" ref="K5">_xlfn.IFS(J5="Initial Consultation","IC234",J5="Wash and Go","WGO123",J5="Follow Up Consult","FUC873",J5="Pet Foods","PEF972",J5="Pet Winter Wear","PWW443",J5="Ear Spray","ERS021",J5="Leads and Jackets","L&amp;J23",J5="Blankets and Foot Mat","BFM654",J5="Teeth and Gums","TEG823",J5="Medicine","MED321",1=1,"NOT DEFINED")</f>
        <v>PEF972</v>
      </c>
      <c r="L5" s="2">
        <v>6</v>
      </c>
      <c r="O5" s="3" t="s">
        <v>47</v>
      </c>
      <c r="P5" s="4">
        <f t="shared" si="0"/>
        <v>471</v>
      </c>
    </row>
    <row r="6" spans="1:16" x14ac:dyDescent="0.35">
      <c r="A6">
        <v>94544</v>
      </c>
      <c r="B6" t="s">
        <v>48</v>
      </c>
      <c r="C6" t="s">
        <v>49</v>
      </c>
      <c r="D6" t="s">
        <v>50</v>
      </c>
      <c r="E6" t="s">
        <v>34</v>
      </c>
      <c r="F6" t="s">
        <v>51</v>
      </c>
      <c r="G6" t="s">
        <v>52</v>
      </c>
      <c r="H6" t="s">
        <v>37</v>
      </c>
      <c r="I6" t="s">
        <v>53</v>
      </c>
      <c r="J6" t="s">
        <v>54</v>
      </c>
      <c r="K6" t="str" cm="1">
        <f t="array" ref="K6">_xlfn.IFS(J6="Initial Consultation","IC234",J6="Wash and Go","WGO123",J6="Follow Up Consult","FUC873",J6="Pet Foods","PEF972",J6="Pet Winter Wear","PWW443",J6="Ear Spray","ERS021",J6="Leads and Jackets","L&amp;J23",J6="Blankets and Foot Mat","BFM654",J6="Teeth and Gums","TEG823",J6="Medicine","MED321",1=1,"NOT DEFINED")</f>
        <v>PWW443</v>
      </c>
      <c r="L6" s="2">
        <v>516</v>
      </c>
      <c r="O6" s="3" t="s">
        <v>54</v>
      </c>
      <c r="P6" s="4">
        <f t="shared" si="0"/>
        <v>1482</v>
      </c>
    </row>
    <row r="7" spans="1:16" x14ac:dyDescent="0.35">
      <c r="A7">
        <v>95118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37</v>
      </c>
      <c r="I7" t="s">
        <v>61</v>
      </c>
      <c r="J7" t="s">
        <v>62</v>
      </c>
      <c r="K7" t="str" cm="1">
        <f t="array" ref="K7">_xlfn.IFS(J7="Initial Consultation","IC234",J7="Wash and Go","WGO123",J7="Follow Up Consult","FUC873",J7="Pet Foods","PEF972",J7="Pet Winter Wear","PWW443",J7="Ear Spray","ERS021",J7="Leads and Jackets","L&amp;J23",J7="Blankets and Foot Mat","BFM654",J7="Teeth and Gums","TEG823",J7="Medicine","MED321",1=1,"NOT DEFINED")</f>
        <v>ERS021</v>
      </c>
      <c r="L7" s="2">
        <v>397</v>
      </c>
      <c r="O7" s="3" t="s">
        <v>62</v>
      </c>
      <c r="P7" s="4">
        <f t="shared" si="0"/>
        <v>1537</v>
      </c>
    </row>
    <row r="8" spans="1:16" x14ac:dyDescent="0.35">
      <c r="A8">
        <v>20041</v>
      </c>
      <c r="B8" t="s">
        <v>63</v>
      </c>
      <c r="C8" t="s">
        <v>64</v>
      </c>
      <c r="D8" t="s">
        <v>65</v>
      </c>
      <c r="E8" t="s">
        <v>25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tr" cm="1">
        <f t="array" ref="K8">_xlfn.IFS(J8="Initial Consultation","IC234",J8="Wash and Go","WGO123",J8="Follow Up Consult","FUC873",J8="Pet Foods","PEF972",J8="Pet Winter Wear","PWW443",J8="Ear Spray","ERS021",J8="Leads and Jackets","L&amp;J23",J8="Blankets and Foot Mat","BFM654",J8="Teeth and Gums","TEG823",J8="Medicine","MED321",1=1,"NOT DEFINED")</f>
        <v>L&amp;J23</v>
      </c>
      <c r="L8" s="2">
        <v>997</v>
      </c>
      <c r="O8" s="3" t="s">
        <v>70</v>
      </c>
      <c r="P8" s="4">
        <f t="shared" si="0"/>
        <v>1563</v>
      </c>
    </row>
    <row r="9" spans="1:16" x14ac:dyDescent="0.35">
      <c r="A9">
        <v>44185</v>
      </c>
      <c r="B9" t="s">
        <v>71</v>
      </c>
      <c r="C9" t="s">
        <v>72</v>
      </c>
      <c r="D9" t="s">
        <v>73</v>
      </c>
      <c r="E9" t="s">
        <v>25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tr" cm="1">
        <f t="array" ref="K9">_xlfn.IFS(J9="Initial Consultation","IC234",J9="Wash and Go","WGO123",J9="Follow Up Consult","FUC873",J9="Pet Foods","PEF972",J9="Pet Winter Wear","PWW443",J9="Ear Spray","ERS021",J9="Leads and Jackets","L&amp;J23",J9="Blankets and Foot Mat","BFM654",J9="Teeth and Gums","TEG823",J9="Medicine","MED321",1=1,"NOT DEFINED")</f>
        <v>BFM654</v>
      </c>
      <c r="L9" s="2">
        <v>117</v>
      </c>
      <c r="O9" s="3" t="s">
        <v>78</v>
      </c>
      <c r="P9" s="4">
        <f t="shared" si="0"/>
        <v>642</v>
      </c>
    </row>
    <row r="10" spans="1:16" x14ac:dyDescent="0.35">
      <c r="A10">
        <v>77228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28</v>
      </c>
      <c r="I10" t="s">
        <v>85</v>
      </c>
      <c r="J10" t="s">
        <v>86</v>
      </c>
      <c r="K10" t="str" cm="1">
        <f t="array" ref="K10">_xlfn.IFS(J10="Initial Consultation","IC234",J10="Wash and Go","WGO123",J10="Follow Up Consult","FUC873",J10="Pet Foods","PEF972",J10="Pet Winter Wear","PWW443",J10="Ear Spray","ERS021",J10="Leads and Jackets","L&amp;J23",J10="Blankets and Foot Mat","BFM654",J10="Teeth and Gums","TEG823",J10="Medicine","MED321",1=1,"NOT DEFINED")</f>
        <v>TEG823</v>
      </c>
      <c r="L10" s="2">
        <v>329</v>
      </c>
      <c r="O10" s="3" t="s">
        <v>86</v>
      </c>
      <c r="P10" s="4">
        <f t="shared" si="0"/>
        <v>432</v>
      </c>
    </row>
    <row r="11" spans="1:16" x14ac:dyDescent="0.35">
      <c r="A11">
        <v>48901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21</v>
      </c>
      <c r="K11" t="str" cm="1">
        <f t="array" ref="K11">_xlfn.IFS(J11="Initial Consultation","IC234",J11="Wash and Go","WGO123",J11="Follow Up Consult","FUC873",J11="Pet Foods","PEF972",J11="Pet Winter Wear","PWW443",J11="Ear Spray","ERS021",J11="Leads and Jackets","L&amp;J23",J11="Blankets and Foot Mat","BFM654",J11="Teeth and Gums","TEG823",J11="Medicine","MED321",1=1,"NOT DEFINED")</f>
        <v>NOT DEFINED</v>
      </c>
      <c r="L11" s="2">
        <v>507</v>
      </c>
      <c r="O11" s="3" t="s">
        <v>21</v>
      </c>
      <c r="P11" s="4">
        <f t="shared" si="0"/>
        <v>1145</v>
      </c>
    </row>
    <row r="12" spans="1:16" x14ac:dyDescent="0.35">
      <c r="A12">
        <v>28055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tr" cm="1">
        <f t="array" ref="K12">_xlfn.IFS(J12="Initial Consultation","IC234",J12="Wash and Go","WGO123",J12="Follow Up Consult","FUC873",J12="Pet Foods","PEF972",J12="Pet Winter Wear","PWW443",J12="Ear Spray","ERS021",J12="Leads and Jackets","L&amp;J23",J12="Blankets and Foot Mat","BFM654",J12="Teeth and Gums","TEG823",J12="Medicine","MED321",1=1,"NOT DEFINED")</f>
        <v>MED321</v>
      </c>
      <c r="L12" s="2">
        <v>861</v>
      </c>
      <c r="O12" s="3" t="s">
        <v>104</v>
      </c>
      <c r="P12" s="4">
        <f t="shared" si="0"/>
        <v>861</v>
      </c>
    </row>
    <row r="13" spans="1:16" x14ac:dyDescent="0.35">
      <c r="A13">
        <v>61640</v>
      </c>
      <c r="B13" t="s">
        <v>105</v>
      </c>
      <c r="C13" t="s">
        <v>106</v>
      </c>
      <c r="D13" t="s">
        <v>107</v>
      </c>
      <c r="E13" t="s">
        <v>82</v>
      </c>
      <c r="F13" t="s">
        <v>108</v>
      </c>
      <c r="G13" t="s">
        <v>109</v>
      </c>
      <c r="H13" t="s">
        <v>110</v>
      </c>
      <c r="I13" t="s">
        <v>111</v>
      </c>
      <c r="J13" t="s">
        <v>20</v>
      </c>
      <c r="K13" t="str" cm="1">
        <f t="array" ref="K13">_xlfn.IFS(J13="Initial Consultation","IC234",J13="Wash and Go","WGO123",J13="Follow Up Consult","FUC873",J13="Pet Foods","PEF972",J13="Pet Winter Wear","PWW443",J13="Ear Spray","ERS021",J13="Leads and Jackets","L&amp;J23",J13="Blankets and Foot Mat","BFM654",J13="Teeth and Gums","TEG823",J13="Medicine","MED321",1=1,"NOT DEFINED")</f>
        <v>IC234</v>
      </c>
      <c r="L13" s="2">
        <v>660</v>
      </c>
      <c r="O13" s="3" t="s">
        <v>87</v>
      </c>
      <c r="P13" s="4">
        <f t="shared" si="0"/>
        <v>165</v>
      </c>
    </row>
    <row r="14" spans="1:16" x14ac:dyDescent="0.35">
      <c r="A14">
        <v>12222</v>
      </c>
      <c r="B14" t="s">
        <v>112</v>
      </c>
      <c r="C14" t="s">
        <v>113</v>
      </c>
      <c r="D14" t="s">
        <v>114</v>
      </c>
      <c r="E14" t="s">
        <v>99</v>
      </c>
      <c r="F14" t="s">
        <v>115</v>
      </c>
      <c r="G14" t="s">
        <v>116</v>
      </c>
      <c r="H14" t="s">
        <v>117</v>
      </c>
      <c r="I14" t="s">
        <v>118</v>
      </c>
      <c r="J14" t="s">
        <v>30</v>
      </c>
      <c r="K14" t="str" cm="1">
        <f t="array" ref="K14">_xlfn.IFS(J14="Initial Consultation","IC234",J14="Wash and Go","WGO123",J14="Follow Up Consult","FUC873",J14="Pet Foods","PEF972",J14="Pet Winter Wear","PWW443",J14="Ear Spray","ERS021",J14="Leads and Jackets","L&amp;J23",J14="Blankets and Foot Mat","BFM654",J14="Teeth and Gums","TEG823",J14="Medicine","MED321",1=1,"NOT DEFINED")</f>
        <v>WGO123</v>
      </c>
      <c r="L14" s="2">
        <v>332</v>
      </c>
    </row>
    <row r="15" spans="1:16" x14ac:dyDescent="0.35">
      <c r="A15">
        <v>1813</v>
      </c>
      <c r="B15" t="s">
        <v>119</v>
      </c>
      <c r="C15" t="s">
        <v>120</v>
      </c>
      <c r="D15" t="s">
        <v>121</v>
      </c>
      <c r="E15" t="s">
        <v>25</v>
      </c>
      <c r="F15" t="s">
        <v>122</v>
      </c>
      <c r="G15" t="s">
        <v>123</v>
      </c>
      <c r="H15" t="s">
        <v>124</v>
      </c>
      <c r="I15" t="s">
        <v>125</v>
      </c>
      <c r="J15" t="s">
        <v>39</v>
      </c>
      <c r="K15" t="str" cm="1">
        <f t="array" ref="K15">_xlfn.IFS(J15="Initial Consultation","IC234",J15="Wash and Go","WGO123",J15="Follow Up Consult","FUC873",J15="Pet Foods","PEF972",J15="Pet Winter Wear","PWW443",J15="Ear Spray","ERS021",J15="Leads and Jackets","L&amp;J23",J15="Blankets and Foot Mat","BFM654",J15="Teeth and Gums","TEG823",J15="Medicine","MED321",1=1,"NOT DEFINED")</f>
        <v>FUC873</v>
      </c>
      <c r="L15" s="2">
        <v>262</v>
      </c>
    </row>
    <row r="16" spans="1:16" x14ac:dyDescent="0.35">
      <c r="A16">
        <v>77055</v>
      </c>
      <c r="B16" t="s">
        <v>126</v>
      </c>
      <c r="C16" t="s">
        <v>127</v>
      </c>
      <c r="D16" t="s">
        <v>128</v>
      </c>
      <c r="E16" t="s">
        <v>129</v>
      </c>
      <c r="F16" t="s">
        <v>35</v>
      </c>
      <c r="G16" t="s">
        <v>130</v>
      </c>
      <c r="H16" t="s">
        <v>28</v>
      </c>
      <c r="I16" t="s">
        <v>131</v>
      </c>
      <c r="J16" t="s">
        <v>47</v>
      </c>
      <c r="K16" t="str" cm="1">
        <f t="array" ref="K16">_xlfn.IFS(J16="Initial Consultation","IC234",J16="Wash and Go","WGO123",J16="Follow Up Consult","FUC873",J16="Pet Foods","PEF972",J16="Pet Winter Wear","PWW443",J16="Ear Spray","ERS021",J16="Leads and Jackets","L&amp;J23",J16="Blankets and Foot Mat","BFM654",J16="Teeth and Gums","TEG823",J16="Medicine","MED321",1=1,"NOT DEFINED")</f>
        <v>PEF972</v>
      </c>
      <c r="L16" s="2">
        <v>139</v>
      </c>
    </row>
    <row r="17" spans="1:12" x14ac:dyDescent="0.35">
      <c r="A17">
        <v>98109</v>
      </c>
      <c r="B17" t="s">
        <v>132</v>
      </c>
      <c r="C17" t="s">
        <v>133</v>
      </c>
      <c r="D17" t="s">
        <v>134</v>
      </c>
      <c r="E17" t="s">
        <v>34</v>
      </c>
      <c r="F17" t="s">
        <v>135</v>
      </c>
      <c r="G17" t="s">
        <v>136</v>
      </c>
      <c r="H17" t="s">
        <v>137</v>
      </c>
      <c r="I17" t="s">
        <v>138</v>
      </c>
      <c r="J17" t="s">
        <v>54</v>
      </c>
      <c r="K17" t="str" cm="1">
        <f t="array" ref="K17">_xlfn.IFS(J17="Initial Consultation","IC234",J17="Wash and Go","WGO123",J17="Follow Up Consult","FUC873",J17="Pet Foods","PEF972",J17="Pet Winter Wear","PWW443",J17="Ear Spray","ERS021",J17="Leads and Jackets","L&amp;J23",J17="Blankets and Foot Mat","BFM654",J17="Teeth and Gums","TEG823",J17="Medicine","MED321",1=1,"NOT DEFINED")</f>
        <v>PWW443</v>
      </c>
      <c r="L17" s="2">
        <v>167</v>
      </c>
    </row>
    <row r="18" spans="1:12" x14ac:dyDescent="0.35">
      <c r="A18">
        <v>45807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76</v>
      </c>
      <c r="I18" t="s">
        <v>145</v>
      </c>
      <c r="J18" t="s">
        <v>62</v>
      </c>
      <c r="K18" t="str" cm="1">
        <f t="array" ref="K18">_xlfn.IFS(J18="Initial Consultation","IC234",J18="Wash and Go","WGO123",J18="Follow Up Consult","FUC873",J18="Pet Foods","PEF972",J18="Pet Winter Wear","PWW443",J18="Ear Spray","ERS021",J18="Leads and Jackets","L&amp;J23",J18="Blankets and Foot Mat","BFM654",J18="Teeth and Gums","TEG823",J18="Medicine","MED321",1=1,"NOT DEFINED")</f>
        <v>ERS021</v>
      </c>
      <c r="L18" s="2">
        <v>543</v>
      </c>
    </row>
    <row r="19" spans="1:12" x14ac:dyDescent="0.35">
      <c r="A19">
        <v>53215</v>
      </c>
      <c r="B19" t="s">
        <v>146</v>
      </c>
      <c r="C19" t="s">
        <v>147</v>
      </c>
      <c r="D19" t="s">
        <v>148</v>
      </c>
      <c r="E19" t="s">
        <v>15</v>
      </c>
      <c r="F19" t="s">
        <v>149</v>
      </c>
      <c r="G19" t="s">
        <v>150</v>
      </c>
      <c r="H19" t="s">
        <v>151</v>
      </c>
      <c r="I19" t="s">
        <v>152</v>
      </c>
      <c r="J19" t="s">
        <v>70</v>
      </c>
      <c r="K19" t="str" cm="1">
        <f t="array" ref="K19">_xlfn.IFS(J19="Initial Consultation","IC234",J19="Wash and Go","WGO123",J19="Follow Up Consult","FUC873",J19="Pet Foods","PEF972",J19="Pet Winter Wear","PWW443",J19="Ear Spray","ERS021",J19="Leads and Jackets","L&amp;J23",J19="Blankets and Foot Mat","BFM654",J19="Teeth and Gums","TEG823",J19="Medicine","MED321",1=1,"NOT DEFINED")</f>
        <v>L&amp;J23</v>
      </c>
      <c r="L19" s="2">
        <v>566</v>
      </c>
    </row>
    <row r="20" spans="1:12" x14ac:dyDescent="0.35">
      <c r="A20">
        <v>20195</v>
      </c>
      <c r="B20" t="s">
        <v>153</v>
      </c>
      <c r="C20" t="s">
        <v>154</v>
      </c>
      <c r="D20" t="s">
        <v>155</v>
      </c>
      <c r="E20" t="s">
        <v>99</v>
      </c>
      <c r="F20" t="s">
        <v>156</v>
      </c>
      <c r="G20" t="s">
        <v>157</v>
      </c>
      <c r="H20" t="s">
        <v>158</v>
      </c>
      <c r="I20" t="s">
        <v>159</v>
      </c>
      <c r="J20" t="s">
        <v>78</v>
      </c>
      <c r="K20" t="str" cm="1">
        <f t="array" ref="K20">_xlfn.IFS(J20="Initial Consultation","IC234",J20="Wash and Go","WGO123",J20="Follow Up Consult","FUC873",J20="Pet Foods","PEF972",J20="Pet Winter Wear","PWW443",J20="Ear Spray","ERS021",J20="Leads and Jackets","L&amp;J23",J20="Blankets and Foot Mat","BFM654",J20="Teeth and Gums","TEG823",J20="Medicine","MED321",1=1,"NOT DEFINED")</f>
        <v>BFM654</v>
      </c>
      <c r="L20" s="2">
        <v>525</v>
      </c>
    </row>
    <row r="21" spans="1:12" x14ac:dyDescent="0.35">
      <c r="A21">
        <v>94257</v>
      </c>
      <c r="B21" t="s">
        <v>160</v>
      </c>
      <c r="C21" t="s">
        <v>161</v>
      </c>
      <c r="D21" t="s">
        <v>162</v>
      </c>
      <c r="E21" t="s">
        <v>142</v>
      </c>
      <c r="F21" t="s">
        <v>163</v>
      </c>
      <c r="G21" t="s">
        <v>164</v>
      </c>
      <c r="H21" t="s">
        <v>37</v>
      </c>
      <c r="I21" t="s">
        <v>165</v>
      </c>
      <c r="J21" t="s">
        <v>87</v>
      </c>
      <c r="K21" t="str" cm="1">
        <f t="array" ref="K21">_xlfn.IFS(J21="Initial Consultation","IC234",J21="Wash and Go","WGO123",J21="Follow Up Consult","FUC873",J21="Pet Foods","PEF972",J21="Pet Winter Wear","PWW443",J21="Ear Spray","ERS021",J21="Leads and Jackets","L&amp;J23",J21="Blankets and Foot Mat","BFM654",J21="Teeth and Gums","TEG823",J21="Medicine","MED321",1=1,"NOT DEFINED")</f>
        <v>NOT DEFINED</v>
      </c>
      <c r="L21" s="2">
        <v>165</v>
      </c>
    </row>
    <row r="22" spans="1:12" x14ac:dyDescent="0.35">
      <c r="A22">
        <v>33610</v>
      </c>
      <c r="B22" t="s">
        <v>166</v>
      </c>
      <c r="C22" t="s">
        <v>167</v>
      </c>
      <c r="D22" t="s">
        <v>168</v>
      </c>
      <c r="E22" t="s">
        <v>25</v>
      </c>
      <c r="F22" t="s">
        <v>169</v>
      </c>
      <c r="G22" t="s">
        <v>170</v>
      </c>
      <c r="H22" t="s">
        <v>171</v>
      </c>
      <c r="I22" t="s">
        <v>172</v>
      </c>
      <c r="J22" t="s">
        <v>86</v>
      </c>
      <c r="K22" t="str" cm="1">
        <f t="array" ref="K22">_xlfn.IFS(J22="Initial Consultation","IC234",J22="Wash and Go","WGO123",J22="Follow Up Consult","FUC873",J22="Pet Foods","PEF972",J22="Pet Winter Wear","PWW443",J22="Ear Spray","ERS021",J22="Leads and Jackets","L&amp;J23",J22="Blankets and Foot Mat","BFM654",J22="Teeth and Gums","TEG823",J22="Medicine","MED321",1=1,"NOT DEFINED")</f>
        <v>TEG823</v>
      </c>
      <c r="L22" s="2">
        <v>103</v>
      </c>
    </row>
    <row r="23" spans="1:12" x14ac:dyDescent="0.35">
      <c r="A23">
        <v>78778</v>
      </c>
      <c r="B23" t="s">
        <v>173</v>
      </c>
      <c r="C23" t="s">
        <v>174</v>
      </c>
      <c r="D23" t="s">
        <v>175</v>
      </c>
      <c r="E23" t="s">
        <v>15</v>
      </c>
      <c r="F23" t="s">
        <v>176</v>
      </c>
      <c r="G23" t="s">
        <v>177</v>
      </c>
      <c r="H23" t="s">
        <v>28</v>
      </c>
      <c r="I23" t="s">
        <v>178</v>
      </c>
      <c r="J23" t="s">
        <v>21</v>
      </c>
      <c r="K23" t="str" cm="1">
        <f t="array" ref="K23">_xlfn.IFS(J23="Initial Consultation","IC234",J23="Wash and Go","WGO123",J23="Follow Up Consult","FUC873",J23="Pet Foods","PEF972",J23="Pet Winter Wear","PWW443",J23="Ear Spray","ERS021",J23="Leads and Jackets","L&amp;J23",J23="Blankets and Foot Mat","BFM654",J23="Teeth and Gums","TEG823",J23="Medicine","MED321",1=1,"NOT DEFINED")</f>
        <v>NOT DEFINED</v>
      </c>
      <c r="L23" s="2">
        <v>638</v>
      </c>
    </row>
    <row r="24" spans="1:12" x14ac:dyDescent="0.35">
      <c r="A24">
        <v>91328</v>
      </c>
      <c r="B24" t="s">
        <v>179</v>
      </c>
      <c r="C24" t="s">
        <v>180</v>
      </c>
      <c r="D24" t="s">
        <v>181</v>
      </c>
      <c r="E24" t="s">
        <v>129</v>
      </c>
      <c r="F24" t="s">
        <v>182</v>
      </c>
      <c r="G24" t="s">
        <v>183</v>
      </c>
      <c r="H24" t="s">
        <v>37</v>
      </c>
      <c r="I24" t="s">
        <v>184</v>
      </c>
      <c r="J24" t="s">
        <v>30</v>
      </c>
      <c r="K24" t="str" cm="1">
        <f t="array" ref="K24">_xlfn.IFS(J24="Initial Consultation","IC234",J24="Wash and Go","WGO123",J24="Follow Up Consult","FUC873",J24="Pet Foods","PEF972",J24="Pet Winter Wear","PWW443",J24="Ear Spray","ERS021",J24="Leads and Jackets","L&amp;J23",J24="Blankets and Foot Mat","BFM654",J24="Teeth and Gums","TEG823",J24="Medicine","MED321",1=1,"NOT DEFINED")</f>
        <v>WGO123</v>
      </c>
      <c r="L24" s="2">
        <v>8</v>
      </c>
    </row>
    <row r="25" spans="1:12" x14ac:dyDescent="0.35">
      <c r="A25">
        <v>55115</v>
      </c>
      <c r="B25" t="s">
        <v>185</v>
      </c>
      <c r="C25" t="s">
        <v>186</v>
      </c>
      <c r="D25" t="s">
        <v>187</v>
      </c>
      <c r="E25" t="s">
        <v>34</v>
      </c>
      <c r="F25" t="s">
        <v>188</v>
      </c>
      <c r="G25" t="s">
        <v>189</v>
      </c>
      <c r="H25" t="s">
        <v>190</v>
      </c>
      <c r="I25" t="s">
        <v>191</v>
      </c>
      <c r="J25" t="s">
        <v>39</v>
      </c>
      <c r="K25" t="str" cm="1">
        <f t="array" ref="K25">_xlfn.IFS(J25="Initial Consultation","IC234",J25="Wash and Go","WGO123",J25="Follow Up Consult","FUC873",J25="Pet Foods","PEF972",J25="Pet Winter Wear","PWW443",J25="Ear Spray","ERS021",J25="Leads and Jackets","L&amp;J23",J25="Blankets and Foot Mat","BFM654",J25="Teeth and Gums","TEG823",J25="Medicine","MED321",1=1,"NOT DEFINED")</f>
        <v>FUC873</v>
      </c>
      <c r="L25" s="2">
        <v>830</v>
      </c>
    </row>
    <row r="26" spans="1:12" x14ac:dyDescent="0.35">
      <c r="A26">
        <v>92555</v>
      </c>
      <c r="B26" t="s">
        <v>192</v>
      </c>
      <c r="C26" t="s">
        <v>193</v>
      </c>
      <c r="D26" t="s">
        <v>194</v>
      </c>
      <c r="E26" t="s">
        <v>25</v>
      </c>
      <c r="F26" t="s">
        <v>195</v>
      </c>
      <c r="G26" t="s">
        <v>196</v>
      </c>
      <c r="H26" t="s">
        <v>37</v>
      </c>
      <c r="I26" t="s">
        <v>197</v>
      </c>
      <c r="J26" t="s">
        <v>47</v>
      </c>
      <c r="K26" t="str" cm="1">
        <f t="array" ref="K26">_xlfn.IFS(J26="Initial Consultation","IC234",J26="Wash and Go","WGO123",J26="Follow Up Consult","FUC873",J26="Pet Foods","PEF972",J26="Pet Winter Wear","PWW443",J26="Ear Spray","ERS021",J26="Leads and Jackets","L&amp;J23",J26="Blankets and Foot Mat","BFM654",J26="Teeth and Gums","TEG823",J26="Medicine","MED321",1=1,"NOT DEFINED")</f>
        <v>PEF972</v>
      </c>
      <c r="L26" s="2">
        <v>326</v>
      </c>
    </row>
    <row r="27" spans="1:12" x14ac:dyDescent="0.35">
      <c r="A27">
        <v>47737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54</v>
      </c>
      <c r="K27" t="str" cm="1">
        <f t="array" ref="K27">_xlfn.IFS(J27="Initial Consultation","IC234",J27="Wash and Go","WGO123",J27="Follow Up Consult","FUC873",J27="Pet Foods","PEF972",J27="Pet Winter Wear","PWW443",J27="Ear Spray","ERS021",J27="Leads and Jackets","L&amp;J23",J27="Blankets and Foot Mat","BFM654",J27="Teeth and Gums","TEG823",J27="Medicine","MED321",1=1,"NOT DEFINED")</f>
        <v>PWW443</v>
      </c>
      <c r="L27" s="2">
        <v>799</v>
      </c>
    </row>
    <row r="28" spans="1:12" x14ac:dyDescent="0.35">
      <c r="A28">
        <v>16505</v>
      </c>
      <c r="B28" t="s">
        <v>206</v>
      </c>
      <c r="C28" t="s">
        <v>207</v>
      </c>
      <c r="D28" t="s">
        <v>208</v>
      </c>
      <c r="E28" t="s">
        <v>99</v>
      </c>
      <c r="F28" t="s">
        <v>209</v>
      </c>
      <c r="G28" t="s">
        <v>210</v>
      </c>
      <c r="H28" t="s">
        <v>211</v>
      </c>
      <c r="I28" t="s">
        <v>212</v>
      </c>
      <c r="J28" t="s">
        <v>62</v>
      </c>
      <c r="K28" t="str" cm="1">
        <f t="array" ref="K28">_xlfn.IFS(J28="Initial Consultation","IC234",J28="Wash and Go","WGO123",J28="Follow Up Consult","FUC873",J28="Pet Foods","PEF972",J28="Pet Winter Wear","PWW443",J28="Ear Spray","ERS021",J28="Leads and Jackets","L&amp;J23",J28="Blankets and Foot Mat","BFM654",J28="Teeth and Gums","TEG823",J28="Medicine","MED321",1=1,"NOT DEFINED")</f>
        <v>ERS021</v>
      </c>
      <c r="L28" s="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2022-02-21T21:30:19Z</dcterms:created>
  <dcterms:modified xsi:type="dcterms:W3CDTF">2022-02-22T18:28:12Z</dcterms:modified>
</cp:coreProperties>
</file>