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mc:AlternateContent xmlns:mc="http://schemas.openxmlformats.org/markup-compatibility/2006">
    <mc:Choice Requires="x15">
      <x15ac:absPath xmlns:x15ac="http://schemas.microsoft.com/office/spreadsheetml/2010/11/ac" url="https://d.docs.live.net/1a834b0b29e855b1/LEARN OFFICE 2021/Chapter 9/Code_Cht9/"/>
    </mc:Choice>
  </mc:AlternateContent>
  <xr:revisionPtr revIDLastSave="31" documentId="8_{32942991-66D9-4DC8-8511-E61D9E9AE15C}" xr6:coauthVersionLast="47" xr6:coauthVersionMax="47" xr10:uidLastSave="{A9746D27-CA2D-4EDE-975C-4B39C7A51C65}"/>
  <bookViews>
    <workbookView xWindow="-110" yWindow="-110" windowWidth="19420" windowHeight="10300" tabRatio="999" activeTab="1" xr2:uid="{00000000-000D-0000-FFFF-FFFF00000000}"/>
  </bookViews>
  <sheets>
    <sheet name="BAND" sheetId="41" r:id="rId1"/>
    <sheet name="IFERROR" sheetId="42" r:id="rId2"/>
    <sheet name="TEAM" sheetId="44" r:id="rId3"/>
    <sheet name="VLOOKUPMATCH" sheetId="4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43" l="1"/>
  <c r="C4" i="41"/>
  <c r="C5" i="41"/>
  <c r="C6" i="41"/>
  <c r="C7" i="41"/>
  <c r="C8" i="41"/>
  <c r="F5" i="42"/>
  <c r="F6" i="42"/>
  <c r="F7" i="42"/>
  <c r="F8" i="42"/>
  <c r="F9" i="42"/>
  <c r="F10" i="42"/>
  <c r="F4" i="42"/>
  <c r="A118" i="41" l="1"/>
</calcChain>
</file>

<file path=xl/sharedStrings.xml><?xml version="1.0" encoding="utf-8"?>
<sst xmlns="http://schemas.openxmlformats.org/spreadsheetml/2006/main" count="114" uniqueCount="87">
  <si>
    <t>Consultant</t>
  </si>
  <si>
    <t>Employee</t>
  </si>
  <si>
    <t>Shareholder</t>
  </si>
  <si>
    <t>Name</t>
  </si>
  <si>
    <t>EMP ID</t>
  </si>
  <si>
    <t>Office</t>
  </si>
  <si>
    <t>Date Joined</t>
  </si>
  <si>
    <t>Team</t>
  </si>
  <si>
    <t>Type</t>
  </si>
  <si>
    <t>Corporate</t>
  </si>
  <si>
    <t>Development</t>
  </si>
  <si>
    <t>Daniel Peacer</t>
  </si>
  <si>
    <t>Lee van Aller</t>
  </si>
  <si>
    <t>Ditto Plush</t>
  </si>
  <si>
    <t>Suzette Mann</t>
  </si>
  <si>
    <t>Natalue Conn</t>
  </si>
  <si>
    <t>Tumi Mvuyo</t>
  </si>
  <si>
    <t>Suzette Man</t>
  </si>
  <si>
    <t>Sales</t>
  </si>
  <si>
    <t>NAME</t>
  </si>
  <si>
    <t>Sam</t>
  </si>
  <si>
    <t>RANGE</t>
  </si>
  <si>
    <t>BAND</t>
  </si>
  <si>
    <t>Colleague 1</t>
  </si>
  <si>
    <t>H</t>
  </si>
  <si>
    <t>Colleague 2</t>
  </si>
  <si>
    <t>G</t>
  </si>
  <si>
    <t>Colleague 3</t>
  </si>
  <si>
    <t>F</t>
  </si>
  <si>
    <t>Colleague 4</t>
  </si>
  <si>
    <t>E</t>
  </si>
  <si>
    <t>Colleague 5</t>
  </si>
  <si>
    <t>D</t>
  </si>
  <si>
    <t>C</t>
  </si>
  <si>
    <t>B</t>
  </si>
  <si>
    <t>A</t>
  </si>
  <si>
    <t>I would break out your band ranges into three columns, it will make your life easier in the future.</t>
  </si>
  <si>
    <t>Since your bands are contiguous, you actually only need a list of the lower bounds of the ranges, in ascending order, where you MATCH the salary with the "less than" argument.</t>
  </si>
  <si>
    <t>Like This</t>
  </si>
  <si>
    <t>level 2</t>
  </si>
  <si>
    <t>mandydaniel9</t>
  </si>
  <si>
    <t>1 point·1 year ago</t>
  </si>
  <si>
    <t>Do you have the -1 at the end of the formula because it's literally counting from the top of the spreadsheet?</t>
  </si>
  <si>
    <t>Continue this thread </t>
  </si>
  <si>
    <t>Thanks!</t>
  </si>
  <si>
    <t>level 1</t>
  </si>
  <si>
    <t>ThePatriotWay</t>
  </si>
  <si>
    <t>2 points·1 year ago</t>
  </si>
  <si>
    <t>Another approach is to list the 12 pay bands in a 12x3 table, with the first column being the Band ID#, then columns 2 and 3 are the floor and ceiling dollar values for each band.</t>
  </si>
  <si>
    <t>Then going back to your Data, Column A is the W2 wages, and then for Column B you can use an INDEX formula to return the appropriate band number - in the formula, it will evaluate to check that the W2 Wage is GREATER THAN or equal to the floor, and LESS THAN or equal to the ceiling. When both conditions are met, the band # is returned.</t>
  </si>
  <si>
    <t>Crimson_Rhallic</t>
  </si>
  <si>
    <t>I have a similar suggestion, but since we are using MATCH() [values 1-12] within the INDEX(), why not just return the result of the MATCH(), as it directly correlates?</t>
  </si>
  <si>
    <t>My suggestion is first, separate your pay Bands into 2 columns Pay Band Key (updated)</t>
  </si>
  <si>
    <t>Min Pay</t>
  </si>
  <si>
    <t>Max Pay</t>
  </si>
  <si>
    <t>...</t>
  </si>
  <si>
    <t>"and over"</t>
  </si>
  <si>
    <t>In your Column B, input the following formula</t>
  </si>
  <si>
    <t>Where $A2 = your W2 wage</t>
  </si>
  <si>
    <t>$C$2:$C$13 = the MINIMUM range of your pay band.</t>
  </si>
  <si>
    <t>1 (or TRUE) = Find the largest value in the lookup array that is less than or equal to the lookup value. Requires sorting the lookup array in ascending order, from smallest to largest or from A to Z.</t>
  </si>
  <si>
    <t>SALARY</t>
  </si>
  <si>
    <t>PAY BAND</t>
  </si>
  <si>
    <t>CATEGORY</t>
  </si>
  <si>
    <t>Sue</t>
  </si>
  <si>
    <t>Jules</t>
  </si>
  <si>
    <t>Ramon</t>
  </si>
  <si>
    <t>Dan</t>
  </si>
  <si>
    <t>Myuvo</t>
  </si>
  <si>
    <t>Esther</t>
  </si>
  <si>
    <t>Parklands</t>
  </si>
  <si>
    <t>View-Under-Lyne</t>
  </si>
  <si>
    <t>Dunston</t>
  </si>
  <si>
    <t>Milerton</t>
  </si>
  <si>
    <t>Lewton</t>
  </si>
  <si>
    <t>Birstham</t>
  </si>
  <si>
    <t>RA Number</t>
  </si>
  <si>
    <t>Marketing</t>
  </si>
  <si>
    <t>HR</t>
  </si>
  <si>
    <t>Private Group</t>
  </si>
  <si>
    <t>NAIL CLIP</t>
  </si>
  <si>
    <t>WINTER WEAR</t>
  </si>
  <si>
    <t>LEADS AND JACKETS</t>
  </si>
  <si>
    <t>IMMUNIZATION</t>
  </si>
  <si>
    <t>WASH AND GO</t>
  </si>
  <si>
    <t>VET SERVICE REPORT / SALES PERSON</t>
  </si>
  <si>
    <t>BizGen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</si>
</sst>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00_);[Red]\(&quot;$&quot;#,##0.00\)"/>
  </numFmts>
  <fonts count="21" x14ac:knownFonts="1">
    <font>
      <sz val="10"/>
      <name val="Arial"/>
      <family val="2"/>
    </font>
    <font>
      <sz val="11"/>
      <color theme="1"/>
      <name val="Arial"/>
      <family val="2"/>
    </font>
    <font>
      <sz val="11"/>
      <color theme="1"/>
      <name val="Arial"/>
      <family val="2"/>
    </font>
    <font>
      <sz val="11"/>
      <color theme="1"/>
      <name val="Arial"/>
      <family val="2"/>
    </font>
    <font>
      <sz val="10"/>
      <name val="Arial"/>
      <family val="2"/>
    </font>
    <font>
      <sz val="11"/>
      <name val="Arial"/>
      <family val="2"/>
    </font>
    <font>
      <sz val="12"/>
      <name val="Arial"/>
      <family val="2"/>
    </font>
    <font>
      <sz val="11"/>
      <color theme="1"/>
      <name val="Calibri"/>
      <family val="2"/>
      <scheme val="minor"/>
    </font>
    <font>
      <b/>
      <sz val="11"/>
      <color theme="0"/>
      <name val="Arial"/>
      <family val="2"/>
    </font>
    <font>
      <u/>
      <sz val="11"/>
      <color theme="10"/>
      <name val="Calibri"/>
      <family val="2"/>
      <scheme val="minor"/>
    </font>
    <font>
      <sz val="10"/>
      <name val="MS Sans Serif"/>
      <family val="2"/>
    </font>
    <font>
      <b/>
      <sz val="11"/>
      <color theme="1"/>
      <name val="Arial"/>
      <family val="2"/>
    </font>
    <font>
      <sz val="11"/>
      <color rgb="FF9C0006"/>
      <name val="Calibri"/>
      <family val="2"/>
      <scheme val="minor"/>
    </font>
    <font>
      <sz val="11"/>
      <color rgb="FF006100"/>
      <name val="Calibri"/>
      <family val="2"/>
      <scheme val="minor"/>
    </font>
    <font>
      <sz val="11"/>
      <color rgb="FF1A1A1B"/>
      <name val="Arial"/>
      <family val="2"/>
    </font>
    <font>
      <u/>
      <sz val="11"/>
      <color theme="10"/>
      <name val="Arial"/>
      <family val="2"/>
    </font>
    <font>
      <sz val="11"/>
      <color rgb="FF000000"/>
      <name val="Arial"/>
      <family val="2"/>
    </font>
    <font>
      <sz val="11"/>
      <color rgb="FFFFFFFF"/>
      <name val="Arial"/>
      <family val="2"/>
    </font>
    <font>
      <sz val="11"/>
      <color theme="0"/>
      <name val="Calibri"/>
      <family val="2"/>
      <scheme val="minor"/>
    </font>
    <font>
      <u/>
      <sz val="9"/>
      <color theme="10"/>
      <name val="Arial"/>
      <family val="2"/>
    </font>
    <font>
      <b/>
      <sz val="10"/>
      <name val="Arial"/>
      <family val="2"/>
    </font>
  </fonts>
  <fills count="9">
    <fill>
      <patternFill patternType="none"/>
    </fill>
    <fill>
      <patternFill patternType="gray125"/>
    </fill>
    <fill>
      <patternFill patternType="solid">
        <fgColor rgb="FFFFC7CE"/>
      </patternFill>
    </fill>
    <fill>
      <patternFill patternType="solid">
        <fgColor rgb="FFC6EFCE"/>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s>
  <borders count="12">
    <border>
      <left/>
      <right/>
      <top/>
      <bottom/>
      <diagonal/>
    </border>
    <border>
      <left style="thin">
        <color indexed="64"/>
      </left>
      <right style="thin">
        <color indexed="64"/>
      </right>
      <top style="thin">
        <color indexed="64"/>
      </top>
      <bottom style="thin">
        <color indexed="64"/>
      </bottom>
      <diagonal/>
    </border>
    <border>
      <left style="thick">
        <color rgb="FFEEEEEE"/>
      </left>
      <right style="medium">
        <color rgb="FFEEEEEE"/>
      </right>
      <top style="thick">
        <color rgb="FFEEEEEE"/>
      </top>
      <bottom style="medium">
        <color rgb="FFEEEEEE"/>
      </bottom>
      <diagonal/>
    </border>
    <border>
      <left style="medium">
        <color rgb="FFEEEEEE"/>
      </left>
      <right style="thick">
        <color rgb="FFEEEEEE"/>
      </right>
      <top style="thick">
        <color rgb="FFEEEEEE"/>
      </top>
      <bottom style="medium">
        <color rgb="FFEEEEEE"/>
      </bottom>
      <diagonal/>
    </border>
    <border>
      <left style="thick">
        <color rgb="FFEEEEEE"/>
      </left>
      <right style="medium">
        <color rgb="FFEEEEEE"/>
      </right>
      <top style="medium">
        <color rgb="FFEEEEEE"/>
      </top>
      <bottom style="medium">
        <color rgb="FFEEEEEE"/>
      </bottom>
      <diagonal/>
    </border>
    <border>
      <left style="medium">
        <color rgb="FFEEEEEE"/>
      </left>
      <right style="thick">
        <color rgb="FFEEEEEE"/>
      </right>
      <top style="medium">
        <color rgb="FFEEEEEE"/>
      </top>
      <bottom style="medium">
        <color rgb="FFEEEEEE"/>
      </bottom>
      <diagonal/>
    </border>
    <border>
      <left style="thick">
        <color rgb="FFEEEEEE"/>
      </left>
      <right style="medium">
        <color rgb="FFEEEEEE"/>
      </right>
      <top style="medium">
        <color rgb="FFEEEEEE"/>
      </top>
      <bottom style="thick">
        <color rgb="FFEEEEEE"/>
      </bottom>
      <diagonal/>
    </border>
    <border>
      <left style="medium">
        <color rgb="FFEEEEEE"/>
      </left>
      <right style="thick">
        <color rgb="FFEEEEEE"/>
      </right>
      <top style="medium">
        <color rgb="FFEEEEEE"/>
      </top>
      <bottom style="thick">
        <color rgb="FFEEEEEE"/>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8" tint="-0.499984740745262"/>
      </left>
      <right style="thin">
        <color theme="8" tint="-0.499984740745262"/>
      </right>
      <top style="thin">
        <color theme="8" tint="-0.499984740745262"/>
      </top>
      <bottom style="thin">
        <color theme="8" tint="-0.499984740745262"/>
      </bottom>
      <diagonal/>
    </border>
  </borders>
  <cellStyleXfs count="20">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9" fillId="0" borderId="0" applyNumberFormat="0" applyFill="0" applyBorder="0" applyAlignment="0" applyProtection="0"/>
    <xf numFmtId="0" fontId="7" fillId="0" borderId="0"/>
    <xf numFmtId="0" fontId="3" fillId="0" borderId="0"/>
    <xf numFmtId="9" fontId="7" fillId="0" borderId="0" applyFont="0" applyFill="0" applyBorder="0" applyAlignment="0" applyProtection="0"/>
    <xf numFmtId="0" fontId="4" fillId="0" borderId="0"/>
    <xf numFmtId="44" fontId="7" fillId="0" borderId="0" applyFont="0" applyFill="0" applyBorder="0" applyAlignment="0" applyProtection="0"/>
    <xf numFmtId="164" fontId="10" fillId="0" borderId="0" applyFon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cellStyleXfs>
  <cellXfs count="40">
    <xf numFmtId="0" fontId="0" fillId="0" borderId="0" xfId="0"/>
    <xf numFmtId="0" fontId="5" fillId="0" borderId="0" xfId="0" applyFont="1"/>
    <xf numFmtId="14" fontId="5" fillId="0" borderId="0" xfId="0" applyNumberFormat="1" applyFont="1"/>
    <xf numFmtId="0" fontId="6" fillId="0" borderId="0" xfId="0" applyFont="1"/>
    <xf numFmtId="0" fontId="2" fillId="0" borderId="0" xfId="7" applyFont="1"/>
    <xf numFmtId="0" fontId="2" fillId="0" borderId="1" xfId="7" applyFont="1" applyBorder="1"/>
    <xf numFmtId="0" fontId="2" fillId="0" borderId="1" xfId="7" applyFont="1" applyBorder="1" applyAlignment="1">
      <alignment horizontal="center"/>
    </xf>
    <xf numFmtId="0" fontId="2" fillId="0" borderId="1" xfId="7" applyFont="1" applyBorder="1" applyAlignment="1">
      <alignment horizontal="right"/>
    </xf>
    <xf numFmtId="0" fontId="2" fillId="0" borderId="1" xfId="7" applyFont="1" applyFill="1" applyBorder="1" applyAlignment="1">
      <alignment horizontal="right"/>
    </xf>
    <xf numFmtId="9" fontId="2" fillId="0" borderId="0" xfId="7" applyNumberFormat="1" applyFont="1"/>
    <xf numFmtId="0" fontId="14" fillId="0" borderId="0" xfId="7" applyFont="1" applyAlignment="1">
      <alignment vertical="center" wrapText="1"/>
    </xf>
    <xf numFmtId="0" fontId="15" fillId="0" borderId="0" xfId="6" applyFont="1" applyAlignment="1">
      <alignment vertical="center" wrapText="1"/>
    </xf>
    <xf numFmtId="0" fontId="16" fillId="0" borderId="0" xfId="7" applyFont="1" applyAlignment="1">
      <alignment vertical="center" wrapText="1"/>
    </xf>
    <xf numFmtId="0" fontId="15" fillId="0" borderId="0" xfId="6" applyFont="1" applyAlignment="1">
      <alignment horizontal="left" vertical="center" wrapText="1" indent="4"/>
    </xf>
    <xf numFmtId="0" fontId="17" fillId="0" borderId="0" xfId="7" applyFont="1" applyAlignment="1">
      <alignment vertical="center"/>
    </xf>
    <xf numFmtId="0" fontId="11" fillId="0" borderId="2" xfId="7" applyFont="1" applyBorder="1" applyAlignment="1">
      <alignment horizontal="center" vertical="center" wrapText="1"/>
    </xf>
    <xf numFmtId="0" fontId="11" fillId="0" borderId="3" xfId="7" applyFont="1" applyBorder="1" applyAlignment="1">
      <alignment horizontal="center" vertical="center" wrapText="1"/>
    </xf>
    <xf numFmtId="0" fontId="2" fillId="0" borderId="4" xfId="7" applyFont="1" applyBorder="1" applyAlignment="1">
      <alignment horizontal="left" vertical="center" wrapText="1"/>
    </xf>
    <xf numFmtId="0" fontId="2" fillId="0" borderId="5" xfId="7" applyFont="1" applyBorder="1" applyAlignment="1">
      <alignment horizontal="left" vertical="center" wrapText="1"/>
    </xf>
    <xf numFmtId="0" fontId="2" fillId="0" borderId="6" xfId="7" applyFont="1" applyBorder="1" applyAlignment="1">
      <alignment horizontal="left" vertical="center" wrapText="1"/>
    </xf>
    <xf numFmtId="0" fontId="2" fillId="0" borderId="7" xfId="7" applyFont="1" applyBorder="1" applyAlignment="1">
      <alignment horizontal="left" vertical="center" wrapText="1"/>
    </xf>
    <xf numFmtId="0" fontId="14" fillId="0" borderId="0" xfId="7" applyFont="1" applyAlignment="1">
      <alignment vertical="center"/>
    </xf>
    <xf numFmtId="0" fontId="1" fillId="0" borderId="0" xfId="7" applyFont="1"/>
    <xf numFmtId="0" fontId="18" fillId="8" borderId="0" xfId="19" applyAlignment="1">
      <alignment horizontal="center"/>
    </xf>
    <xf numFmtId="0" fontId="18" fillId="6" borderId="0" xfId="17" applyAlignment="1">
      <alignment horizontal="right"/>
    </xf>
    <xf numFmtId="0" fontId="18" fillId="4" borderId="0" xfId="15"/>
    <xf numFmtId="0" fontId="8" fillId="0" borderId="0" xfId="0" applyFont="1" applyAlignment="1">
      <alignment horizontal="center" vertical="center"/>
    </xf>
    <xf numFmtId="0" fontId="19" fillId="0" borderId="0" xfId="6" applyFont="1" applyAlignment="1">
      <alignment horizontal="center" vertical="center"/>
    </xf>
    <xf numFmtId="0" fontId="1" fillId="0" borderId="0" xfId="7" applyFont="1" applyAlignment="1">
      <alignment horizontal="center" vertical="center"/>
    </xf>
    <xf numFmtId="0" fontId="19" fillId="0" borderId="0" xfId="6" applyFont="1" applyAlignment="1">
      <alignment horizontal="left"/>
    </xf>
    <xf numFmtId="44" fontId="1" fillId="0" borderId="8" xfId="2" applyFont="1" applyBorder="1"/>
    <xf numFmtId="44" fontId="1" fillId="0" borderId="9" xfId="2" applyFont="1" applyBorder="1"/>
    <xf numFmtId="44" fontId="1" fillId="0" borderId="10" xfId="2" applyFont="1" applyBorder="1"/>
    <xf numFmtId="0" fontId="1" fillId="0" borderId="10" xfId="7" applyFont="1" applyBorder="1"/>
    <xf numFmtId="44" fontId="18" fillId="7" borderId="0" xfId="18" applyNumberFormat="1" applyAlignment="1">
      <alignment horizontal="center" vertical="center"/>
    </xf>
    <xf numFmtId="0" fontId="1" fillId="0" borderId="11" xfId="7" applyFont="1" applyBorder="1" applyAlignment="1">
      <alignment horizontal="center" vertical="center"/>
    </xf>
    <xf numFmtId="0" fontId="1" fillId="0" borderId="11" xfId="0" applyFont="1" applyBorder="1" applyAlignment="1">
      <alignment horizontal="center" vertical="center"/>
    </xf>
    <xf numFmtId="0" fontId="18" fillId="7" borderId="8" xfId="18" applyBorder="1" applyAlignment="1">
      <alignment horizontal="center" vertical="center"/>
    </xf>
    <xf numFmtId="0" fontId="18" fillId="5" borderId="0" xfId="16"/>
    <xf numFmtId="0" fontId="20" fillId="0" borderId="0" xfId="0" applyFont="1" applyAlignment="1">
      <alignment horizontal="center"/>
    </xf>
  </cellXfs>
  <cellStyles count="20">
    <cellStyle name="Accent2" xfId="15" builtinId="33"/>
    <cellStyle name="Accent3" xfId="16" builtinId="37"/>
    <cellStyle name="Accent4" xfId="17" builtinId="41"/>
    <cellStyle name="Accent5" xfId="18" builtinId="45"/>
    <cellStyle name="Accent6" xfId="19" builtinId="49"/>
    <cellStyle name="Bad 2" xfId="13" xr:uid="{00000000-0005-0000-0000-000001000000}"/>
    <cellStyle name="Comma" xfId="4" xr:uid="{00000000-0005-0000-0000-000002000000}"/>
    <cellStyle name="Comma [0]" xfId="5" xr:uid="{00000000-0005-0000-0000-000003000000}"/>
    <cellStyle name="Currency" xfId="2" xr:uid="{00000000-0005-0000-0000-000004000000}"/>
    <cellStyle name="Currency [0]" xfId="3" xr:uid="{00000000-0005-0000-0000-000005000000}"/>
    <cellStyle name="Currency 2" xfId="11" xr:uid="{00000000-0005-0000-0000-000006000000}"/>
    <cellStyle name="Currency_Inventory" xfId="12" xr:uid="{00000000-0005-0000-0000-000007000000}"/>
    <cellStyle name="Good 2" xfId="14" xr:uid="{00000000-0005-0000-0000-000008000000}"/>
    <cellStyle name="Hyperlink" xfId="6" builtinId="8"/>
    <cellStyle name="Normal" xfId="0" builtinId="0"/>
    <cellStyle name="Normal 2" xfId="7" xr:uid="{00000000-0005-0000-0000-00000B000000}"/>
    <cellStyle name="Normal 3" xfId="8" xr:uid="{00000000-0005-0000-0000-00000C000000}"/>
    <cellStyle name="Normal 3 2" xfId="10" xr:uid="{00000000-0005-0000-0000-00000D000000}"/>
    <cellStyle name="Percent" xfId="1" xr:uid="{00000000-0005-0000-0000-00000E000000}"/>
    <cellStyle name="Percent 2" xfId="9" xr:uid="{00000000-0005-0000-0000-00000F000000}"/>
  </cellStyles>
  <dxfs count="5">
    <dxf>
      <fill>
        <patternFill>
          <bgColor theme="5" tint="0.59996337778862885"/>
        </patternFill>
      </fill>
    </dxf>
    <dxf>
      <font>
        <color rgb="FF9C0006"/>
      </font>
      <fill>
        <patternFill>
          <bgColor rgb="FFFFC7CE"/>
        </patternFill>
      </fill>
    </dxf>
    <dxf>
      <fill>
        <patternFill>
          <bgColor theme="5" tint="0.59996337778862885"/>
        </patternFill>
      </fill>
    </dxf>
    <dxf>
      <fill>
        <patternFill>
          <bgColor theme="5" tint="0.59996337778862885"/>
        </patternFill>
      </fill>
    </dxf>
    <dxf>
      <font>
        <color rgb="FF9C0006"/>
      </font>
      <fill>
        <patternFill>
          <bgColor rgb="FFFFC7CE"/>
        </patternFill>
      </fill>
    </dxf>
  </dxfs>
  <tableStyles count="0" defaultTableStyle="TableStyleMedium2" defaultPivotStyle="PivotStyleLight16"/>
  <colors>
    <mruColors>
      <color rgb="FF44546A"/>
      <color rgb="FFC46F25"/>
      <color rgb="FFD4DEE4"/>
      <color rgb="FFB1AD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reddit.com/r/excel/comments/cno8f9/how_to_take_wages_and_assign_pay_bands_through/ewcf8ui/?utm_source=reddit&amp;utm_medium=web2x&amp;context=3" TargetMode="External"/><Relationship Id="rId13" Type="http://schemas.openxmlformats.org/officeDocument/2006/relationships/hyperlink" Target="https://www.reddit.com/r/excel/comments/cno8f9/how_to_take_wages_and_assign_pay_bands_through/ewcfdbi/?utm_source=reddit&amp;utm_medium=web2x&amp;context=3" TargetMode="External"/><Relationship Id="rId3" Type="http://schemas.openxmlformats.org/officeDocument/2006/relationships/hyperlink" Target="https://www.reddit.com/r/excel/comments/cno8f9/how_to_take_wages_and_assign_pay_bands_through/ewcxvil/?utm_source=reddit&amp;utm_medium=web2x&amp;context=3" TargetMode="External"/><Relationship Id="rId7" Type="http://schemas.openxmlformats.org/officeDocument/2006/relationships/hyperlink" Target="https://www.reddit.com/user/ThePatriotWay/" TargetMode="External"/><Relationship Id="rId12" Type="http://schemas.openxmlformats.org/officeDocument/2006/relationships/hyperlink" Target="https://www.reddit.com/user/Crimson_Rhallic/" TargetMode="External"/><Relationship Id="rId2" Type="http://schemas.openxmlformats.org/officeDocument/2006/relationships/hyperlink" Target="https://www.reddit.com/user/mandydaniel9/" TargetMode="External"/><Relationship Id="rId1" Type="http://schemas.openxmlformats.org/officeDocument/2006/relationships/hyperlink" Target="https://i.imgur.com/MYOGRSf.png" TargetMode="External"/><Relationship Id="rId6" Type="http://schemas.openxmlformats.org/officeDocument/2006/relationships/hyperlink" Target="https://www.reddit.com/r/excel/comments/cno8f9/how_to_take_wages_and_assign_pay_bands_through/ewdu0cx/?utm_source=reddit&amp;utm_medium=web2x&amp;context=3" TargetMode="External"/><Relationship Id="rId11" Type="http://schemas.openxmlformats.org/officeDocument/2006/relationships/hyperlink" Target="https://www.reddit.com/r/excel/comments/cno8f9/how_to_take_wages_and_assign_pay_bands_through/ewcfrwg" TargetMode="External"/><Relationship Id="rId5" Type="http://schemas.openxmlformats.org/officeDocument/2006/relationships/hyperlink" Target="https://www.reddit.com/user/mandydaniel9/" TargetMode="External"/><Relationship Id="rId15" Type="http://schemas.openxmlformats.org/officeDocument/2006/relationships/printerSettings" Target="../printerSettings/printerSettings1.bin"/><Relationship Id="rId10" Type="http://schemas.openxmlformats.org/officeDocument/2006/relationships/hyperlink" Target="https://www.reddit.com/r/excel/comments/cno8f9/how_to_take_wages_and_assign_pay_bands_through/ewcfrwg/?utm_source=reddit&amp;utm_medium=web2x&amp;context=3" TargetMode="External"/><Relationship Id="rId4" Type="http://schemas.openxmlformats.org/officeDocument/2006/relationships/hyperlink" Target="https://www.reddit.com/r/excel/comments/cno8f9/how_to_take_wages_and_assign_pay_bands_through/ewcxvil" TargetMode="External"/><Relationship Id="rId9" Type="http://schemas.openxmlformats.org/officeDocument/2006/relationships/hyperlink" Target="https://www.reddit.com/user/Crimson_Rhallic/" TargetMode="External"/><Relationship Id="rId14" Type="http://schemas.openxmlformats.org/officeDocument/2006/relationships/hyperlink" Target="https://imgur.com/a/7kVfUr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1AD88"/>
  </sheetPr>
  <dimension ref="A3:G121"/>
  <sheetViews>
    <sheetView zoomScale="98" zoomScaleNormal="98" workbookViewId="0">
      <selection activeCell="C4" sqref="C4"/>
    </sheetView>
  </sheetViews>
  <sheetFormatPr defaultColWidth="17.7265625" defaultRowHeight="14" x14ac:dyDescent="0.3"/>
  <cols>
    <col min="1" max="3" width="17.7265625" style="4"/>
    <col min="4" max="4" width="6.26953125" style="4" customWidth="1"/>
    <col min="5" max="16384" width="17.7265625" style="4"/>
  </cols>
  <sheetData>
    <row r="3" spans="1:7" ht="14.5" x14ac:dyDescent="0.35">
      <c r="A3" s="23" t="s">
        <v>19</v>
      </c>
      <c r="B3" s="23" t="s">
        <v>61</v>
      </c>
      <c r="C3" s="23" t="s">
        <v>62</v>
      </c>
      <c r="E3" s="24" t="s">
        <v>21</v>
      </c>
      <c r="F3" s="24" t="s">
        <v>63</v>
      </c>
      <c r="G3" s="24" t="s">
        <v>22</v>
      </c>
    </row>
    <row r="4" spans="1:7" x14ac:dyDescent="0.3">
      <c r="A4" s="5" t="s">
        <v>23</v>
      </c>
      <c r="B4" s="5">
        <v>25500</v>
      </c>
      <c r="C4" s="6" t="str">
        <f>VLOOKUP(B4,$E$4:$G$11,3,TRUE)</f>
        <v>H</v>
      </c>
      <c r="E4" s="7">
        <v>25001</v>
      </c>
      <c r="F4" s="7">
        <v>8</v>
      </c>
      <c r="G4" s="8" t="s">
        <v>24</v>
      </c>
    </row>
    <row r="5" spans="1:7" x14ac:dyDescent="0.3">
      <c r="A5" s="5" t="s">
        <v>25</v>
      </c>
      <c r="B5" s="5">
        <v>30500</v>
      </c>
      <c r="C5" s="6" t="str">
        <f t="shared" ref="C5:C8" si="0">VLOOKUP(B5,$E$4:$G$11,3,TRUE)</f>
        <v>H</v>
      </c>
      <c r="E5" s="7">
        <v>35000</v>
      </c>
      <c r="F5" s="7">
        <v>7</v>
      </c>
      <c r="G5" s="8" t="s">
        <v>26</v>
      </c>
    </row>
    <row r="6" spans="1:7" x14ac:dyDescent="0.3">
      <c r="A6" s="5" t="s">
        <v>27</v>
      </c>
      <c r="B6" s="5">
        <v>35789</v>
      </c>
      <c r="C6" s="6" t="str">
        <f t="shared" si="0"/>
        <v>F</v>
      </c>
      <c r="E6" s="7">
        <v>35001</v>
      </c>
      <c r="F6" s="7">
        <v>6</v>
      </c>
      <c r="G6" s="7" t="s">
        <v>28</v>
      </c>
    </row>
    <row r="7" spans="1:7" x14ac:dyDescent="0.3">
      <c r="A7" s="5" t="s">
        <v>29</v>
      </c>
      <c r="B7" s="5">
        <v>41250</v>
      </c>
      <c r="C7" s="6" t="str">
        <f t="shared" si="0"/>
        <v>E</v>
      </c>
      <c r="E7" s="7">
        <v>40001</v>
      </c>
      <c r="F7" s="7">
        <v>5</v>
      </c>
      <c r="G7" s="7" t="s">
        <v>30</v>
      </c>
    </row>
    <row r="8" spans="1:7" x14ac:dyDescent="0.3">
      <c r="A8" s="5" t="s">
        <v>31</v>
      </c>
      <c r="B8" s="5">
        <v>82700</v>
      </c>
      <c r="C8" s="6" t="str">
        <f t="shared" si="0"/>
        <v>B</v>
      </c>
      <c r="E8" s="7">
        <v>47501</v>
      </c>
      <c r="F8" s="7">
        <v>4</v>
      </c>
      <c r="G8" s="7" t="s">
        <v>32</v>
      </c>
    </row>
    <row r="9" spans="1:7" x14ac:dyDescent="0.3">
      <c r="E9" s="7">
        <v>55001</v>
      </c>
      <c r="F9" s="7">
        <v>3</v>
      </c>
      <c r="G9" s="7" t="s">
        <v>33</v>
      </c>
    </row>
    <row r="10" spans="1:7" x14ac:dyDescent="0.3">
      <c r="E10" s="7">
        <v>70001</v>
      </c>
      <c r="F10" s="7">
        <v>2</v>
      </c>
      <c r="G10" s="7" t="s">
        <v>34</v>
      </c>
    </row>
    <row r="11" spans="1:7" x14ac:dyDescent="0.3">
      <c r="C11" s="9"/>
      <c r="E11" s="7">
        <v>85001</v>
      </c>
      <c r="F11" s="7">
        <v>1</v>
      </c>
      <c r="G11" s="7" t="s">
        <v>35</v>
      </c>
    </row>
    <row r="81" spans="1:1" ht="84" x14ac:dyDescent="0.3">
      <c r="A81" s="10" t="s">
        <v>36</v>
      </c>
    </row>
    <row r="82" spans="1:1" ht="154" x14ac:dyDescent="0.3">
      <c r="A82" s="10" t="s">
        <v>37</v>
      </c>
    </row>
    <row r="83" spans="1:1" x14ac:dyDescent="0.3">
      <c r="A83" s="11" t="s">
        <v>38</v>
      </c>
    </row>
    <row r="84" spans="1:1" x14ac:dyDescent="0.3">
      <c r="A84" s="12" t="s">
        <v>39</v>
      </c>
    </row>
    <row r="85" spans="1:1" x14ac:dyDescent="0.3">
      <c r="A85" s="11" t="s">
        <v>40</v>
      </c>
    </row>
    <row r="86" spans="1:1" x14ac:dyDescent="0.3">
      <c r="A86" s="11" t="s">
        <v>41</v>
      </c>
    </row>
    <row r="87" spans="1:1" ht="84" x14ac:dyDescent="0.3">
      <c r="A87" s="10" t="s">
        <v>42</v>
      </c>
    </row>
    <row r="88" spans="1:1" ht="28" x14ac:dyDescent="0.3">
      <c r="A88" s="13" t="s">
        <v>43</v>
      </c>
    </row>
    <row r="89" spans="1:1" x14ac:dyDescent="0.3">
      <c r="A89" s="12" t="s">
        <v>39</v>
      </c>
    </row>
    <row r="90" spans="1:1" x14ac:dyDescent="0.3">
      <c r="A90" s="11" t="s">
        <v>40</v>
      </c>
    </row>
    <row r="91" spans="1:1" x14ac:dyDescent="0.3">
      <c r="A91" s="11" t="s">
        <v>41</v>
      </c>
    </row>
    <row r="92" spans="1:1" x14ac:dyDescent="0.3">
      <c r="A92" s="10" t="s">
        <v>44</v>
      </c>
    </row>
    <row r="93" spans="1:1" x14ac:dyDescent="0.3">
      <c r="A93" s="12" t="s">
        <v>45</v>
      </c>
    </row>
    <row r="94" spans="1:1" x14ac:dyDescent="0.3">
      <c r="A94" s="11" t="s">
        <v>46</v>
      </c>
    </row>
    <row r="95" spans="1:1" x14ac:dyDescent="0.3">
      <c r="A95" s="14">
        <v>31</v>
      </c>
    </row>
    <row r="96" spans="1:1" ht="28" x14ac:dyDescent="0.3">
      <c r="A96" s="11" t="s">
        <v>47</v>
      </c>
    </row>
    <row r="97" spans="1:2" ht="154" x14ac:dyDescent="0.3">
      <c r="A97" s="10" t="s">
        <v>48</v>
      </c>
    </row>
    <row r="98" spans="1:2" ht="294" x14ac:dyDescent="0.3">
      <c r="A98" s="10" t="s">
        <v>49</v>
      </c>
    </row>
    <row r="99" spans="1:2" x14ac:dyDescent="0.3">
      <c r="A99" s="12" t="s">
        <v>39</v>
      </c>
    </row>
    <row r="100" spans="1:2" x14ac:dyDescent="0.3">
      <c r="A100" s="11" t="s">
        <v>50</v>
      </c>
    </row>
    <row r="101" spans="1:2" x14ac:dyDescent="0.3">
      <c r="A101" s="14">
        <v>7</v>
      </c>
    </row>
    <row r="102" spans="1:2" ht="28" x14ac:dyDescent="0.3">
      <c r="A102" s="11" t="s">
        <v>47</v>
      </c>
    </row>
    <row r="103" spans="1:2" ht="140" x14ac:dyDescent="0.3">
      <c r="A103" s="10" t="s">
        <v>51</v>
      </c>
    </row>
    <row r="104" spans="1:2" ht="28" x14ac:dyDescent="0.3">
      <c r="A104" s="13" t="s">
        <v>43</v>
      </c>
    </row>
    <row r="105" spans="1:2" x14ac:dyDescent="0.3">
      <c r="A105" s="12" t="s">
        <v>45</v>
      </c>
    </row>
    <row r="106" spans="1:2" x14ac:dyDescent="0.3">
      <c r="A106" s="11" t="s">
        <v>50</v>
      </c>
    </row>
    <row r="107" spans="1:2" x14ac:dyDescent="0.3">
      <c r="A107" s="14">
        <v>7</v>
      </c>
    </row>
    <row r="108" spans="1:2" ht="28" x14ac:dyDescent="0.3">
      <c r="A108" s="11" t="s">
        <v>47</v>
      </c>
    </row>
    <row r="109" spans="1:2" ht="70" x14ac:dyDescent="0.3">
      <c r="A109" s="11" t="s">
        <v>52</v>
      </c>
    </row>
    <row r="110" spans="1:2" ht="14.5" thickBot="1" x14ac:dyDescent="0.35">
      <c r="A110" s="10"/>
    </row>
    <row r="111" spans="1:2" ht="15" thickTop="1" thickBot="1" x14ac:dyDescent="0.35">
      <c r="A111" s="15" t="s">
        <v>53</v>
      </c>
      <c r="B111" s="16" t="s">
        <v>54</v>
      </c>
    </row>
    <row r="112" spans="1:2" ht="14.5" thickBot="1" x14ac:dyDescent="0.35">
      <c r="A112" s="17">
        <v>0</v>
      </c>
      <c r="B112" s="18">
        <v>19239</v>
      </c>
    </row>
    <row r="113" spans="1:2" ht="14.5" thickBot="1" x14ac:dyDescent="0.35">
      <c r="A113" s="17">
        <v>19240</v>
      </c>
      <c r="B113" s="18">
        <v>24439</v>
      </c>
    </row>
    <row r="114" spans="1:2" ht="14.5" thickBot="1" x14ac:dyDescent="0.35">
      <c r="A114" s="17">
        <v>24440</v>
      </c>
      <c r="B114" s="18">
        <v>30679</v>
      </c>
    </row>
    <row r="115" spans="1:2" ht="14.5" thickBot="1" x14ac:dyDescent="0.35">
      <c r="A115" s="17" t="s">
        <v>55</v>
      </c>
      <c r="B115" s="18" t="s">
        <v>55</v>
      </c>
    </row>
    <row r="116" spans="1:2" ht="14.5" thickBot="1" x14ac:dyDescent="0.35">
      <c r="A116" s="19">
        <v>20800</v>
      </c>
      <c r="B116" s="20" t="s">
        <v>56</v>
      </c>
    </row>
    <row r="117" spans="1:2" ht="42.5" thickTop="1" x14ac:dyDescent="0.3">
      <c r="A117" s="10" t="s">
        <v>57</v>
      </c>
    </row>
    <row r="118" spans="1:2" x14ac:dyDescent="0.3">
      <c r="A118" s="21" t="e">
        <f>MATCH(#REF!,$C$3:$C$14,1)</f>
        <v>#REF!</v>
      </c>
    </row>
    <row r="119" spans="1:2" ht="28" x14ac:dyDescent="0.3">
      <c r="A119" s="10" t="s">
        <v>58</v>
      </c>
    </row>
    <row r="120" spans="1:2" ht="42" x14ac:dyDescent="0.3">
      <c r="A120" s="10" t="s">
        <v>59</v>
      </c>
    </row>
    <row r="121" spans="1:2" ht="168" x14ac:dyDescent="0.3">
      <c r="A121" s="10" t="s">
        <v>60</v>
      </c>
    </row>
  </sheetData>
  <hyperlinks>
    <hyperlink ref="A83" r:id="rId1" display="https://i.imgur.com/MYOGRSf.png" xr:uid="{00000000-0004-0000-0300-000000000000}"/>
    <hyperlink ref="A85" r:id="rId2" display="https://www.reddit.com/user/mandydaniel9/" xr:uid="{00000000-0004-0000-0300-000001000000}"/>
    <hyperlink ref="A86" r:id="rId3" display="https://www.reddit.com/r/excel/comments/cno8f9/how_to_take_wages_and_assign_pay_bands_through/ewcxvil/?utm_source=reddit&amp;utm_medium=web2x&amp;context=3" xr:uid="{00000000-0004-0000-0300-000002000000}"/>
    <hyperlink ref="A88" r:id="rId4" display="https://www.reddit.com/r/excel/comments/cno8f9/how_to_take_wages_and_assign_pay_bands_through/ewcxvil" xr:uid="{00000000-0004-0000-0300-000003000000}"/>
    <hyperlink ref="A90" r:id="rId5" display="https://www.reddit.com/user/mandydaniel9/" xr:uid="{00000000-0004-0000-0300-000004000000}"/>
    <hyperlink ref="A91" r:id="rId6" display="https://www.reddit.com/r/excel/comments/cno8f9/how_to_take_wages_and_assign_pay_bands_through/ewdu0cx/?utm_source=reddit&amp;utm_medium=web2x&amp;context=3" xr:uid="{00000000-0004-0000-0300-000005000000}"/>
    <hyperlink ref="A94" r:id="rId7" display="https://www.reddit.com/user/ThePatriotWay/" xr:uid="{00000000-0004-0000-0300-000006000000}"/>
    <hyperlink ref="A96" r:id="rId8" display="https://www.reddit.com/r/excel/comments/cno8f9/how_to_take_wages_and_assign_pay_bands_through/ewcf8ui/?utm_source=reddit&amp;utm_medium=web2x&amp;context=3" xr:uid="{00000000-0004-0000-0300-000007000000}"/>
    <hyperlink ref="A100" r:id="rId9" display="https://www.reddit.com/user/Crimson_Rhallic/" xr:uid="{00000000-0004-0000-0300-000008000000}"/>
    <hyperlink ref="A102" r:id="rId10" display="https://www.reddit.com/r/excel/comments/cno8f9/how_to_take_wages_and_assign_pay_bands_through/ewcfrwg/?utm_source=reddit&amp;utm_medium=web2x&amp;context=3" xr:uid="{00000000-0004-0000-0300-000009000000}"/>
    <hyperlink ref="A104" r:id="rId11" display="https://www.reddit.com/r/excel/comments/cno8f9/how_to_take_wages_and_assign_pay_bands_through/ewcfrwg" xr:uid="{00000000-0004-0000-0300-00000A000000}"/>
    <hyperlink ref="A106" r:id="rId12" display="https://www.reddit.com/user/Crimson_Rhallic/" xr:uid="{00000000-0004-0000-0300-00000B000000}"/>
    <hyperlink ref="A108" r:id="rId13" display="https://www.reddit.com/r/excel/comments/cno8f9/how_to_take_wages_and_assign_pay_bands_through/ewcfdbi/?utm_source=reddit&amp;utm_medium=web2x&amp;context=3" xr:uid="{00000000-0004-0000-0300-00000C000000}"/>
    <hyperlink ref="A109" r:id="rId14" display="https://imgur.com/a/7kVfUrm" xr:uid="{00000000-0004-0000-0300-00000D000000}"/>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5E5D5-6721-4992-8516-39B8639C66DB}">
  <dimension ref="A1:H12"/>
  <sheetViews>
    <sheetView tabSelected="1" workbookViewId="0">
      <selection activeCell="B16" sqref="B16"/>
    </sheetView>
  </sheetViews>
  <sheetFormatPr defaultRowHeight="12.5" x14ac:dyDescent="0.25"/>
  <cols>
    <col min="1" max="1" width="13.1796875" bestFit="1" customWidth="1"/>
    <col min="2" max="2" width="13.08984375" bestFit="1" customWidth="1"/>
    <col min="3" max="3" width="13.1796875" bestFit="1" customWidth="1"/>
    <col min="4" max="4" width="11.36328125" bestFit="1" customWidth="1"/>
    <col min="5" max="5" width="20.7265625" bestFit="1" customWidth="1"/>
    <col min="6" max="6" width="20.26953125" customWidth="1"/>
    <col min="7" max="7" width="11.36328125" bestFit="1" customWidth="1"/>
  </cols>
  <sheetData>
    <row r="1" spans="1:8" ht="13" x14ac:dyDescent="0.3">
      <c r="A1" s="39" t="s">
        <v>86</v>
      </c>
      <c r="B1" s="39"/>
      <c r="C1" s="39"/>
      <c r="D1" s="39"/>
      <c r="E1" s="39"/>
      <c r="F1" s="39"/>
      <c r="G1" s="39"/>
    </row>
    <row r="2" spans="1:8" ht="15.5" x14ac:dyDescent="0.35">
      <c r="A2" s="3"/>
      <c r="B2" s="3"/>
      <c r="C2" s="3"/>
      <c r="D2" s="3"/>
      <c r="E2" s="3"/>
      <c r="F2" s="3"/>
      <c r="G2" s="3"/>
      <c r="H2" s="3"/>
    </row>
    <row r="3" spans="1:8" ht="14.5" x14ac:dyDescent="0.35">
      <c r="A3" s="25" t="s">
        <v>4</v>
      </c>
      <c r="B3" s="25" t="s">
        <v>76</v>
      </c>
      <c r="C3" s="25" t="s">
        <v>3</v>
      </c>
      <c r="D3" s="25" t="s">
        <v>6</v>
      </c>
      <c r="E3" s="25" t="s">
        <v>5</v>
      </c>
      <c r="F3" s="25" t="s">
        <v>7</v>
      </c>
      <c r="G3" s="25" t="s">
        <v>8</v>
      </c>
      <c r="H3" s="1"/>
    </row>
    <row r="4" spans="1:8" ht="14" x14ac:dyDescent="0.3">
      <c r="A4" s="1">
        <v>3426</v>
      </c>
      <c r="B4" s="1">
        <v>478477</v>
      </c>
      <c r="C4" s="1" t="s">
        <v>11</v>
      </c>
      <c r="D4" s="2">
        <v>41821</v>
      </c>
      <c r="E4" s="1" t="s">
        <v>75</v>
      </c>
      <c r="F4" s="1" t="str">
        <f>IFERROR(VLOOKUP(C4,TEAM!A1:B8,2,FALSE),"ERROR FOUND")</f>
        <v>Marketing</v>
      </c>
      <c r="G4" s="1" t="s">
        <v>1</v>
      </c>
      <c r="H4" s="1"/>
    </row>
    <row r="5" spans="1:8" ht="14" x14ac:dyDescent="0.3">
      <c r="A5" s="1">
        <v>4043</v>
      </c>
      <c r="B5" s="1">
        <v>278695</v>
      </c>
      <c r="C5" s="1" t="s">
        <v>12</v>
      </c>
      <c r="D5" s="2">
        <v>37271</v>
      </c>
      <c r="E5" s="1" t="s">
        <v>74</v>
      </c>
      <c r="F5" s="1" t="str">
        <f>IFERROR(VLOOKUP(C5,TEAM!A2:B9,2,FALSE),"ERROR FOUND")</f>
        <v>Development</v>
      </c>
      <c r="G5" s="1" t="s">
        <v>1</v>
      </c>
      <c r="H5" s="1"/>
    </row>
    <row r="6" spans="1:8" ht="14" x14ac:dyDescent="0.3">
      <c r="A6" s="1">
        <v>4963</v>
      </c>
      <c r="B6" s="1">
        <v>457937</v>
      </c>
      <c r="C6" s="1" t="s">
        <v>13</v>
      </c>
      <c r="D6" s="2">
        <v>43419</v>
      </c>
      <c r="E6" s="1" t="s">
        <v>73</v>
      </c>
      <c r="F6" s="1" t="str">
        <f>IFERROR(VLOOKUP(C6,TEAM!A3:B10,2,FALSE),"ERROR FOUND")</f>
        <v>HR</v>
      </c>
      <c r="G6" s="1" t="s">
        <v>1</v>
      </c>
      <c r="H6" s="1"/>
    </row>
    <row r="7" spans="1:8" ht="14" x14ac:dyDescent="0.3">
      <c r="A7" s="1">
        <v>4265</v>
      </c>
      <c r="B7" s="1">
        <v>14295</v>
      </c>
      <c r="C7" s="1" t="s">
        <v>14</v>
      </c>
      <c r="D7" s="2">
        <v>35004</v>
      </c>
      <c r="E7" s="1" t="s">
        <v>70</v>
      </c>
      <c r="F7" s="1" t="str">
        <f>IFERROR(VLOOKUP(C7,TEAM!A4:B11,2,FALSE),"ERROR FOUND")</f>
        <v>ERROR FOUND</v>
      </c>
      <c r="G7" s="1" t="s">
        <v>1</v>
      </c>
      <c r="H7" s="1"/>
    </row>
    <row r="8" spans="1:8" ht="14" x14ac:dyDescent="0.3">
      <c r="A8" s="1">
        <v>4265</v>
      </c>
      <c r="B8" s="1">
        <v>14295</v>
      </c>
      <c r="C8" s="1" t="s">
        <v>14</v>
      </c>
      <c r="D8" s="2">
        <v>35004</v>
      </c>
      <c r="E8" s="1" t="s">
        <v>70</v>
      </c>
      <c r="F8" s="1" t="str">
        <f>IFERROR(VLOOKUP(C8,TEAM!A5:B12,2,FALSE),"ERROR FOUND")</f>
        <v>ERROR FOUND</v>
      </c>
      <c r="G8" s="1" t="s">
        <v>2</v>
      </c>
      <c r="H8" s="1"/>
    </row>
    <row r="9" spans="1:8" ht="14" x14ac:dyDescent="0.3">
      <c r="A9" s="1">
        <v>3472</v>
      </c>
      <c r="B9" s="1">
        <v>123987</v>
      </c>
      <c r="C9" s="1" t="s">
        <v>15</v>
      </c>
      <c r="D9" s="2">
        <v>30256</v>
      </c>
      <c r="E9" s="1" t="s">
        <v>71</v>
      </c>
      <c r="F9" s="1" t="str">
        <f>IFERROR(VLOOKUP(C9,TEAM!A6:B13,2,FALSE),"ERROR FOUND")</f>
        <v>Private Group</v>
      </c>
      <c r="G9" s="1" t="s">
        <v>0</v>
      </c>
      <c r="H9" s="1"/>
    </row>
    <row r="10" spans="1:8" ht="14" x14ac:dyDescent="0.3">
      <c r="A10" s="1">
        <v>3375</v>
      </c>
      <c r="B10" s="1">
        <v>379395</v>
      </c>
      <c r="C10" s="1" t="s">
        <v>16</v>
      </c>
      <c r="D10" s="2">
        <v>39156</v>
      </c>
      <c r="E10" s="1" t="s">
        <v>72</v>
      </c>
      <c r="F10" s="1" t="str">
        <f>IFERROR(VLOOKUP(C10,TEAM!A7:B14,2,FALSE),"ERROR FOUND")</f>
        <v>Corporate</v>
      </c>
      <c r="G10" s="1" t="s">
        <v>1</v>
      </c>
      <c r="H10" s="1"/>
    </row>
    <row r="11" spans="1:8" ht="14" x14ac:dyDescent="0.3">
      <c r="A11" s="1"/>
      <c r="B11" s="1"/>
      <c r="C11" s="1"/>
      <c r="D11" s="1"/>
      <c r="E11" s="1"/>
      <c r="F11" s="1"/>
      <c r="G11" s="1"/>
      <c r="H11" s="1"/>
    </row>
    <row r="12" spans="1:8" ht="14" x14ac:dyDescent="0.3">
      <c r="A12" s="1"/>
      <c r="B12" s="1"/>
      <c r="C12" s="1"/>
      <c r="D12" s="1"/>
      <c r="E12" s="1"/>
      <c r="F12" s="1"/>
      <c r="G12" s="1"/>
      <c r="H12" s="1"/>
    </row>
  </sheetData>
  <mergeCells count="1">
    <mergeCell ref="A1:G1"/>
  </mergeCells>
  <conditionalFormatting sqref="A4:G10">
    <cfRule type="containsErrors" dxfId="0" priority="3">
      <formula>ISERROR(A4)</formula>
    </cfRule>
    <cfRule type="containsText" dxfId="1" priority="1" operator="containsText" text="ERROR FOUND">
      <formula>NOT(ISERROR(SEARCH("ERROR FOUND",A4)))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8CA4-487D-4FF2-A44D-43A4EAD88714}">
  <dimension ref="A1:B8"/>
  <sheetViews>
    <sheetView workbookViewId="0">
      <selection activeCell="A6" sqref="A6"/>
    </sheetView>
  </sheetViews>
  <sheetFormatPr defaultRowHeight="12.5" x14ac:dyDescent="0.25"/>
  <cols>
    <col min="1" max="1" width="13.1796875" bestFit="1" customWidth="1"/>
    <col min="2" max="2" width="13.08984375" bestFit="1" customWidth="1"/>
  </cols>
  <sheetData>
    <row r="1" spans="1:2" ht="14.5" x14ac:dyDescent="0.35">
      <c r="A1" s="38" t="s">
        <v>3</v>
      </c>
      <c r="B1" s="38" t="s">
        <v>7</v>
      </c>
    </row>
    <row r="2" spans="1:2" ht="14" x14ac:dyDescent="0.3">
      <c r="A2" s="1" t="s">
        <v>11</v>
      </c>
      <c r="B2" s="1" t="s">
        <v>77</v>
      </c>
    </row>
    <row r="3" spans="1:2" ht="14" x14ac:dyDescent="0.3">
      <c r="A3" s="1" t="s">
        <v>12</v>
      </c>
      <c r="B3" s="1" t="s">
        <v>10</v>
      </c>
    </row>
    <row r="4" spans="1:2" ht="14" x14ac:dyDescent="0.3">
      <c r="A4" s="1" t="s">
        <v>13</v>
      </c>
      <c r="B4" s="1" t="s">
        <v>78</v>
      </c>
    </row>
    <row r="5" spans="1:2" ht="14" x14ac:dyDescent="0.3">
      <c r="A5" s="1" t="s">
        <v>17</v>
      </c>
      <c r="B5" s="1" t="s">
        <v>18</v>
      </c>
    </row>
    <row r="6" spans="1:2" ht="14" x14ac:dyDescent="0.3">
      <c r="A6" s="1" t="s">
        <v>17</v>
      </c>
      <c r="B6" s="1" t="s">
        <v>18</v>
      </c>
    </row>
    <row r="7" spans="1:2" ht="14" x14ac:dyDescent="0.3">
      <c r="A7" s="1" t="s">
        <v>15</v>
      </c>
      <c r="B7" s="1" t="s">
        <v>79</v>
      </c>
    </row>
    <row r="8" spans="1:2" ht="14" x14ac:dyDescent="0.3">
      <c r="A8" s="1" t="s">
        <v>16</v>
      </c>
      <c r="B8" s="1"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6FA81-DE34-410F-80E9-49B5885B18F4}">
  <dimension ref="A1:G14"/>
  <sheetViews>
    <sheetView workbookViewId="0">
      <selection activeCell="B4" sqref="B4"/>
    </sheetView>
  </sheetViews>
  <sheetFormatPr defaultColWidth="29.453125" defaultRowHeight="12.5" x14ac:dyDescent="0.25"/>
  <cols>
    <col min="1" max="1" width="32.1796875" bestFit="1" customWidth="1"/>
    <col min="2" max="2" width="22.26953125" bestFit="1" customWidth="1"/>
    <col min="3" max="6" width="21.1796875" customWidth="1"/>
  </cols>
  <sheetData>
    <row r="1" spans="1:7" ht="14" x14ac:dyDescent="0.25">
      <c r="A1" s="26"/>
      <c r="B1" s="26"/>
      <c r="C1" s="26"/>
      <c r="D1" s="26"/>
      <c r="E1" s="26"/>
      <c r="F1" s="26"/>
    </row>
    <row r="2" spans="1:7" ht="14" x14ac:dyDescent="0.25">
      <c r="A2" s="27"/>
      <c r="B2" s="35" t="s">
        <v>83</v>
      </c>
      <c r="C2" s="28"/>
      <c r="D2" s="28"/>
      <c r="E2" s="28"/>
      <c r="F2" s="28"/>
    </row>
    <row r="3" spans="1:7" ht="14.5" x14ac:dyDescent="0.25">
      <c r="A3" s="36" t="s">
        <v>68</v>
      </c>
      <c r="B3" s="34">
        <f>VLOOKUP(A3,A6:F13,MATCH(B2,A6:F6,0),FALSE)</f>
        <v>4300</v>
      </c>
      <c r="G3" s="28"/>
    </row>
    <row r="4" spans="1:7" ht="14" x14ac:dyDescent="0.3">
      <c r="A4" s="29"/>
      <c r="B4" s="22"/>
      <c r="C4" s="22"/>
      <c r="D4" s="22"/>
      <c r="E4" s="22"/>
      <c r="F4" s="22"/>
    </row>
    <row r="5" spans="1:7" ht="14" x14ac:dyDescent="0.3">
      <c r="A5" s="29"/>
      <c r="B5" s="22"/>
      <c r="C5" s="22"/>
      <c r="D5" s="22"/>
      <c r="E5" s="22"/>
      <c r="F5" s="22"/>
    </row>
    <row r="6" spans="1:7" ht="14.5" x14ac:dyDescent="0.25">
      <c r="A6" s="37" t="s">
        <v>85</v>
      </c>
      <c r="B6" s="37" t="s">
        <v>80</v>
      </c>
      <c r="C6" s="37" t="s">
        <v>81</v>
      </c>
      <c r="D6" s="37" t="s">
        <v>82</v>
      </c>
      <c r="E6" s="37" t="s">
        <v>83</v>
      </c>
      <c r="F6" s="37" t="s">
        <v>84</v>
      </c>
    </row>
    <row r="7" spans="1:7" ht="14" x14ac:dyDescent="0.3">
      <c r="A7" s="22" t="s">
        <v>65</v>
      </c>
      <c r="B7" s="30">
        <v>3000</v>
      </c>
      <c r="C7" s="30">
        <v>5000</v>
      </c>
      <c r="D7" s="30">
        <v>20100</v>
      </c>
      <c r="E7" s="30">
        <v>45678</v>
      </c>
      <c r="F7" s="30">
        <v>7456</v>
      </c>
    </row>
    <row r="8" spans="1:7" ht="14" x14ac:dyDescent="0.3">
      <c r="A8" s="22" t="s">
        <v>66</v>
      </c>
      <c r="B8" s="31">
        <v>9000</v>
      </c>
      <c r="C8" s="31">
        <v>1356</v>
      </c>
      <c r="D8" s="31">
        <v>34567</v>
      </c>
      <c r="E8" s="31">
        <v>23122</v>
      </c>
      <c r="F8" s="31">
        <v>450</v>
      </c>
    </row>
    <row r="9" spans="1:7" ht="14" x14ac:dyDescent="0.3">
      <c r="A9" s="22" t="s">
        <v>64</v>
      </c>
      <c r="B9" s="32">
        <v>2345</v>
      </c>
      <c r="C9" s="32"/>
      <c r="D9" s="32">
        <v>3000</v>
      </c>
      <c r="E9" s="32">
        <v>2900</v>
      </c>
      <c r="F9" s="32"/>
    </row>
    <row r="10" spans="1:7" ht="14" x14ac:dyDescent="0.3">
      <c r="A10" s="22" t="s">
        <v>67</v>
      </c>
      <c r="B10" s="32">
        <v>600</v>
      </c>
      <c r="C10" s="32">
        <v>3400</v>
      </c>
      <c r="D10" s="32">
        <v>2300</v>
      </c>
      <c r="E10" s="32"/>
      <c r="F10" s="32">
        <v>3200</v>
      </c>
    </row>
    <row r="11" spans="1:7" ht="14" x14ac:dyDescent="0.3">
      <c r="A11" s="22" t="s">
        <v>68</v>
      </c>
      <c r="B11" s="32">
        <v>1000</v>
      </c>
      <c r="C11" s="32"/>
      <c r="D11" s="32">
        <v>230</v>
      </c>
      <c r="E11" s="32">
        <v>4300</v>
      </c>
      <c r="F11" s="32">
        <v>2300</v>
      </c>
    </row>
    <row r="12" spans="1:7" ht="14" x14ac:dyDescent="0.3">
      <c r="A12" s="22" t="s">
        <v>69</v>
      </c>
      <c r="B12" s="32">
        <v>5988</v>
      </c>
      <c r="C12" s="32"/>
      <c r="D12" s="32">
        <v>16777</v>
      </c>
      <c r="E12" s="32">
        <v>24000</v>
      </c>
      <c r="F12" s="32">
        <v>4000</v>
      </c>
    </row>
    <row r="13" spans="1:7" ht="14" x14ac:dyDescent="0.3">
      <c r="A13" s="22" t="s">
        <v>20</v>
      </c>
      <c r="B13" s="32">
        <v>5677</v>
      </c>
      <c r="C13" s="32">
        <v>5630</v>
      </c>
      <c r="D13" s="32">
        <v>29567</v>
      </c>
      <c r="E13" s="32">
        <v>3400</v>
      </c>
      <c r="F13" s="32">
        <v>3333</v>
      </c>
    </row>
    <row r="14" spans="1:7" ht="14.5" thickBot="1" x14ac:dyDescent="0.35">
      <c r="A14" s="22"/>
      <c r="B14" s="33"/>
      <c r="C14" s="33"/>
      <c r="D14" s="33"/>
      <c r="E14" s="33"/>
      <c r="F14" s="32"/>
    </row>
  </sheetData>
  <dataValidations count="1">
    <dataValidation type="list" allowBlank="1" showInputMessage="1" showErrorMessage="1" sqref="B2" xr:uid="{82ADD64F-26C2-45BF-AEB5-B973F4AAF47A}">
      <formula1>$B$6:$F$6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BAND</vt:lpstr>
      <vt:lpstr>IFERROR</vt:lpstr>
      <vt:lpstr>TEAM</vt:lpstr>
      <vt:lpstr>VLOOKUPMATCH</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Leese</dc:creator>
  <cp:keywords/>
  <dc:description/>
  <cp:lastModifiedBy>Foulkes@Work Training</cp:lastModifiedBy>
  <dcterms:created xsi:type="dcterms:W3CDTF">2021-03-22T18:56:12Z</dcterms:created>
  <dcterms:modified xsi:type="dcterms:W3CDTF">2022-02-21T21:13:22Z</dcterms:modified>
  <cp:category/>
  <cp:contentStatus/>
</cp:coreProperties>
</file>