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9/Code_Cht9/"/>
    </mc:Choice>
  </mc:AlternateContent>
  <xr:revisionPtr revIDLastSave="26" documentId="8_{797F52D5-E31F-4D4E-9124-6B8A254043A9}" xr6:coauthVersionLast="47" xr6:coauthVersionMax="47" xr10:uidLastSave="{AE5EDA46-720A-4145-85A5-BC4C0751B29A}"/>
  <bookViews>
    <workbookView xWindow="1850" yWindow="1030" windowWidth="16600" windowHeight="8220" activeTab="1" xr2:uid="{503FB305-5C02-4074-A0E6-734312386DF3}"/>
  </bookViews>
  <sheets>
    <sheet name="XMATCH" sheetId="1" r:id="rId1"/>
    <sheet name="INDEXMATCH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2" l="1" a="1"/>
  <c r="M2" i="2" s="1"/>
  <c r="E2" i="1" a="1"/>
  <c r="E2" i="1" s="1"/>
  <c r="E3" i="1" a="1"/>
  <c r="E3" i="1"/>
  <c r="E4" i="1" a="1"/>
  <c r="E4" i="1" s="1"/>
  <c r="E5" i="1" a="1"/>
  <c r="E5" i="1"/>
  <c r="E6" i="1" a="1"/>
  <c r="E6" i="1" s="1"/>
  <c r="E7" i="1" a="1"/>
  <c r="E7" i="1"/>
  <c r="E8" i="1" a="1"/>
  <c r="E8" i="1" s="1"/>
  <c r="E9" i="1" a="1"/>
  <c r="E9" i="1"/>
  <c r="E10" i="1" a="1"/>
  <c r="E10" i="1" s="1"/>
  <c r="E11" i="1" a="1"/>
  <c r="E11" i="1"/>
  <c r="E12" i="1" a="1"/>
  <c r="E12" i="1" s="1"/>
  <c r="E13" i="1" a="1"/>
  <c r="E13" i="1"/>
  <c r="E14" i="1" a="1"/>
  <c r="E14" i="1" s="1"/>
  <c r="E15" i="1" a="1"/>
  <c r="E15" i="1"/>
  <c r="E16" i="1" a="1"/>
  <c r="E16" i="1" s="1"/>
  <c r="E17" i="1" a="1"/>
  <c r="E17" i="1"/>
  <c r="E18" i="1" a="1"/>
  <c r="E18" i="1" s="1"/>
  <c r="E19" i="1" a="1"/>
  <c r="E19" i="1"/>
  <c r="E20" i="1" a="1"/>
  <c r="E20" i="1" s="1"/>
  <c r="E21" i="1" a="1"/>
  <c r="E21" i="1" s="1"/>
  <c r="M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<sst xmlns="http://schemas.openxmlformats.org/spreadsheetml/2006/main" count="385" uniqueCount="66">
  <si>
    <t>Name</t>
  </si>
  <si>
    <t>Surname</t>
  </si>
  <si>
    <t>Department</t>
  </si>
  <si>
    <t>Role</t>
  </si>
  <si>
    <t>Training</t>
  </si>
  <si>
    <t>Type</t>
  </si>
  <si>
    <t>Duration</t>
  </si>
  <si>
    <t>Trainer</t>
  </si>
  <si>
    <t>Donna</t>
  </si>
  <si>
    <t>St Nicks</t>
  </si>
  <si>
    <t>Construction</t>
  </si>
  <si>
    <t>Senior Lead</t>
  </si>
  <si>
    <t>Excel Formulas</t>
  </si>
  <si>
    <t>One to one</t>
  </si>
  <si>
    <t>1 hour</t>
  </si>
  <si>
    <t>DD</t>
  </si>
  <si>
    <t>Emroy</t>
  </si>
  <si>
    <t>Dulane</t>
  </si>
  <si>
    <t>Admin</t>
  </si>
  <si>
    <t>Junior Admin Assistant</t>
  </si>
  <si>
    <t>Admin Induction</t>
  </si>
  <si>
    <t>Group</t>
  </si>
  <si>
    <t>1 hour 30 minutes</t>
  </si>
  <si>
    <t>SN</t>
  </si>
  <si>
    <t>Induction training</t>
  </si>
  <si>
    <t>Julia</t>
  </si>
  <si>
    <t>Notes</t>
  </si>
  <si>
    <t>HR</t>
  </si>
  <si>
    <t>Administrative Assistant</t>
  </si>
  <si>
    <t>David</t>
  </si>
  <si>
    <t>Sueu</t>
  </si>
  <si>
    <t>IT</t>
  </si>
  <si>
    <t>Senior Manager</t>
  </si>
  <si>
    <t>3 hours</t>
  </si>
  <si>
    <t>NN</t>
  </si>
  <si>
    <t>Compliance Review</t>
  </si>
  <si>
    <t>2 hours</t>
  </si>
  <si>
    <t>Ilse</t>
  </si>
  <si>
    <t>Revaw</t>
  </si>
  <si>
    <t>Security</t>
  </si>
  <si>
    <t>Data Management</t>
  </si>
  <si>
    <t>Excel Advanced</t>
  </si>
  <si>
    <t>Admin Induction 2</t>
  </si>
  <si>
    <t>Word Advanced</t>
  </si>
  <si>
    <t>Word</t>
  </si>
  <si>
    <t>Adobe DC</t>
  </si>
  <si>
    <t>Norman</t>
  </si>
  <si>
    <t>Lots</t>
  </si>
  <si>
    <t>Business Management</t>
  </si>
  <si>
    <t>Suzie</t>
  </si>
  <si>
    <t>Dunn</t>
  </si>
  <si>
    <t>Accounts Manager</t>
  </si>
  <si>
    <t>Session Code</t>
  </si>
  <si>
    <t>Session</t>
  </si>
  <si>
    <t>SCEF001</t>
  </si>
  <si>
    <t>SCAI002</t>
  </si>
  <si>
    <t>SCIT003</t>
  </si>
  <si>
    <t>SCCR004</t>
  </si>
  <si>
    <t>SCEA001</t>
  </si>
  <si>
    <t>SCAI0022</t>
  </si>
  <si>
    <t>SCWA003</t>
  </si>
  <si>
    <t>SCW001</t>
  </si>
  <si>
    <t>SCADCC005</t>
  </si>
  <si>
    <t>Result</t>
  </si>
  <si>
    <t>Date Attended</t>
  </si>
  <si>
    <t>Last Training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</si>
</sst>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0" fontId="3" fillId="2" borderId="1" xfId="1" applyBorder="1"/>
    <xf numFmtId="0" fontId="0" fillId="0" borderId="1" xfId="0" applyBorder="1"/>
    <xf numFmtId="14" fontId="0" fillId="0" borderId="1" xfId="0" applyNumberFormat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A7AF-34C1-47F7-963E-B9D6A26DE32D}">
  <dimension ref="A1:M21"/>
  <sheetViews>
    <sheetView workbookViewId="0">
      <selection activeCell="M14" sqref="M14"/>
    </sheetView>
  </sheetViews>
  <sheetFormatPr defaultRowHeight="14.5" x14ac:dyDescent="0.35"/>
  <cols>
    <col min="3" max="3" width="11.453125" bestFit="1" customWidth="1"/>
    <col min="4" max="4" width="21.08984375" bestFit="1" customWidth="1"/>
    <col min="5" max="5" width="12.6328125" bestFit="1" customWidth="1"/>
    <col min="6" max="6" width="17.08984375" bestFit="1" customWidth="1"/>
    <col min="7" max="7" width="10.08984375" bestFit="1" customWidth="1"/>
    <col min="12" max="12" width="17.08984375" bestFit="1" customWidth="1"/>
    <col min="13" max="13" width="12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5</v>
      </c>
      <c r="H1" s="1" t="s">
        <v>6</v>
      </c>
      <c r="I1" s="1" t="s">
        <v>7</v>
      </c>
      <c r="L1" s="1" t="s">
        <v>53</v>
      </c>
      <c r="M1" s="1" t="s">
        <v>52</v>
      </c>
    </row>
    <row r="2" spans="1:13" x14ac:dyDescent="0.35">
      <c r="A2" t="s">
        <v>8</v>
      </c>
      <c r="B2" t="s">
        <v>9</v>
      </c>
      <c r="C2" t="s">
        <v>10</v>
      </c>
      <c r="D2" t="s">
        <v>11</v>
      </c>
      <c r="E2" t="str" cm="1">
        <f t="array" ref="E2">INDEX($M$2:$M$10,_xlfn.XMATCH(F2,$L$2:$L$10))</f>
        <v>SCEF001</v>
      </c>
      <c r="F2" t="s">
        <v>12</v>
      </c>
      <c r="G2" t="s">
        <v>13</v>
      </c>
      <c r="H2" t="s">
        <v>14</v>
      </c>
      <c r="I2" t="s">
        <v>15</v>
      </c>
      <c r="L2" t="s">
        <v>12</v>
      </c>
      <c r="M2" t="s">
        <v>54</v>
      </c>
    </row>
    <row r="3" spans="1:13" x14ac:dyDescent="0.35">
      <c r="A3" t="s">
        <v>16</v>
      </c>
      <c r="B3" t="s">
        <v>17</v>
      </c>
      <c r="C3" t="s">
        <v>18</v>
      </c>
      <c r="D3" t="s">
        <v>19</v>
      </c>
      <c r="E3" t="str" cm="1">
        <f t="array" ref="E3">INDEX($M$2:$M$10,_xlfn.XMATCH(F3,$L$2:$L$10))</f>
        <v>SCAI002</v>
      </c>
      <c r="F3" t="s">
        <v>20</v>
      </c>
      <c r="G3" t="s">
        <v>21</v>
      </c>
      <c r="H3" t="s">
        <v>22</v>
      </c>
      <c r="I3" t="s">
        <v>23</v>
      </c>
      <c r="L3" t="s">
        <v>20</v>
      </c>
      <c r="M3" t="s">
        <v>55</v>
      </c>
    </row>
    <row r="4" spans="1:13" x14ac:dyDescent="0.35">
      <c r="A4" t="s">
        <v>8</v>
      </c>
      <c r="B4" t="s">
        <v>9</v>
      </c>
      <c r="C4" t="s">
        <v>10</v>
      </c>
      <c r="D4" t="s">
        <v>11</v>
      </c>
      <c r="E4" t="str" cm="1">
        <f t="array" ref="E4">INDEX($M$2:$M$10,_xlfn.XMATCH(F4,$L$2:$L$10))</f>
        <v>SCIT003</v>
      </c>
      <c r="F4" t="s">
        <v>24</v>
      </c>
      <c r="G4" t="s">
        <v>21</v>
      </c>
      <c r="H4" t="s">
        <v>22</v>
      </c>
      <c r="I4" t="s">
        <v>23</v>
      </c>
      <c r="L4" t="s">
        <v>24</v>
      </c>
      <c r="M4" t="s">
        <v>56</v>
      </c>
    </row>
    <row r="5" spans="1:13" x14ac:dyDescent="0.35">
      <c r="A5" t="s">
        <v>25</v>
      </c>
      <c r="B5" t="s">
        <v>26</v>
      </c>
      <c r="C5" t="s">
        <v>27</v>
      </c>
      <c r="D5" t="s">
        <v>28</v>
      </c>
      <c r="E5" t="str" cm="1">
        <f t="array" ref="E5">INDEX($M$2:$M$10,_xlfn.XMATCH(F5,$L$2:$L$10))</f>
        <v>SCEF001</v>
      </c>
      <c r="F5" t="s">
        <v>12</v>
      </c>
      <c r="G5" t="s">
        <v>13</v>
      </c>
      <c r="H5" t="s">
        <v>14</v>
      </c>
      <c r="I5" t="s">
        <v>15</v>
      </c>
      <c r="L5" t="s">
        <v>35</v>
      </c>
      <c r="M5" t="s">
        <v>57</v>
      </c>
    </row>
    <row r="6" spans="1:13" x14ac:dyDescent="0.35">
      <c r="A6" t="s">
        <v>29</v>
      </c>
      <c r="B6" t="s">
        <v>30</v>
      </c>
      <c r="C6" t="s">
        <v>31</v>
      </c>
      <c r="D6" t="s">
        <v>32</v>
      </c>
      <c r="E6" t="str" cm="1">
        <f t="array" ref="E6">INDEX($M$2:$M$10,_xlfn.XMATCH(F6,$L$2:$L$10))</f>
        <v>SCIT003</v>
      </c>
      <c r="F6" t="s">
        <v>24</v>
      </c>
      <c r="G6" t="s">
        <v>13</v>
      </c>
      <c r="H6" t="s">
        <v>33</v>
      </c>
      <c r="I6" t="s">
        <v>23</v>
      </c>
      <c r="L6" t="s">
        <v>41</v>
      </c>
      <c r="M6" t="s">
        <v>58</v>
      </c>
    </row>
    <row r="7" spans="1:13" x14ac:dyDescent="0.35">
      <c r="A7" t="s">
        <v>29</v>
      </c>
      <c r="B7" t="s">
        <v>30</v>
      </c>
      <c r="C7" t="s">
        <v>31</v>
      </c>
      <c r="D7" t="s">
        <v>32</v>
      </c>
      <c r="E7" t="str" cm="1">
        <f t="array" ref="E7">INDEX($M$2:$M$10,_xlfn.XMATCH(F7,$L$2:$L$10))</f>
        <v>SCEF001</v>
      </c>
      <c r="F7" t="s">
        <v>12</v>
      </c>
      <c r="G7" t="s">
        <v>21</v>
      </c>
      <c r="H7" t="s">
        <v>14</v>
      </c>
      <c r="I7" t="s">
        <v>34</v>
      </c>
      <c r="L7" t="s">
        <v>42</v>
      </c>
      <c r="M7" t="s">
        <v>59</v>
      </c>
    </row>
    <row r="8" spans="1:13" x14ac:dyDescent="0.35">
      <c r="A8" t="s">
        <v>25</v>
      </c>
      <c r="B8" t="s">
        <v>26</v>
      </c>
      <c r="C8" t="s">
        <v>27</v>
      </c>
      <c r="D8" t="s">
        <v>28</v>
      </c>
      <c r="E8" t="str" cm="1">
        <f t="array" ref="E8">INDEX($M$2:$M$10,_xlfn.XMATCH(F8,$L$2:$L$10))</f>
        <v>SCCR004</v>
      </c>
      <c r="F8" t="s">
        <v>35</v>
      </c>
      <c r="G8" t="s">
        <v>21</v>
      </c>
      <c r="H8" t="s">
        <v>14</v>
      </c>
      <c r="I8" t="s">
        <v>15</v>
      </c>
      <c r="L8" t="s">
        <v>43</v>
      </c>
      <c r="M8" t="s">
        <v>60</v>
      </c>
    </row>
    <row r="9" spans="1:13" x14ac:dyDescent="0.35">
      <c r="A9" t="s">
        <v>29</v>
      </c>
      <c r="B9" t="s">
        <v>30</v>
      </c>
      <c r="C9" t="s">
        <v>31</v>
      </c>
      <c r="D9" t="s">
        <v>32</v>
      </c>
      <c r="E9" t="str" cm="1">
        <f t="array" ref="E9">INDEX($M$2:$M$10,_xlfn.XMATCH(F9,$L$2:$L$10))</f>
        <v>SCCR004</v>
      </c>
      <c r="F9" t="s">
        <v>35</v>
      </c>
      <c r="G9" t="s">
        <v>21</v>
      </c>
      <c r="H9" t="s">
        <v>36</v>
      </c>
      <c r="I9" t="s">
        <v>15</v>
      </c>
      <c r="L9" t="s">
        <v>44</v>
      </c>
      <c r="M9" t="s">
        <v>61</v>
      </c>
    </row>
    <row r="10" spans="1:13" x14ac:dyDescent="0.35">
      <c r="A10" t="s">
        <v>37</v>
      </c>
      <c r="B10" t="s">
        <v>38</v>
      </c>
      <c r="C10" t="s">
        <v>39</v>
      </c>
      <c r="D10" t="s">
        <v>40</v>
      </c>
      <c r="E10" t="str" cm="1">
        <f t="array" ref="E10">INDEX($M$2:$M$10,_xlfn.XMATCH(F10,$L$2:$L$10))</f>
        <v>SCIT003</v>
      </c>
      <c r="F10" t="s">
        <v>24</v>
      </c>
      <c r="G10" t="s">
        <v>21</v>
      </c>
      <c r="H10" t="s">
        <v>22</v>
      </c>
      <c r="I10" t="s">
        <v>23</v>
      </c>
      <c r="L10" t="s">
        <v>45</v>
      </c>
      <c r="M10" t="s">
        <v>62</v>
      </c>
    </row>
    <row r="11" spans="1:13" x14ac:dyDescent="0.35">
      <c r="A11" t="s">
        <v>8</v>
      </c>
      <c r="B11" t="s">
        <v>9</v>
      </c>
      <c r="C11" t="s">
        <v>10</v>
      </c>
      <c r="D11" t="s">
        <v>11</v>
      </c>
      <c r="E11" t="str" cm="1">
        <f t="array" ref="E11">INDEX($M$2:$M$10,_xlfn.XMATCH(F11,$L$2:$L$10))</f>
        <v>SCEA001</v>
      </c>
      <c r="F11" t="s">
        <v>41</v>
      </c>
      <c r="G11" t="s">
        <v>13</v>
      </c>
      <c r="H11" t="s">
        <v>14</v>
      </c>
      <c r="I11" t="s">
        <v>15</v>
      </c>
    </row>
    <row r="12" spans="1:13" x14ac:dyDescent="0.35">
      <c r="A12" t="s">
        <v>16</v>
      </c>
      <c r="B12" t="s">
        <v>17</v>
      </c>
      <c r="C12" t="s">
        <v>18</v>
      </c>
      <c r="D12" t="s">
        <v>19</v>
      </c>
      <c r="E12" t="str" cm="1">
        <f t="array" ref="E12">INDEX($M$2:$M$10,_xlfn.XMATCH(F12,$L$2:$L$10))</f>
        <v>SCAI0022</v>
      </c>
      <c r="F12" t="s">
        <v>42</v>
      </c>
      <c r="G12" t="s">
        <v>21</v>
      </c>
      <c r="H12" t="s">
        <v>22</v>
      </c>
      <c r="I12" t="s">
        <v>23</v>
      </c>
    </row>
    <row r="13" spans="1:13" x14ac:dyDescent="0.35">
      <c r="A13" t="s">
        <v>8</v>
      </c>
      <c r="B13" t="s">
        <v>9</v>
      </c>
      <c r="C13" t="s">
        <v>10</v>
      </c>
      <c r="D13" t="s">
        <v>11</v>
      </c>
      <c r="E13" t="str" cm="1">
        <f t="array" ref="E13">INDEX($M$2:$M$10,_xlfn.XMATCH(F13,$L$2:$L$10))</f>
        <v>SCWA003</v>
      </c>
      <c r="F13" t="s">
        <v>43</v>
      </c>
      <c r="G13" t="s">
        <v>21</v>
      </c>
      <c r="H13" t="s">
        <v>22</v>
      </c>
      <c r="I13" t="s">
        <v>23</v>
      </c>
      <c r="L13" s="2" t="s">
        <v>52</v>
      </c>
      <c r="M13" s="2" t="s">
        <v>63</v>
      </c>
    </row>
    <row r="14" spans="1:13" x14ac:dyDescent="0.35">
      <c r="A14" t="s">
        <v>25</v>
      </c>
      <c r="B14" t="s">
        <v>26</v>
      </c>
      <c r="C14" t="s">
        <v>27</v>
      </c>
      <c r="D14" t="s">
        <v>28</v>
      </c>
      <c r="E14" t="str" cm="1">
        <f t="array" ref="E14">INDEX($M$2:$M$10,_xlfn.XMATCH(F14,$L$2:$L$10))</f>
        <v>SCEA001</v>
      </c>
      <c r="F14" t="s">
        <v>41</v>
      </c>
      <c r="G14" t="s">
        <v>13</v>
      </c>
      <c r="H14" t="s">
        <v>14</v>
      </c>
      <c r="I14" t="s">
        <v>15</v>
      </c>
      <c r="L14" t="s">
        <v>61</v>
      </c>
      <c r="M14">
        <f>_xlfn.XMATCH(L14,M2:M10,)</f>
        <v>8</v>
      </c>
    </row>
    <row r="15" spans="1:13" x14ac:dyDescent="0.35">
      <c r="A15" t="s">
        <v>29</v>
      </c>
      <c r="B15" t="s">
        <v>30</v>
      </c>
      <c r="C15" t="s">
        <v>31</v>
      </c>
      <c r="D15" t="s">
        <v>32</v>
      </c>
      <c r="E15" t="str" cm="1">
        <f t="array" ref="E15">INDEX($M$2:$M$10,_xlfn.XMATCH(F15,$L$2:$L$10))</f>
        <v>SCW001</v>
      </c>
      <c r="F15" t="s">
        <v>44</v>
      </c>
      <c r="G15" t="s">
        <v>13</v>
      </c>
      <c r="H15" t="s">
        <v>33</v>
      </c>
      <c r="I15" t="s">
        <v>23</v>
      </c>
    </row>
    <row r="16" spans="1:13" x14ac:dyDescent="0.35">
      <c r="A16" t="s">
        <v>29</v>
      </c>
      <c r="B16" t="s">
        <v>30</v>
      </c>
      <c r="C16" t="s">
        <v>31</v>
      </c>
      <c r="D16" t="s">
        <v>32</v>
      </c>
      <c r="E16" t="str" cm="1">
        <f t="array" ref="E16">INDEX($M$2:$M$10,_xlfn.XMATCH(F16,$L$2:$L$10))</f>
        <v>SCEA001</v>
      </c>
      <c r="F16" t="s">
        <v>41</v>
      </c>
      <c r="G16" t="s">
        <v>21</v>
      </c>
      <c r="H16" t="s">
        <v>14</v>
      </c>
      <c r="I16" t="s">
        <v>34</v>
      </c>
      <c r="L16" s="2"/>
      <c r="M16" s="2"/>
    </row>
    <row r="17" spans="1:9" x14ac:dyDescent="0.35">
      <c r="A17" t="s">
        <v>25</v>
      </c>
      <c r="B17" t="s">
        <v>26</v>
      </c>
      <c r="C17" t="s">
        <v>27</v>
      </c>
      <c r="D17" t="s">
        <v>28</v>
      </c>
      <c r="E17" t="str" cm="1">
        <f t="array" ref="E17">INDEX($M$2:$M$10,_xlfn.XMATCH(F17,$L$2:$L$10))</f>
        <v>SCWA003</v>
      </c>
      <c r="F17" t="s">
        <v>43</v>
      </c>
      <c r="G17" t="s">
        <v>21</v>
      </c>
      <c r="H17" t="s">
        <v>14</v>
      </c>
      <c r="I17" t="s">
        <v>15</v>
      </c>
    </row>
    <row r="18" spans="1:9" x14ac:dyDescent="0.35">
      <c r="A18" t="s">
        <v>29</v>
      </c>
      <c r="B18" t="s">
        <v>30</v>
      </c>
      <c r="C18" t="s">
        <v>31</v>
      </c>
      <c r="D18" t="s">
        <v>32</v>
      </c>
      <c r="E18" t="str" cm="1">
        <f t="array" ref="E18">INDEX($M$2:$M$10,_xlfn.XMATCH(F18,$L$2:$L$10))</f>
        <v>SCADCC005</v>
      </c>
      <c r="F18" t="s">
        <v>45</v>
      </c>
      <c r="G18" t="s">
        <v>21</v>
      </c>
      <c r="H18" t="s">
        <v>14</v>
      </c>
      <c r="I18" t="s">
        <v>15</v>
      </c>
    </row>
    <row r="19" spans="1:9" x14ac:dyDescent="0.35">
      <c r="A19" t="s">
        <v>37</v>
      </c>
      <c r="B19" t="s">
        <v>38</v>
      </c>
      <c r="C19" t="s">
        <v>39</v>
      </c>
      <c r="D19" t="s">
        <v>40</v>
      </c>
      <c r="E19" t="str" cm="1">
        <f t="array" ref="E19">INDEX($M$2:$M$10,_xlfn.XMATCH(F19,$L$2:$L$10))</f>
        <v>SCADCC005</v>
      </c>
      <c r="F19" t="s">
        <v>45</v>
      </c>
      <c r="G19" t="s">
        <v>21</v>
      </c>
      <c r="H19" t="s">
        <v>14</v>
      </c>
      <c r="I19" t="s">
        <v>23</v>
      </c>
    </row>
    <row r="20" spans="1:9" x14ac:dyDescent="0.35">
      <c r="A20" t="s">
        <v>46</v>
      </c>
      <c r="B20" t="s">
        <v>47</v>
      </c>
      <c r="C20" t="s">
        <v>31</v>
      </c>
      <c r="D20" t="s">
        <v>48</v>
      </c>
      <c r="E20" t="str" cm="1">
        <f t="array" ref="E20">INDEX($M$2:$M$10,_xlfn.XMATCH(F20,$L$2:$L$10))</f>
        <v>SCIT003</v>
      </c>
      <c r="F20" t="s">
        <v>24</v>
      </c>
      <c r="G20" t="s">
        <v>13</v>
      </c>
      <c r="H20" t="s">
        <v>33</v>
      </c>
      <c r="I20" t="s">
        <v>23</v>
      </c>
    </row>
    <row r="21" spans="1:9" x14ac:dyDescent="0.35">
      <c r="A21" t="s">
        <v>49</v>
      </c>
      <c r="B21" t="s">
        <v>50</v>
      </c>
      <c r="C21" t="s">
        <v>18</v>
      </c>
      <c r="D21" t="s">
        <v>51</v>
      </c>
      <c r="E21" t="str" cm="1">
        <f t="array" ref="E21">INDEX($M$2:$M$10,_xlfn.XMATCH(F21,$L$2:$L$10))</f>
        <v>SCEA001</v>
      </c>
      <c r="F21" t="s">
        <v>41</v>
      </c>
      <c r="G21" t="s">
        <v>21</v>
      </c>
      <c r="H21" t="s">
        <v>14</v>
      </c>
      <c r="I2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AF75-2C41-4E9B-84A6-2B06B7D731DF}">
  <dimension ref="A1:M5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J21"/>
    </sheetView>
  </sheetViews>
  <sheetFormatPr defaultRowHeight="14.5" x14ac:dyDescent="0.35"/>
  <cols>
    <col min="3" max="3" width="11.453125" bestFit="1" customWidth="1"/>
    <col min="4" max="4" width="21.08984375" bestFit="1" customWidth="1"/>
    <col min="5" max="5" width="12.6328125" bestFit="1" customWidth="1"/>
    <col min="6" max="6" width="17.08984375" bestFit="1" customWidth="1"/>
    <col min="7" max="7" width="10.08984375" bestFit="1" customWidth="1"/>
    <col min="8" max="8" width="16" bestFit="1" customWidth="1"/>
    <col min="9" max="9" width="13.08984375" bestFit="1" customWidth="1"/>
    <col min="11" max="11" width="4.453125" customWidth="1"/>
    <col min="12" max="12" width="11" customWidth="1"/>
    <col min="13" max="13" width="16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5</v>
      </c>
      <c r="H1" s="1" t="s">
        <v>6</v>
      </c>
      <c r="I1" s="1" t="s">
        <v>64</v>
      </c>
      <c r="J1" s="1" t="s">
        <v>7</v>
      </c>
      <c r="L1" s="4" t="s">
        <v>1</v>
      </c>
      <c r="M1" s="4" t="s">
        <v>65</v>
      </c>
    </row>
    <row r="2" spans="1:13" x14ac:dyDescent="0.35">
      <c r="A2" t="s">
        <v>8</v>
      </c>
      <c r="B2" t="s">
        <v>9</v>
      </c>
      <c r="C2" t="s">
        <v>10</v>
      </c>
      <c r="D2" t="s">
        <v>11</v>
      </c>
      <c r="E2" t="s">
        <v>54</v>
      </c>
      <c r="F2" t="s">
        <v>12</v>
      </c>
      <c r="G2" t="s">
        <v>13</v>
      </c>
      <c r="H2" t="s">
        <v>14</v>
      </c>
      <c r="I2" s="3">
        <v>33311</v>
      </c>
      <c r="J2" t="s">
        <v>15</v>
      </c>
      <c r="L2" s="5" t="s">
        <v>9</v>
      </c>
      <c r="M2" s="6" cm="1">
        <f t="array" ref="M2">INDEX($I$2:$I$21,_xlfn.XMATCH(L2,$B$2:$B$21,,-1))</f>
        <v>31923</v>
      </c>
    </row>
    <row r="3" spans="1:13" x14ac:dyDescent="0.35">
      <c r="A3" t="s">
        <v>16</v>
      </c>
      <c r="B3" t="s">
        <v>17</v>
      </c>
      <c r="C3" t="s">
        <v>18</v>
      </c>
      <c r="D3" t="s">
        <v>19</v>
      </c>
      <c r="E3" t="s">
        <v>55</v>
      </c>
      <c r="F3" t="s">
        <v>20</v>
      </c>
      <c r="G3" t="s">
        <v>21</v>
      </c>
      <c r="H3" t="s">
        <v>22</v>
      </c>
      <c r="I3" s="3">
        <v>32968</v>
      </c>
      <c r="J3" t="s">
        <v>23</v>
      </c>
    </row>
    <row r="4" spans="1:13" x14ac:dyDescent="0.35">
      <c r="A4" t="s">
        <v>8</v>
      </c>
      <c r="B4" t="s">
        <v>9</v>
      </c>
      <c r="C4" t="s">
        <v>10</v>
      </c>
      <c r="D4" t="s">
        <v>11</v>
      </c>
      <c r="E4" t="s">
        <v>56</v>
      </c>
      <c r="F4" t="s">
        <v>24</v>
      </c>
      <c r="G4" t="s">
        <v>21</v>
      </c>
      <c r="H4" t="s">
        <v>22</v>
      </c>
      <c r="I4" s="3">
        <v>31508</v>
      </c>
      <c r="J4" t="s">
        <v>23</v>
      </c>
    </row>
    <row r="5" spans="1:13" x14ac:dyDescent="0.35">
      <c r="A5" t="s">
        <v>25</v>
      </c>
      <c r="B5" t="s">
        <v>26</v>
      </c>
      <c r="C5" t="s">
        <v>27</v>
      </c>
      <c r="D5" t="s">
        <v>28</v>
      </c>
      <c r="E5" t="s">
        <v>54</v>
      </c>
      <c r="F5" t="s">
        <v>12</v>
      </c>
      <c r="G5" t="s">
        <v>13</v>
      </c>
      <c r="H5" t="s">
        <v>14</v>
      </c>
      <c r="I5" s="3">
        <v>33080</v>
      </c>
      <c r="J5" t="s">
        <v>15</v>
      </c>
    </row>
    <row r="6" spans="1:13" x14ac:dyDescent="0.35">
      <c r="A6" t="s">
        <v>29</v>
      </c>
      <c r="B6" t="s">
        <v>30</v>
      </c>
      <c r="C6" t="s">
        <v>31</v>
      </c>
      <c r="D6" t="s">
        <v>32</v>
      </c>
      <c r="E6" t="s">
        <v>56</v>
      </c>
      <c r="F6" t="s">
        <v>24</v>
      </c>
      <c r="G6" t="s">
        <v>13</v>
      </c>
      <c r="H6" t="s">
        <v>33</v>
      </c>
      <c r="I6" s="3">
        <v>32565</v>
      </c>
      <c r="J6" t="s">
        <v>23</v>
      </c>
    </row>
    <row r="7" spans="1:13" x14ac:dyDescent="0.35">
      <c r="A7" t="s">
        <v>29</v>
      </c>
      <c r="B7" t="s">
        <v>30</v>
      </c>
      <c r="C7" t="s">
        <v>31</v>
      </c>
      <c r="D7" t="s">
        <v>32</v>
      </c>
      <c r="E7" t="s">
        <v>54</v>
      </c>
      <c r="F7" t="s">
        <v>12</v>
      </c>
      <c r="G7" t="s">
        <v>21</v>
      </c>
      <c r="H7" t="s">
        <v>14</v>
      </c>
      <c r="I7" s="3">
        <v>32301</v>
      </c>
      <c r="J7" t="s">
        <v>34</v>
      </c>
    </row>
    <row r="8" spans="1:13" x14ac:dyDescent="0.35">
      <c r="A8" t="s">
        <v>25</v>
      </c>
      <c r="B8" t="s">
        <v>26</v>
      </c>
      <c r="C8" t="s">
        <v>27</v>
      </c>
      <c r="D8" t="s">
        <v>28</v>
      </c>
      <c r="E8" t="s">
        <v>57</v>
      </c>
      <c r="F8" t="s">
        <v>35</v>
      </c>
      <c r="G8" t="s">
        <v>21</v>
      </c>
      <c r="H8" t="s">
        <v>14</v>
      </c>
      <c r="I8" s="3">
        <v>30768</v>
      </c>
      <c r="J8" t="s">
        <v>15</v>
      </c>
    </row>
    <row r="9" spans="1:13" x14ac:dyDescent="0.35">
      <c r="A9" t="s">
        <v>29</v>
      </c>
      <c r="B9" t="s">
        <v>30</v>
      </c>
      <c r="C9" t="s">
        <v>31</v>
      </c>
      <c r="D9" t="s">
        <v>32</v>
      </c>
      <c r="E9" t="s">
        <v>57</v>
      </c>
      <c r="F9" t="s">
        <v>35</v>
      </c>
      <c r="G9" t="s">
        <v>21</v>
      </c>
      <c r="H9" t="s">
        <v>36</v>
      </c>
      <c r="I9" s="3">
        <v>33301</v>
      </c>
      <c r="J9" t="s">
        <v>15</v>
      </c>
    </row>
    <row r="10" spans="1:13" x14ac:dyDescent="0.35">
      <c r="A10" t="s">
        <v>37</v>
      </c>
      <c r="B10" t="s">
        <v>38</v>
      </c>
      <c r="C10" t="s">
        <v>39</v>
      </c>
      <c r="D10" t="s">
        <v>40</v>
      </c>
      <c r="E10" t="s">
        <v>56</v>
      </c>
      <c r="F10" t="s">
        <v>24</v>
      </c>
      <c r="G10" t="s">
        <v>21</v>
      </c>
      <c r="H10" t="s">
        <v>22</v>
      </c>
      <c r="I10" s="3">
        <v>31690</v>
      </c>
      <c r="J10" t="s">
        <v>23</v>
      </c>
    </row>
    <row r="11" spans="1:13" x14ac:dyDescent="0.35">
      <c r="A11" t="s">
        <v>8</v>
      </c>
      <c r="B11" t="s">
        <v>9</v>
      </c>
      <c r="C11" t="s">
        <v>10</v>
      </c>
      <c r="D11" t="s">
        <v>11</v>
      </c>
      <c r="E11" t="s">
        <v>58</v>
      </c>
      <c r="F11" t="s">
        <v>41</v>
      </c>
      <c r="G11" t="s">
        <v>13</v>
      </c>
      <c r="H11" t="s">
        <v>14</v>
      </c>
      <c r="I11" s="3">
        <v>30911</v>
      </c>
      <c r="J11" t="s">
        <v>15</v>
      </c>
    </row>
    <row r="12" spans="1:13" x14ac:dyDescent="0.35">
      <c r="A12" t="s">
        <v>16</v>
      </c>
      <c r="B12" t="s">
        <v>17</v>
      </c>
      <c r="C12" t="s">
        <v>18</v>
      </c>
      <c r="D12" t="s">
        <v>19</v>
      </c>
      <c r="E12" t="s">
        <v>59</v>
      </c>
      <c r="F12" t="s">
        <v>42</v>
      </c>
      <c r="G12" t="s">
        <v>21</v>
      </c>
      <c r="H12" t="s">
        <v>22</v>
      </c>
      <c r="I12" s="3">
        <v>32905</v>
      </c>
      <c r="J12" t="s">
        <v>23</v>
      </c>
    </row>
    <row r="13" spans="1:13" x14ac:dyDescent="0.35">
      <c r="A13" t="s">
        <v>8</v>
      </c>
      <c r="B13" t="s">
        <v>9</v>
      </c>
      <c r="C13" t="s">
        <v>10</v>
      </c>
      <c r="D13" t="s">
        <v>11</v>
      </c>
      <c r="E13" t="s">
        <v>60</v>
      </c>
      <c r="F13" t="s">
        <v>43</v>
      </c>
      <c r="G13" t="s">
        <v>21</v>
      </c>
      <c r="H13" t="s">
        <v>22</v>
      </c>
      <c r="I13" s="3">
        <v>31923</v>
      </c>
      <c r="J13" t="s">
        <v>23</v>
      </c>
    </row>
    <row r="14" spans="1:13" x14ac:dyDescent="0.35">
      <c r="A14" t="s">
        <v>25</v>
      </c>
      <c r="B14" t="s">
        <v>26</v>
      </c>
      <c r="C14" t="s">
        <v>27</v>
      </c>
      <c r="D14" t="s">
        <v>28</v>
      </c>
      <c r="E14" t="s">
        <v>58</v>
      </c>
      <c r="F14" t="s">
        <v>41</v>
      </c>
      <c r="G14" t="s">
        <v>13</v>
      </c>
      <c r="H14" t="s">
        <v>14</v>
      </c>
      <c r="I14" s="3">
        <v>31174</v>
      </c>
      <c r="J14" t="s">
        <v>15</v>
      </c>
    </row>
    <row r="15" spans="1:13" x14ac:dyDescent="0.35">
      <c r="A15" t="s">
        <v>29</v>
      </c>
      <c r="B15" t="s">
        <v>30</v>
      </c>
      <c r="C15" t="s">
        <v>31</v>
      </c>
      <c r="D15" t="s">
        <v>32</v>
      </c>
      <c r="E15" t="s">
        <v>61</v>
      </c>
      <c r="F15" t="s">
        <v>44</v>
      </c>
      <c r="G15" t="s">
        <v>13</v>
      </c>
      <c r="H15" t="s">
        <v>33</v>
      </c>
      <c r="I15" s="3">
        <v>30484</v>
      </c>
      <c r="J15" t="s">
        <v>23</v>
      </c>
    </row>
    <row r="16" spans="1:13" x14ac:dyDescent="0.35">
      <c r="A16" t="s">
        <v>29</v>
      </c>
      <c r="B16" t="s">
        <v>30</v>
      </c>
      <c r="C16" t="s">
        <v>31</v>
      </c>
      <c r="D16" t="s">
        <v>32</v>
      </c>
      <c r="E16" t="s">
        <v>58</v>
      </c>
      <c r="F16" t="s">
        <v>41</v>
      </c>
      <c r="G16" t="s">
        <v>21</v>
      </c>
      <c r="H16" t="s">
        <v>14</v>
      </c>
      <c r="I16" s="3">
        <v>33274</v>
      </c>
      <c r="J16" t="s">
        <v>34</v>
      </c>
    </row>
    <row r="17" spans="1:10" x14ac:dyDescent="0.35">
      <c r="A17" t="s">
        <v>25</v>
      </c>
      <c r="B17" t="s">
        <v>26</v>
      </c>
      <c r="C17" t="s">
        <v>27</v>
      </c>
      <c r="D17" t="s">
        <v>28</v>
      </c>
      <c r="E17" t="s">
        <v>60</v>
      </c>
      <c r="F17" t="s">
        <v>43</v>
      </c>
      <c r="G17" t="s">
        <v>21</v>
      </c>
      <c r="H17" t="s">
        <v>14</v>
      </c>
      <c r="I17" s="3">
        <v>32735</v>
      </c>
      <c r="J17" t="s">
        <v>15</v>
      </c>
    </row>
    <row r="18" spans="1:10" x14ac:dyDescent="0.35">
      <c r="A18" t="s">
        <v>29</v>
      </c>
      <c r="B18" t="s">
        <v>30</v>
      </c>
      <c r="C18" t="s">
        <v>31</v>
      </c>
      <c r="D18" t="s">
        <v>32</v>
      </c>
      <c r="E18" t="s">
        <v>62</v>
      </c>
      <c r="F18" t="s">
        <v>45</v>
      </c>
      <c r="G18" t="s">
        <v>21</v>
      </c>
      <c r="H18" t="s">
        <v>14</v>
      </c>
      <c r="I18" s="3">
        <v>32507</v>
      </c>
      <c r="J18" t="s">
        <v>15</v>
      </c>
    </row>
    <row r="19" spans="1:10" x14ac:dyDescent="0.35">
      <c r="A19" t="s">
        <v>37</v>
      </c>
      <c r="B19" t="s">
        <v>38</v>
      </c>
      <c r="C19" t="s">
        <v>39</v>
      </c>
      <c r="D19" t="s">
        <v>40</v>
      </c>
      <c r="E19" t="s">
        <v>62</v>
      </c>
      <c r="F19" t="s">
        <v>45</v>
      </c>
      <c r="G19" t="s">
        <v>21</v>
      </c>
      <c r="H19" t="s">
        <v>14</v>
      </c>
      <c r="I19" s="3">
        <v>32085</v>
      </c>
      <c r="J19" t="s">
        <v>23</v>
      </c>
    </row>
    <row r="20" spans="1:10" x14ac:dyDescent="0.35">
      <c r="A20" t="s">
        <v>46</v>
      </c>
      <c r="B20" t="s">
        <v>47</v>
      </c>
      <c r="C20" t="s">
        <v>31</v>
      </c>
      <c r="D20" t="s">
        <v>48</v>
      </c>
      <c r="E20" t="s">
        <v>56</v>
      </c>
      <c r="F20" t="s">
        <v>24</v>
      </c>
      <c r="G20" t="s">
        <v>13</v>
      </c>
      <c r="H20" t="s">
        <v>33</v>
      </c>
      <c r="I20" s="3">
        <v>31696</v>
      </c>
      <c r="J20" t="s">
        <v>23</v>
      </c>
    </row>
    <row r="21" spans="1:10" x14ac:dyDescent="0.35">
      <c r="A21" t="s">
        <v>49</v>
      </c>
      <c r="B21" t="s">
        <v>50</v>
      </c>
      <c r="C21" t="s">
        <v>18</v>
      </c>
      <c r="D21" t="s">
        <v>51</v>
      </c>
      <c r="E21" t="s">
        <v>58</v>
      </c>
      <c r="F21" t="s">
        <v>41</v>
      </c>
      <c r="G21" t="s">
        <v>21</v>
      </c>
      <c r="H21" t="s">
        <v>14</v>
      </c>
      <c r="I21" s="3">
        <v>31695</v>
      </c>
      <c r="J21" t="s">
        <v>15</v>
      </c>
    </row>
    <row r="22" spans="1:10" x14ac:dyDescent="0.35">
      <c r="I22" s="3"/>
    </row>
    <row r="23" spans="1:10" x14ac:dyDescent="0.35">
      <c r="I23" s="3"/>
    </row>
    <row r="24" spans="1:10" x14ac:dyDescent="0.35">
      <c r="I24" s="3"/>
    </row>
    <row r="25" spans="1:10" x14ac:dyDescent="0.35">
      <c r="I25" s="3"/>
    </row>
    <row r="26" spans="1:10" x14ac:dyDescent="0.35">
      <c r="I26" s="3"/>
    </row>
    <row r="27" spans="1:10" x14ac:dyDescent="0.35">
      <c r="I27" s="3"/>
    </row>
    <row r="28" spans="1:10" x14ac:dyDescent="0.35">
      <c r="I28" s="3"/>
    </row>
    <row r="29" spans="1:10" x14ac:dyDescent="0.35">
      <c r="I29" s="3"/>
    </row>
    <row r="30" spans="1:10" x14ac:dyDescent="0.35">
      <c r="I30" s="3"/>
    </row>
    <row r="31" spans="1:10" x14ac:dyDescent="0.35">
      <c r="I31" s="3"/>
    </row>
    <row r="32" spans="1:10" x14ac:dyDescent="0.35">
      <c r="I32" s="3"/>
    </row>
    <row r="33" spans="9:9" x14ac:dyDescent="0.35">
      <c r="I33" s="3"/>
    </row>
    <row r="34" spans="9:9" x14ac:dyDescent="0.35">
      <c r="I34" s="3"/>
    </row>
    <row r="35" spans="9:9" x14ac:dyDescent="0.35">
      <c r="I35" s="3"/>
    </row>
    <row r="36" spans="9:9" x14ac:dyDescent="0.35">
      <c r="I36" s="3"/>
    </row>
    <row r="37" spans="9:9" x14ac:dyDescent="0.35">
      <c r="I37" s="3"/>
    </row>
    <row r="38" spans="9:9" x14ac:dyDescent="0.35">
      <c r="I38" s="3"/>
    </row>
    <row r="39" spans="9:9" x14ac:dyDescent="0.35">
      <c r="I39" s="3"/>
    </row>
    <row r="40" spans="9:9" x14ac:dyDescent="0.35">
      <c r="I40" s="3"/>
    </row>
    <row r="41" spans="9:9" x14ac:dyDescent="0.35">
      <c r="I41" s="3"/>
    </row>
    <row r="42" spans="9:9" x14ac:dyDescent="0.35">
      <c r="I42" s="3"/>
    </row>
    <row r="43" spans="9:9" x14ac:dyDescent="0.35">
      <c r="I43" s="3"/>
    </row>
    <row r="44" spans="9:9" x14ac:dyDescent="0.35">
      <c r="I44" s="3"/>
    </row>
    <row r="45" spans="9:9" x14ac:dyDescent="0.35">
      <c r="I45" s="3"/>
    </row>
    <row r="46" spans="9:9" x14ac:dyDescent="0.35">
      <c r="I46" s="3"/>
    </row>
    <row r="47" spans="9:9" x14ac:dyDescent="0.35">
      <c r="I47" s="3"/>
    </row>
    <row r="48" spans="9:9" x14ac:dyDescent="0.35">
      <c r="I48" s="3"/>
    </row>
    <row r="49" spans="9:9" x14ac:dyDescent="0.35">
      <c r="I49" s="3"/>
    </row>
    <row r="50" spans="9:9" x14ac:dyDescent="0.35">
      <c r="I50" s="3"/>
    </row>
    <row r="51" spans="9:9" x14ac:dyDescent="0.35">
      <c r="I51" s="3"/>
    </row>
    <row r="52" spans="9:9" x14ac:dyDescent="0.35">
      <c r="I52" s="3"/>
    </row>
    <row r="53" spans="9:9" x14ac:dyDescent="0.35">
      <c r="I53" s="3"/>
    </row>
    <row r="54" spans="9:9" x14ac:dyDescent="0.35">
      <c r="I54" s="3"/>
    </row>
    <row r="55" spans="9:9" x14ac:dyDescent="0.35">
      <c r="I55" s="3"/>
    </row>
    <row r="56" spans="9:9" x14ac:dyDescent="0.35">
      <c r="I56" s="3"/>
    </row>
    <row r="57" spans="9:9" x14ac:dyDescent="0.35">
      <c r="I57" s="3"/>
    </row>
    <row r="58" spans="9:9" x14ac:dyDescent="0.35">
      <c r="I5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424B-8F10-4AA8-ABCF-B75E1E0BB4EF}">
  <dimension ref="A1"/>
  <sheetViews>
    <sheetView workbookViewId="0">
      <selection activeCell="E11" sqref="E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XMATCH</vt:lpstr>
      <vt:lpstr>INDEXMATCH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2022-02-20T09:37:39Z</dcterms:created>
  <dcterms:modified xsi:type="dcterms:W3CDTF">2022-02-20T13:19:21Z</dcterms:modified>
</cp:coreProperties>
</file>