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tadata.xml" ContentType="application/vnd.openxmlformats-officedocument.spreadsheetml.sheetMetadata+xml"/>
  <Override PartName="/xl/ctrlProps/ctrlProp1.xml" ContentType="application/vnd.ms-excel.controlproperties+xml"/>
  <Override PartName="/docProps/app.xml" ContentType="application/vnd.openxmlformats-officedocument.extended-properties+xml"/>
  <Override PartName="/xl/ctrlProps/ctrlProp2.xml" ContentType="application/vnd.ms-excel.controlproperties+xml"/>
  <Override PartName="/xl/ctrlProps/ctrlProp6.xml" ContentType="application/vnd.ms-excel.controlproperties+xml"/>
  <Override PartName="/xl/ctrlProps/ctrlProp5.xml" ContentType="application/vnd.ms-excel.controlproperties+xml"/>
  <Override PartName="/xl/ctrlProps/ctrlProp4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xl/ctrlProps/ctrlProp3.xml" ContentType="application/vnd.ms-excel.contro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8/"/>
    </mc:Choice>
  </mc:AlternateContent>
  <xr:revisionPtr revIDLastSave="0" documentId="8_{31E31D5B-94CE-46E6-93E6-9B97147FCAAD}" xr6:coauthVersionLast="47" xr6:coauthVersionMax="47" xr10:uidLastSave="{00000000-0000-0000-0000-000000000000}"/>
  <bookViews>
    <workbookView xWindow="-108" yWindow="-108" windowWidth="23256" windowHeight="13176" xr2:uid="{0D1C013E-ACB1-4F51-B374-FE3A90D1DB47}"/>
  </bookViews>
  <sheets>
    <sheet name="Combo Box" sheetId="1" r:id="rId1"/>
    <sheet name="Check Box" sheetId="2" r:id="rId2"/>
    <sheet name="Option Button" sheetId="3" r:id="rId3"/>
    <sheet name="Spin Button" sheetId="4" r:id="rId4"/>
    <sheet name="List Box" sheetId="5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6" l="1" a="1"/>
  <c r="F6" i="6" s="1"/>
  <c r="E6" i="6" a="1"/>
  <c r="E6" i="6" s="1"/>
  <c r="F7" i="6" a="1"/>
  <c r="F7" i="6" s="1"/>
  <c r="F8" i="6" a="1"/>
  <c r="F8" i="6" s="1"/>
  <c r="F9" i="6" a="1"/>
  <c r="F9" i="6" s="1"/>
  <c r="F10" i="6" a="1"/>
  <c r="F10" i="6" s="1"/>
  <c r="E7" i="6" a="1"/>
  <c r="E7" i="6" s="1"/>
  <c r="E8" i="6" a="1"/>
  <c r="E8" i="6" s="1"/>
  <c r="E9" i="6" a="1"/>
  <c r="E9" i="6" s="1"/>
  <c r="E10" i="6" a="1"/>
  <c r="E10" i="6" s="1"/>
  <c r="F4" i="5" a="1"/>
  <c r="F4" i="5" s="1"/>
  <c r="F3" i="5" a="1"/>
  <c r="F3" i="5" s="1"/>
  <c r="C4" i="4" a="1"/>
  <c r="C4" i="4" s="1"/>
  <c r="C7" i="4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7" i="2"/>
  <c r="C8" i="2"/>
  <c r="C9" i="2"/>
  <c r="C10" i="2"/>
  <c r="C11" i="2"/>
  <c r="C12" i="2"/>
  <c r="C13" i="2"/>
  <c r="C14" i="2"/>
  <c r="C15" i="2"/>
  <c r="C16" i="2"/>
  <c r="C6" i="2"/>
  <c r="B6" i="2"/>
  <c r="B7" i="2"/>
  <c r="B8" i="2"/>
  <c r="B9" i="2"/>
  <c r="B10" i="2"/>
  <c r="B11" i="2"/>
  <c r="B12" i="2"/>
  <c r="B13" i="2"/>
  <c r="B14" i="2"/>
  <c r="B15" i="2"/>
  <c r="B16" i="2"/>
  <c r="J4" i="1" a="1"/>
  <c r="J4" i="1" s="1"/>
  <c r="C5" i="1" s="1"/>
  <c r="I4" i="1" a="1"/>
  <c r="I4" i="1" s="1"/>
  <c r="B8" i="3"/>
  <c r="B9" i="3"/>
  <c r="B10" i="3"/>
  <c r="B11" i="3"/>
  <c r="B12" i="3"/>
  <c r="B13" i="3"/>
  <c r="B14" i="3"/>
  <c r="B15" i="3"/>
  <c r="B16" i="3"/>
  <c r="B17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<sst xmlns="http://schemas.openxmlformats.org/spreadsheetml/2006/main" count="93" uniqueCount="41">
  <si>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</si>
  <si>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</si>
  <si>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</si>
  <si>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</si>
  <si>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</si>
  <si>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</si>
  <si>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</si>
  <si>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</si>
  <si>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</si>
  <si>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</si>
  <si>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</si>
  <si>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</si>
  <si>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</si>
  <si>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</si>
  <si>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</si>
  <si>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</si>
  <si>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</si>
  <si>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</si>
  <si>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</si>
  <si>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</si>
  <si>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</si>
  <si>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</si>
  <si>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</si>
  <si>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</si>
  <si>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</si>
  <si>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</si>
  <si>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</si>
  <si>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</si>
  <si>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</si>
  <si>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</si>
  <si>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</si>
  <si>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Salaries 2022</t>
  </si>
  <si>
    <t>HR Report - Employee Absence 2022</t>
  </si>
  <si>
    <t>Employee:</t>
  </si>
  <si>
    <t>Salary:</t>
  </si>
  <si>
    <t>HR Report - Employee Details</t>
  </si>
  <si>
    <t>Sample Report 2022</t>
  </si>
  <si>
    <t>Revenue</t>
  </si>
  <si>
    <t>Selected Revenue</t>
  </si>
  <si>
    <t>HR Report - Salary Details</t>
  </si>
  <si>
    <t>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</si>
</sst>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4"/>
      <color theme="1"/>
      <name val="Lato Black"/>
      <family val="2"/>
    </font>
    <font>
      <sz val="14"/>
      <color theme="8" tint="-0.499984740745262"/>
      <name val="Lato Black"/>
      <family val="2"/>
    </font>
    <font>
      <sz val="14"/>
      <color theme="9" tint="-0.499984740745262"/>
      <name val="Lato Black"/>
      <family val="2"/>
    </font>
    <font>
      <b/>
      <sz val="11"/>
      <color theme="9" tint="-0.499984740745262"/>
      <name val="Arial"/>
      <family val="2"/>
    </font>
    <font>
      <sz val="11"/>
      <color theme="8" tint="-0.499984740745262"/>
      <name val="Arial"/>
      <family val="2"/>
    </font>
    <font>
      <b/>
      <sz val="11"/>
      <color theme="8" tint="-0.499984740745262"/>
      <name val="Arial"/>
      <family val="2"/>
    </font>
    <font>
      <sz val="14"/>
      <color rgb="FFC00000"/>
      <name val="Lato Black"/>
      <family val="2"/>
    </font>
    <font>
      <sz val="8"/>
      <color rgb="FF000000"/>
      <name val="Segoe UI"/>
      <family val="2"/>
    </font>
    <font>
      <sz val="14"/>
      <color theme="0"/>
      <name val="Lato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NumberFormat="1" applyFont="1"/>
    <xf numFmtId="0" fontId="0" fillId="0" borderId="0" xfId="0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7" fillId="0" borderId="0" xfId="1" applyNumberFormat="1" applyFont="1"/>
    <xf numFmtId="0" fontId="0" fillId="0" borderId="0" xfId="1" applyNumberFormat="1" applyFont="1"/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1" xfId="0" applyFont="1" applyFill="1" applyBorder="1"/>
    <xf numFmtId="0" fontId="11" fillId="2" borderId="2" xfId="0" applyFont="1" applyFill="1" applyBorder="1"/>
    <xf numFmtId="0" fontId="0" fillId="3" borderId="2" xfId="0" applyFill="1" applyBorder="1"/>
    <xf numFmtId="0" fontId="8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2" fillId="0" borderId="2" xfId="0" applyFont="1" applyFill="1" applyBorder="1"/>
    <xf numFmtId="0" fontId="13" fillId="8" borderId="2" xfId="0" applyFont="1" applyFill="1" applyBorder="1"/>
    <xf numFmtId="164" fontId="12" fillId="0" borderId="2" xfId="1" applyNumberFormat="1" applyFont="1" applyFill="1" applyBorder="1"/>
    <xf numFmtId="0" fontId="0" fillId="9" borderId="0" xfId="0" applyFill="1"/>
    <xf numFmtId="0" fontId="8" fillId="1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3" fillId="3" borderId="3" xfId="0" applyFont="1" applyFill="1" applyBorder="1"/>
    <xf numFmtId="0" fontId="0" fillId="11" borderId="0" xfId="0" applyFill="1"/>
    <xf numFmtId="44" fontId="0" fillId="0" borderId="4" xfId="2" applyFont="1" applyBorder="1"/>
    <xf numFmtId="44" fontId="0" fillId="0" borderId="0" xfId="2" applyFont="1"/>
    <xf numFmtId="0" fontId="3" fillId="8" borderId="0" xfId="0" applyFont="1" applyFill="1"/>
    <xf numFmtId="0" fontId="16" fillId="12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3" fillId="0" borderId="5" xfId="0" applyFont="1" applyBorder="1"/>
    <xf numFmtId="0" fontId="2" fillId="13" borderId="6" xfId="0" applyFont="1" applyFill="1" applyBorder="1"/>
    <xf numFmtId="0" fontId="2" fillId="13" borderId="7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4" val="0"/>
</file>

<file path=xl/ctrlProps/ctrlProp2.xml><?xml version="1.0" encoding="utf-8"?>
<formControlPr xmlns="http://schemas.microsoft.com/office/spreadsheetml/2009/9/main" objectType="CheckBox" checked="Checked" fmlaLink="$F$7" lockText="1" noThreeD="1"/>
</file>

<file path=xl/ctrlProps/ctrlProp3.xml><?xml version="1.0" encoding="utf-8"?>
<formControlPr xmlns="http://schemas.microsoft.com/office/spreadsheetml/2009/9/main" objectType="Radio" checked="Checked" firstButton="1" fmlaLink="$H$9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pin" dx="26" fmlaLink="$F$4" max="10" min="1" page="10" val="8"/>
</file>

<file path=xl/ctrlProps/ctrlProp6.xml><?xml version="1.0" encoding="utf-8"?>
<formControlPr xmlns="http://schemas.microsoft.com/office/spreadsheetml/2009/9/main" objectType="List" dx="26" fmlaLink="$B$13" fmlaRange="$M$5:$M$14" noThreeD="1" sel="6" val="0"/>
</file>

<file path=xl/ctrlProps/ctrlProp7.xml><?xml version="1.0" encoding="utf-8"?>
<formControlPr xmlns="http://schemas.microsoft.com/office/spreadsheetml/2009/9/main" objectType="Scroll" dx="26" fmlaLink="$B$5" max="6" min="1" page="5" val="5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0</xdr:rowOff>
    </xdr:from>
    <xdr:to>
      <xdr:col>1</xdr:col>
      <xdr:colOff>1143000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9060" y="495300"/>
          <a:ext cx="1196340" cy="2286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Select Month:</a:t>
          </a:r>
        </a:p>
      </xdr:txBody>
    </xdr:sp>
    <xdr:clientData/>
  </xdr:twoCellAnchor>
  <xdr:twoCellAnchor>
    <xdr:from>
      <xdr:col>0</xdr:col>
      <xdr:colOff>99060</xdr:colOff>
      <xdr:row>3</xdr:row>
      <xdr:rowOff>160020</xdr:rowOff>
    </xdr:from>
    <xdr:to>
      <xdr:col>1</xdr:col>
      <xdr:colOff>1127760</xdr:colOff>
      <xdr:row>5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060" y="830580"/>
          <a:ext cx="1181100" cy="25146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Revenue: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</xdr:row>
          <xdr:rowOff>22860</xdr:rowOff>
        </xdr:from>
        <xdr:to>
          <xdr:col>3</xdr:col>
          <xdr:colOff>0</xdr:colOff>
          <xdr:row>3</xdr:row>
          <xdr:rowOff>53340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53340</xdr:rowOff>
    </xdr:from>
    <xdr:to>
      <xdr:col>1</xdr:col>
      <xdr:colOff>952500</xdr:colOff>
      <xdr:row>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680" y="533400"/>
          <a:ext cx="975360" cy="24384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68580</xdr:rowOff>
        </xdr:from>
        <xdr:to>
          <xdr:col>1</xdr:col>
          <xdr:colOff>883920</xdr:colOff>
          <xdr:row>3</xdr:row>
          <xdr:rowOff>114300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Salary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2</xdr:row>
          <xdr:rowOff>106680</xdr:rowOff>
        </xdr:from>
        <xdr:to>
          <xdr:col>2</xdr:col>
          <xdr:colOff>99060</xdr:colOff>
          <xdr:row>3</xdr:row>
          <xdr:rowOff>152400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373380</xdr:colOff>
          <xdr:row>2</xdr:row>
          <xdr:rowOff>106680</xdr:rowOff>
        </xdr:from>
        <xdr:to>
          <xdr:col>3</xdr:col>
          <xdr:colOff>365760</xdr:colOff>
          <xdr:row>3</xdr:row>
          <xdr:rowOff>152400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274320</xdr:colOff>
          <xdr:row>2</xdr:row>
          <xdr:rowOff>68580</xdr:rowOff>
        </xdr:from>
        <xdr:to>
          <xdr:col>1</xdr:col>
          <xdr:colOff>556260</xdr:colOff>
          <xdr:row>4</xdr:row>
          <xdr:rowOff>22860</xdr:rowOff>
        </xdr:to>
        <xdr:sp macro="" textlink="">
          <xdr:nvSpPr>
            <xdr:cNvPr id="4098" name="Spinne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</xdr:row>
          <xdr:rowOff>99060</xdr:rowOff>
        </xdr:from>
        <xdr:to>
          <xdr:col>3</xdr:col>
          <xdr:colOff>83820</xdr:colOff>
          <xdr:row>8</xdr:row>
          <xdr:rowOff>114300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426720</xdr:colOff>
          <xdr:row>5</xdr:row>
          <xdr:rowOff>7620</xdr:rowOff>
        </xdr:from>
        <xdr:to>
          <xdr:col>3</xdr:col>
          <xdr:colOff>662940</xdr:colOff>
          <xdr:row>10</xdr:row>
          <xdr:rowOff>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tabSelected="1" workbookViewId="0">
      <selection activeCell="L7" sqref="L7"/>
    </sheetView>
  </sheetViews>
  <sheetFormatPr defaultRowHeight="13.8" x14ac:dyDescent="0.25"/>
  <cols>
    <col min="1" max="1" width="2" customWidth="1"/>
    <col min="2" max="2" width="15.5" customWidth="1"/>
    <col min="3" max="3" width="15.296875" customWidth="1"/>
    <col min="4" max="4" width="11.69921875" customWidth="1"/>
    <col min="5" max="5" width="11.8984375" customWidth="1"/>
    <col min="6" max="7" width="14.59765625" hidden="1" customWidth="1"/>
    <col min="8" max="8" width="8.796875" hidden="1" customWidth="1"/>
    <col min="9" max="9" width="14.59765625" hidden="1" customWidth="1"/>
    <col min="10" max="10" width="17.19921875" hidden="1" customWidth="1"/>
  </cols>
  <sheetData>
    <row r="1" spans="1:10" s="28" customFormat="1" ht="24" customHeight="1" x14ac:dyDescent="0.25">
      <c r="A1" s="27"/>
      <c r="B1" s="29" t="s">
        <v>36</v>
      </c>
    </row>
    <row r="2" spans="1:10" s="2" customFormat="1" ht="15" x14ac:dyDescent="0.25">
      <c r="A2" s="1"/>
    </row>
    <row r="3" spans="1:10" x14ac:dyDescent="0.25">
      <c r="F3" s="30" t="s">
        <v>0</v>
      </c>
      <c r="G3" s="30" t="s">
        <v>37</v>
      </c>
      <c r="H3" s="30" t="s">
        <v>1</v>
      </c>
      <c r="I3" s="30" t="s">
        <v>2</v>
      </c>
      <c r="J3" s="30" t="s">
        <v>38</v>
      </c>
    </row>
    <row r="4" spans="1:10" x14ac:dyDescent="0.25">
      <c r="F4" t="s">
        <v>3</v>
      </c>
      <c r="G4">
        <v>5191</v>
      </c>
      <c r="H4" s="26">
        <v>4</v>
      </c>
      <c r="I4" s="31" t="str" cm="1">
        <f t="array" ref="I4">INDEX(F4:F15,H4)</f>
        <v>April</v>
      </c>
      <c r="J4" s="33" cm="1">
        <f t="array" ref="J4">INDEX(G4:G15,H4)</f>
        <v>7849</v>
      </c>
    </row>
    <row r="5" spans="1:10" x14ac:dyDescent="0.25">
      <c r="C5" s="32">
        <f>J4</f>
        <v>7849</v>
      </c>
      <c r="F5" t="s">
        <v>4</v>
      </c>
      <c r="G5">
        <v>6724</v>
      </c>
    </row>
    <row r="6" spans="1:10" x14ac:dyDescent="0.25">
      <c r="F6" t="s">
        <v>5</v>
      </c>
      <c r="G6">
        <v>5844</v>
      </c>
    </row>
    <row r="7" spans="1:10" x14ac:dyDescent="0.25">
      <c r="F7" t="s">
        <v>6</v>
      </c>
      <c r="G7">
        <v>7849</v>
      </c>
    </row>
    <row r="8" spans="1:10" x14ac:dyDescent="0.25">
      <c r="F8" t="s">
        <v>7</v>
      </c>
      <c r="G8">
        <v>6578</v>
      </c>
    </row>
    <row r="9" spans="1:10" x14ac:dyDescent="0.25">
      <c r="F9" t="s">
        <v>8</v>
      </c>
      <c r="G9">
        <v>5902</v>
      </c>
    </row>
    <row r="10" spans="1:10" x14ac:dyDescent="0.25">
      <c r="F10" t="s">
        <v>9</v>
      </c>
      <c r="G10">
        <v>7725</v>
      </c>
    </row>
    <row r="11" spans="1:10" x14ac:dyDescent="0.25">
      <c r="F11" t="s">
        <v>10</v>
      </c>
      <c r="G11">
        <v>5561</v>
      </c>
    </row>
    <row r="12" spans="1:10" x14ac:dyDescent="0.25">
      <c r="F12" t="s">
        <v>11</v>
      </c>
      <c r="G12">
        <v>6955</v>
      </c>
    </row>
    <row r="13" spans="1:10" x14ac:dyDescent="0.25">
      <c r="F13" t="s">
        <v>12</v>
      </c>
      <c r="G13">
        <v>7142</v>
      </c>
    </row>
    <row r="14" spans="1:10" x14ac:dyDescent="0.25">
      <c r="F14" t="s">
        <v>13</v>
      </c>
      <c r="G14">
        <v>7658</v>
      </c>
    </row>
    <row r="15" spans="1:10" x14ac:dyDescent="0.25">
      <c r="F15" t="s">
        <v>14</v>
      </c>
      <c r="G15">
        <v>6408</v>
      </c>
    </row>
  </sheetData>
  <phoneticPr fontId="6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2</xdr:col>
                    <xdr:colOff>7620</xdr:colOff>
                    <xdr:row>2</xdr:row>
                    <xdr:rowOff>22860</xdr:rowOff>
                  </from>
                  <to>
                    <xdr:col>3</xdr:col>
                    <xdr:colOff>0</xdr:colOff>
                    <xdr:row>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J26"/>
  <sheetViews>
    <sheetView showGridLines="0" workbookViewId="0">
      <selection activeCell="F11" sqref="F11"/>
    </sheetView>
  </sheetViews>
  <sheetFormatPr defaultRowHeight="13.8" x14ac:dyDescent="0.25"/>
  <cols>
    <col min="1" max="1" width="1.69921875" customWidth="1"/>
    <col min="2" max="2" width="18.69921875" customWidth="1"/>
    <col min="3" max="3" width="12.5" customWidth="1"/>
    <col min="4" max="4" width="13" customWidth="1"/>
    <col min="6" max="6" width="11.8984375" customWidth="1"/>
    <col min="7" max="7" width="10.3984375" customWidth="1"/>
    <col min="8" max="8" width="9.796875" bestFit="1" customWidth="1"/>
    <col min="9" max="9" width="13.59765625" customWidth="1"/>
    <col min="10" max="10" width="13.296875" customWidth="1"/>
  </cols>
  <sheetData>
    <row r="1" spans="1:10" s="14" customFormat="1" ht="24" customHeight="1" x14ac:dyDescent="0.25">
      <c r="A1" s="12"/>
      <c r="B1" s="13" t="s">
        <v>31</v>
      </c>
    </row>
    <row r="6" spans="1:10" x14ac:dyDescent="0.25">
      <c r="B6" s="8" t="str">
        <f t="shared" ref="B6:B16" si="0">I6</f>
        <v>Employee</v>
      </c>
      <c r="C6" t="str">
        <f>IF($F$7,J6,"")</f>
        <v>Salary</v>
      </c>
      <c r="F6" s="7" t="s">
        <v>15</v>
      </c>
      <c r="I6" s="8" t="s">
        <v>16</v>
      </c>
      <c r="J6" s="8" t="s">
        <v>17</v>
      </c>
    </row>
    <row r="7" spans="1:10" x14ac:dyDescent="0.25">
      <c r="B7" s="9" t="str">
        <f t="shared" si="0"/>
        <v>Deb</v>
      </c>
      <c r="C7" s="5">
        <f t="shared" ref="C7:C16" si="1">IF($F$7,J7,"")</f>
        <v>29750</v>
      </c>
      <c r="F7" s="3" t="b">
        <v>1</v>
      </c>
      <c r="I7" t="s">
        <v>18</v>
      </c>
      <c r="J7" s="5">
        <v>29750</v>
      </c>
    </row>
    <row r="8" spans="1:10" x14ac:dyDescent="0.25">
      <c r="B8" s="9" t="str">
        <f t="shared" si="0"/>
        <v>Claire</v>
      </c>
      <c r="C8" s="5">
        <f t="shared" si="1"/>
        <v>37941</v>
      </c>
      <c r="I8" t="s">
        <v>19</v>
      </c>
      <c r="J8" s="5">
        <v>37941</v>
      </c>
    </row>
    <row r="9" spans="1:10" x14ac:dyDescent="0.25">
      <c r="B9" s="9" t="str">
        <f t="shared" si="0"/>
        <v>Sam</v>
      </c>
      <c r="C9" s="5">
        <f t="shared" si="1"/>
        <v>21697</v>
      </c>
      <c r="I9" t="s">
        <v>20</v>
      </c>
      <c r="J9" s="5">
        <v>21697</v>
      </c>
    </row>
    <row r="10" spans="1:10" x14ac:dyDescent="0.25">
      <c r="B10" s="9" t="str">
        <f t="shared" si="0"/>
        <v>Ben</v>
      </c>
      <c r="C10" s="5">
        <f t="shared" si="1"/>
        <v>34511</v>
      </c>
      <c r="I10" t="s">
        <v>21</v>
      </c>
      <c r="J10" s="5">
        <v>34511</v>
      </c>
    </row>
    <row r="11" spans="1:10" x14ac:dyDescent="0.25">
      <c r="B11" s="9" t="str">
        <f t="shared" si="0"/>
        <v>Adam</v>
      </c>
      <c r="C11" s="5">
        <f t="shared" si="1"/>
        <v>44061</v>
      </c>
      <c r="I11" t="s">
        <v>22</v>
      </c>
      <c r="J11" s="5">
        <v>44061</v>
      </c>
    </row>
    <row r="12" spans="1:10" x14ac:dyDescent="0.25">
      <c r="B12" s="9" t="str">
        <f t="shared" si="0"/>
        <v>Lucy</v>
      </c>
      <c r="C12" s="5">
        <f t="shared" si="1"/>
        <v>31727</v>
      </c>
      <c r="I12" t="s">
        <v>23</v>
      </c>
      <c r="J12" s="5">
        <v>31727</v>
      </c>
    </row>
    <row r="13" spans="1:10" x14ac:dyDescent="0.25">
      <c r="B13" s="9" t="str">
        <f t="shared" si="0"/>
        <v>Olivia</v>
      </c>
      <c r="C13" s="5">
        <f t="shared" si="1"/>
        <v>47585</v>
      </c>
      <c r="I13" t="s">
        <v>24</v>
      </c>
      <c r="J13" s="5">
        <v>47585</v>
      </c>
    </row>
    <row r="14" spans="1:10" x14ac:dyDescent="0.25">
      <c r="B14" s="9" t="str">
        <f t="shared" si="0"/>
        <v>James</v>
      </c>
      <c r="C14" s="5">
        <f t="shared" si="1"/>
        <v>27273</v>
      </c>
      <c r="I14" t="s">
        <v>25</v>
      </c>
      <c r="J14" s="5">
        <v>27273</v>
      </c>
    </row>
    <row r="15" spans="1:10" x14ac:dyDescent="0.25">
      <c r="B15" s="9" t="str">
        <f t="shared" si="0"/>
        <v>Vin</v>
      </c>
      <c r="C15" s="5">
        <f t="shared" si="1"/>
        <v>46133</v>
      </c>
      <c r="I15" t="s">
        <v>26</v>
      </c>
      <c r="J15" s="5">
        <v>46133</v>
      </c>
    </row>
    <row r="16" spans="1:10" x14ac:dyDescent="0.25">
      <c r="B16" s="9" t="str">
        <f t="shared" si="0"/>
        <v>Maria</v>
      </c>
      <c r="C16" s="5">
        <f t="shared" si="1"/>
        <v>30043</v>
      </c>
      <c r="I16" t="s">
        <v>27</v>
      </c>
      <c r="J16" s="5">
        <v>30043</v>
      </c>
    </row>
    <row r="26" spans="1:1" ht="15" x14ac:dyDescent="0.25">
      <c r="A26" s="1"/>
    </row>
  </sheetData>
  <conditionalFormatting sqref="C6">
    <cfRule type="cellIs" dxfId="2" priority="1" operator="equal">
      <formula>"Salary"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1</xdr:col>
                    <xdr:colOff>22860</xdr:colOff>
                    <xdr:row>2</xdr:row>
                    <xdr:rowOff>68580</xdr:rowOff>
                  </from>
                  <to>
                    <xdr:col>1</xdr:col>
                    <xdr:colOff>883920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H16" sqref="H16"/>
    </sheetView>
  </sheetViews>
  <sheetFormatPr defaultRowHeight="13.8" x14ac:dyDescent="0.25"/>
  <cols>
    <col min="1" max="1" width="1.5" customWidth="1"/>
    <col min="2" max="2" width="12.296875" customWidth="1"/>
    <col min="3" max="3" width="12.3984375" bestFit="1" customWidth="1"/>
    <col min="4" max="4" width="11.5" bestFit="1" customWidth="1"/>
    <col min="6" max="6" width="10.59765625" customWidth="1"/>
    <col min="7" max="7" width="10.5" customWidth="1"/>
    <col min="8" max="8" width="12.3984375" bestFit="1" customWidth="1"/>
    <col min="9" max="9" width="10.19921875" bestFit="1" customWidth="1"/>
    <col min="10" max="10" width="11.296875" customWidth="1"/>
    <col min="11" max="11" width="13.09765625" customWidth="1"/>
    <col min="12" max="12" width="10.796875" customWidth="1"/>
  </cols>
  <sheetData>
    <row r="1" spans="1:12" s="16" customFormat="1" ht="24" customHeight="1" x14ac:dyDescent="0.25">
      <c r="A1" s="15"/>
      <c r="B1" s="17" t="s">
        <v>32</v>
      </c>
    </row>
    <row r="2" spans="1:12" ht="15" x14ac:dyDescent="0.25">
      <c r="A2" s="1"/>
    </row>
    <row r="8" spans="1:12" ht="14.4" thickBot="1" x14ac:dyDescent="0.3">
      <c r="B8" s="18" t="str">
        <f t="shared" ref="B8:B18" si="0">J8</f>
        <v>Employee</v>
      </c>
      <c r="C8" s="18" t="str" cm="1">
        <f t="array" ref="C8">INDEX(K8:L8,$H$9)</f>
        <v>Holiday Days</v>
      </c>
      <c r="D8" s="6"/>
      <c r="H8" s="19" t="s">
        <v>15</v>
      </c>
      <c r="J8" s="18" t="s">
        <v>16</v>
      </c>
      <c r="K8" s="18" t="s">
        <v>29</v>
      </c>
      <c r="L8" s="18" t="s">
        <v>30</v>
      </c>
    </row>
    <row r="9" spans="1:12" ht="14.4" thickTop="1" x14ac:dyDescent="0.25">
      <c r="B9" t="str">
        <f t="shared" si="0"/>
        <v>Deb</v>
      </c>
      <c r="C9" s="10" cm="1">
        <f t="array" ref="C9">INDEX(K9:L9,$H$9)</f>
        <v>5</v>
      </c>
      <c r="H9" s="20">
        <v>1</v>
      </c>
      <c r="J9" t="s">
        <v>18</v>
      </c>
      <c r="K9">
        <v>5</v>
      </c>
      <c r="L9">
        <v>1</v>
      </c>
    </row>
    <row r="10" spans="1:12" x14ac:dyDescent="0.25">
      <c r="B10" t="str">
        <f t="shared" si="0"/>
        <v>Claire</v>
      </c>
      <c r="C10" s="11" cm="1">
        <f t="array" ref="C10">INDEX(K10:L10,$H$9)</f>
        <v>10</v>
      </c>
      <c r="J10" t="s">
        <v>19</v>
      </c>
      <c r="K10">
        <v>10</v>
      </c>
      <c r="L10">
        <v>2</v>
      </c>
    </row>
    <row r="11" spans="1:12" x14ac:dyDescent="0.25">
      <c r="B11" t="str">
        <f t="shared" si="0"/>
        <v>Sam</v>
      </c>
      <c r="C11" s="11" cm="1">
        <f t="array" ref="C11">INDEX(K11:L11,$H$9)</f>
        <v>1</v>
      </c>
      <c r="J11" t="s">
        <v>20</v>
      </c>
      <c r="K11">
        <v>1</v>
      </c>
      <c r="L11">
        <v>1</v>
      </c>
    </row>
    <row r="12" spans="1:12" x14ac:dyDescent="0.25">
      <c r="B12" t="str">
        <f t="shared" si="0"/>
        <v>Ben</v>
      </c>
      <c r="C12" s="11" cm="1">
        <f t="array" ref="C12">INDEX(K12:L12,$H$9)</f>
        <v>0</v>
      </c>
      <c r="J12" t="s">
        <v>21</v>
      </c>
      <c r="K12">
        <v>0</v>
      </c>
      <c r="L12">
        <v>0</v>
      </c>
    </row>
    <row r="13" spans="1:12" x14ac:dyDescent="0.25">
      <c r="B13" t="str">
        <f t="shared" si="0"/>
        <v>Adam</v>
      </c>
      <c r="C13" s="11" cm="1">
        <f t="array" ref="C13">INDEX(K13:L13,$H$9)</f>
        <v>5</v>
      </c>
      <c r="J13" t="s">
        <v>22</v>
      </c>
      <c r="K13">
        <v>5</v>
      </c>
      <c r="L13">
        <v>5</v>
      </c>
    </row>
    <row r="14" spans="1:12" x14ac:dyDescent="0.25">
      <c r="B14" s="9" t="str">
        <f t="shared" si="0"/>
        <v>Lucy</v>
      </c>
      <c r="C14" s="11" cm="1">
        <f t="array" ref="C14">INDEX(K14:L14,$H$9)</f>
        <v>7</v>
      </c>
      <c r="J14" t="s">
        <v>23</v>
      </c>
      <c r="K14">
        <v>7</v>
      </c>
      <c r="L14">
        <v>10</v>
      </c>
    </row>
    <row r="15" spans="1:12" x14ac:dyDescent="0.25">
      <c r="B15" s="9" t="str">
        <f t="shared" si="0"/>
        <v>Olivia</v>
      </c>
      <c r="C15" s="11" cm="1">
        <f t="array" ref="C15">INDEX(K15:L15,$H$9)</f>
        <v>8</v>
      </c>
      <c r="J15" t="s">
        <v>24</v>
      </c>
      <c r="K15">
        <v>8</v>
      </c>
      <c r="L15">
        <v>4</v>
      </c>
    </row>
    <row r="16" spans="1:12" x14ac:dyDescent="0.25">
      <c r="B16" s="9" t="str">
        <f t="shared" si="0"/>
        <v>James</v>
      </c>
      <c r="C16" s="11" cm="1">
        <f t="array" ref="C16">INDEX(K16:L16,$H$9)</f>
        <v>12</v>
      </c>
      <c r="J16" t="s">
        <v>25</v>
      </c>
      <c r="K16">
        <v>12</v>
      </c>
      <c r="L16">
        <v>8</v>
      </c>
    </row>
    <row r="17" spans="2:12" x14ac:dyDescent="0.25">
      <c r="B17" s="9" t="str">
        <f t="shared" si="0"/>
        <v>Vin</v>
      </c>
      <c r="C17" s="11" cm="1">
        <f t="array" ref="C17">INDEX(K17:L17,$H$9)</f>
        <v>3</v>
      </c>
      <c r="J17" t="s">
        <v>26</v>
      </c>
      <c r="K17">
        <v>3</v>
      </c>
      <c r="L17">
        <v>3</v>
      </c>
    </row>
    <row r="18" spans="2:12" x14ac:dyDescent="0.25">
      <c r="B18" s="9" t="str">
        <f t="shared" si="0"/>
        <v>Maria</v>
      </c>
      <c r="C18" s="11" cm="1">
        <f t="array" ref="C18">INDEX(K18:L18,$H$9)</f>
        <v>6</v>
      </c>
      <c r="J18" t="s">
        <v>27</v>
      </c>
      <c r="K18">
        <v>6</v>
      </c>
      <c r="L18">
        <v>2</v>
      </c>
    </row>
  </sheetData>
  <conditionalFormatting sqref="C8">
    <cfRule type="cellIs" dxfId="1" priority="2" operator="equal">
      <formula>"Salary"</formula>
    </cfRule>
  </conditionalFormatting>
  <conditionalFormatting sqref="K8">
    <cfRule type="cellIs" dxfId="0" priority="1" operator="equal">
      <formula>"Salary"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3" name="Option Button 4">
              <controlPr defaultSize="0" autoFill="0" autoLine="0" autoPict="0">
                <anchor moveWithCells="1">
                  <from>
                    <xdr:col>1</xdr:col>
                    <xdr:colOff>99060</xdr:colOff>
                    <xdr:row>2</xdr:row>
                    <xdr:rowOff>106680</xdr:rowOff>
                  </from>
                  <to>
                    <xdr:col>2</xdr:col>
                    <xdr:colOff>99060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4" name="Option Button 5">
              <controlPr defaultSize="0" autoFill="0" autoLine="0" autoPict="0">
                <anchor moveWithCells="1">
                  <from>
                    <xdr:col>2</xdr:col>
                    <xdr:colOff>373380</xdr:colOff>
                    <xdr:row>2</xdr:row>
                    <xdr:rowOff>106680</xdr:rowOff>
                  </from>
                  <to>
                    <xdr:col>3</xdr:col>
                    <xdr:colOff>365760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sqref="A1:XFD1"/>
    </sheetView>
  </sheetViews>
  <sheetFormatPr defaultRowHeight="13.8" x14ac:dyDescent="0.25"/>
  <cols>
    <col min="1" max="1" width="1.19921875" customWidth="1"/>
    <col min="3" max="4" width="18.19921875" bestFit="1" customWidth="1"/>
    <col min="6" max="6" width="9.09765625" bestFit="1" customWidth="1"/>
    <col min="7" max="7" width="11" customWidth="1"/>
    <col min="9" max="9" width="10.796875" bestFit="1" customWidth="1"/>
  </cols>
  <sheetData>
    <row r="1" spans="1:10" s="22" customFormat="1" ht="24" customHeight="1" x14ac:dyDescent="0.25">
      <c r="A1" s="21"/>
      <c r="B1" s="22" t="s">
        <v>35</v>
      </c>
    </row>
    <row r="3" spans="1:10" x14ac:dyDescent="0.25">
      <c r="C3" s="4" t="s">
        <v>33</v>
      </c>
      <c r="F3" s="24" t="s">
        <v>15</v>
      </c>
      <c r="I3" s="4" t="s">
        <v>28</v>
      </c>
      <c r="J3" s="4" t="s">
        <v>17</v>
      </c>
    </row>
    <row r="4" spans="1:10" x14ac:dyDescent="0.25">
      <c r="C4" s="23" t="str" cm="1">
        <f t="array" ref="C4">INDEX(I4:I13,F4)</f>
        <v>James</v>
      </c>
      <c r="F4" s="3">
        <v>8</v>
      </c>
      <c r="I4" t="s">
        <v>18</v>
      </c>
      <c r="J4" s="5">
        <v>29750</v>
      </c>
    </row>
    <row r="5" spans="1:10" x14ac:dyDescent="0.25">
      <c r="I5" t="s">
        <v>19</v>
      </c>
      <c r="J5" s="5">
        <v>37941</v>
      </c>
    </row>
    <row r="6" spans="1:10" x14ac:dyDescent="0.25">
      <c r="C6" s="4" t="s">
        <v>34</v>
      </c>
      <c r="I6" t="s">
        <v>20</v>
      </c>
      <c r="J6" s="5">
        <v>21697</v>
      </c>
    </row>
    <row r="7" spans="1:10" x14ac:dyDescent="0.25">
      <c r="C7" s="25">
        <f>VLOOKUP(C4,I4:J13,2,0)</f>
        <v>27273</v>
      </c>
      <c r="I7" t="s">
        <v>21</v>
      </c>
      <c r="J7" s="5">
        <v>34511</v>
      </c>
    </row>
    <row r="8" spans="1:10" x14ac:dyDescent="0.25">
      <c r="I8" t="s">
        <v>22</v>
      </c>
      <c r="J8" s="5">
        <v>44061</v>
      </c>
    </row>
    <row r="9" spans="1:10" x14ac:dyDescent="0.25">
      <c r="I9" t="s">
        <v>23</v>
      </c>
      <c r="J9" s="5">
        <v>31727</v>
      </c>
    </row>
    <row r="10" spans="1:10" x14ac:dyDescent="0.25">
      <c r="I10" t="s">
        <v>24</v>
      </c>
      <c r="J10" s="5">
        <v>47585</v>
      </c>
    </row>
    <row r="11" spans="1:10" x14ac:dyDescent="0.25">
      <c r="I11" t="s">
        <v>25</v>
      </c>
      <c r="J11" s="5">
        <v>27273</v>
      </c>
    </row>
    <row r="12" spans="1:10" x14ac:dyDescent="0.25">
      <c r="I12" t="s">
        <v>26</v>
      </c>
      <c r="J12" s="5">
        <v>46133</v>
      </c>
    </row>
    <row r="13" spans="1:10" x14ac:dyDescent="0.25">
      <c r="I13" t="s">
        <v>27</v>
      </c>
      <c r="J13" s="5">
        <v>30043</v>
      </c>
    </row>
    <row r="22" spans="1:1" ht="15" x14ac:dyDescent="0.25">
      <c r="A22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Spinner 2">
              <controlPr defaultSize="0" autoPict="0">
                <anchor moveWithCells="1" sizeWithCells="1">
                  <from>
                    <xdr:col>1</xdr:col>
                    <xdr:colOff>274320</xdr:colOff>
                    <xdr:row>2</xdr:row>
                    <xdr:rowOff>68580</xdr:rowOff>
                  </from>
                  <to>
                    <xdr:col>1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H17" sqref="H17"/>
    </sheetView>
  </sheetViews>
  <sheetFormatPr defaultRowHeight="13.8" x14ac:dyDescent="0.25"/>
  <cols>
    <col min="1" max="1" width="1.59765625" customWidth="1"/>
    <col min="5" max="6" width="13" bestFit="1" customWidth="1"/>
    <col min="8" max="8" width="10.796875" bestFit="1" customWidth="1"/>
    <col min="9" max="9" width="7.59765625" bestFit="1" customWidth="1"/>
    <col min="13" max="13" width="11.5" customWidth="1"/>
    <col min="14" max="14" width="11.59765625" customWidth="1"/>
  </cols>
  <sheetData>
    <row r="1" spans="1:14" s="22" customFormat="1" ht="24" customHeight="1" x14ac:dyDescent="0.25">
      <c r="A1" s="21"/>
      <c r="B1" s="22" t="s">
        <v>39</v>
      </c>
    </row>
    <row r="3" spans="1:14" x14ac:dyDescent="0.25">
      <c r="F3" s="31" t="str" cm="1">
        <f t="array" ref="F3">"Salary for "&amp;INDEX(M5:M14,B13)</f>
        <v>Salary for Lucy</v>
      </c>
    </row>
    <row r="4" spans="1:14" x14ac:dyDescent="0.25">
      <c r="F4" s="5" cm="1">
        <f t="array" ref="F4">INDEX(N5:N14,B13)</f>
        <v>31727</v>
      </c>
      <c r="M4" s="4" t="s">
        <v>28</v>
      </c>
      <c r="N4" s="4" t="s">
        <v>17</v>
      </c>
    </row>
    <row r="5" spans="1:14" x14ac:dyDescent="0.25">
      <c r="M5" t="s">
        <v>18</v>
      </c>
      <c r="N5" s="5">
        <v>29750</v>
      </c>
    </row>
    <row r="6" spans="1:14" x14ac:dyDescent="0.25">
      <c r="M6" t="s">
        <v>19</v>
      </c>
      <c r="N6" s="5">
        <v>37941</v>
      </c>
    </row>
    <row r="7" spans="1:14" x14ac:dyDescent="0.25">
      <c r="M7" t="s">
        <v>20</v>
      </c>
      <c r="N7" s="5">
        <v>21697</v>
      </c>
    </row>
    <row r="8" spans="1:14" x14ac:dyDescent="0.25">
      <c r="M8" t="s">
        <v>21</v>
      </c>
      <c r="N8" s="5">
        <v>34511</v>
      </c>
    </row>
    <row r="9" spans="1:14" x14ac:dyDescent="0.25">
      <c r="M9" t="s">
        <v>22</v>
      </c>
      <c r="N9" s="5">
        <v>44061</v>
      </c>
    </row>
    <row r="10" spans="1:14" x14ac:dyDescent="0.25">
      <c r="M10" t="s">
        <v>23</v>
      </c>
      <c r="N10" s="5">
        <v>31727</v>
      </c>
    </row>
    <row r="11" spans="1:14" x14ac:dyDescent="0.25">
      <c r="M11" t="s">
        <v>24</v>
      </c>
      <c r="N11" s="5">
        <v>47585</v>
      </c>
    </row>
    <row r="12" spans="1:14" x14ac:dyDescent="0.25">
      <c r="B12" s="34" t="s">
        <v>15</v>
      </c>
      <c r="M12" t="s">
        <v>25</v>
      </c>
      <c r="N12" s="5">
        <v>27273</v>
      </c>
    </row>
    <row r="13" spans="1:14" x14ac:dyDescent="0.25">
      <c r="B13" s="3">
        <v>6</v>
      </c>
      <c r="M13" t="s">
        <v>26</v>
      </c>
      <c r="N13" s="5">
        <v>46133</v>
      </c>
    </row>
    <row r="14" spans="1:14" x14ac:dyDescent="0.25">
      <c r="M14" t="s">
        <v>27</v>
      </c>
      <c r="N14" s="5">
        <v>30043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List Box 2">
              <controlPr defaultSize="0" autoLine="0" autoPict="0">
                <anchor moveWithCells="1">
                  <from>
                    <xdr:col>1</xdr:col>
                    <xdr:colOff>53340</xdr:colOff>
                    <xdr:row>2</xdr:row>
                    <xdr:rowOff>99060</xdr:rowOff>
                  </from>
                  <to>
                    <xdr:col>3</xdr:col>
                    <xdr:colOff>83820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Q14" sqref="Q14"/>
    </sheetView>
  </sheetViews>
  <sheetFormatPr defaultRowHeight="13.8" x14ac:dyDescent="0.25"/>
  <cols>
    <col min="1" max="1" width="2.09765625" customWidth="1"/>
    <col min="2" max="2" width="9.296875" customWidth="1"/>
    <col min="6" max="6" width="11.5" customWidth="1"/>
    <col min="7" max="7" width="10.796875" bestFit="1" customWidth="1"/>
    <col min="9" max="9" width="12.5" customWidth="1"/>
    <col min="10" max="10" width="10.296875" customWidth="1"/>
  </cols>
  <sheetData>
    <row r="1" spans="1:10" s="35" customFormat="1" ht="24" customHeight="1" x14ac:dyDescent="0.25">
      <c r="A1" s="36"/>
      <c r="B1" s="35" t="s">
        <v>39</v>
      </c>
    </row>
    <row r="4" spans="1:10" x14ac:dyDescent="0.25">
      <c r="B4" s="37" t="s">
        <v>15</v>
      </c>
      <c r="F4" s="4"/>
      <c r="I4" s="38" t="s">
        <v>28</v>
      </c>
      <c r="J4" s="39" t="s">
        <v>17</v>
      </c>
    </row>
    <row r="5" spans="1:10" x14ac:dyDescent="0.25">
      <c r="B5">
        <v>5</v>
      </c>
      <c r="F5" s="37" t="s">
        <v>17</v>
      </c>
      <c r="I5" t="s">
        <v>18</v>
      </c>
      <c r="J5" s="5">
        <v>29750</v>
      </c>
    </row>
    <row r="6" spans="1:10" x14ac:dyDescent="0.25">
      <c r="E6" t="str" cm="1">
        <f t="array" ref="E6">IFERROR(INDEX(I5:$I$15,$B$5),"")</f>
        <v>Adam</v>
      </c>
      <c r="F6" cm="1">
        <f t="array" ref="F6">INDEX(J5:$J$15,$B$5)</f>
        <v>44061</v>
      </c>
      <c r="I6" t="s">
        <v>19</v>
      </c>
      <c r="J6" s="5">
        <v>37941</v>
      </c>
    </row>
    <row r="7" spans="1:10" x14ac:dyDescent="0.25">
      <c r="E7" t="str" cm="1">
        <f t="array" ref="E7">IFERROR(INDEX(I6:$I$14,$B$5),"")</f>
        <v>Lucy</v>
      </c>
      <c r="F7" cm="1">
        <f t="array" ref="F7">INDEX(J6:$J$14,$B$5)</f>
        <v>31727</v>
      </c>
      <c r="I7" t="s">
        <v>20</v>
      </c>
      <c r="J7" s="5">
        <v>21697</v>
      </c>
    </row>
    <row r="8" spans="1:10" x14ac:dyDescent="0.25">
      <c r="E8" t="str" cm="1">
        <f t="array" ref="E8">IFERROR(INDEX(I7:$I$14,$B$5),"")</f>
        <v>Olivia</v>
      </c>
      <c r="F8" cm="1">
        <f t="array" ref="F8">INDEX(J7:$J$14,$B$5)</f>
        <v>47585</v>
      </c>
      <c r="I8" t="s">
        <v>21</v>
      </c>
      <c r="J8" s="5">
        <v>34511</v>
      </c>
    </row>
    <row r="9" spans="1:10" x14ac:dyDescent="0.25">
      <c r="E9" t="str" cm="1">
        <f t="array" ref="E9">IFERROR(INDEX(I8:$I$14,$B$5),"")</f>
        <v>James</v>
      </c>
      <c r="F9" cm="1">
        <f t="array" ref="F9">INDEX(J8:$J$14,$B$5)</f>
        <v>27273</v>
      </c>
      <c r="I9" t="s">
        <v>22</v>
      </c>
      <c r="J9" s="5">
        <v>44061</v>
      </c>
    </row>
    <row r="10" spans="1:10" x14ac:dyDescent="0.25">
      <c r="E10" t="str" cm="1">
        <f t="array" ref="E10">IFERROR(INDEX(I9:$I$14,$B$5),"")</f>
        <v>Vin</v>
      </c>
      <c r="F10" cm="1">
        <f t="array" ref="F10">INDEX(J9:$J$14,$B$5)</f>
        <v>46133</v>
      </c>
      <c r="I10" t="s">
        <v>23</v>
      </c>
      <c r="J10" s="5">
        <v>31727</v>
      </c>
    </row>
    <row r="11" spans="1:10" x14ac:dyDescent="0.25">
      <c r="I11" t="s">
        <v>24</v>
      </c>
      <c r="J11" s="5">
        <v>47585</v>
      </c>
    </row>
    <row r="12" spans="1:10" x14ac:dyDescent="0.25">
      <c r="I12" t="s">
        <v>25</v>
      </c>
      <c r="J12" s="5">
        <v>27273</v>
      </c>
    </row>
    <row r="13" spans="1:10" x14ac:dyDescent="0.25">
      <c r="I13" t="s">
        <v>26</v>
      </c>
      <c r="J13" s="5">
        <v>46133</v>
      </c>
    </row>
    <row r="14" spans="1:10" x14ac:dyDescent="0.25">
      <c r="I14" t="s">
        <v>27</v>
      </c>
      <c r="J14" s="5">
        <v>30043</v>
      </c>
    </row>
    <row r="15" spans="1:10" x14ac:dyDescent="0.25">
      <c r="I15" t="s">
        <v>40</v>
      </c>
      <c r="J15" s="5">
        <v>25000</v>
      </c>
    </row>
  </sheetData>
  <phoneticPr fontId="6" type="noConversion"/>
  <pageMargins left="0.7" right="0.7" top="0.75" bottom="0.75" header="0.3" footer="0.3"/>
  <ignoredErrors>
    <ignoredError sqref="F7:F10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Scroll Bar 2">
              <controlPr defaultSize="0" autoPict="0">
                <anchor moveWithCells="1">
                  <from>
                    <xdr:col>3</xdr:col>
                    <xdr:colOff>426720</xdr:colOff>
                    <xdr:row>5</xdr:row>
                    <xdr:rowOff>7620</xdr:rowOff>
                  </from>
                  <to>
                    <xdr:col>3</xdr:col>
                    <xdr:colOff>662940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D070BBF-3AEF-4AD4-BAE5-A1EF150EFD15}"/>
</file>

<file path=customXml/itemProps2.xml><?xml version="1.0" encoding="utf-8"?>
<ds:datastoreItem xmlns:ds="http://schemas.openxmlformats.org/officeDocument/2006/customXml" ds:itemID="{A69979C7-0EF7-43D2-B60E-BA1EE9520EC3}"/>
</file>

<file path=customXml/itemProps3.xml><?xml version="1.0" encoding="utf-8"?>
<ds:datastoreItem xmlns:ds="http://schemas.openxmlformats.org/officeDocument/2006/customXml" ds:itemID="{A73B4803-4C5F-4E64-ACB4-1EE9E2DEC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2022-03-09T22:12:29Z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