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0" documentId="8_{CB2F2363-C8E3-49F5-9907-77E45A902DA6}" xr6:coauthVersionLast="47" xr6:coauthVersionMax="47" xr10:uidLastSave="{00000000-0000-0000-0000-000000000000}"/>
  <bookViews>
    <workbookView xWindow="-108" yWindow="-108" windowWidth="23256" windowHeight="13176" activeTab="1" xr2:uid="{14BAA0E7-CE54-48FD-B3E9-E489587F01FC}"/>
  </bookViews>
  <sheets>
    <sheet name="Sales" sheetId="1" r:id="rId1"/>
    <sheet name="Sheet1" sheetId="2" r:id="rId2"/>
  </sheets>
  <definedNames>
    <definedName name="_xlchart.v1.0" hidden="1">Sales!$F$4:$F$23</definedName>
  </definedName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5" i="1"/>
  <c r="J10" i="1"/>
  <c r="J17" i="1"/>
  <c r="J14" i="1"/>
  <c r="J9" i="1"/>
  <c r="J22" i="1"/>
  <c r="J8" i="1"/>
  <c r="J19" i="1"/>
  <c r="J7" i="1"/>
  <c r="J16" i="1"/>
  <c r="J21" i="1"/>
  <c r="J4" i="1"/>
  <c r="J13" i="1"/>
  <c r="J23" i="1"/>
  <c r="J6" i="1"/>
  <c r="J18" i="1"/>
  <c r="J20" i="1"/>
  <c r="J5" i="1"/>
  <c r="J12" i="1"/>
  <c r="J11" i="1"/>
</calcChain>
</file>

<file path=xl/sharedStrings.xml><?xml version="1.0" encoding="utf-8"?>
<sst xmlns="http://schemas.openxmlformats.org/spreadsheetml/2006/main" count="96" uniqueCount="42">
  <si>
    <t xml:space="preserve"> Product ID </t>
  </si>
  <si>
    <t xml:space="preserve"> Product Name    </t>
  </si>
  <si>
    <t>Sales Agent</t>
  </si>
  <si>
    <t>Region</t>
  </si>
  <si>
    <t xml:space="preserve"> Quantity </t>
  </si>
  <si>
    <t xml:space="preserve"> Price Per Item </t>
  </si>
  <si>
    <t xml:space="preserve"> Revenue </t>
  </si>
  <si>
    <t xml:space="preserve"> Profit   </t>
  </si>
  <si>
    <t>Total Sales</t>
  </si>
  <si>
    <t>Widget A</t>
  </si>
  <si>
    <t>Penny</t>
  </si>
  <si>
    <t>North</t>
  </si>
  <si>
    <t>Widget B</t>
  </si>
  <si>
    <t>Chris</t>
  </si>
  <si>
    <t>South</t>
  </si>
  <si>
    <t>Widget C</t>
  </si>
  <si>
    <t>East</t>
  </si>
  <si>
    <t>Widget D</t>
  </si>
  <si>
    <t>Michael</t>
  </si>
  <si>
    <t>West</t>
  </si>
  <si>
    <t>Widget E</t>
  </si>
  <si>
    <t>Widget F</t>
  </si>
  <si>
    <t>Widget G</t>
  </si>
  <si>
    <t>Widget H</t>
  </si>
  <si>
    <t>Widget I</t>
  </si>
  <si>
    <t>Widget J</t>
  </si>
  <si>
    <t>Widget K</t>
  </si>
  <si>
    <t>Widget L</t>
  </si>
  <si>
    <t>Widget M</t>
  </si>
  <si>
    <t>Widget N</t>
  </si>
  <si>
    <t>Widget O</t>
  </si>
  <si>
    <t>Widget P</t>
  </si>
  <si>
    <t>Widget Q</t>
  </si>
  <si>
    <t>Widget R</t>
  </si>
  <si>
    <t>Widget S</t>
  </si>
  <si>
    <t>Widget T</t>
  </si>
  <si>
    <t>Total Sales with Tax</t>
  </si>
  <si>
    <t>PivotTable sources for charts</t>
  </si>
  <si>
    <t>Sum of Total Sales with Tax</t>
  </si>
  <si>
    <t>Grand Total</t>
  </si>
  <si>
    <t xml:space="preserve">Average of  Price Per Item </t>
  </si>
  <si>
    <t xml:space="preserve">Sum of  Profit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</si>
</sst>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color rgb="FF595959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43" fontId="0" fillId="0" borderId="0" xfId="1" applyFont="1"/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43" fontId="0" fillId="0" borderId="0" xfId="0" applyNumberFormat="1" applyAlignment="1">
      <alignment vertical="top" wrapText="1"/>
    </xf>
  </cellXfs>
  <cellStyles count="2">
    <cellStyle name="Comma" xfId="1" builtinId="3"/>
    <cellStyle name="Normal" xfId="0" builtinId="0"/>
  </cellStyles>
  <dxfs count="56">
    <dxf>
      <font>
        <color rgb="FF000000"/>
      </font>
      <fill>
        <patternFill patternType="solid">
          <fgColor indexed="64"/>
          <bgColor rgb="FFFFEF9C"/>
        </patternFill>
      </fill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Price Per Item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Sales!$I$3</c:f>
              <c:strCache>
                <c:ptCount val="1"/>
                <c:pt idx="0">
                  <c:v> Profit 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Sales!$G$4:$G$23</c:f>
              <c:numCache>
                <c:formatCode>_(* #,##0.00_);_(* \(#,##0.00\);_(* "-"??_);_(@_)</c:formatCode>
                <c:ptCount val="20"/>
                <c:pt idx="0">
                  <c:v>4.75</c:v>
                </c:pt>
                <c:pt idx="1">
                  <c:v>3</c:v>
                </c:pt>
                <c:pt idx="2">
                  <c:v>2.5</c:v>
                </c:pt>
                <c:pt idx="3">
                  <c:v>6.75</c:v>
                </c:pt>
                <c:pt idx="4">
                  <c:v>5.25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7.5</c:v>
                </c:pt>
                <c:pt idx="9">
                  <c:v>10</c:v>
                </c:pt>
                <c:pt idx="10">
                  <c:v>6.25</c:v>
                </c:pt>
                <c:pt idx="11">
                  <c:v>9.5</c:v>
                </c:pt>
                <c:pt idx="12">
                  <c:v>9.25</c:v>
                </c:pt>
                <c:pt idx="13">
                  <c:v>2.75</c:v>
                </c:pt>
                <c:pt idx="14">
                  <c:v>6</c:v>
                </c:pt>
                <c:pt idx="15">
                  <c:v>3.5</c:v>
                </c:pt>
                <c:pt idx="16">
                  <c:v>4.5</c:v>
                </c:pt>
                <c:pt idx="17">
                  <c:v>3.25</c:v>
                </c:pt>
                <c:pt idx="18">
                  <c:v>8.75</c:v>
                </c:pt>
                <c:pt idx="19">
                  <c:v>8</c:v>
                </c:pt>
              </c:numCache>
            </c:numRef>
          </c:xVal>
          <c:yVal>
            <c:numRef>
              <c:f>Sales!$I$4:$I$23</c:f>
              <c:numCache>
                <c:formatCode>_(* #,##0.00_);_(* \(#,##0.00\);_(* "-"??_);_(@_)</c:formatCode>
                <c:ptCount val="20"/>
                <c:pt idx="0">
                  <c:v>19.95</c:v>
                </c:pt>
                <c:pt idx="1">
                  <c:v>13.5</c:v>
                </c:pt>
                <c:pt idx="2">
                  <c:v>13.5</c:v>
                </c:pt>
                <c:pt idx="3">
                  <c:v>48.6</c:v>
                </c:pt>
                <c:pt idx="4">
                  <c:v>29.93</c:v>
                </c:pt>
                <c:pt idx="5">
                  <c:v>25.2</c:v>
                </c:pt>
                <c:pt idx="6">
                  <c:v>48.3</c:v>
                </c:pt>
                <c:pt idx="7">
                  <c:v>15</c:v>
                </c:pt>
                <c:pt idx="8">
                  <c:v>40</c:v>
                </c:pt>
                <c:pt idx="9">
                  <c:v>90</c:v>
                </c:pt>
                <c:pt idx="10">
                  <c:v>30</c:v>
                </c:pt>
                <c:pt idx="11">
                  <c:v>74.099999999999994</c:v>
                </c:pt>
                <c:pt idx="12">
                  <c:v>47.18</c:v>
                </c:pt>
                <c:pt idx="13">
                  <c:v>23.93</c:v>
                </c:pt>
                <c:pt idx="14">
                  <c:v>21.6</c:v>
                </c:pt>
                <c:pt idx="15">
                  <c:v>11.55</c:v>
                </c:pt>
                <c:pt idx="16">
                  <c:v>27</c:v>
                </c:pt>
                <c:pt idx="17">
                  <c:v>21.45</c:v>
                </c:pt>
                <c:pt idx="18">
                  <c:v>34.130000000000003</c:v>
                </c:pt>
                <c:pt idx="1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A-4106-82EA-FDDEF9C4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32143"/>
        <c:axId val="1901835503"/>
      </c:scatterChart>
      <c:valAx>
        <c:axId val="19018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Per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35503"/>
        <c:crosses val="autoZero"/>
        <c:crossBetween val="midCat"/>
      </c:valAx>
      <c:valAx>
        <c:axId val="19018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Price Per Item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Total Sales with Tax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Sales!$K$3</c:f>
              <c:strCache>
                <c:ptCount val="1"/>
                <c:pt idx="0">
                  <c:v>Total Sales with Tax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Sales!$G$4:$G$23</c:f>
              <c:numCache>
                <c:formatCode>_(* #,##0.00_);_(* \(#,##0.00\);_(* "-"??_);_(@_)</c:formatCode>
                <c:ptCount val="20"/>
                <c:pt idx="0">
                  <c:v>4.75</c:v>
                </c:pt>
                <c:pt idx="1">
                  <c:v>3</c:v>
                </c:pt>
                <c:pt idx="2">
                  <c:v>2.5</c:v>
                </c:pt>
                <c:pt idx="3">
                  <c:v>6.75</c:v>
                </c:pt>
                <c:pt idx="4">
                  <c:v>5.25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7.5</c:v>
                </c:pt>
                <c:pt idx="9">
                  <c:v>10</c:v>
                </c:pt>
                <c:pt idx="10">
                  <c:v>6.25</c:v>
                </c:pt>
                <c:pt idx="11">
                  <c:v>9.5</c:v>
                </c:pt>
                <c:pt idx="12">
                  <c:v>9.25</c:v>
                </c:pt>
                <c:pt idx="13">
                  <c:v>2.75</c:v>
                </c:pt>
                <c:pt idx="14">
                  <c:v>6</c:v>
                </c:pt>
                <c:pt idx="15">
                  <c:v>3.5</c:v>
                </c:pt>
                <c:pt idx="16">
                  <c:v>4.5</c:v>
                </c:pt>
                <c:pt idx="17">
                  <c:v>3.25</c:v>
                </c:pt>
                <c:pt idx="18">
                  <c:v>8.75</c:v>
                </c:pt>
                <c:pt idx="19">
                  <c:v>8</c:v>
                </c:pt>
              </c:numCache>
            </c:numRef>
          </c:xVal>
          <c:yVal>
            <c:numRef>
              <c:f>Sales!$K$4:$K$23</c:f>
              <c:numCache>
                <c:formatCode>_(* #,##0.00_);_(* \(#,##0.00\);_(* "-"??_);_(@_)</c:formatCode>
                <c:ptCount val="20"/>
                <c:pt idx="0">
                  <c:v>103.74</c:v>
                </c:pt>
                <c:pt idx="1">
                  <c:v>70.2</c:v>
                </c:pt>
                <c:pt idx="2">
                  <c:v>70.2</c:v>
                </c:pt>
                <c:pt idx="3">
                  <c:v>252.71999999999997</c:v>
                </c:pt>
                <c:pt idx="4">
                  <c:v>155.61600000000001</c:v>
                </c:pt>
                <c:pt idx="5">
                  <c:v>131.04</c:v>
                </c:pt>
                <c:pt idx="6">
                  <c:v>251.16</c:v>
                </c:pt>
                <c:pt idx="7">
                  <c:v>78</c:v>
                </c:pt>
                <c:pt idx="8">
                  <c:v>120</c:v>
                </c:pt>
                <c:pt idx="9">
                  <c:v>468</c:v>
                </c:pt>
                <c:pt idx="10">
                  <c:v>156</c:v>
                </c:pt>
                <c:pt idx="11">
                  <c:v>385.32</c:v>
                </c:pt>
                <c:pt idx="12">
                  <c:v>245.316</c:v>
                </c:pt>
                <c:pt idx="13">
                  <c:v>124.416</c:v>
                </c:pt>
                <c:pt idx="14">
                  <c:v>112.32</c:v>
                </c:pt>
                <c:pt idx="15">
                  <c:v>60.059999999999995</c:v>
                </c:pt>
                <c:pt idx="16">
                  <c:v>140.4</c:v>
                </c:pt>
                <c:pt idx="17">
                  <c:v>111.54</c:v>
                </c:pt>
                <c:pt idx="18">
                  <c:v>177.45599999999999</c:v>
                </c:pt>
                <c:pt idx="19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B-401D-B02E-47AF79C06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71456"/>
        <c:axId val="561850816"/>
      </c:scatterChart>
      <c:valAx>
        <c:axId val="5618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Per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50816"/>
        <c:crosses val="autoZero"/>
        <c:crossBetween val="midCat"/>
      </c:valAx>
      <c:valAx>
        <c:axId val="5618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 with 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- 10-04 Copilot in Excel 365-Finish.xlsx]Sheet1!PivotTable1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Sales with Tax' by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Sheet1!$C$54:$C$58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Sheet1!$D$54:$D$58</c:f>
              <c:numCache>
                <c:formatCode>_(* #,##0.00_);_(* \(#,##0.00\);_(* "-"??_);_(@_)</c:formatCode>
                <c:ptCount val="4"/>
                <c:pt idx="0">
                  <c:v>1499.0519999999999</c:v>
                </c:pt>
                <c:pt idx="1">
                  <c:v>913.77599999999995</c:v>
                </c:pt>
                <c:pt idx="2">
                  <c:v>652.476</c:v>
                </c:pt>
                <c:pt idx="3">
                  <c:v>460.2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A-426E-9CB7-1B460018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01833103"/>
        <c:axId val="1901826863"/>
      </c:barChart>
      <c:catAx>
        <c:axId val="190183310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26863"/>
        <c:crosses val="autoZero"/>
        <c:auto val="1"/>
        <c:lblAlgn val="ctr"/>
        <c:lblOffset val="100"/>
        <c:noMultiLvlLbl val="0"/>
      </c:catAx>
      <c:valAx>
        <c:axId val="19018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 with 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3310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- 10-04 Copilot in Excel 365-Finish.xlsx]Sheet1!PivotTable2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'Price Per Item' by 'Region' and 'Sales Agent'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Sheet1!$G$53:$G$54</c:f>
              <c:strCache>
                <c:ptCount val="1"/>
                <c:pt idx="0">
                  <c:v>Chris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Sheet1!$F$55:$F$59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Sheet1!$G$55:$G$59</c:f>
              <c:numCache>
                <c:formatCode>_(* #,##0.00_);_(* \(#,##0.00\);_(* "-"??_);_(@_)</c:formatCode>
                <c:ptCount val="4"/>
                <c:pt idx="0">
                  <c:v>4.75</c:v>
                </c:pt>
                <c:pt idx="1">
                  <c:v>5.5</c:v>
                </c:pt>
                <c:pt idx="2">
                  <c:v>7.5</c:v>
                </c:pt>
                <c:pt idx="3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D-4203-96E5-BFC70DD329EE}"/>
            </c:ext>
          </c:extLst>
        </c:ser>
        <c:ser>
          <c:idx val="1"/>
          <c:order val="1"/>
          <c:tx>
            <c:strRef>
              <c:f>Sheet1!$H$53:$H$54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Sheet1!$F$55:$F$59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Sheet1!$H$55:$H$59</c:f>
              <c:numCache>
                <c:formatCode>_(* #,##0.00_);_(* \(#,##0.00\);_(* "-"??_);_(@_)</c:formatCode>
                <c:ptCount val="4"/>
                <c:pt idx="2">
                  <c:v>8.5833333333333339</c:v>
                </c:pt>
                <c:pt idx="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D-4203-96E5-BFC70DD329EE}"/>
            </c:ext>
          </c:extLst>
        </c:ser>
        <c:ser>
          <c:idx val="2"/>
          <c:order val="2"/>
          <c:tx>
            <c:strRef>
              <c:f>Sheet1!$I$53:$I$54</c:f>
              <c:strCache>
                <c:ptCount val="1"/>
                <c:pt idx="0">
                  <c:v>Penny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Sheet1!$F$55:$F$59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Sheet1!$I$55:$I$59</c:f>
              <c:numCache>
                <c:formatCode>_(* #,##0.00_);_(* \(#,##0.00\);_(* "-"??_);_(@_)</c:formatCode>
                <c:ptCount val="4"/>
                <c:pt idx="0">
                  <c:v>4.375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D-4203-96E5-BFC70DD3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505169551"/>
        <c:axId val="549110768"/>
      </c:barChart>
      <c:catAx>
        <c:axId val="15051695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10768"/>
        <c:crosses val="autoZero"/>
        <c:auto val="1"/>
        <c:lblAlgn val="ctr"/>
        <c:lblOffset val="100"/>
        <c:noMultiLvlLbl val="0"/>
      </c:catAx>
      <c:valAx>
        <c:axId val="54911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Per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695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- 10-04 Copilot in Excel 365-Finish.xlsx]Sheet1!PivotTable3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'Region': </a:t>
            </a:r>
            <a:r>
              <a:rPr lang="en-US">
                <a:solidFill>
                  <a:srgbClr val="DD5A13"/>
                </a:solidFill>
              </a:rPr>
              <a:t>South</a:t>
            </a:r>
            <a:r>
              <a:rPr lang="en-US"/>
              <a:t> has noticeably higher 'Profit'.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4C-419F-A023-32AD08B57F73}"/>
              </c:ext>
            </c:extLst>
          </c:dPt>
          <c:cat>
            <c:strRef>
              <c:f>Sheet1!$L$54:$L$58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Sheet1!$M$54:$M$58</c:f>
              <c:numCache>
                <c:formatCode>_(* #,##0.00_);_(* \(#,##0.00\);_(* "-"??_);_(@_)</c:formatCode>
                <c:ptCount val="4"/>
                <c:pt idx="0">
                  <c:v>305.20999999999998</c:v>
                </c:pt>
                <c:pt idx="1">
                  <c:v>175.73000000000002</c:v>
                </c:pt>
                <c:pt idx="2">
                  <c:v>125.48000000000002</c:v>
                </c:pt>
                <c:pt idx="3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C-419F-A023-32AD08B57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50032943"/>
        <c:axId val="1950036303"/>
      </c:barChart>
      <c:catAx>
        <c:axId val="19500329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36303"/>
        <c:crosses val="autoZero"/>
        <c:auto val="1"/>
        <c:lblAlgn val="ctr"/>
        <c:lblOffset val="100"/>
        <c:noMultiLvlLbl val="0"/>
      </c:catAx>
      <c:valAx>
        <c:axId val="19500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329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'Quantity'</cx:v>
        </cx:txData>
      </cx:tx>
    </cx:title>
    <cx:plotArea>
      <cx:plotAreaRegion>
        <cx:series layoutId="clusteredColumn" uniqueId="{CF2733CE-564C-455D-B610-2581DCF0B218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Quantity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13</xdr:col>
      <xdr:colOff>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Quantity'&#10;&#10;Description automatically generated">
              <a:extLst>
                <a:ext uri="{FF2B5EF4-FFF2-40B4-BE49-F238E27FC236}">
                  <a16:creationId xmlns:a16="http://schemas.microsoft.com/office/drawing/2014/main" id="{BECA88DA-FC76-2D38-EFA8-CFAD078515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3540" y="3048000"/>
              <a:ext cx="3810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32</xdr:row>
      <xdr:rowOff>0</xdr:rowOff>
    </xdr:from>
    <xdr:to>
      <xdr:col>7</xdr:col>
      <xdr:colOff>0</xdr:colOff>
      <xdr:row>46</xdr:row>
      <xdr:rowOff>0</xdr:rowOff>
    </xdr:to>
    <xdr:graphicFrame macro="">
      <xdr:nvGraphicFramePr>
        <xdr:cNvPr id="3" name="Chart 2" descr="Chart type: Scatter. Field: Price Per Item and Field: Profit appear highly correlated.&#10;&#10;Description automatically generated">
          <a:extLst>
            <a:ext uri="{FF2B5EF4-FFF2-40B4-BE49-F238E27FC236}">
              <a16:creationId xmlns:a16="http://schemas.microsoft.com/office/drawing/2014/main" id="{A493D64B-3E28-638E-5683-57BFA020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13</xdr:col>
      <xdr:colOff>0</xdr:colOff>
      <xdr:row>46</xdr:row>
      <xdr:rowOff>0</xdr:rowOff>
    </xdr:to>
    <xdr:graphicFrame macro="">
      <xdr:nvGraphicFramePr>
        <xdr:cNvPr id="4" name="Chart 3" descr="Chart type: Scatter. Field: Price Per Item and Field: Total Sales with Tax appear highly correlated.&#10;&#10;Description automatically generated">
          <a:extLst>
            <a:ext uri="{FF2B5EF4-FFF2-40B4-BE49-F238E27FC236}">
              <a16:creationId xmlns:a16="http://schemas.microsoft.com/office/drawing/2014/main" id="{5A07AE64-6A98-9115-D94A-50EF2B04F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7</xdr:col>
      <xdr:colOff>0</xdr:colOff>
      <xdr:row>16</xdr:row>
      <xdr:rowOff>0</xdr:rowOff>
    </xdr:to>
    <xdr:graphicFrame macro="">
      <xdr:nvGraphicFramePr>
        <xdr:cNvPr id="5" name="Chart 4" descr="Chart type: Clustered Bar. 'Total Sales with Tax' by 'Region'&#10;&#10;Description automatically generated">
          <a:extLst>
            <a:ext uri="{FF2B5EF4-FFF2-40B4-BE49-F238E27FC236}">
              <a16:creationId xmlns:a16="http://schemas.microsoft.com/office/drawing/2014/main" id="{C6622701-D585-8FE6-DCBB-10C87B869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6" name="Chart 5" descr="Chart type: Clustered Bar. 'Price Per Item' by 'Region' and 'Sales Agent'&#10;&#10;Description automatically generated">
          <a:extLst>
            <a:ext uri="{FF2B5EF4-FFF2-40B4-BE49-F238E27FC236}">
              <a16:creationId xmlns:a16="http://schemas.microsoft.com/office/drawing/2014/main" id="{CD5C9F37-CFED-767B-9FF8-BAA1C3387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7" name="Chart 6" descr="Chart type: Clustered Bar. 'Region': South has noticeably higher 'Profit'.&#10;&#10;Description automatically generated">
          <a:extLst>
            <a:ext uri="{FF2B5EF4-FFF2-40B4-BE49-F238E27FC236}">
              <a16:creationId xmlns:a16="http://schemas.microsoft.com/office/drawing/2014/main" id="{5883A784-285D-9754-D232-E6FBD7F19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85.823623842596" createdVersion="8" refreshedVersion="8" minRefreshableVersion="3" recordCount="20" xr:uid="{B3E49EC1-810E-4733-A6BE-8462CE975A5C}">
  <cacheSource type="worksheet">
    <worksheetSource name="SalesData"/>
  </cacheSource>
  <cacheFields count="10">
    <cacheField name=" Product ID " numFmtId="0">
      <sharedItems containsSemiMixedTypes="0" containsString="0" containsNumber="1" containsInteger="1" minValue="1001" maxValue="1020"/>
    </cacheField>
    <cacheField name=" Product Name    " numFmtId="0">
      <sharedItems containsNonDate="0"/>
    </cacheField>
    <cacheField name="Sales Agent" numFmtId="0">
      <sharedItems containsNonDate="0" count="3">
        <s v="Chris"/>
        <s v="Penny"/>
        <s v="Michael"/>
      </sharedItems>
    </cacheField>
    <cacheField name="Region" numFmtId="0">
      <sharedItems containsNonDate="0" count="4">
        <s v="East"/>
        <s v="North"/>
        <s v="South"/>
        <s v="West"/>
      </sharedItems>
    </cacheField>
    <cacheField name=" Quantity " numFmtId="164">
      <sharedItems containsSemiMixedTypes="0" containsString="0" containsNumber="1" containsInteger="1" minValue="8" maxValue="30"/>
    </cacheField>
    <cacheField name=" Price Per Item " numFmtId="43">
      <sharedItems containsSemiMixedTypes="0" containsString="0" containsNumber="1" minValue="2.5" maxValue="10"/>
    </cacheField>
    <cacheField name=" Revenue " numFmtId="43">
      <sharedItems containsSemiMixedTypes="0" containsString="0" containsNumber="1" minValue="38.5" maxValue="300"/>
    </cacheField>
    <cacheField name=" Profit   " numFmtId="43">
      <sharedItems containsSemiMixedTypes="0" containsString="0" containsNumber="1" minValue="11.55" maxValue="90"/>
    </cacheField>
    <cacheField name="Total Sales" numFmtId="43">
      <sharedItems containsSemiMixedTypes="0" containsString="0" containsNumber="1" minValue="50.05" maxValue="390"/>
    </cacheField>
    <cacheField name="Total Sales with Tax" numFmtId="43">
      <sharedItems containsSemiMixedTypes="0" containsString="0" containsNumber="1" minValue="60.059999999999995" maxValue="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09"/>
    <s v="Widget I"/>
    <x v="0"/>
    <x v="0"/>
    <n v="14"/>
    <n v="4.75"/>
    <n v="66.5"/>
    <n v="19.95"/>
    <n v="86.45"/>
    <n v="103.74"/>
  </r>
  <r>
    <n v="1003"/>
    <s v="Widget C"/>
    <x v="1"/>
    <x v="0"/>
    <n v="15"/>
    <n v="3"/>
    <n v="45"/>
    <n v="13.5"/>
    <n v="58.5"/>
    <n v="70.2"/>
  </r>
  <r>
    <n v="1006"/>
    <s v="Widget F"/>
    <x v="1"/>
    <x v="0"/>
    <n v="18"/>
    <n v="2.5"/>
    <n v="45"/>
    <n v="13.5"/>
    <n v="58.5"/>
    <n v="70.2"/>
  </r>
  <r>
    <n v="1012"/>
    <s v="Widget L"/>
    <x v="1"/>
    <x v="0"/>
    <n v="24"/>
    <n v="6.75"/>
    <n v="162"/>
    <n v="48.6"/>
    <n v="210.6"/>
    <n v="252.71999999999997"/>
  </r>
  <r>
    <n v="1014"/>
    <s v="Widget N"/>
    <x v="1"/>
    <x v="0"/>
    <n v="19"/>
    <n v="5.25"/>
    <n v="99.75"/>
    <n v="29.93"/>
    <n v="129.68"/>
    <n v="155.61600000000001"/>
  </r>
  <r>
    <n v="1016"/>
    <s v="Widget P"/>
    <x v="0"/>
    <x v="1"/>
    <n v="21"/>
    <n v="4"/>
    <n v="84"/>
    <n v="25.2"/>
    <n v="109.2"/>
    <n v="131.04"/>
  </r>
  <r>
    <n v="1019"/>
    <s v="Widget S"/>
    <x v="0"/>
    <x v="1"/>
    <n v="23"/>
    <n v="7"/>
    <n v="161"/>
    <n v="48.3"/>
    <n v="209.3"/>
    <n v="251.16"/>
  </r>
  <r>
    <n v="1001"/>
    <s v="Widget A"/>
    <x v="1"/>
    <x v="1"/>
    <n v="10"/>
    <n v="5"/>
    <n v="50"/>
    <n v="15"/>
    <n v="65"/>
    <n v="78"/>
  </r>
  <r>
    <n v="1002"/>
    <s v="Widget B"/>
    <x v="0"/>
    <x v="2"/>
    <n v="8"/>
    <n v="7.5"/>
    <n v="60"/>
    <n v="40"/>
    <n v="100"/>
    <n v="120"/>
  </r>
  <r>
    <n v="1008"/>
    <s v="Widget H"/>
    <x v="2"/>
    <x v="2"/>
    <n v="30"/>
    <n v="10"/>
    <n v="300"/>
    <n v="90"/>
    <n v="390"/>
    <n v="468"/>
  </r>
  <r>
    <n v="1017"/>
    <s v="Widget Q"/>
    <x v="2"/>
    <x v="2"/>
    <n v="16"/>
    <n v="6.25"/>
    <n v="100"/>
    <n v="30"/>
    <n v="130"/>
    <n v="156"/>
  </r>
  <r>
    <n v="1020"/>
    <s v="Widget T"/>
    <x v="2"/>
    <x v="2"/>
    <n v="26"/>
    <n v="9.5"/>
    <n v="247"/>
    <n v="74.099999999999994"/>
    <n v="321.10000000000002"/>
    <n v="385.32"/>
  </r>
  <r>
    <n v="1011"/>
    <s v="Widget K"/>
    <x v="1"/>
    <x v="2"/>
    <n v="17"/>
    <n v="9.25"/>
    <n v="157.25"/>
    <n v="47.18"/>
    <n v="204.43"/>
    <n v="245.316"/>
  </r>
  <r>
    <n v="1018"/>
    <s v="Widget R"/>
    <x v="1"/>
    <x v="2"/>
    <n v="29"/>
    <n v="2.75"/>
    <n v="79.75"/>
    <n v="23.93"/>
    <n v="103.68"/>
    <n v="124.416"/>
  </r>
  <r>
    <n v="1005"/>
    <s v="Widget E"/>
    <x v="0"/>
    <x v="3"/>
    <n v="12"/>
    <n v="6"/>
    <n v="72"/>
    <n v="21.6"/>
    <n v="93.6"/>
    <n v="112.32"/>
  </r>
  <r>
    <n v="1013"/>
    <s v="Widget M"/>
    <x v="0"/>
    <x v="3"/>
    <n v="11"/>
    <n v="3.5"/>
    <n v="38.5"/>
    <n v="11.55"/>
    <n v="50.05"/>
    <n v="60.059999999999995"/>
  </r>
  <r>
    <n v="1004"/>
    <s v="Widget D"/>
    <x v="2"/>
    <x v="3"/>
    <n v="20"/>
    <n v="4.5"/>
    <n v="90"/>
    <n v="27"/>
    <n v="117"/>
    <n v="140.4"/>
  </r>
  <r>
    <n v="1010"/>
    <s v="Widget J"/>
    <x v="2"/>
    <x v="3"/>
    <n v="22"/>
    <n v="3.25"/>
    <n v="71.5"/>
    <n v="21.45"/>
    <n v="92.95"/>
    <n v="111.54"/>
  </r>
  <r>
    <n v="1015"/>
    <s v="Widget O"/>
    <x v="2"/>
    <x v="3"/>
    <n v="13"/>
    <n v="8.75"/>
    <n v="113.75"/>
    <n v="34.130000000000003"/>
    <n v="147.88"/>
    <n v="177.45599999999999"/>
  </r>
  <r>
    <n v="1007"/>
    <s v="Widget G"/>
    <x v="1"/>
    <x v="3"/>
    <n v="25"/>
    <n v="8"/>
    <n v="200"/>
    <n v="60"/>
    <n v="260"/>
    <n v="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882E0-31AA-4FA2-854A-EF21CD475C85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L53:M58" firstHeaderRow="1" firstDataRow="1" firstDataCol="1"/>
  <pivotFields count="10">
    <pivotField compact="0" outline="0" subtotalTop="0" showAll="0" insertBlankRow="1"/>
    <pivotField compact="0" outline="0" subtotalTop="0" showAll="0" insertBlankRow="1"/>
    <pivotField compact="0" outline="0" subtotalTop="0" showAll="0" insertBlankRow="1"/>
    <pivotField axis="axisRow" compact="0" outline="0" subtotalTop="0" showAll="0" insertBlankRow="1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ubtotalTop="0" showAll="0" insertBlankRow="1"/>
    <pivotField compact="0" numFmtId="43" outline="0" subtotalTop="0" showAll="0" insertBlankRow="1"/>
    <pivotField compact="0" numFmtId="43" outline="0" subtotalTop="0" showAll="0" insertBlankRow="1"/>
    <pivotField dataField="1" compact="0" numFmtId="43" outline="0" subtotalTop="0" showAll="0" insertBlankRow="1"/>
    <pivotField compact="0" numFmtId="43" outline="0" subtotalTop="0" showAll="0" insertBlankRow="1"/>
    <pivotField compact="0" numFmtId="43" outline="0" subtotalTop="0" showAll="0" insertBlankRow="1"/>
  </pivotFields>
  <rowFields count="1">
    <field x="3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 Profit   " fld="7" baseField="0" baseItem="0" numFmtId="43"/>
  </dataFields>
  <formats count="12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outline="0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ABA01-F7D8-453C-A240-4660E27DD108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F53:I59" firstHeaderRow="1" firstDataRow="2" firstDataCol="1"/>
  <pivotFields count="10">
    <pivotField compact="0" outline="0" subtotalTop="0" showAll="0" insertBlankRow="1"/>
    <pivotField compact="0" outline="0" subtotalTop="0" showAll="0" insertBlankRow="1"/>
    <pivotField axis="axisCol" compact="0" outline="0" subtotalTop="0" showAll="0" insertBlankRow="1">
      <items count="4">
        <item x="0"/>
        <item x="2"/>
        <item x="1"/>
        <item t="default"/>
      </items>
    </pivotField>
    <pivotField axis="axisRow" compact="0" outline="0" subtotalTop="0" showAll="0" insertBlankRow="1">
      <items count="5">
        <item x="0"/>
        <item x="1"/>
        <item x="2"/>
        <item x="3"/>
        <item t="default"/>
      </items>
    </pivotField>
    <pivotField compact="0" numFmtId="164" outline="0" subtotalTop="0" showAll="0" insertBlankRow="1"/>
    <pivotField dataField="1" compact="0" numFmtId="43" outline="0" subtotalTop="0" showAll="0" insertBlankRow="1"/>
    <pivotField compact="0" numFmtId="43" outline="0" subtotalTop="0" showAll="0" insertBlankRow="1"/>
    <pivotField compact="0" numFmtId="43" outline="0" subtotalTop="0" showAll="0" insertBlankRow="1"/>
    <pivotField compact="0" numFmtId="43" outline="0" subtotalTop="0" showAll="0" insertBlankRow="1"/>
    <pivotField compact="0" numFmtId="43" outline="0" subtotalTop="0" showAll="0" insertBlankRow="1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Average of  Price Per Item " fld="5" subtotal="average" baseField="0" baseItem="0" numFmtId="43"/>
  </dataFields>
  <formats count="18"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2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3" type="button" dataOnly="0" labelOnly="1" outline="0" axis="axisRow" fieldPosition="0"/>
    </format>
    <format dxfId="24">
      <pivotArea dataOnly="0" labelOnly="1" outline="0" fieldPosition="0">
        <references count="1">
          <reference field="3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2" count="0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3" type="button" dataOnly="0" labelOnly="1" outline="0" axis="axisRow" fieldPosition="0"/>
    </format>
    <format dxfId="15">
      <pivotArea dataOnly="0" labelOnly="1" outline="0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2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510BD-05FD-4D8E-B48A-57F93D1C8DAA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C53:D58" firstHeaderRow="1" firstDataRow="1" firstDataCol="1"/>
  <pivotFields count="10">
    <pivotField compact="0" outline="0" subtotalTop="0" showAll="0" insertBlankRow="1"/>
    <pivotField compact="0" outline="0" subtotalTop="0" showAll="0" insertBlankRow="1"/>
    <pivotField compact="0" outline="0" subtotalTop="0" showAll="0" insertBlankRow="1"/>
    <pivotField axis="axisRow" compact="0" outline="0" subtotalTop="0" showAll="0" insertBlankRow="1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ubtotalTop="0" showAll="0" insertBlankRow="1"/>
    <pivotField compact="0" numFmtId="43" outline="0" subtotalTop="0" showAll="0" insertBlankRow="1"/>
    <pivotField compact="0" numFmtId="43" outline="0" subtotalTop="0" showAll="0" insertBlankRow="1"/>
    <pivotField compact="0" numFmtId="43" outline="0" subtotalTop="0" showAll="0" insertBlankRow="1"/>
    <pivotField compact="0" numFmtId="43" outline="0" subtotalTop="0" showAll="0" insertBlankRow="1"/>
    <pivotField dataField="1" compact="0" numFmtId="43" outline="0" subtotalTop="0" showAll="0" insertBlankRow="1"/>
  </pivotFields>
  <rowFields count="1">
    <field x="3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Total Sales with Tax" fld="9" baseField="0" baseItem="0" numFmtId="43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3" type="button" dataOnly="0" labelOnly="1" outline="0" axis="axisRow" fieldPosition="0"/>
    </format>
    <format dxfId="39">
      <pivotArea dataOnly="0" labelOnly="1" outline="0" fieldPosition="0">
        <references count="1">
          <reference field="3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outline="0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704DE-AEBB-4578-BC6D-556A2F353478}" name="SalesData" displayName="SalesData" ref="B3:K23" headerRowDxfId="55" dataDxfId="54">
  <autoFilter ref="B3:K23" xr:uid="{FC9704DE-AEBB-4578-BC6D-556A2F353478}"/>
  <sortState xmlns:xlrd2="http://schemas.microsoft.com/office/spreadsheetml/2017/richdata2" ref="B4:J23">
    <sortCondition ref="E4:E23"/>
    <sortCondition ref="D4:D23"/>
  </sortState>
  <tableColumns count="10">
    <tableColumn id="1" xr3:uid="{E826B74C-75BC-4521-8B64-8CB435F82EFB}" name=" Product ID " totalsRowLabel="Total"/>
    <tableColumn id="2" xr3:uid="{5E44A702-B947-486F-90CC-687BA28CB910}" name=" Product Name    " totalsRowFunction="count"/>
    <tableColumn id="3" xr3:uid="{CEAC4117-AAD4-4A30-98CB-3ED4ECCF5F33}" name="Sales Agent"/>
    <tableColumn id="4" xr3:uid="{37169198-772F-43BB-B2C7-CACA0BFBCFDB}" name="Region"/>
    <tableColumn id="5" xr3:uid="{FBB7999D-B1D6-413A-8CF7-940C571F1CC9}" name=" Quantity " totalsRowFunction="sum" dataDxfId="53" totalsRowDxfId="52" dataCellStyle="Comma"/>
    <tableColumn id="6" xr3:uid="{358ECA24-EF1F-4C9A-AD1C-016E6913C9E1}" name=" Price Per Item " totalsRowFunction="sum" dataDxfId="51" totalsRowDxfId="50" dataCellStyle="Comma"/>
    <tableColumn id="7" xr3:uid="{FFF9FD3C-63C3-4F57-9EBD-DC89AF0C9E31}" name=" Revenue " totalsRowFunction="sum" dataDxfId="49" totalsRowDxfId="48" dataCellStyle="Comma"/>
    <tableColumn id="8" xr3:uid="{3A2907F0-F1EF-4126-A9F6-B4B0530340C5}" name=" Profit   " totalsRowFunction="sum" dataDxfId="47" totalsRowDxfId="46" dataCellStyle="Comma"/>
    <tableColumn id="9" xr3:uid="{B0A89277-E3A2-445D-A9A8-20736886E191}" name="Total Sales" totalsRowFunction="sum" dataDxfId="45" totalsRowDxfId="44" dataCellStyle="Comma">
      <calculatedColumnFormula>SUM(SalesData[[#This Row],[ Revenue ]]+SalesData[[#This Row],[ Profit   ]])</calculatedColumnFormula>
    </tableColumn>
    <tableColumn id="10" xr3:uid="{1583F336-5620-4E4C-BBFD-553FE49BD42B}" name="Total Sales with Tax" dataDxfId="43" dataCellStyle="Comma">
      <calculatedColumnFormula>SalesData[[#This Row],[Total Sales]] * 1.2</calculatedColumnFormula>
    </tableColumn>
  </tableColumns>
  <tableStyleInfo name="TableStyleMedium1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62FC-7AA4-4A27-BC95-B011AC14AF65}">
  <dimension ref="B3:K23"/>
  <sheetViews>
    <sheetView workbookViewId="0">
      <selection activeCell="J10" sqref="J10"/>
    </sheetView>
  </sheetViews>
  <sheetFormatPr defaultRowHeight="14.4" x14ac:dyDescent="0.3"/>
  <cols>
    <col min="1" max="1" width="3.69921875" customWidth="1"/>
    <col min="2" max="2" width="12.3984375" bestFit="1" customWidth="1"/>
    <col min="3" max="3" width="16.796875" bestFit="1" customWidth="1"/>
    <col min="4" max="4" width="12.3984375" bestFit="1" customWidth="1"/>
    <col min="5" max="5" width="8.3984375" bestFit="1" customWidth="1"/>
    <col min="6" max="6" width="10.59765625" bestFit="1" customWidth="1"/>
    <col min="7" max="7" width="15.3984375" bestFit="1" customWidth="1"/>
    <col min="8" max="8" width="10.69921875" bestFit="1" customWidth="1"/>
    <col min="9" max="9" width="9" bestFit="1" customWidth="1"/>
    <col min="10" max="10" width="11.796875" bestFit="1" customWidth="1"/>
    <col min="11" max="11" width="19.09765625" bestFit="1" customWidth="1"/>
  </cols>
  <sheetData>
    <row r="3" spans="2:1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36</v>
      </c>
    </row>
    <row r="4" spans="2:11" x14ac:dyDescent="0.3">
      <c r="B4">
        <v>1009</v>
      </c>
      <c r="C4" t="s">
        <v>24</v>
      </c>
      <c r="D4" t="s">
        <v>13</v>
      </c>
      <c r="E4" t="s">
        <v>16</v>
      </c>
      <c r="F4" s="2">
        <v>14</v>
      </c>
      <c r="G4" s="3">
        <v>4.75</v>
      </c>
      <c r="H4" s="3">
        <v>66.5</v>
      </c>
      <c r="I4" s="3">
        <v>19.95</v>
      </c>
      <c r="J4" s="3">
        <f>SUM(SalesData[[#This Row],[ Revenue ]]+SalesData[[#This Row],[ Profit   ]])</f>
        <v>86.45</v>
      </c>
      <c r="K4" s="3">
        <f>SalesData[[#This Row],[Total Sales]] * 1.2</f>
        <v>103.74</v>
      </c>
    </row>
    <row r="5" spans="2:11" x14ac:dyDescent="0.3">
      <c r="B5">
        <v>1003</v>
      </c>
      <c r="C5" t="s">
        <v>15</v>
      </c>
      <c r="D5" t="s">
        <v>10</v>
      </c>
      <c r="E5" t="s">
        <v>16</v>
      </c>
      <c r="F5" s="2">
        <v>15</v>
      </c>
      <c r="G5" s="3">
        <v>3</v>
      </c>
      <c r="H5" s="3">
        <v>45</v>
      </c>
      <c r="I5" s="3">
        <v>13.5</v>
      </c>
      <c r="J5" s="3">
        <f>SUM(SalesData[[#This Row],[ Revenue ]]+SalesData[[#This Row],[ Profit   ]])</f>
        <v>58.5</v>
      </c>
      <c r="K5" s="3">
        <f>SalesData[[#This Row],[Total Sales]] * 1.2</f>
        <v>70.2</v>
      </c>
    </row>
    <row r="6" spans="2:11" x14ac:dyDescent="0.3">
      <c r="B6">
        <v>1006</v>
      </c>
      <c r="C6" t="s">
        <v>21</v>
      </c>
      <c r="D6" t="s">
        <v>10</v>
      </c>
      <c r="E6" t="s">
        <v>16</v>
      </c>
      <c r="F6" s="2">
        <v>18</v>
      </c>
      <c r="G6" s="3">
        <v>2.5</v>
      </c>
      <c r="H6" s="3">
        <v>45</v>
      </c>
      <c r="I6" s="3">
        <v>13.5</v>
      </c>
      <c r="J6" s="3">
        <f>SUM(SalesData[[#This Row],[ Revenue ]]+SalesData[[#This Row],[ Profit   ]])</f>
        <v>58.5</v>
      </c>
      <c r="K6" s="3">
        <f>SalesData[[#This Row],[Total Sales]] * 1.2</f>
        <v>70.2</v>
      </c>
    </row>
    <row r="7" spans="2:11" x14ac:dyDescent="0.3">
      <c r="B7">
        <v>1012</v>
      </c>
      <c r="C7" t="s">
        <v>27</v>
      </c>
      <c r="D7" t="s">
        <v>10</v>
      </c>
      <c r="E7" t="s">
        <v>16</v>
      </c>
      <c r="F7" s="2">
        <v>24</v>
      </c>
      <c r="G7" s="3">
        <v>6.75</v>
      </c>
      <c r="H7" s="3">
        <v>162</v>
      </c>
      <c r="I7" s="3">
        <v>48.6</v>
      </c>
      <c r="J7" s="3">
        <f>SUM(SalesData[[#This Row],[ Revenue ]]+SalesData[[#This Row],[ Profit   ]])</f>
        <v>210.6</v>
      </c>
      <c r="K7" s="3">
        <f>SalesData[[#This Row],[Total Sales]] * 1.2</f>
        <v>252.71999999999997</v>
      </c>
    </row>
    <row r="8" spans="2:11" x14ac:dyDescent="0.3">
      <c r="B8">
        <v>1014</v>
      </c>
      <c r="C8" t="s">
        <v>29</v>
      </c>
      <c r="D8" t="s">
        <v>10</v>
      </c>
      <c r="E8" t="s">
        <v>16</v>
      </c>
      <c r="F8" s="2">
        <v>19</v>
      </c>
      <c r="G8" s="3">
        <v>5.25</v>
      </c>
      <c r="H8" s="3">
        <v>99.75</v>
      </c>
      <c r="I8" s="3">
        <v>29.93</v>
      </c>
      <c r="J8" s="3">
        <f>SUM(SalesData[[#This Row],[ Revenue ]]+SalesData[[#This Row],[ Profit   ]])</f>
        <v>129.68</v>
      </c>
      <c r="K8" s="3">
        <f>SalesData[[#This Row],[Total Sales]] * 1.2</f>
        <v>155.61600000000001</v>
      </c>
    </row>
    <row r="9" spans="2:11" x14ac:dyDescent="0.3">
      <c r="B9">
        <v>1016</v>
      </c>
      <c r="C9" t="s">
        <v>31</v>
      </c>
      <c r="D9" t="s">
        <v>13</v>
      </c>
      <c r="E9" t="s">
        <v>11</v>
      </c>
      <c r="F9" s="2">
        <v>21</v>
      </c>
      <c r="G9" s="3">
        <v>4</v>
      </c>
      <c r="H9" s="3">
        <v>84</v>
      </c>
      <c r="I9" s="3">
        <v>25.2</v>
      </c>
      <c r="J9" s="3">
        <f>SUM(SalesData[[#This Row],[ Revenue ]]+SalesData[[#This Row],[ Profit   ]])</f>
        <v>109.2</v>
      </c>
      <c r="K9" s="3">
        <f>SalesData[[#This Row],[Total Sales]] * 1.2</f>
        <v>131.04</v>
      </c>
    </row>
    <row r="10" spans="2:11" x14ac:dyDescent="0.3">
      <c r="B10">
        <v>1019</v>
      </c>
      <c r="C10" t="s">
        <v>34</v>
      </c>
      <c r="D10" t="s">
        <v>13</v>
      </c>
      <c r="E10" t="s">
        <v>11</v>
      </c>
      <c r="F10" s="2">
        <v>23</v>
      </c>
      <c r="G10" s="3">
        <v>7</v>
      </c>
      <c r="H10" s="3">
        <v>161</v>
      </c>
      <c r="I10" s="3">
        <v>48.3</v>
      </c>
      <c r="J10" s="3">
        <f>SUM(SalesData[[#This Row],[ Revenue ]]+SalesData[[#This Row],[ Profit   ]])</f>
        <v>209.3</v>
      </c>
      <c r="K10" s="3">
        <f>SalesData[[#This Row],[Total Sales]] * 1.2</f>
        <v>251.16</v>
      </c>
    </row>
    <row r="11" spans="2:11" x14ac:dyDescent="0.3">
      <c r="B11">
        <v>1001</v>
      </c>
      <c r="C11" t="s">
        <v>9</v>
      </c>
      <c r="D11" t="s">
        <v>10</v>
      </c>
      <c r="E11" t="s">
        <v>11</v>
      </c>
      <c r="F11" s="2">
        <v>10</v>
      </c>
      <c r="G11" s="3">
        <v>5</v>
      </c>
      <c r="H11" s="3">
        <v>50</v>
      </c>
      <c r="I11" s="3">
        <v>15</v>
      </c>
      <c r="J11" s="3">
        <f>SUM(SalesData[[#This Row],[ Revenue ]]+SalesData[[#This Row],[ Profit   ]])</f>
        <v>65</v>
      </c>
      <c r="K11" s="3">
        <f>SalesData[[#This Row],[Total Sales]] * 1.2</f>
        <v>78</v>
      </c>
    </row>
    <row r="12" spans="2:11" x14ac:dyDescent="0.3">
      <c r="B12">
        <v>1002</v>
      </c>
      <c r="C12" t="s">
        <v>12</v>
      </c>
      <c r="D12" t="s">
        <v>13</v>
      </c>
      <c r="E12" t="s">
        <v>14</v>
      </c>
      <c r="F12" s="2">
        <v>8</v>
      </c>
      <c r="G12" s="3">
        <v>7.5</v>
      </c>
      <c r="H12" s="3">
        <v>60</v>
      </c>
      <c r="I12" s="3">
        <v>40</v>
      </c>
      <c r="J12" s="3">
        <f>SUM(SalesData[[#This Row],[ Revenue ]]+SalesData[[#This Row],[ Profit   ]])</f>
        <v>100</v>
      </c>
      <c r="K12" s="3">
        <f>SalesData[[#This Row],[Total Sales]] * 1.2</f>
        <v>120</v>
      </c>
    </row>
    <row r="13" spans="2:11" x14ac:dyDescent="0.3">
      <c r="B13">
        <v>1008</v>
      </c>
      <c r="C13" t="s">
        <v>23</v>
      </c>
      <c r="D13" t="s">
        <v>18</v>
      </c>
      <c r="E13" t="s">
        <v>14</v>
      </c>
      <c r="F13" s="2">
        <v>30</v>
      </c>
      <c r="G13" s="3">
        <v>10</v>
      </c>
      <c r="H13" s="3">
        <v>300</v>
      </c>
      <c r="I13" s="3">
        <v>90</v>
      </c>
      <c r="J13" s="3">
        <f>SUM(SalesData[[#This Row],[ Revenue ]]+SalesData[[#This Row],[ Profit   ]])</f>
        <v>390</v>
      </c>
      <c r="K13" s="3">
        <f>SalesData[[#This Row],[Total Sales]] * 1.2</f>
        <v>468</v>
      </c>
    </row>
    <row r="14" spans="2:11" x14ac:dyDescent="0.3">
      <c r="B14">
        <v>1017</v>
      </c>
      <c r="C14" t="s">
        <v>32</v>
      </c>
      <c r="D14" t="s">
        <v>18</v>
      </c>
      <c r="E14" t="s">
        <v>14</v>
      </c>
      <c r="F14" s="2">
        <v>16</v>
      </c>
      <c r="G14" s="3">
        <v>6.25</v>
      </c>
      <c r="H14" s="3">
        <v>100</v>
      </c>
      <c r="I14" s="3">
        <v>30</v>
      </c>
      <c r="J14" s="3">
        <f>SUM(SalesData[[#This Row],[ Revenue ]]+SalesData[[#This Row],[ Profit   ]])</f>
        <v>130</v>
      </c>
      <c r="K14" s="3">
        <f>SalesData[[#This Row],[Total Sales]] * 1.2</f>
        <v>156</v>
      </c>
    </row>
    <row r="15" spans="2:11" x14ac:dyDescent="0.3">
      <c r="B15">
        <v>1020</v>
      </c>
      <c r="C15" t="s">
        <v>35</v>
      </c>
      <c r="D15" t="s">
        <v>18</v>
      </c>
      <c r="E15" t="s">
        <v>14</v>
      </c>
      <c r="F15" s="2">
        <v>26</v>
      </c>
      <c r="G15" s="3">
        <v>9.5</v>
      </c>
      <c r="H15" s="3">
        <v>247</v>
      </c>
      <c r="I15" s="3">
        <v>74.099999999999994</v>
      </c>
      <c r="J15" s="3">
        <f>SUM(SalesData[[#This Row],[ Revenue ]]+SalesData[[#This Row],[ Profit   ]])</f>
        <v>321.10000000000002</v>
      </c>
      <c r="K15" s="3">
        <f>SalesData[[#This Row],[Total Sales]] * 1.2</f>
        <v>385.32</v>
      </c>
    </row>
    <row r="16" spans="2:11" x14ac:dyDescent="0.3">
      <c r="B16">
        <v>1011</v>
      </c>
      <c r="C16" t="s">
        <v>26</v>
      </c>
      <c r="D16" t="s">
        <v>10</v>
      </c>
      <c r="E16" t="s">
        <v>14</v>
      </c>
      <c r="F16" s="2">
        <v>17</v>
      </c>
      <c r="G16" s="3">
        <v>9.25</v>
      </c>
      <c r="H16" s="3">
        <v>157.25</v>
      </c>
      <c r="I16" s="3">
        <v>47.18</v>
      </c>
      <c r="J16" s="3">
        <f>SUM(SalesData[[#This Row],[ Revenue ]]+SalesData[[#This Row],[ Profit   ]])</f>
        <v>204.43</v>
      </c>
      <c r="K16" s="3">
        <f>SalesData[[#This Row],[Total Sales]] * 1.2</f>
        <v>245.316</v>
      </c>
    </row>
    <row r="17" spans="2:11" x14ac:dyDescent="0.3">
      <c r="B17">
        <v>1018</v>
      </c>
      <c r="C17" t="s">
        <v>33</v>
      </c>
      <c r="D17" t="s">
        <v>10</v>
      </c>
      <c r="E17" t="s">
        <v>14</v>
      </c>
      <c r="F17" s="2">
        <v>29</v>
      </c>
      <c r="G17" s="3">
        <v>2.75</v>
      </c>
      <c r="H17" s="3">
        <v>79.75</v>
      </c>
      <c r="I17" s="3">
        <v>23.93</v>
      </c>
      <c r="J17" s="3">
        <f>SUM(SalesData[[#This Row],[ Revenue ]]+SalesData[[#This Row],[ Profit   ]])</f>
        <v>103.68</v>
      </c>
      <c r="K17" s="3">
        <f>SalesData[[#This Row],[Total Sales]] * 1.2</f>
        <v>124.416</v>
      </c>
    </row>
    <row r="18" spans="2:11" x14ac:dyDescent="0.3">
      <c r="B18">
        <v>1005</v>
      </c>
      <c r="C18" t="s">
        <v>20</v>
      </c>
      <c r="D18" t="s">
        <v>13</v>
      </c>
      <c r="E18" t="s">
        <v>19</v>
      </c>
      <c r="F18" s="2">
        <v>12</v>
      </c>
      <c r="G18" s="3">
        <v>6</v>
      </c>
      <c r="H18" s="3">
        <v>72</v>
      </c>
      <c r="I18" s="3">
        <v>21.6</v>
      </c>
      <c r="J18" s="3">
        <f>SUM(SalesData[[#This Row],[ Revenue ]]+SalesData[[#This Row],[ Profit   ]])</f>
        <v>93.6</v>
      </c>
      <c r="K18" s="3">
        <f>SalesData[[#This Row],[Total Sales]] * 1.2</f>
        <v>112.32</v>
      </c>
    </row>
    <row r="19" spans="2:11" x14ac:dyDescent="0.3">
      <c r="B19">
        <v>1013</v>
      </c>
      <c r="C19" t="s">
        <v>28</v>
      </c>
      <c r="D19" t="s">
        <v>13</v>
      </c>
      <c r="E19" t="s">
        <v>19</v>
      </c>
      <c r="F19" s="2">
        <v>11</v>
      </c>
      <c r="G19" s="3">
        <v>3.5</v>
      </c>
      <c r="H19" s="3">
        <v>38.5</v>
      </c>
      <c r="I19" s="3">
        <v>11.55</v>
      </c>
      <c r="J19" s="3">
        <f>SUM(SalesData[[#This Row],[ Revenue ]]+SalesData[[#This Row],[ Profit   ]])</f>
        <v>50.05</v>
      </c>
      <c r="K19" s="3">
        <f>SalesData[[#This Row],[Total Sales]] * 1.2</f>
        <v>60.059999999999995</v>
      </c>
    </row>
    <row r="20" spans="2:11" x14ac:dyDescent="0.3">
      <c r="B20">
        <v>1004</v>
      </c>
      <c r="C20" t="s">
        <v>17</v>
      </c>
      <c r="D20" t="s">
        <v>18</v>
      </c>
      <c r="E20" t="s">
        <v>19</v>
      </c>
      <c r="F20" s="2">
        <v>20</v>
      </c>
      <c r="G20" s="3">
        <v>4.5</v>
      </c>
      <c r="H20" s="3">
        <v>90</v>
      </c>
      <c r="I20" s="3">
        <v>27</v>
      </c>
      <c r="J20" s="3">
        <f>SUM(SalesData[[#This Row],[ Revenue ]]+SalesData[[#This Row],[ Profit   ]])</f>
        <v>117</v>
      </c>
      <c r="K20" s="3">
        <f>SalesData[[#This Row],[Total Sales]] * 1.2</f>
        <v>140.4</v>
      </c>
    </row>
    <row r="21" spans="2:11" x14ac:dyDescent="0.3">
      <c r="B21">
        <v>1010</v>
      </c>
      <c r="C21" t="s">
        <v>25</v>
      </c>
      <c r="D21" t="s">
        <v>18</v>
      </c>
      <c r="E21" t="s">
        <v>19</v>
      </c>
      <c r="F21" s="2">
        <v>22</v>
      </c>
      <c r="G21" s="3">
        <v>3.25</v>
      </c>
      <c r="H21" s="3">
        <v>71.5</v>
      </c>
      <c r="I21" s="3">
        <v>21.45</v>
      </c>
      <c r="J21" s="3">
        <f>SUM(SalesData[[#This Row],[ Revenue ]]+SalesData[[#This Row],[ Profit   ]])</f>
        <v>92.95</v>
      </c>
      <c r="K21" s="3">
        <f>SalesData[[#This Row],[Total Sales]] * 1.2</f>
        <v>111.54</v>
      </c>
    </row>
    <row r="22" spans="2:11" x14ac:dyDescent="0.3">
      <c r="B22">
        <v>1015</v>
      </c>
      <c r="C22" t="s">
        <v>30</v>
      </c>
      <c r="D22" t="s">
        <v>18</v>
      </c>
      <c r="E22" t="s">
        <v>19</v>
      </c>
      <c r="F22" s="2">
        <v>13</v>
      </c>
      <c r="G22" s="3">
        <v>8.75</v>
      </c>
      <c r="H22" s="3">
        <v>113.75</v>
      </c>
      <c r="I22" s="3">
        <v>34.130000000000003</v>
      </c>
      <c r="J22" s="3">
        <f>SUM(SalesData[[#This Row],[ Revenue ]]+SalesData[[#This Row],[ Profit   ]])</f>
        <v>147.88</v>
      </c>
      <c r="K22" s="3">
        <f>SalesData[[#This Row],[Total Sales]] * 1.2</f>
        <v>177.45599999999999</v>
      </c>
    </row>
    <row r="23" spans="2:11" x14ac:dyDescent="0.3">
      <c r="B23">
        <v>1007</v>
      </c>
      <c r="C23" t="s">
        <v>22</v>
      </c>
      <c r="D23" t="s">
        <v>10</v>
      </c>
      <c r="E23" t="s">
        <v>19</v>
      </c>
      <c r="F23" s="2">
        <v>25</v>
      </c>
      <c r="G23" s="3">
        <v>8</v>
      </c>
      <c r="H23" s="3">
        <v>200</v>
      </c>
      <c r="I23" s="3">
        <v>60</v>
      </c>
      <c r="J23" s="3">
        <f>SUM(SalesData[[#This Row],[ Revenue ]]+SalesData[[#This Row],[ Profit   ]])</f>
        <v>260</v>
      </c>
      <c r="K23" s="3">
        <f>SalesData[[#This Row],[Total Sales]] * 1.2</f>
        <v>312</v>
      </c>
    </row>
  </sheetData>
  <conditionalFormatting sqref="H4:H23">
    <cfRule type="cellIs" dxfId="0" priority="2" operator="greaterThan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0D14-1E25-4323-94B9-E3939CE0F917}">
  <dimension ref="B1:N60"/>
  <sheetViews>
    <sheetView showGridLines="0" tabSelected="1" workbookViewId="0">
      <selection activeCell="R14" sqref="R14"/>
    </sheetView>
  </sheetViews>
  <sheetFormatPr defaultRowHeight="14.4" x14ac:dyDescent="0.3"/>
  <cols>
    <col min="1" max="1" width="1.69921875" customWidth="1"/>
    <col min="2" max="14" width="10" customWidth="1"/>
  </cols>
  <sheetData>
    <row r="1" spans="2:14" ht="10.050000000000001" customHeight="1" x14ac:dyDescent="0.3"/>
    <row r="2" spans="2:14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4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4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4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4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14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2:14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2:14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14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2:14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51" spans="2:14" ht="25.05" customHeight="1" x14ac:dyDescent="0.3">
      <c r="B51" s="5"/>
      <c r="C51" s="5" t="s">
        <v>37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3" spans="2:14" ht="15" customHeight="1" x14ac:dyDescent="0.3">
      <c r="C53" s="6" t="s">
        <v>3</v>
      </c>
      <c r="D53" s="7" t="s">
        <v>38</v>
      </c>
      <c r="E53" s="7"/>
      <c r="F53" s="6" t="s">
        <v>40</v>
      </c>
      <c r="G53" s="6" t="s">
        <v>2</v>
      </c>
      <c r="H53" s="7"/>
      <c r="I53" s="7"/>
      <c r="J53" s="7"/>
      <c r="K53" s="7"/>
      <c r="L53" s="6" t="s">
        <v>3</v>
      </c>
      <c r="M53" s="7" t="s">
        <v>41</v>
      </c>
      <c r="N53" s="7"/>
    </row>
    <row r="54" spans="2:14" ht="15" customHeight="1" x14ac:dyDescent="0.3">
      <c r="C54" s="7" t="s">
        <v>14</v>
      </c>
      <c r="D54" s="8">
        <v>1499.0519999999999</v>
      </c>
      <c r="E54" s="7"/>
      <c r="F54" s="6" t="s">
        <v>3</v>
      </c>
      <c r="G54" s="7" t="s">
        <v>13</v>
      </c>
      <c r="H54" s="7" t="s">
        <v>18</v>
      </c>
      <c r="I54" s="7" t="s">
        <v>10</v>
      </c>
      <c r="J54" s="7"/>
      <c r="K54" s="7"/>
      <c r="L54" s="7" t="s">
        <v>14</v>
      </c>
      <c r="M54" s="8">
        <v>305.20999999999998</v>
      </c>
      <c r="N54" s="7"/>
    </row>
    <row r="55" spans="2:14" ht="15" customHeight="1" x14ac:dyDescent="0.3">
      <c r="C55" s="7" t="s">
        <v>19</v>
      </c>
      <c r="D55" s="8">
        <v>913.77599999999995</v>
      </c>
      <c r="E55" s="7"/>
      <c r="F55" s="7" t="s">
        <v>16</v>
      </c>
      <c r="G55" s="8">
        <v>4.75</v>
      </c>
      <c r="H55" s="8"/>
      <c r="I55" s="8">
        <v>4.375</v>
      </c>
      <c r="J55" s="7"/>
      <c r="K55" s="7"/>
      <c r="L55" s="7" t="s">
        <v>19</v>
      </c>
      <c r="M55" s="8">
        <v>175.73000000000002</v>
      </c>
      <c r="N55" s="7"/>
    </row>
    <row r="56" spans="2:14" ht="15" customHeight="1" x14ac:dyDescent="0.3">
      <c r="C56" s="7" t="s">
        <v>16</v>
      </c>
      <c r="D56" s="8">
        <v>652.476</v>
      </c>
      <c r="E56" s="7"/>
      <c r="F56" s="7" t="s">
        <v>11</v>
      </c>
      <c r="G56" s="8">
        <v>5.5</v>
      </c>
      <c r="H56" s="8"/>
      <c r="I56" s="8">
        <v>5</v>
      </c>
      <c r="J56" s="7"/>
      <c r="K56" s="7"/>
      <c r="L56" s="7" t="s">
        <v>16</v>
      </c>
      <c r="M56" s="8">
        <v>125.48000000000002</v>
      </c>
      <c r="N56" s="7"/>
    </row>
    <row r="57" spans="2:14" ht="15" customHeight="1" x14ac:dyDescent="0.3">
      <c r="C57" s="7" t="s">
        <v>11</v>
      </c>
      <c r="D57" s="8">
        <v>460.2</v>
      </c>
      <c r="E57" s="7"/>
      <c r="F57" s="7" t="s">
        <v>14</v>
      </c>
      <c r="G57" s="8">
        <v>7.5</v>
      </c>
      <c r="H57" s="8">
        <v>8.5833333333333339</v>
      </c>
      <c r="I57" s="8">
        <v>6</v>
      </c>
      <c r="J57" s="7"/>
      <c r="K57" s="7"/>
      <c r="L57" s="7" t="s">
        <v>11</v>
      </c>
      <c r="M57" s="8">
        <v>88.5</v>
      </c>
      <c r="N57" s="7"/>
    </row>
    <row r="58" spans="2:14" ht="15" customHeight="1" x14ac:dyDescent="0.3">
      <c r="C58" s="7" t="s">
        <v>39</v>
      </c>
      <c r="D58" s="8">
        <v>3525.5039999999999</v>
      </c>
      <c r="E58" s="7"/>
      <c r="F58" s="7" t="s">
        <v>19</v>
      </c>
      <c r="G58" s="8">
        <v>4.75</v>
      </c>
      <c r="H58" s="8">
        <v>5.5</v>
      </c>
      <c r="I58" s="8">
        <v>8</v>
      </c>
      <c r="J58" s="7"/>
      <c r="K58" s="7"/>
      <c r="L58" s="7" t="s">
        <v>39</v>
      </c>
      <c r="M58" s="8">
        <v>694.92000000000007</v>
      </c>
      <c r="N58" s="7"/>
    </row>
    <row r="59" spans="2:14" ht="15" customHeight="1" x14ac:dyDescent="0.3">
      <c r="C59" s="7"/>
      <c r="D59" s="7"/>
      <c r="E59" s="7"/>
      <c r="F59" s="7" t="s">
        <v>39</v>
      </c>
      <c r="G59" s="8">
        <v>5.458333333333333</v>
      </c>
      <c r="H59" s="8">
        <v>7.041666666666667</v>
      </c>
      <c r="I59" s="8">
        <v>5.3125</v>
      </c>
      <c r="J59" s="7"/>
      <c r="K59" s="7"/>
      <c r="L59" s="7"/>
      <c r="M59" s="7"/>
      <c r="N59" s="7"/>
    </row>
    <row r="60" spans="2:14" ht="15" customHeight="1" x14ac:dyDescent="0.3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989dd22-3bf7-4a89-9575-93cea5268ed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4DD145DCAA44B96133B0BC15F5A93" ma:contentTypeVersion="5" ma:contentTypeDescription="Create a new document." ma:contentTypeScope="" ma:versionID="73177e3e5e863b56fde4c798565f1947">
  <xsd:schema xmlns:xsd="http://www.w3.org/2001/XMLSchema" xmlns:xs="http://www.w3.org/2001/XMLSchema" xmlns:p="http://schemas.microsoft.com/office/2006/metadata/properties" xmlns:ns3="f989dd22-3bf7-4a89-9575-93cea5268ede" targetNamespace="http://schemas.microsoft.com/office/2006/metadata/properties" ma:root="true" ma:fieldsID="ce69824ed1e3f61567af898ee7f63715" ns3:_="">
    <xsd:import namespace="f989dd22-3bf7-4a89-9575-93cea5268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89dd22-3bf7-4a89-9575-93cea5268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E688E-802E-4EB0-AB78-3F07B6EF5784}">
  <ds:schemaRefs>
    <ds:schemaRef ds:uri="http://schemas.microsoft.com/office/2006/documentManagement/types"/>
    <ds:schemaRef ds:uri="f989dd22-3bf7-4a89-9575-93cea5268ede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A7D862A-FC01-4917-B8FE-915AEB4470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89dd22-3bf7-4a89-9575-93cea5268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F47CA3-92FE-43F5-AADD-553E23E51E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</cp:lastModifiedBy>
  <dcterms:created xsi:type="dcterms:W3CDTF">2024-04-03T18:28:48Z</dcterms:created>
  <dcterms:modified xsi:type="dcterms:W3CDTF">2024-04-03T22:10:35Z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0x010100D574DD145DCAA44B96133B0BC15F5A93</vt:lpwstr>
  </property>
</Properties>
</file>