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23" documentId="8_{963C8907-E6C5-409A-833B-B9F370F2917F}" xr6:coauthVersionLast="47" xr6:coauthVersionMax="47" xr10:uidLastSave="{53BE9BCD-1CF3-4B60-9E48-B36AEC60A962}"/>
  <bookViews>
    <workbookView xWindow="-108" yWindow="-108" windowWidth="23256" windowHeight="13176" activeTab="1" xr2:uid="{FCA7320E-6CEF-47D9-9EBD-252F01CC21B9}"/>
  </bookViews>
  <sheets>
    <sheet name="Data" sheetId="3" r:id="rId1"/>
    <sheet name="2024 Data" sheetId="10" r:id="rId2"/>
    <sheet name="pvt_sales" sheetId="5" r:id="rId3"/>
    <sheet name="pvt_sales (2)" sheetId="9" r:id="rId4"/>
    <sheet name="Dashboard" sheetId="6" r:id="rId5"/>
  </sheets>
  <definedNames>
    <definedName name="_xlnm._FilterDatabase" localSheetId="1" hidden="1">'2024 Data'!$A$1:$K$71</definedName>
    <definedName name="_xlnm._FilterDatabase" localSheetId="0" hidden="1">Data!$A$1:$K$701</definedName>
    <definedName name="NativeTimeline_Date">#N/A</definedName>
    <definedName name="Slicer_Country">#N/A</definedName>
    <definedName name="Slicer_Product">#N/A</definedName>
    <definedName name="Slicer_Region">#N/A</definedName>
  </definedNames>
  <calcPr calcId="191029"/>
  <pivotCaches>
    <pivotCache cacheId="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3" l="1"/>
  <c r="H4" i="3" s="1"/>
  <c r="F5" i="3"/>
  <c r="H5" i="3" s="1"/>
  <c r="F6" i="3"/>
  <c r="H6" i="3" s="1"/>
  <c r="F7" i="3"/>
  <c r="H7" i="3" s="1"/>
  <c r="F8" i="3"/>
  <c r="H8" i="3" s="1"/>
  <c r="F9" i="3"/>
  <c r="H9" i="3" s="1"/>
  <c r="F10" i="3"/>
  <c r="H10" i="3" s="1"/>
  <c r="F11" i="3"/>
  <c r="H11" i="3" s="1"/>
  <c r="F12" i="3"/>
  <c r="H12" i="3"/>
  <c r="F13" i="3"/>
  <c r="H13" i="3"/>
  <c r="F14" i="3"/>
  <c r="H14" i="3" s="1"/>
  <c r="F15" i="3"/>
  <c r="H15" i="3"/>
  <c r="F16" i="3"/>
  <c r="H16" i="3" s="1"/>
  <c r="F17" i="3"/>
  <c r="H17" i="3" s="1"/>
  <c r="F20" i="3"/>
  <c r="H20" i="3"/>
  <c r="F21" i="3"/>
  <c r="H21" i="3"/>
  <c r="F22" i="3"/>
  <c r="H22" i="3" s="1"/>
  <c r="F23" i="3"/>
  <c r="H23" i="3"/>
  <c r="F24" i="3"/>
  <c r="H24" i="3" s="1"/>
  <c r="F25" i="3"/>
  <c r="H25" i="3" s="1"/>
  <c r="F26" i="3"/>
  <c r="H26" i="3" s="1"/>
  <c r="F27" i="3"/>
  <c r="H27" i="3"/>
  <c r="F28" i="3"/>
  <c r="H28" i="3" s="1"/>
  <c r="F29" i="3"/>
  <c r="H29" i="3"/>
  <c r="F30" i="3"/>
  <c r="H30" i="3" s="1"/>
  <c r="F31" i="3"/>
  <c r="H31" i="3" s="1"/>
  <c r="F32" i="3"/>
  <c r="H32" i="3" s="1"/>
  <c r="F35" i="3"/>
  <c r="H35" i="3"/>
  <c r="F36" i="3"/>
  <c r="H36" i="3" s="1"/>
  <c r="F37" i="3"/>
  <c r="H37" i="3"/>
  <c r="F38" i="3"/>
  <c r="H38" i="3" s="1"/>
  <c r="F39" i="3"/>
  <c r="H39" i="3" s="1"/>
  <c r="F41" i="3"/>
  <c r="H41" i="3"/>
  <c r="F42" i="3"/>
  <c r="H42" i="3"/>
  <c r="F43" i="3"/>
  <c r="H43" i="3" s="1"/>
  <c r="F44" i="3"/>
  <c r="H44" i="3"/>
  <c r="F45" i="3"/>
  <c r="H45" i="3" s="1"/>
  <c r="F46" i="3"/>
  <c r="H46" i="3" s="1"/>
  <c r="F48" i="3"/>
  <c r="H48" i="3" s="1"/>
  <c r="F49" i="3"/>
  <c r="H49" i="3"/>
  <c r="F50" i="3"/>
  <c r="H50" i="3" s="1"/>
  <c r="F51" i="3"/>
  <c r="H51" i="3" s="1"/>
  <c r="F52" i="3"/>
  <c r="H52" i="3"/>
  <c r="F53" i="3"/>
  <c r="H53" i="3" s="1"/>
  <c r="F54" i="3"/>
  <c r="H54" i="3"/>
  <c r="F57" i="3"/>
  <c r="H57" i="3" s="1"/>
  <c r="F58" i="3"/>
  <c r="H58" i="3" s="1"/>
  <c r="F59" i="3"/>
  <c r="H59" i="3" s="1"/>
  <c r="F61" i="3"/>
  <c r="H61" i="3" s="1"/>
  <c r="F62" i="3"/>
  <c r="H62" i="3" s="1"/>
  <c r="F63" i="3"/>
  <c r="H63" i="3"/>
  <c r="F64" i="3"/>
  <c r="H64" i="3" s="1"/>
  <c r="F65" i="3"/>
  <c r="H65" i="3" s="1"/>
  <c r="F66" i="3"/>
  <c r="H66" i="3" s="1"/>
  <c r="F67" i="3"/>
  <c r="H67" i="3" s="1"/>
  <c r="F68" i="3"/>
  <c r="H68" i="3" s="1"/>
  <c r="F69" i="3"/>
  <c r="H69" i="3"/>
  <c r="F70" i="3"/>
  <c r="H70" i="3"/>
  <c r="F71" i="3"/>
  <c r="H71" i="3" s="1"/>
  <c r="F72" i="3"/>
  <c r="H72" i="3" s="1"/>
  <c r="F73" i="3"/>
  <c r="H73" i="3" s="1"/>
  <c r="F74" i="3"/>
  <c r="H74" i="3" s="1"/>
  <c r="F75" i="3"/>
  <c r="H75" i="3"/>
  <c r="F77" i="3"/>
  <c r="H77" i="3" s="1"/>
  <c r="F78" i="3"/>
  <c r="H78" i="3" s="1"/>
  <c r="F79" i="3"/>
  <c r="H79" i="3"/>
  <c r="F80" i="3"/>
  <c r="H80" i="3" s="1"/>
  <c r="F81" i="3"/>
  <c r="H81" i="3" s="1"/>
  <c r="F82" i="3"/>
  <c r="H82" i="3"/>
  <c r="F83" i="3"/>
  <c r="H83" i="3" s="1"/>
  <c r="F84" i="3"/>
  <c r="H84" i="3" s="1"/>
  <c r="F85" i="3"/>
  <c r="H85" i="3" s="1"/>
  <c r="F86" i="3"/>
  <c r="H86" i="3" s="1"/>
  <c r="F87" i="3"/>
  <c r="H87" i="3" s="1"/>
  <c r="F88" i="3"/>
  <c r="H88" i="3"/>
  <c r="F89" i="3"/>
  <c r="H89" i="3"/>
  <c r="F90" i="3"/>
  <c r="H90" i="3" s="1"/>
  <c r="F91" i="3"/>
  <c r="H91" i="3"/>
  <c r="F92" i="3"/>
  <c r="H92" i="3" s="1"/>
  <c r="F93" i="3"/>
  <c r="H93" i="3" s="1"/>
  <c r="F94" i="3"/>
  <c r="H94" i="3"/>
  <c r="F95" i="3"/>
  <c r="H95" i="3" s="1"/>
  <c r="F96" i="3"/>
  <c r="H96" i="3" s="1"/>
  <c r="F97" i="3"/>
  <c r="H97" i="3"/>
  <c r="F98" i="3"/>
  <c r="H98" i="3" s="1"/>
  <c r="F99" i="3"/>
  <c r="H99" i="3" s="1"/>
  <c r="F100" i="3"/>
  <c r="H100" i="3" s="1"/>
  <c r="F101" i="3"/>
  <c r="H101" i="3" s="1"/>
  <c r="F102" i="3"/>
  <c r="H102" i="3" s="1"/>
  <c r="F103" i="3"/>
  <c r="H103" i="3" s="1"/>
  <c r="F104" i="3"/>
  <c r="H104" i="3" s="1"/>
  <c r="F105" i="3"/>
  <c r="H105" i="3" s="1"/>
  <c r="F106" i="3"/>
  <c r="H106" i="3" s="1"/>
  <c r="F107" i="3"/>
  <c r="H107" i="3"/>
  <c r="F108" i="3"/>
  <c r="H108" i="3" s="1"/>
  <c r="F110" i="3"/>
  <c r="H110" i="3" s="1"/>
  <c r="F111" i="3"/>
  <c r="H111" i="3" s="1"/>
  <c r="F112" i="3"/>
  <c r="H112" i="3" s="1"/>
  <c r="F113" i="3"/>
  <c r="H113" i="3" s="1"/>
  <c r="F114" i="3"/>
  <c r="H114" i="3"/>
  <c r="F115" i="3"/>
  <c r="H115" i="3" s="1"/>
  <c r="F116" i="3"/>
  <c r="H116" i="3"/>
  <c r="F117" i="3"/>
  <c r="H117" i="3" s="1"/>
  <c r="F118" i="3"/>
  <c r="H118" i="3" s="1"/>
  <c r="F119" i="3"/>
  <c r="H119" i="3"/>
  <c r="F120" i="3"/>
  <c r="H120" i="3" s="1"/>
  <c r="F121" i="3"/>
  <c r="H121" i="3" s="1"/>
  <c r="F122" i="3"/>
  <c r="H122" i="3"/>
  <c r="F123" i="3"/>
  <c r="H123" i="3"/>
  <c r="F124" i="3"/>
  <c r="H124" i="3" s="1"/>
  <c r="F125" i="3"/>
  <c r="H125" i="3"/>
  <c r="F126" i="3"/>
  <c r="H126" i="3"/>
  <c r="F127" i="3"/>
  <c r="H127" i="3" s="1"/>
  <c r="F128" i="3"/>
  <c r="H128" i="3" s="1"/>
  <c r="F129" i="3"/>
  <c r="H129" i="3"/>
  <c r="F130" i="3"/>
  <c r="H130" i="3" s="1"/>
  <c r="F131" i="3"/>
  <c r="H131" i="3"/>
  <c r="F132" i="3"/>
  <c r="H132" i="3"/>
  <c r="F133" i="3"/>
  <c r="H133" i="3" s="1"/>
  <c r="F134" i="3"/>
  <c r="H134" i="3"/>
  <c r="F135" i="3"/>
  <c r="H135" i="3" s="1"/>
  <c r="F136" i="3"/>
  <c r="H136" i="3" s="1"/>
  <c r="F137" i="3"/>
  <c r="H137" i="3"/>
  <c r="F138" i="3"/>
  <c r="H138" i="3"/>
  <c r="F139" i="3"/>
  <c r="H139" i="3" s="1"/>
  <c r="F140" i="3"/>
  <c r="H140" i="3"/>
  <c r="F141" i="3"/>
  <c r="H141" i="3" s="1"/>
  <c r="F142" i="3"/>
  <c r="H142" i="3" s="1"/>
  <c r="F143" i="3"/>
  <c r="H143" i="3" s="1"/>
  <c r="F144" i="3"/>
  <c r="H144" i="3" s="1"/>
  <c r="F145" i="3"/>
  <c r="H145" i="3" s="1"/>
  <c r="F146" i="3"/>
  <c r="H146" i="3"/>
  <c r="F147" i="3"/>
  <c r="H147" i="3" s="1"/>
  <c r="F148" i="3"/>
  <c r="H148" i="3" s="1"/>
  <c r="F149" i="3"/>
  <c r="H149" i="3" s="1"/>
  <c r="F150" i="3"/>
  <c r="H150" i="3"/>
  <c r="F152" i="3"/>
  <c r="H152" i="3" s="1"/>
  <c r="F153" i="3"/>
  <c r="H153" i="3"/>
  <c r="F154" i="3"/>
  <c r="H154" i="3" s="1"/>
  <c r="F155" i="3"/>
  <c r="H155" i="3" s="1"/>
  <c r="F156" i="3"/>
  <c r="H156" i="3"/>
  <c r="F158" i="3"/>
  <c r="H158" i="3"/>
  <c r="F159" i="3"/>
  <c r="H159" i="3" s="1"/>
  <c r="F160" i="3"/>
  <c r="H160" i="3"/>
  <c r="F161" i="3"/>
  <c r="H161" i="3" s="1"/>
  <c r="F162" i="3"/>
  <c r="H162" i="3" s="1"/>
  <c r="F163" i="3"/>
  <c r="H163" i="3" s="1"/>
  <c r="F164" i="3"/>
  <c r="H164" i="3"/>
  <c r="F165" i="3"/>
  <c r="H165" i="3" s="1"/>
  <c r="F166" i="3"/>
  <c r="H166" i="3" s="1"/>
  <c r="F167" i="3"/>
  <c r="H167" i="3"/>
  <c r="F169" i="3"/>
  <c r="H169" i="3" s="1"/>
  <c r="F170" i="3"/>
  <c r="H170" i="3"/>
  <c r="F171" i="3"/>
  <c r="H171" i="3" s="1"/>
  <c r="F172" i="3"/>
  <c r="H172" i="3" s="1"/>
  <c r="F173" i="3"/>
  <c r="H173" i="3" s="1"/>
  <c r="F174" i="3"/>
  <c r="H174" i="3" s="1"/>
  <c r="F175" i="3"/>
  <c r="H175" i="3" s="1"/>
  <c r="F176" i="3"/>
  <c r="H176" i="3"/>
  <c r="F178" i="3"/>
  <c r="H178" i="3" s="1"/>
  <c r="F179" i="3"/>
  <c r="H179" i="3" s="1"/>
  <c r="F180" i="3"/>
  <c r="H180" i="3" s="1"/>
  <c r="F181" i="3"/>
  <c r="H181" i="3" s="1"/>
  <c r="F182" i="3"/>
  <c r="H182" i="3" s="1"/>
  <c r="F183" i="3"/>
  <c r="H183" i="3" s="1"/>
  <c r="F184" i="3"/>
  <c r="H184" i="3" s="1"/>
  <c r="F185" i="3"/>
  <c r="H185" i="3" s="1"/>
  <c r="F186" i="3"/>
  <c r="H186" i="3"/>
  <c r="F187" i="3"/>
  <c r="H187" i="3" s="1"/>
  <c r="F188" i="3"/>
  <c r="H188" i="3" s="1"/>
  <c r="F189" i="3"/>
  <c r="H189" i="3" s="1"/>
  <c r="F191" i="3"/>
  <c r="H191" i="3"/>
  <c r="F192" i="3"/>
  <c r="H192" i="3" s="1"/>
  <c r="F193" i="3"/>
  <c r="H193" i="3" s="1"/>
  <c r="F194" i="3"/>
  <c r="H194" i="3" s="1"/>
  <c r="F195" i="3"/>
  <c r="H195" i="3" s="1"/>
  <c r="F196" i="3"/>
  <c r="H196" i="3" s="1"/>
  <c r="F197" i="3"/>
  <c r="H197" i="3"/>
  <c r="F198" i="3"/>
  <c r="H198" i="3" s="1"/>
  <c r="F199" i="3"/>
  <c r="H199" i="3"/>
  <c r="F200" i="3"/>
  <c r="H200" i="3"/>
  <c r="F201" i="3"/>
  <c r="H201" i="3" s="1"/>
  <c r="F202" i="3"/>
  <c r="H202" i="3"/>
  <c r="F203" i="3"/>
  <c r="H203" i="3" s="1"/>
  <c r="F204" i="3"/>
  <c r="H204" i="3" s="1"/>
  <c r="F205" i="3"/>
  <c r="H205" i="3" s="1"/>
  <c r="F206" i="3"/>
  <c r="H206" i="3"/>
  <c r="F207" i="3"/>
  <c r="H207" i="3" s="1"/>
  <c r="F208" i="3"/>
  <c r="H208" i="3" s="1"/>
  <c r="F209" i="3"/>
  <c r="H209" i="3"/>
  <c r="F211" i="3"/>
  <c r="H211" i="3" s="1"/>
  <c r="F212" i="3"/>
  <c r="H212" i="3"/>
  <c r="F213" i="3"/>
  <c r="H213" i="3" s="1"/>
  <c r="F214" i="3"/>
  <c r="H214" i="3" s="1"/>
  <c r="F215" i="3"/>
  <c r="H215" i="3"/>
  <c r="F217" i="3"/>
  <c r="H217" i="3"/>
  <c r="F218" i="3"/>
  <c r="H218" i="3" s="1"/>
  <c r="F219" i="3"/>
  <c r="H219" i="3"/>
  <c r="F220" i="3"/>
  <c r="H220" i="3" s="1"/>
  <c r="F221" i="3"/>
  <c r="H221" i="3" s="1"/>
  <c r="F222" i="3"/>
  <c r="H222" i="3" s="1"/>
  <c r="F223" i="3"/>
  <c r="H223" i="3" s="1"/>
  <c r="F224" i="3"/>
  <c r="H224" i="3" s="1"/>
  <c r="F227" i="3"/>
  <c r="H227" i="3" s="1"/>
  <c r="F228" i="3"/>
  <c r="H228" i="3" s="1"/>
  <c r="F229" i="3"/>
  <c r="H229" i="3" s="1"/>
  <c r="F230" i="3"/>
  <c r="H230" i="3"/>
  <c r="F231" i="3"/>
  <c r="H231" i="3" s="1"/>
  <c r="F232" i="3"/>
  <c r="H232" i="3" s="1"/>
  <c r="F234" i="3"/>
  <c r="H234" i="3"/>
  <c r="F235" i="3"/>
  <c r="H235" i="3" s="1"/>
  <c r="F236" i="3"/>
  <c r="H236" i="3" s="1"/>
  <c r="F237" i="3"/>
  <c r="H237" i="3" s="1"/>
  <c r="F239" i="3"/>
  <c r="H239" i="3" s="1"/>
  <c r="F240" i="3"/>
  <c r="H240" i="3" s="1"/>
  <c r="F241" i="3"/>
  <c r="H241" i="3"/>
  <c r="F242" i="3"/>
  <c r="H242" i="3" s="1"/>
  <c r="F243" i="3"/>
  <c r="H243" i="3" s="1"/>
  <c r="F244" i="3"/>
  <c r="H244" i="3"/>
  <c r="F245" i="3"/>
  <c r="H245" i="3" s="1"/>
  <c r="F246" i="3"/>
  <c r="H246" i="3" s="1"/>
  <c r="F247" i="3"/>
  <c r="H247" i="3"/>
  <c r="F248" i="3"/>
  <c r="H248" i="3"/>
  <c r="F249" i="3"/>
  <c r="H249" i="3" s="1"/>
  <c r="F250" i="3"/>
  <c r="H250" i="3"/>
  <c r="F251" i="3"/>
  <c r="H251" i="3"/>
  <c r="F252" i="3"/>
  <c r="H252" i="3" s="1"/>
  <c r="F253" i="3"/>
  <c r="H253" i="3"/>
  <c r="F257" i="3"/>
  <c r="H257" i="3" s="1"/>
  <c r="F258" i="3"/>
  <c r="H258" i="3" s="1"/>
  <c r="F259" i="3"/>
  <c r="H259" i="3"/>
  <c r="F260" i="3"/>
  <c r="H260" i="3" s="1"/>
  <c r="F261" i="3"/>
  <c r="H261" i="3" s="1"/>
  <c r="F262" i="3"/>
  <c r="H262" i="3"/>
  <c r="F263" i="3"/>
  <c r="H263" i="3" s="1"/>
  <c r="F264" i="3"/>
  <c r="H264" i="3" s="1"/>
  <c r="F265" i="3"/>
  <c r="H265" i="3" s="1"/>
  <c r="F266" i="3"/>
  <c r="H266" i="3"/>
  <c r="F267" i="3"/>
  <c r="H267" i="3" s="1"/>
  <c r="F268" i="3"/>
  <c r="H268" i="3" s="1"/>
  <c r="F269" i="3"/>
  <c r="H269" i="3" s="1"/>
  <c r="F271" i="3"/>
  <c r="H271" i="3" s="1"/>
  <c r="F272" i="3"/>
  <c r="H272" i="3"/>
  <c r="F273" i="3"/>
  <c r="H273" i="3" s="1"/>
  <c r="F274" i="3"/>
  <c r="H274" i="3" s="1"/>
  <c r="F276" i="3"/>
  <c r="H276" i="3" s="1"/>
  <c r="F277" i="3"/>
  <c r="H277" i="3" s="1"/>
  <c r="F278" i="3"/>
  <c r="H278" i="3" s="1"/>
  <c r="F279" i="3"/>
  <c r="H279" i="3" s="1"/>
  <c r="F280" i="3"/>
  <c r="H280" i="3"/>
  <c r="F281" i="3"/>
  <c r="H281" i="3" s="1"/>
  <c r="F282" i="3"/>
  <c r="H282" i="3"/>
  <c r="F283" i="3"/>
  <c r="H283" i="3"/>
  <c r="F284" i="3"/>
  <c r="H284" i="3" s="1"/>
  <c r="F285" i="3"/>
  <c r="H285" i="3"/>
  <c r="F286" i="3"/>
  <c r="H286" i="3" s="1"/>
  <c r="F287" i="3"/>
  <c r="H287" i="3" s="1"/>
  <c r="F288" i="3"/>
  <c r="H288" i="3" s="1"/>
  <c r="F291" i="3"/>
  <c r="H291" i="3"/>
  <c r="F292" i="3"/>
  <c r="H292" i="3" s="1"/>
  <c r="F293" i="3"/>
  <c r="H293" i="3" s="1"/>
  <c r="F294" i="3"/>
  <c r="H294" i="3"/>
  <c r="F295" i="3"/>
  <c r="H295" i="3" s="1"/>
  <c r="F296" i="3"/>
  <c r="H296" i="3" s="1"/>
  <c r="F297" i="3"/>
  <c r="H297" i="3" s="1"/>
  <c r="F298" i="3"/>
  <c r="H298" i="3" s="1"/>
  <c r="F299" i="3"/>
  <c r="H299" i="3"/>
  <c r="F300" i="3"/>
  <c r="H300" i="3"/>
  <c r="F302" i="3"/>
  <c r="H302" i="3" s="1"/>
  <c r="F303" i="3"/>
  <c r="H303" i="3"/>
  <c r="F304" i="3"/>
  <c r="H304" i="3" s="1"/>
  <c r="F305" i="3"/>
  <c r="H305" i="3" s="1"/>
  <c r="F306" i="3"/>
  <c r="H306" i="3" s="1"/>
  <c r="F307" i="3"/>
  <c r="H307" i="3" s="1"/>
  <c r="F308" i="3"/>
  <c r="H308" i="3" s="1"/>
  <c r="F309" i="3"/>
  <c r="H309" i="3" s="1"/>
  <c r="F310" i="3"/>
  <c r="H310" i="3" s="1"/>
  <c r="F311" i="3"/>
  <c r="H311" i="3" s="1"/>
  <c r="F312" i="3"/>
  <c r="H312" i="3"/>
  <c r="F313" i="3"/>
  <c r="H313" i="3" s="1"/>
  <c r="F315" i="3"/>
  <c r="H315" i="3" s="1"/>
  <c r="F316" i="3"/>
  <c r="H316" i="3"/>
  <c r="F318" i="3"/>
  <c r="H318" i="3" s="1"/>
  <c r="F319" i="3"/>
  <c r="H319" i="3" s="1"/>
  <c r="F320" i="3"/>
  <c r="H320" i="3" s="1"/>
  <c r="F321" i="3"/>
  <c r="H321" i="3" s="1"/>
  <c r="F322" i="3"/>
  <c r="H322" i="3" s="1"/>
  <c r="F323" i="3"/>
  <c r="H323" i="3"/>
  <c r="F324" i="3"/>
  <c r="H324" i="3" s="1"/>
  <c r="F325" i="3"/>
  <c r="H325" i="3" s="1"/>
  <c r="F326" i="3"/>
  <c r="H326" i="3"/>
  <c r="F327" i="3"/>
  <c r="H327" i="3" s="1"/>
  <c r="F328" i="3"/>
  <c r="H328" i="3" s="1"/>
  <c r="F329" i="3"/>
  <c r="H329" i="3"/>
  <c r="F330" i="3"/>
  <c r="H330" i="3"/>
  <c r="F331" i="3"/>
  <c r="H331" i="3" s="1"/>
  <c r="F332" i="3"/>
  <c r="H332" i="3"/>
  <c r="F333" i="3"/>
  <c r="H333" i="3"/>
  <c r="F334" i="3"/>
  <c r="H334" i="3" s="1"/>
  <c r="F335" i="3"/>
  <c r="H335" i="3"/>
  <c r="F336" i="3"/>
  <c r="H336" i="3" s="1"/>
  <c r="F337" i="3"/>
  <c r="H337" i="3" s="1"/>
  <c r="F338" i="3"/>
  <c r="H338" i="3"/>
  <c r="F339" i="3"/>
  <c r="H339" i="3" s="1"/>
  <c r="F340" i="3"/>
  <c r="H340" i="3" s="1"/>
  <c r="F341" i="3"/>
  <c r="H341" i="3"/>
  <c r="F342" i="3"/>
  <c r="H342" i="3" s="1"/>
  <c r="F343" i="3"/>
  <c r="H343" i="3" s="1"/>
  <c r="F344" i="3"/>
  <c r="H344" i="3" s="1"/>
  <c r="F345" i="3"/>
  <c r="H345" i="3"/>
  <c r="F346" i="3"/>
  <c r="H346" i="3" s="1"/>
  <c r="F347" i="3"/>
  <c r="H347" i="3" s="1"/>
  <c r="F348" i="3"/>
  <c r="H348" i="3" s="1"/>
  <c r="F349" i="3"/>
  <c r="H349" i="3" s="1"/>
  <c r="F350" i="3"/>
  <c r="H350" i="3"/>
  <c r="F354" i="3"/>
  <c r="H354" i="3" s="1"/>
  <c r="F355" i="3"/>
  <c r="H355" i="3" s="1"/>
  <c r="F356" i="3"/>
  <c r="H356" i="3" s="1"/>
  <c r="F357" i="3"/>
  <c r="H357" i="3" s="1"/>
  <c r="F358" i="3"/>
  <c r="H358" i="3" s="1"/>
  <c r="F360" i="3"/>
  <c r="H360" i="3" s="1"/>
  <c r="F361" i="3"/>
  <c r="H361" i="3"/>
  <c r="F362" i="3"/>
  <c r="H362" i="3" s="1"/>
  <c r="F363" i="3"/>
  <c r="H363" i="3"/>
  <c r="F364" i="3"/>
  <c r="H364" i="3"/>
  <c r="F365" i="3"/>
  <c r="H365" i="3" s="1"/>
  <c r="F366" i="3"/>
  <c r="H366" i="3"/>
  <c r="F367" i="3"/>
  <c r="H367" i="3" s="1"/>
  <c r="F368" i="3"/>
  <c r="H368" i="3" s="1"/>
  <c r="F369" i="3"/>
  <c r="H369" i="3" s="1"/>
  <c r="F370" i="3"/>
  <c r="H370" i="3"/>
  <c r="F371" i="3"/>
  <c r="H371" i="3" s="1"/>
  <c r="F372" i="3"/>
  <c r="H372" i="3" s="1"/>
  <c r="F373" i="3"/>
  <c r="H373" i="3"/>
  <c r="F374" i="3"/>
  <c r="H374" i="3" s="1"/>
  <c r="F375" i="3"/>
  <c r="H375" i="3"/>
  <c r="F376" i="3"/>
  <c r="H376" i="3" s="1"/>
  <c r="F377" i="3"/>
  <c r="H377" i="3" s="1"/>
  <c r="F378" i="3"/>
  <c r="H378" i="3"/>
  <c r="F379" i="3"/>
  <c r="H379" i="3"/>
  <c r="F380" i="3"/>
  <c r="H380" i="3" s="1"/>
  <c r="F381" i="3"/>
  <c r="H381" i="3"/>
  <c r="F382" i="3"/>
  <c r="H382" i="3" s="1"/>
  <c r="F383" i="3"/>
  <c r="H383" i="3" s="1"/>
  <c r="F384" i="3"/>
  <c r="H384" i="3" s="1"/>
  <c r="F385" i="3"/>
  <c r="H385" i="3" s="1"/>
  <c r="F386" i="3"/>
  <c r="H386" i="3" s="1"/>
  <c r="F387" i="3"/>
  <c r="H387" i="3" s="1"/>
  <c r="F388" i="3"/>
  <c r="H388" i="3" s="1"/>
  <c r="F389" i="3"/>
  <c r="H389" i="3" s="1"/>
  <c r="F390" i="3"/>
  <c r="H390" i="3"/>
  <c r="F391" i="3"/>
  <c r="H391" i="3" s="1"/>
  <c r="F392" i="3"/>
  <c r="H392" i="3" s="1"/>
  <c r="F393" i="3"/>
  <c r="H393" i="3"/>
  <c r="F394" i="3"/>
  <c r="H394" i="3" s="1"/>
  <c r="F395" i="3"/>
  <c r="H395" i="3" s="1"/>
  <c r="F396" i="3"/>
  <c r="H396" i="3" s="1"/>
  <c r="F397" i="3"/>
  <c r="H397" i="3" s="1"/>
  <c r="F398" i="3"/>
  <c r="H398" i="3" s="1"/>
  <c r="F399" i="3"/>
  <c r="H399" i="3"/>
  <c r="F400" i="3"/>
  <c r="H400" i="3" s="1"/>
  <c r="F401" i="3"/>
  <c r="H401" i="3" s="1"/>
  <c r="F402" i="3"/>
  <c r="H402" i="3"/>
  <c r="F403" i="3"/>
  <c r="H403" i="3" s="1"/>
  <c r="F404" i="3"/>
  <c r="H404" i="3" s="1"/>
  <c r="F405" i="3"/>
  <c r="H405" i="3"/>
  <c r="F406" i="3"/>
  <c r="H406" i="3"/>
  <c r="F407" i="3"/>
  <c r="H407" i="3" s="1"/>
  <c r="F408" i="3"/>
  <c r="H408" i="3"/>
  <c r="F409" i="3"/>
  <c r="H409" i="3"/>
  <c r="F410" i="3"/>
  <c r="H410" i="3" s="1"/>
  <c r="F411" i="3"/>
  <c r="H411" i="3"/>
  <c r="F412" i="3"/>
  <c r="H412" i="3" s="1"/>
  <c r="F413" i="3"/>
  <c r="H413" i="3" s="1"/>
  <c r="F414" i="3"/>
  <c r="H414" i="3" s="1"/>
  <c r="F417" i="3"/>
  <c r="H417" i="3" s="1"/>
  <c r="F418" i="3"/>
  <c r="H418" i="3" s="1"/>
  <c r="F419" i="3"/>
  <c r="H419" i="3" s="1"/>
  <c r="F420" i="3"/>
  <c r="H420" i="3" s="1"/>
  <c r="F421" i="3"/>
  <c r="H421" i="3" s="1"/>
  <c r="F422" i="3"/>
  <c r="H422" i="3" s="1"/>
  <c r="F423" i="3"/>
  <c r="H423" i="3" s="1"/>
  <c r="F424" i="3"/>
  <c r="H424" i="3" s="1"/>
  <c r="F425" i="3"/>
  <c r="H425" i="3"/>
  <c r="F426" i="3"/>
  <c r="H426" i="3" s="1"/>
  <c r="F427" i="3"/>
  <c r="H427" i="3" s="1"/>
  <c r="F428" i="3"/>
  <c r="H428" i="3"/>
  <c r="F429" i="3"/>
  <c r="H429" i="3" s="1"/>
  <c r="F432" i="3"/>
  <c r="H432" i="3" s="1"/>
  <c r="F433" i="3"/>
  <c r="H433" i="3" s="1"/>
  <c r="F434" i="3"/>
  <c r="H434" i="3" s="1"/>
  <c r="F435" i="3"/>
  <c r="H435" i="3" s="1"/>
  <c r="F436" i="3"/>
  <c r="H436" i="3"/>
  <c r="F437" i="3"/>
  <c r="H437" i="3" s="1"/>
  <c r="F438" i="3"/>
  <c r="H438" i="3" s="1"/>
  <c r="F439" i="3"/>
  <c r="H439" i="3" s="1"/>
  <c r="F440" i="3"/>
  <c r="H440" i="3"/>
  <c r="F441" i="3"/>
  <c r="H441" i="3" s="1"/>
  <c r="F442" i="3"/>
  <c r="H442" i="3" s="1"/>
  <c r="F443" i="3"/>
  <c r="H443" i="3"/>
  <c r="F444" i="3"/>
  <c r="H444" i="3" s="1"/>
  <c r="F445" i="3"/>
  <c r="H445" i="3" s="1"/>
  <c r="F446" i="3"/>
  <c r="H446" i="3" s="1"/>
  <c r="F447" i="3"/>
  <c r="H447" i="3" s="1"/>
  <c r="F448" i="3"/>
  <c r="H448" i="3" s="1"/>
  <c r="F449" i="3"/>
  <c r="H449" i="3" s="1"/>
  <c r="F450" i="3"/>
  <c r="H450" i="3" s="1"/>
  <c r="F451" i="3"/>
  <c r="H451" i="3" s="1"/>
  <c r="F452" i="3"/>
  <c r="H452" i="3" s="1"/>
  <c r="F453" i="3"/>
  <c r="H453" i="3" s="1"/>
  <c r="F454" i="3"/>
  <c r="H454" i="3" s="1"/>
  <c r="F455" i="3"/>
  <c r="H455" i="3"/>
  <c r="F456" i="3"/>
  <c r="H456" i="3" s="1"/>
  <c r="F457" i="3"/>
  <c r="H457" i="3"/>
  <c r="F458" i="3"/>
  <c r="H458" i="3" s="1"/>
  <c r="F459" i="3"/>
  <c r="H459" i="3" s="1"/>
  <c r="F460" i="3"/>
  <c r="H460" i="3" s="1"/>
  <c r="F461" i="3"/>
  <c r="H461" i="3" s="1"/>
  <c r="F462" i="3"/>
  <c r="H462" i="3" s="1"/>
  <c r="F463" i="3"/>
  <c r="H463" i="3"/>
  <c r="F464" i="3"/>
  <c r="H464" i="3" s="1"/>
  <c r="F465" i="3"/>
  <c r="H465" i="3" s="1"/>
  <c r="F466" i="3"/>
  <c r="H466" i="3" s="1"/>
  <c r="F467" i="3"/>
  <c r="H467" i="3" s="1"/>
  <c r="F468" i="3"/>
  <c r="H468" i="3" s="1"/>
  <c r="F470" i="3"/>
  <c r="H470" i="3"/>
  <c r="F471" i="3"/>
  <c r="H471" i="3" s="1"/>
  <c r="F472" i="3"/>
  <c r="H472" i="3" s="1"/>
  <c r="F473" i="3"/>
  <c r="H473" i="3"/>
  <c r="F474" i="3"/>
  <c r="H474" i="3"/>
  <c r="F475" i="3"/>
  <c r="H475" i="3" s="1"/>
  <c r="F476" i="3"/>
  <c r="H476" i="3"/>
  <c r="F477" i="3"/>
  <c r="H477" i="3"/>
  <c r="F478" i="3"/>
  <c r="H478" i="3" s="1"/>
  <c r="F479" i="3"/>
  <c r="H479" i="3" s="1"/>
  <c r="F480" i="3"/>
  <c r="H480" i="3"/>
  <c r="F481" i="3"/>
  <c r="H481" i="3" s="1"/>
  <c r="F482" i="3"/>
  <c r="H482" i="3"/>
  <c r="F483" i="3"/>
  <c r="H483" i="3"/>
  <c r="F484" i="3"/>
  <c r="H484" i="3" s="1"/>
  <c r="F485" i="3"/>
  <c r="H485" i="3"/>
  <c r="F486" i="3"/>
  <c r="H486" i="3" s="1"/>
  <c r="F489" i="3"/>
  <c r="H489" i="3" s="1"/>
  <c r="F490" i="3"/>
  <c r="H490" i="3" s="1"/>
  <c r="F491" i="3"/>
  <c r="H491" i="3" s="1"/>
  <c r="F492" i="3"/>
  <c r="H492" i="3" s="1"/>
  <c r="F493" i="3"/>
  <c r="H493" i="3" s="1"/>
  <c r="F494" i="3"/>
  <c r="H494" i="3" s="1"/>
  <c r="F495" i="3"/>
  <c r="H495" i="3" s="1"/>
  <c r="F496" i="3"/>
  <c r="H496" i="3" s="1"/>
  <c r="F497" i="3"/>
  <c r="H497" i="3" s="1"/>
  <c r="F498" i="3"/>
  <c r="H498" i="3" s="1"/>
  <c r="F500" i="3"/>
  <c r="H500" i="3" s="1"/>
  <c r="F501" i="3"/>
  <c r="H501" i="3" s="1"/>
  <c r="F502" i="3"/>
  <c r="H502" i="3" s="1"/>
  <c r="F503" i="3"/>
  <c r="H503" i="3" s="1"/>
  <c r="F504" i="3"/>
  <c r="H504" i="3" s="1"/>
  <c r="F506" i="3"/>
  <c r="H506" i="3" s="1"/>
  <c r="F507" i="3"/>
  <c r="H507" i="3"/>
  <c r="F508" i="3"/>
  <c r="H508" i="3" s="1"/>
  <c r="F509" i="3"/>
  <c r="H509" i="3" s="1"/>
  <c r="F510" i="3"/>
  <c r="H510" i="3"/>
  <c r="F512" i="3"/>
  <c r="H512" i="3" s="1"/>
  <c r="F513" i="3"/>
  <c r="H513" i="3" s="1"/>
  <c r="F515" i="3"/>
  <c r="H515" i="3" s="1"/>
  <c r="F516" i="3"/>
  <c r="H516" i="3" s="1"/>
  <c r="F517" i="3"/>
  <c r="H517" i="3" s="1"/>
  <c r="F518" i="3"/>
  <c r="H518" i="3" s="1"/>
  <c r="F519" i="3"/>
  <c r="H519" i="3" s="1"/>
  <c r="F520" i="3"/>
  <c r="H520" i="3" s="1"/>
  <c r="F521" i="3"/>
  <c r="H521" i="3"/>
  <c r="F522" i="3"/>
  <c r="H522" i="3" s="1"/>
  <c r="F523" i="3"/>
  <c r="H523" i="3" s="1"/>
  <c r="F524" i="3"/>
  <c r="H524" i="3"/>
  <c r="F525" i="3"/>
  <c r="H525" i="3" s="1"/>
  <c r="F526" i="3"/>
  <c r="H526" i="3" s="1"/>
  <c r="F527" i="3"/>
  <c r="H527" i="3"/>
  <c r="F530" i="3"/>
  <c r="H530" i="3"/>
  <c r="F533" i="3"/>
  <c r="H533" i="3" s="1"/>
  <c r="F534" i="3"/>
  <c r="H534" i="3"/>
  <c r="F535" i="3"/>
  <c r="H535" i="3" s="1"/>
  <c r="F536" i="3"/>
  <c r="H536" i="3" s="1"/>
  <c r="F537" i="3"/>
  <c r="H537" i="3" s="1"/>
  <c r="F538" i="3"/>
  <c r="H538" i="3" s="1"/>
  <c r="F539" i="3"/>
  <c r="H539" i="3" s="1"/>
  <c r="F540" i="3"/>
  <c r="H540" i="3" s="1"/>
  <c r="F541" i="3"/>
  <c r="H541" i="3" s="1"/>
  <c r="F542" i="3"/>
  <c r="H542" i="3" s="1"/>
  <c r="F543" i="3"/>
  <c r="H543" i="3" s="1"/>
  <c r="F544" i="3"/>
  <c r="H544" i="3" s="1"/>
  <c r="F545" i="3"/>
  <c r="H545" i="3" s="1"/>
  <c r="F546" i="3"/>
  <c r="H546" i="3"/>
  <c r="F547" i="3"/>
  <c r="H547" i="3" s="1"/>
  <c r="F549" i="3"/>
  <c r="H549" i="3" s="1"/>
  <c r="F550" i="3"/>
  <c r="H550" i="3"/>
  <c r="F551" i="3"/>
  <c r="H551" i="3" s="1"/>
  <c r="F552" i="3"/>
  <c r="H552" i="3" s="1"/>
  <c r="F553" i="3"/>
  <c r="H553" i="3" s="1"/>
  <c r="F554" i="3"/>
  <c r="H554" i="3" s="1"/>
  <c r="F555" i="3"/>
  <c r="H555" i="3" s="1"/>
  <c r="F556" i="3"/>
  <c r="H556" i="3"/>
  <c r="F557" i="3"/>
  <c r="H557" i="3" s="1"/>
  <c r="F558" i="3"/>
  <c r="H558" i="3" s="1"/>
  <c r="F559" i="3"/>
  <c r="H559" i="3" s="1"/>
  <c r="F560" i="3"/>
  <c r="H560" i="3"/>
  <c r="F561" i="3"/>
  <c r="H561" i="3" s="1"/>
  <c r="F562" i="3"/>
  <c r="H562" i="3" s="1"/>
  <c r="F563" i="3"/>
  <c r="H563" i="3"/>
  <c r="F564" i="3"/>
  <c r="H564" i="3" s="1"/>
  <c r="F565" i="3"/>
  <c r="H565" i="3" s="1"/>
  <c r="F566" i="3"/>
  <c r="H566" i="3" s="1"/>
  <c r="F567" i="3"/>
  <c r="H567" i="3" s="1"/>
  <c r="F569" i="3"/>
  <c r="H569" i="3" s="1"/>
  <c r="F570" i="3"/>
  <c r="H570" i="3" s="1"/>
  <c r="F571" i="3"/>
  <c r="H571" i="3"/>
  <c r="F573" i="3"/>
  <c r="H573" i="3" s="1"/>
  <c r="F574" i="3"/>
  <c r="H574" i="3" s="1"/>
  <c r="F575" i="3"/>
  <c r="H575" i="3" s="1"/>
  <c r="F576" i="3"/>
  <c r="H576" i="3"/>
  <c r="F577" i="3"/>
  <c r="H577" i="3" s="1"/>
  <c r="F578" i="3"/>
  <c r="H578" i="3" s="1"/>
  <c r="F579" i="3"/>
  <c r="H579" i="3"/>
  <c r="F580" i="3"/>
  <c r="H580" i="3" s="1"/>
  <c r="F581" i="3"/>
  <c r="H581" i="3" s="1"/>
  <c r="F582" i="3"/>
  <c r="H582" i="3"/>
  <c r="F585" i="3"/>
  <c r="H585" i="3"/>
  <c r="F586" i="3"/>
  <c r="H586" i="3" s="1"/>
  <c r="F587" i="3"/>
  <c r="H587" i="3" s="1"/>
  <c r="F592" i="3"/>
  <c r="H592" i="3" s="1"/>
  <c r="F593" i="3"/>
  <c r="H593" i="3" s="1"/>
  <c r="F594" i="3"/>
  <c r="H594" i="3" s="1"/>
  <c r="F595" i="3"/>
  <c r="H595" i="3"/>
  <c r="F596" i="3"/>
  <c r="H596" i="3"/>
  <c r="F597" i="3"/>
  <c r="H597" i="3" s="1"/>
  <c r="F598" i="3"/>
  <c r="H598" i="3" s="1"/>
  <c r="F599" i="3"/>
  <c r="H599" i="3" s="1"/>
  <c r="F601" i="3"/>
  <c r="H601" i="3"/>
  <c r="F602" i="3"/>
  <c r="H602" i="3" s="1"/>
  <c r="F603" i="3"/>
  <c r="H603" i="3"/>
  <c r="F604" i="3"/>
  <c r="H604" i="3"/>
  <c r="F605" i="3"/>
  <c r="H605" i="3" s="1"/>
  <c r="F606" i="3"/>
  <c r="H606" i="3" s="1"/>
  <c r="F607" i="3"/>
  <c r="H607" i="3" s="1"/>
  <c r="F608" i="3"/>
  <c r="H608" i="3"/>
  <c r="F609" i="3"/>
  <c r="H609" i="3" s="1"/>
  <c r="F611" i="3"/>
  <c r="H611" i="3"/>
  <c r="F612" i="3"/>
  <c r="H612" i="3" s="1"/>
  <c r="F613" i="3"/>
  <c r="H613" i="3" s="1"/>
  <c r="F614" i="3"/>
  <c r="H614" i="3" s="1"/>
  <c r="F615" i="3"/>
  <c r="H615" i="3" s="1"/>
  <c r="F616" i="3"/>
  <c r="H616" i="3"/>
  <c r="F617" i="3"/>
  <c r="H617" i="3" s="1"/>
  <c r="F619" i="3"/>
  <c r="H619" i="3" s="1"/>
  <c r="F621" i="3"/>
  <c r="H621" i="3" s="1"/>
  <c r="F622" i="3"/>
  <c r="H622" i="3"/>
  <c r="F623" i="3"/>
  <c r="H623" i="3" s="1"/>
  <c r="F624" i="3"/>
  <c r="H624" i="3" s="1"/>
  <c r="F625" i="3"/>
  <c r="H625" i="3"/>
  <c r="F626" i="3"/>
  <c r="H626" i="3" s="1"/>
  <c r="F627" i="3"/>
  <c r="H627" i="3" s="1"/>
  <c r="F628" i="3"/>
  <c r="H628" i="3"/>
  <c r="F629" i="3"/>
  <c r="H629" i="3"/>
  <c r="F630" i="3"/>
  <c r="H630" i="3" s="1"/>
  <c r="F631" i="3"/>
  <c r="H631" i="3" s="1"/>
  <c r="F632" i="3"/>
  <c r="H632" i="3" s="1"/>
  <c r="F633" i="3"/>
  <c r="H633" i="3" s="1"/>
  <c r="F635" i="3"/>
  <c r="H635" i="3" s="1"/>
  <c r="F636" i="3"/>
  <c r="H636" i="3"/>
  <c r="F637" i="3"/>
  <c r="H637" i="3"/>
  <c r="F638" i="3"/>
  <c r="H638" i="3" s="1"/>
  <c r="F639" i="3"/>
  <c r="H639" i="3" s="1"/>
  <c r="F641" i="3"/>
  <c r="H641" i="3" s="1"/>
  <c r="F642" i="3"/>
  <c r="H642" i="3"/>
  <c r="F643" i="3"/>
  <c r="H643" i="3" s="1"/>
  <c r="F644" i="3"/>
  <c r="H644" i="3"/>
  <c r="F645" i="3"/>
  <c r="H645" i="3"/>
  <c r="F646" i="3"/>
  <c r="H646" i="3" s="1"/>
  <c r="F647" i="3"/>
  <c r="H647" i="3" s="1"/>
  <c r="F648" i="3"/>
  <c r="H648" i="3" s="1"/>
  <c r="F650" i="3"/>
  <c r="H650" i="3"/>
  <c r="F651" i="3"/>
  <c r="H651" i="3" s="1"/>
  <c r="F652" i="3"/>
  <c r="H652" i="3"/>
  <c r="F653" i="3"/>
  <c r="H653" i="3" s="1"/>
  <c r="F654" i="3"/>
  <c r="H654" i="3" s="1"/>
  <c r="F655" i="3"/>
  <c r="H655" i="3" s="1"/>
  <c r="F656" i="3"/>
  <c r="H656" i="3" s="1"/>
  <c r="F657" i="3"/>
  <c r="H657" i="3"/>
  <c r="F658" i="3"/>
  <c r="H658" i="3" s="1"/>
  <c r="F659" i="3"/>
  <c r="H659" i="3" s="1"/>
  <c r="F660" i="3"/>
  <c r="H660" i="3" s="1"/>
  <c r="F661" i="3"/>
  <c r="H661" i="3"/>
  <c r="F662" i="3"/>
  <c r="H662" i="3" s="1"/>
  <c r="F663" i="3"/>
  <c r="H663" i="3" s="1"/>
  <c r="F664" i="3"/>
  <c r="H664" i="3"/>
  <c r="F665" i="3"/>
  <c r="H665" i="3" s="1"/>
  <c r="F666" i="3"/>
  <c r="H666" i="3" s="1"/>
  <c r="F667" i="3"/>
  <c r="H667" i="3"/>
  <c r="F668" i="3"/>
  <c r="H668" i="3"/>
  <c r="F669" i="3"/>
  <c r="H669" i="3" s="1"/>
  <c r="F670" i="3"/>
  <c r="H670" i="3" s="1"/>
  <c r="F671" i="3"/>
  <c r="H671" i="3" s="1"/>
  <c r="F672" i="3"/>
  <c r="H672" i="3" s="1"/>
  <c r="F673" i="3"/>
  <c r="H673" i="3" s="1"/>
  <c r="F674" i="3"/>
  <c r="H674" i="3"/>
  <c r="F675" i="3"/>
  <c r="H675" i="3"/>
  <c r="F676" i="3"/>
  <c r="H676" i="3" s="1"/>
  <c r="F677" i="3"/>
  <c r="H677" i="3" s="1"/>
  <c r="F678" i="3"/>
  <c r="H678" i="3" s="1"/>
  <c r="F679" i="3"/>
  <c r="H679" i="3"/>
  <c r="F680" i="3"/>
  <c r="H680" i="3" s="1"/>
  <c r="F681" i="3"/>
  <c r="H681" i="3"/>
  <c r="F682" i="3"/>
  <c r="H682" i="3"/>
  <c r="F683" i="3"/>
  <c r="H683" i="3" s="1"/>
  <c r="F684" i="3"/>
  <c r="H684" i="3" s="1"/>
  <c r="F685" i="3"/>
  <c r="H685" i="3" s="1"/>
  <c r="F686" i="3"/>
  <c r="H686" i="3"/>
  <c r="F687" i="3"/>
  <c r="H687" i="3" s="1"/>
  <c r="F688" i="3"/>
  <c r="H688" i="3"/>
  <c r="F689" i="3"/>
  <c r="H689" i="3" s="1"/>
  <c r="F690" i="3"/>
  <c r="H690" i="3" s="1"/>
  <c r="F691" i="3"/>
  <c r="H691" i="3" s="1"/>
  <c r="F692" i="3"/>
  <c r="H692" i="3" s="1"/>
  <c r="F693" i="3"/>
  <c r="H693" i="3"/>
  <c r="F694" i="3"/>
  <c r="H694" i="3" s="1"/>
  <c r="F695" i="3"/>
  <c r="H695" i="3" s="1"/>
  <c r="F696" i="3"/>
  <c r="H696" i="3" s="1"/>
  <c r="F697" i="3"/>
  <c r="H697" i="3"/>
  <c r="F698" i="3"/>
  <c r="H698" i="3" s="1"/>
  <c r="F700" i="3"/>
  <c r="H700" i="3" s="1"/>
  <c r="F701" i="3"/>
  <c r="H701" i="3"/>
  <c r="F71" i="10"/>
  <c r="H71" i="10" s="1"/>
  <c r="F70" i="10"/>
  <c r="H70" i="10" s="1"/>
  <c r="F69" i="10"/>
  <c r="H69" i="10" s="1"/>
  <c r="F68" i="10"/>
  <c r="H68" i="10" s="1"/>
  <c r="F67" i="10"/>
  <c r="H67" i="10" s="1"/>
  <c r="F66" i="10"/>
  <c r="H66" i="10" s="1"/>
  <c r="F65" i="10"/>
  <c r="H65" i="10" s="1"/>
  <c r="F64" i="10"/>
  <c r="H64" i="10" s="1"/>
  <c r="F63" i="10"/>
  <c r="H63" i="10" s="1"/>
  <c r="F62" i="10"/>
  <c r="H62" i="10" s="1"/>
  <c r="F61" i="10"/>
  <c r="H61" i="10" s="1"/>
  <c r="F60" i="10"/>
  <c r="H60" i="10" s="1"/>
  <c r="F59" i="10"/>
  <c r="H59" i="10" s="1"/>
  <c r="F58" i="10"/>
  <c r="H58" i="10" s="1"/>
  <c r="F57" i="10"/>
  <c r="H57" i="10" s="1"/>
  <c r="F56" i="10"/>
  <c r="H56" i="10" s="1"/>
  <c r="F55" i="10"/>
  <c r="H55" i="10" s="1"/>
  <c r="F54" i="10"/>
  <c r="H54" i="10" s="1"/>
  <c r="F53" i="10"/>
  <c r="H53" i="10" s="1"/>
  <c r="F52" i="10"/>
  <c r="H52" i="10" s="1"/>
  <c r="F51" i="10"/>
  <c r="H51" i="10" s="1"/>
  <c r="F50" i="10"/>
  <c r="H50" i="10" s="1"/>
  <c r="F49" i="10"/>
  <c r="H49" i="10" s="1"/>
  <c r="F48" i="10"/>
  <c r="H48" i="10" s="1"/>
  <c r="F47" i="10"/>
  <c r="H47" i="10" s="1"/>
  <c r="F46" i="10"/>
  <c r="H46" i="10" s="1"/>
  <c r="F45" i="10"/>
  <c r="H45" i="10" s="1"/>
  <c r="F44" i="10"/>
  <c r="H44" i="10" s="1"/>
  <c r="F43" i="10"/>
  <c r="H43" i="10" s="1"/>
  <c r="F42" i="10"/>
  <c r="H42" i="10" s="1"/>
  <c r="F41" i="10"/>
  <c r="H41" i="10" s="1"/>
  <c r="F40" i="10"/>
  <c r="H40" i="10" s="1"/>
  <c r="F39" i="10"/>
  <c r="H39" i="10" s="1"/>
  <c r="F38" i="10"/>
  <c r="H38" i="10" s="1"/>
  <c r="F37" i="10"/>
  <c r="H37" i="10" s="1"/>
  <c r="F36" i="10"/>
  <c r="H36" i="10" s="1"/>
  <c r="F35" i="10"/>
  <c r="H35" i="10" s="1"/>
  <c r="F34" i="10"/>
  <c r="H34" i="10" s="1"/>
  <c r="F33" i="10"/>
  <c r="H33" i="10" s="1"/>
  <c r="F32" i="10"/>
  <c r="H32" i="10" s="1"/>
  <c r="F31" i="10"/>
  <c r="H31" i="10" s="1"/>
  <c r="F30" i="10"/>
  <c r="H30" i="10" s="1"/>
  <c r="F29" i="10"/>
  <c r="H29" i="10" s="1"/>
  <c r="F28" i="10"/>
  <c r="H28" i="10" s="1"/>
  <c r="F27" i="10"/>
  <c r="H27" i="10" s="1"/>
  <c r="F26" i="10"/>
  <c r="H26" i="10" s="1"/>
  <c r="F25" i="10"/>
  <c r="H25" i="10" s="1"/>
  <c r="F24" i="10"/>
  <c r="H24" i="10" s="1"/>
  <c r="F23" i="10"/>
  <c r="H23" i="10" s="1"/>
  <c r="F22" i="10"/>
  <c r="H22" i="10" s="1"/>
  <c r="F21" i="10"/>
  <c r="H21" i="10" s="1"/>
  <c r="F20" i="10"/>
  <c r="H20" i="10" s="1"/>
  <c r="F19" i="10"/>
  <c r="H19" i="10" s="1"/>
  <c r="F18" i="10"/>
  <c r="H18" i="10" s="1"/>
  <c r="F17" i="10"/>
  <c r="H17" i="10" s="1"/>
  <c r="F16" i="10"/>
  <c r="H16" i="10" s="1"/>
  <c r="F15" i="10"/>
  <c r="H15" i="10" s="1"/>
  <c r="F14" i="10"/>
  <c r="H14" i="10" s="1"/>
  <c r="F13" i="10"/>
  <c r="H13" i="10" s="1"/>
  <c r="F12" i="10"/>
  <c r="H12" i="10" s="1"/>
  <c r="F11" i="10"/>
  <c r="H11" i="10" s="1"/>
  <c r="F10" i="10"/>
  <c r="H10" i="10" s="1"/>
  <c r="F9" i="10"/>
  <c r="H9" i="10" s="1"/>
  <c r="F8" i="10"/>
  <c r="H8" i="10" s="1"/>
  <c r="F7" i="10"/>
  <c r="H7" i="10" s="1"/>
  <c r="F6" i="10"/>
  <c r="H6" i="10" s="1"/>
  <c r="F5" i="10"/>
  <c r="H5" i="10" s="1"/>
  <c r="F4" i="10"/>
  <c r="H4" i="10" s="1"/>
  <c r="F3" i="10"/>
  <c r="H3" i="10" s="1"/>
  <c r="F2" i="10"/>
  <c r="H2" i="10" s="1"/>
  <c r="F3" i="3"/>
  <c r="H3" i="3" s="1"/>
  <c r="F18" i="3"/>
  <c r="H18" i="3" s="1"/>
  <c r="F19" i="3"/>
  <c r="H19" i="3" s="1"/>
  <c r="F33" i="3"/>
  <c r="H33" i="3" s="1"/>
  <c r="F34" i="3"/>
  <c r="H34" i="3" s="1"/>
  <c r="F40" i="3"/>
  <c r="H40" i="3" s="1"/>
  <c r="F47" i="3"/>
  <c r="H47" i="3" s="1"/>
  <c r="F55" i="3"/>
  <c r="H55" i="3" s="1"/>
  <c r="F56" i="3"/>
  <c r="H56" i="3" s="1"/>
  <c r="F60" i="3"/>
  <c r="H60" i="3" s="1"/>
  <c r="F76" i="3"/>
  <c r="H76" i="3" s="1"/>
  <c r="F109" i="3"/>
  <c r="H109" i="3" s="1"/>
  <c r="F151" i="3"/>
  <c r="H151" i="3" s="1"/>
  <c r="F157" i="3"/>
  <c r="H157" i="3" s="1"/>
  <c r="F168" i="3"/>
  <c r="H168" i="3" s="1"/>
  <c r="F177" i="3"/>
  <c r="H177" i="3" s="1"/>
  <c r="F190" i="3"/>
  <c r="H190" i="3" s="1"/>
  <c r="F210" i="3"/>
  <c r="H210" i="3" s="1"/>
  <c r="F216" i="3"/>
  <c r="H216" i="3" s="1"/>
  <c r="F225" i="3"/>
  <c r="H225" i="3" s="1"/>
  <c r="F226" i="3"/>
  <c r="H226" i="3" s="1"/>
  <c r="F233" i="3"/>
  <c r="H233" i="3" s="1"/>
  <c r="F238" i="3"/>
  <c r="H238" i="3" s="1"/>
  <c r="F254" i="3"/>
  <c r="H254" i="3" s="1"/>
  <c r="F255" i="3"/>
  <c r="H255" i="3" s="1"/>
  <c r="F256" i="3"/>
  <c r="H256" i="3" s="1"/>
  <c r="F270" i="3"/>
  <c r="H270" i="3" s="1"/>
  <c r="F275" i="3"/>
  <c r="H275" i="3" s="1"/>
  <c r="F289" i="3"/>
  <c r="H289" i="3" s="1"/>
  <c r="F290" i="3"/>
  <c r="H290" i="3" s="1"/>
  <c r="F301" i="3"/>
  <c r="H301" i="3" s="1"/>
  <c r="F314" i="3"/>
  <c r="H314" i="3" s="1"/>
  <c r="F317" i="3"/>
  <c r="H317" i="3" s="1"/>
  <c r="F351" i="3"/>
  <c r="H351" i="3" s="1"/>
  <c r="F352" i="3"/>
  <c r="H352" i="3" s="1"/>
  <c r="F353" i="3"/>
  <c r="H353" i="3" s="1"/>
  <c r="F359" i="3"/>
  <c r="H359" i="3" s="1"/>
  <c r="F415" i="3"/>
  <c r="H415" i="3" s="1"/>
  <c r="F416" i="3"/>
  <c r="H416" i="3" s="1"/>
  <c r="F430" i="3"/>
  <c r="H430" i="3" s="1"/>
  <c r="F431" i="3"/>
  <c r="H431" i="3" s="1"/>
  <c r="F469" i="3"/>
  <c r="H469" i="3" s="1"/>
  <c r="F487" i="3"/>
  <c r="H487" i="3" s="1"/>
  <c r="F488" i="3"/>
  <c r="H488" i="3" s="1"/>
  <c r="F499" i="3"/>
  <c r="H499" i="3" s="1"/>
  <c r="F505" i="3"/>
  <c r="H505" i="3" s="1"/>
  <c r="F511" i="3"/>
  <c r="H511" i="3" s="1"/>
  <c r="F514" i="3"/>
  <c r="H514" i="3" s="1"/>
  <c r="F528" i="3"/>
  <c r="H528" i="3" s="1"/>
  <c r="F529" i="3"/>
  <c r="H529" i="3" s="1"/>
  <c r="F531" i="3"/>
  <c r="H531" i="3" s="1"/>
  <c r="F532" i="3"/>
  <c r="H532" i="3" s="1"/>
  <c r="F548" i="3"/>
  <c r="H548" i="3" s="1"/>
  <c r="F568" i="3"/>
  <c r="H568" i="3" s="1"/>
  <c r="F572" i="3"/>
  <c r="H572" i="3" s="1"/>
  <c r="F583" i="3"/>
  <c r="H583" i="3" s="1"/>
  <c r="F584" i="3"/>
  <c r="H584" i="3" s="1"/>
  <c r="F588" i="3"/>
  <c r="H588" i="3" s="1"/>
  <c r="F589" i="3"/>
  <c r="H589" i="3" s="1"/>
  <c r="F590" i="3"/>
  <c r="H590" i="3" s="1"/>
  <c r="F591" i="3"/>
  <c r="H591" i="3" s="1"/>
  <c r="F600" i="3"/>
  <c r="H600" i="3" s="1"/>
  <c r="F610" i="3"/>
  <c r="H610" i="3" s="1"/>
  <c r="F618" i="3"/>
  <c r="H618" i="3" s="1"/>
  <c r="F620" i="3"/>
  <c r="H620" i="3" s="1"/>
  <c r="F634" i="3"/>
  <c r="H634" i="3" s="1"/>
  <c r="F640" i="3"/>
  <c r="H640" i="3" s="1"/>
  <c r="F649" i="3"/>
  <c r="H649" i="3" s="1"/>
  <c r="F699" i="3"/>
  <c r="H699"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<sst xmlns="http://schemas.openxmlformats.org/spreadsheetml/2006/main" count="3126" uniqueCount="43">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</sst>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8" x14ac:knownFonts="1">
    <font>
      <sz val="11"/>
      <color theme="1"/>
      <name val="Arial"/>
      <family val="2"/>
    </font>
    <font>
      <sz val="11"/>
      <color theme="1"/>
      <name val="Aptos"/>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4" fillId="0" borderId="0" applyFont="0" applyFill="0" applyBorder="0" applyAlignment="0" applyProtection="0"/>
  </cellStyleXfs>
  <cellXfs count="26">
    <xf numFmtId="0" fontId="0" fillId="0" borderId="0" xfId="0"/>
    <xf numFmtId="0" fontId="3" fillId="0" borderId="0" xfId="0" applyFont="1"/>
    <xf numFmtId="43" fontId="3" fillId="0" borderId="0" xfId="1" applyFont="1"/>
    <xf numFmtId="0" fontId="3" fillId="0" borderId="1" xfId="0" applyFont="1" applyBorder="1"/>
    <xf numFmtId="164" fontId="3" fillId="0" borderId="1" xfId="1" applyNumberFormat="1" applyFont="1" applyBorder="1"/>
    <xf numFmtId="43" fontId="3" fillId="0" borderId="1" xfId="1" applyFont="1" applyBorder="1"/>
    <xf numFmtId="14" fontId="3" fillId="0" borderId="1" xfId="0" applyNumberFormat="1" applyFont="1" applyBorder="1"/>
    <xf numFmtId="0" fontId="3" fillId="0" borderId="2" xfId="0" applyFont="1" applyBorder="1"/>
    <xf numFmtId="0" fontId="3" fillId="0" borderId="3" xfId="0" applyFont="1" applyBorder="1"/>
    <xf numFmtId="0" fontId="5" fillId="2" borderId="4" xfId="0" applyFont="1" applyFill="1" applyBorder="1"/>
    <xf numFmtId="0" fontId="5" fillId="2" borderId="5" xfId="0" applyFont="1" applyFill="1" applyBorder="1"/>
    <xf numFmtId="49" fontId="5" fillId="2" borderId="5" xfId="1" applyNumberFormat="1" applyFont="1" applyFill="1" applyBorder="1"/>
    <xf numFmtId="0" fontId="5" fillId="2" borderId="6" xfId="0" applyFont="1" applyFill="1" applyBorder="1"/>
    <xf numFmtId="0" fontId="3" fillId="0" borderId="7" xfId="0" applyFont="1" applyBorder="1"/>
    <xf numFmtId="0" fontId="3" fillId="0" borderId="8" xfId="0" applyFont="1" applyBorder="1"/>
    <xf numFmtId="164" fontId="3" fillId="0" borderId="8" xfId="1" applyNumberFormat="1" applyFont="1" applyBorder="1"/>
    <xf numFmtId="43" fontId="3" fillId="0" borderId="8" xfId="1" applyFont="1" applyBorder="1"/>
    <xf numFmtId="14" fontId="3" fillId="0" borderId="8" xfId="0" applyNumberFormat="1" applyFont="1" applyBorder="1"/>
    <xf numFmtId="0" fontId="3" fillId="0" borderId="9" xfId="0" applyFont="1" applyBorder="1"/>
    <xf numFmtId="0" fontId="2" fillId="0" borderId="0" xfId="0" applyFont="1"/>
    <xf numFmtId="0" fontId="6" fillId="3" borderId="0" xfId="0" applyFont="1" applyFill="1"/>
    <xf numFmtId="0" fontId="7" fillId="3" borderId="0" xfId="0" applyFont="1" applyFill="1"/>
    <xf numFmtId="0" fontId="1" fillId="0" borderId="0" xfId="0" applyFont="1"/>
    <xf numFmtId="0" fontId="1" fillId="0" borderId="0" xfId="0" pivotButton="1" applyFont="1"/>
    <xf numFmtId="0" fontId="1" fillId="0" borderId="0" xfId="0" applyNumberFormat="1" applyFont="1"/>
    <xf numFmtId="0" fontId="1" fillId="0" borderId="0" xfId="0" applyFont="1" applyAlignment="1">
      <alignment horizontal="left"/>
    </xf>
  </cellXfs>
  <cellStyles count="2">
    <cellStyle name="Comma" xfId="1" builtinId="3"/>
    <cellStyle name="Normal" xfId="0" builtinId="0"/>
  </cellStyles>
  <dxfs count="143">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rgb="FF393939"/>
        </top>
      </border>
    </dxf>
    <dxf>
      <border outline="0">
        <bottom style="thin">
          <color rgb="FF393939"/>
        </bottom>
      </border>
    </dxf>
    <dxf>
      <border outline="0">
        <left style="thin">
          <color rgb="FF393939"/>
        </left>
        <right style="thin">
          <color rgb="FF393939"/>
        </right>
        <top style="thin">
          <color rgb="FF393939"/>
        </top>
        <bottom style="thin">
          <color rgb="FF393939"/>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ont>
        <sz val="11"/>
        <color theme="0"/>
      </font>
      <border>
        <vertical/>
        <horizontal/>
      </border>
    </dxf>
    <dxf>
      <font>
        <color theme="0"/>
      </font>
      <fill>
        <patternFill>
          <bgColor theme="1" tint="0.24994659260841701"/>
        </patternFill>
      </fill>
      <border diagonalUp="0" diagonalDown="0">
        <left/>
        <right/>
        <top/>
        <bottom/>
        <vertical/>
        <horizontal/>
      </border>
    </dxf>
    <dxf>
      <font>
        <color theme="0"/>
      </font>
      <border>
        <bottom style="thin">
          <color theme="6"/>
        </bottom>
        <vertical/>
        <horizontal/>
      </border>
    </dxf>
    <dxf>
      <font>
        <color theme="1"/>
        <name val="Aptos Display"/>
        <family val="2"/>
        <scheme val="major"/>
      </font>
      <fill>
        <patternFill patternType="solid">
          <bgColor theme="1" tint="0.24994659260841701"/>
        </patternFill>
      </fill>
      <border diagonalUp="0" diagonalDown="0">
        <left/>
        <right/>
        <top/>
        <bottom/>
        <vertical/>
        <horizontal/>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3" defaultTableStyle="TableStyleMedium2" defaultPivotStyle="DA Sales Report Theme">
    <tableStyle name="DA Sales Report Theme" table="0" count="6" xr9:uid="{5623CC30-817D-447C-BD6B-DB059CF24F97}">
      <tableStyleElement type="wholeTable" dxfId="142"/>
      <tableStyleElement type="headerRow" dxfId="141"/>
      <tableStyleElement type="totalRow" dxfId="140"/>
      <tableStyleElement type="firstColumn" dxfId="139"/>
      <tableStyleElement type="firstRowStripe" dxfId="138"/>
      <tableStyleElement type="secondRowStripe" dxfId="137"/>
    </tableStyle>
    <tableStyle name="DA Slicer Style" pivot="0" table="0" count="10" xr9:uid="{C3F54A54-DFC4-4A94-A379-4C60D38D5400}">
      <tableStyleElement type="wholeTable" dxfId="136"/>
      <tableStyleElement type="headerRow" dxfId="135"/>
    </tableStyle>
    <tableStyle name="DA Timeline" pivot="0" table="0" count="9" xr9:uid="{C5CAB91A-E843-4A29-975C-7FFB4A88F156}">
      <tableStyleElement type="wholeTable" dxfId="134"/>
      <tableStyleElement type="headerRow" dxfId="133"/>
    </tableStyle>
  </tableStyles>
  <colors>
    <mruColors>
      <color rgb="FFFF7C80"/>
      <color rgb="FFFF66CC"/>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x15:dxfs>
    </ext>
    <ext xmlns:x15="http://schemas.microsoft.com/office/spreadsheetml/2010/11/main" uri="{9260A510-F301-46a8-8635-F512D64BE5F5}">
      <x15:timelineStyles defaultTimelineStyle="TimeSlicerStyleLight1">
        <x15:timelineStyle name="DA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[14-05-update-pivot-table-data-start.xlsx]pvt_sales!pvt_sales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7-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0-D7A8-4545-BB21-003E3C12D700}"/>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1-D7A8-4545-BB21-003E3C12D700}"/>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6-D7A8-4545-BB21-003E3C12D700}"/>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7-D7A8-4545-BB21-003E3C12D700}"/>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8-D7A8-4545-BB21-003E3C12D700}"/>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[14-05-update-pivot-table-data-start.xlsx]pvt_sales (2)!pvt_units</c:name>
    <c:fmtId val="1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'pvt_sales (2)'!$B$3</c:f>
              <c:strCache>
                <c:ptCount val="1"/>
                <c:pt idx="0">
                  <c:v>Total</c:v>
                </c:pt>
              </c:strCache>
            </c:strRef>
          </c:tx>
          <c:dPt>
            <c:idx val="0"/>
            <c:bubble3D val="0"/>
            <c:spPr>
              <a:solidFill>
                <a:schemeClr val="accent3">
                  <a:shade val="50000"/>
                </a:schemeClr>
              </a:solidFill>
              <a:ln>
                <a:noFill/>
              </a:ln>
              <a:effectLst/>
            </c:spPr>
          </c:dPt>
          <c:dPt>
            <c:idx val="1"/>
            <c:bubble3D val="0"/>
            <c:spPr>
              <a:solidFill>
                <a:schemeClr val="accent3">
                  <a:shade val="70000"/>
                </a:schemeClr>
              </a:solidFill>
              <a:ln>
                <a:noFill/>
              </a:ln>
              <a:effectLst/>
            </c:spPr>
          </c:dPt>
          <c:dPt>
            <c:idx val="2"/>
            <c:bubble3D val="0"/>
            <c:spPr>
              <a:solidFill>
                <a:schemeClr val="accent3">
                  <a:shade val="90000"/>
                </a:schemeClr>
              </a:solidFill>
              <a:ln>
                <a:noFill/>
              </a:ln>
              <a:effectLst/>
            </c:spPr>
          </c:dPt>
          <c:dPt>
            <c:idx val="3"/>
            <c:bubble3D val="0"/>
            <c:spPr>
              <a:solidFill>
                <a:schemeClr val="accent3">
                  <a:tint val="90000"/>
                </a:schemeClr>
              </a:solidFill>
              <a:ln>
                <a:noFill/>
              </a:ln>
              <a:effectLst/>
            </c:spPr>
          </c:dPt>
          <c:dPt>
            <c:idx val="4"/>
            <c:bubble3D val="0"/>
            <c:spPr>
              <a:solidFill>
                <a:schemeClr val="accent3">
                  <a:tint val="70000"/>
                </a:schemeClr>
              </a:solidFill>
              <a:ln>
                <a:noFill/>
              </a:ln>
              <a:effectLst/>
            </c:spPr>
          </c:dPt>
          <c:dPt>
            <c:idx val="5"/>
            <c:bubble3D val="0"/>
            <c:spPr>
              <a:solidFill>
                <a:schemeClr val="accent3">
                  <a:tint val="50000"/>
                </a:schemeClr>
              </a:solidFill>
              <a:ln>
                <a:noFill/>
              </a:ln>
              <a:effectLst/>
            </c:spPr>
          </c:dPt>
          <c:cat>
            <c:strRef>
              <c:f>'pvt_sales (2)'!$A$4:$A$10</c:f>
              <c:strCache>
                <c:ptCount val="6"/>
                <c:pt idx="0">
                  <c:v>Burlington</c:v>
                </c:pt>
                <c:pt idx="1">
                  <c:v>Kensington</c:v>
                </c:pt>
                <c:pt idx="2">
                  <c:v>Luxe</c:v>
                </c:pt>
                <c:pt idx="3">
                  <c:v>Mandarin</c:v>
                </c:pt>
                <c:pt idx="4">
                  <c:v>Royal Oak</c:v>
                </c:pt>
                <c:pt idx="5">
                  <c:v>Vermont</c:v>
                </c:pt>
              </c:strCache>
            </c:strRef>
          </c:cat>
          <c:val>
            <c:numRef>
              <c:f>'pvt_sales (2)'!$B$4:$B$10</c:f>
              <c:numCache>
                <c:formatCode>General</c:formatCode>
                <c:ptCount val="6"/>
                <c:pt idx="0">
                  <c:v>264238</c:v>
                </c:pt>
                <c:pt idx="1">
                  <c:v>204165</c:v>
                </c:pt>
                <c:pt idx="2">
                  <c:v>202791</c:v>
                </c:pt>
                <c:pt idx="3">
                  <c:v>262837</c:v>
                </c:pt>
                <c:pt idx="4">
                  <c:v>225466</c:v>
                </c:pt>
                <c:pt idx="5">
                  <c:v>506598</c:v>
                </c:pt>
              </c:numCache>
            </c:numRef>
          </c:val>
          <c:extLst>
            <c:ext xmlns:c16="http://schemas.microsoft.com/office/drawing/2014/chart" uri="{C3380CC4-5D6E-409C-BE32-E72D297353CC}">
              <c16:uniqueId val="{0000000B-8674-4351-83F9-D3C4324D98D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[14-05-update-pivot-table-data-start.xlsx]pvt_sales!pvt_sales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0-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1-BBC4-4A0D-9645-2E460A4423F3}"/>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2-BBC4-4A0D-9645-2E460A4423F3}"/>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6-BBC4-4A0D-9645-2E460A4423F3}"/>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7-BBC4-4A0D-9645-2E460A4423F3}"/>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8-BBC4-4A0D-9645-2E460A4423F3}"/>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[14-05-update-pivot-table-data-start.xlsx]pvt_sales (2)!pvt_units</c:name>
    <c:fmtId val="15"/>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t>Units Sold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hade val="50000"/>
            </a:schemeClr>
          </a:solidFill>
          <a:ln>
            <a:noFill/>
          </a:ln>
          <a:effectLst/>
        </c:spPr>
      </c:pivotFmt>
      <c:pivotFmt>
        <c:idx val="29"/>
        <c:spPr>
          <a:solidFill>
            <a:schemeClr val="accent3">
              <a:shade val="70000"/>
            </a:schemeClr>
          </a:solidFill>
          <a:ln>
            <a:noFill/>
          </a:ln>
          <a:effectLst/>
        </c:spPr>
      </c:pivotFmt>
      <c:pivotFmt>
        <c:idx val="30"/>
        <c:spPr>
          <a:solidFill>
            <a:schemeClr val="accent3">
              <a:shade val="90000"/>
            </a:schemeClr>
          </a:solidFill>
          <a:ln>
            <a:noFill/>
          </a:ln>
          <a:effectLst/>
        </c:spPr>
      </c:pivotFmt>
      <c:pivotFmt>
        <c:idx val="31"/>
        <c:spPr>
          <a:solidFill>
            <a:schemeClr val="accent3"/>
          </a:solidFill>
          <a:ln>
            <a:noFill/>
          </a:ln>
          <a:effectLst/>
        </c:spPr>
      </c:pivotFmt>
      <c:pivotFmt>
        <c:idx val="32"/>
        <c:spPr>
          <a:solidFill>
            <a:schemeClr val="accent3">
              <a:tint val="70000"/>
            </a:schemeClr>
          </a:solidFill>
          <a:ln>
            <a:noFill/>
          </a:ln>
          <a:effectLst/>
        </c:spPr>
      </c:pivotFmt>
      <c:pivotFmt>
        <c:idx val="33"/>
        <c:spPr>
          <a:solidFill>
            <a:schemeClr val="accent3"/>
          </a:solidFill>
          <a:ln>
            <a:noFill/>
          </a:ln>
          <a:effectLst/>
        </c:spPr>
      </c:pivotFmt>
      <c:pivotFmt>
        <c:idx val="34"/>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hade val="50000"/>
            </a:schemeClr>
          </a:solidFill>
          <a:ln>
            <a:noFill/>
          </a:ln>
          <a:effectLst/>
        </c:spPr>
      </c:pivotFmt>
      <c:pivotFmt>
        <c:idx val="36"/>
        <c:spPr>
          <a:solidFill>
            <a:schemeClr val="accent3">
              <a:shade val="70000"/>
            </a:schemeClr>
          </a:solidFill>
          <a:ln>
            <a:noFill/>
          </a:ln>
          <a:effectLst/>
        </c:spPr>
      </c:pivotFmt>
      <c:pivotFmt>
        <c:idx val="37"/>
        <c:spPr>
          <a:solidFill>
            <a:schemeClr val="accent3">
              <a:shade val="90000"/>
            </a:schemeClr>
          </a:solidFill>
          <a:ln>
            <a:noFill/>
          </a:ln>
          <a:effectLst/>
        </c:spPr>
      </c:pivotFmt>
      <c:pivotFmt>
        <c:idx val="38"/>
        <c:spPr>
          <a:solidFill>
            <a:schemeClr val="accent3"/>
          </a:solidFill>
          <a:ln>
            <a:noFill/>
          </a:ln>
          <a:effectLst/>
        </c:spPr>
      </c:pivotFmt>
      <c:pivotFmt>
        <c:idx val="39"/>
        <c:spPr>
          <a:solidFill>
            <a:schemeClr val="accent3">
              <a:tint val="70000"/>
            </a:schemeClr>
          </a:solidFill>
          <a:ln>
            <a:noFill/>
          </a:ln>
          <a:effectLst/>
        </c:spPr>
      </c:pivotFmt>
      <c:pivotFmt>
        <c:idx val="40"/>
        <c:spPr>
          <a:solidFill>
            <a:schemeClr val="accent3"/>
          </a:solidFill>
          <a:ln>
            <a:noFill/>
          </a:ln>
          <a:effectLst/>
        </c:spPr>
      </c:pivotFmt>
    </c:pivotFmts>
    <c:plotArea>
      <c:layout/>
      <c:doughnutChart>
        <c:varyColors val="1"/>
        <c:ser>
          <c:idx val="0"/>
          <c:order val="0"/>
          <c:tx>
            <c:strRef>
              <c:f>'pvt_sales (2)'!$B$3</c:f>
              <c:strCache>
                <c:ptCount val="1"/>
                <c:pt idx="0">
                  <c:v>Total</c:v>
                </c:pt>
              </c:strCache>
            </c:strRef>
          </c:tx>
          <c:dPt>
            <c:idx val="0"/>
            <c:bubble3D val="0"/>
            <c:spPr>
              <a:solidFill>
                <a:schemeClr val="accent3">
                  <a:shade val="50000"/>
                </a:schemeClr>
              </a:solidFill>
              <a:ln>
                <a:noFill/>
              </a:ln>
              <a:effectLst/>
            </c:spPr>
            <c:extLst>
              <c:ext xmlns:c16="http://schemas.microsoft.com/office/drawing/2014/chart" uri="{C3380CC4-5D6E-409C-BE32-E72D297353CC}">
                <c16:uniqueId val="{00000001-5B5D-4BC8-8AA1-69175D9D7D2E}"/>
              </c:ext>
            </c:extLst>
          </c:dPt>
          <c:dPt>
            <c:idx val="1"/>
            <c:bubble3D val="0"/>
            <c:spPr>
              <a:solidFill>
                <a:schemeClr val="accent3">
                  <a:shade val="70000"/>
                </a:schemeClr>
              </a:solidFill>
              <a:ln>
                <a:noFill/>
              </a:ln>
              <a:effectLst/>
            </c:spPr>
            <c:extLst>
              <c:ext xmlns:c16="http://schemas.microsoft.com/office/drawing/2014/chart" uri="{C3380CC4-5D6E-409C-BE32-E72D297353CC}">
                <c16:uniqueId val="{00000003-5B5D-4BC8-8AA1-69175D9D7D2E}"/>
              </c:ext>
            </c:extLst>
          </c:dPt>
          <c:dPt>
            <c:idx val="2"/>
            <c:bubble3D val="0"/>
            <c:spPr>
              <a:solidFill>
                <a:schemeClr val="accent3">
                  <a:shade val="90000"/>
                </a:schemeClr>
              </a:solidFill>
              <a:ln>
                <a:noFill/>
              </a:ln>
              <a:effectLst/>
            </c:spPr>
            <c:extLst>
              <c:ext xmlns:c16="http://schemas.microsoft.com/office/drawing/2014/chart" uri="{C3380CC4-5D6E-409C-BE32-E72D297353CC}">
                <c16:uniqueId val="{00000005-5B5D-4BC8-8AA1-69175D9D7D2E}"/>
              </c:ext>
            </c:extLst>
          </c:dPt>
          <c:dPt>
            <c:idx val="3"/>
            <c:bubble3D val="0"/>
            <c:spPr>
              <a:solidFill>
                <a:schemeClr val="accent3">
                  <a:tint val="90000"/>
                </a:schemeClr>
              </a:solidFill>
              <a:ln>
                <a:noFill/>
              </a:ln>
              <a:effectLst/>
            </c:spPr>
            <c:extLst>
              <c:ext xmlns:c16="http://schemas.microsoft.com/office/drawing/2014/chart" uri="{C3380CC4-5D6E-409C-BE32-E72D297353CC}">
                <c16:uniqueId val="{00000007-5B5D-4BC8-8AA1-69175D9D7D2E}"/>
              </c:ext>
            </c:extLst>
          </c:dPt>
          <c:dPt>
            <c:idx val="4"/>
            <c:bubble3D val="0"/>
            <c:spPr>
              <a:solidFill>
                <a:schemeClr val="accent3">
                  <a:tint val="70000"/>
                </a:schemeClr>
              </a:solidFill>
              <a:ln>
                <a:noFill/>
              </a:ln>
              <a:effectLst/>
            </c:spPr>
            <c:extLst>
              <c:ext xmlns:c16="http://schemas.microsoft.com/office/drawing/2014/chart" uri="{C3380CC4-5D6E-409C-BE32-E72D297353CC}">
                <c16:uniqueId val="{00000009-5B5D-4BC8-8AA1-69175D9D7D2E}"/>
              </c:ext>
            </c:extLst>
          </c:dPt>
          <c:dPt>
            <c:idx val="5"/>
            <c:bubble3D val="0"/>
            <c:spPr>
              <a:solidFill>
                <a:schemeClr val="accent3">
                  <a:tint val="50000"/>
                </a:schemeClr>
              </a:solidFill>
              <a:ln>
                <a:noFill/>
              </a:ln>
              <a:effectLst/>
            </c:spPr>
            <c:extLst>
              <c:ext xmlns:c16="http://schemas.microsoft.com/office/drawing/2014/chart" uri="{C3380CC4-5D6E-409C-BE32-E72D297353CC}">
                <c16:uniqueId val="{0000000B-5B5D-4BC8-8AA1-69175D9D7D2E}"/>
              </c:ext>
            </c:extLst>
          </c:dPt>
          <c:cat>
            <c:strRef>
              <c:f>'pvt_sales (2)'!$A$4:$A$10</c:f>
              <c:strCache>
                <c:ptCount val="6"/>
                <c:pt idx="0">
                  <c:v>Burlington</c:v>
                </c:pt>
                <c:pt idx="1">
                  <c:v>Kensington</c:v>
                </c:pt>
                <c:pt idx="2">
                  <c:v>Luxe</c:v>
                </c:pt>
                <c:pt idx="3">
                  <c:v>Mandarin</c:v>
                </c:pt>
                <c:pt idx="4">
                  <c:v>Royal Oak</c:v>
                </c:pt>
                <c:pt idx="5">
                  <c:v>Vermont</c:v>
                </c:pt>
              </c:strCache>
            </c:strRef>
          </c:cat>
          <c:val>
            <c:numRef>
              <c:f>'pvt_sales (2)'!$B$4:$B$10</c:f>
              <c:numCache>
                <c:formatCode>General</c:formatCode>
                <c:ptCount val="6"/>
                <c:pt idx="0">
                  <c:v>264238</c:v>
                </c:pt>
                <c:pt idx="1">
                  <c:v>204165</c:v>
                </c:pt>
                <c:pt idx="2">
                  <c:v>202791</c:v>
                </c:pt>
                <c:pt idx="3">
                  <c:v>262837</c:v>
                </c:pt>
                <c:pt idx="4">
                  <c:v>225466</c:v>
                </c:pt>
                <c:pt idx="5">
                  <c:v>506598</c:v>
                </c:pt>
              </c:numCache>
            </c:numRef>
          </c:val>
          <c:extLst>
            <c:ext xmlns:c16="http://schemas.microsoft.com/office/drawing/2014/chart" uri="{C3380CC4-5D6E-409C-BE32-E72D297353CC}">
              <c16:uniqueId val="{0000000C-5B5D-4BC8-8AA1-69175D9D7D2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t_Reg_Prod">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t_units">
          <a:extLst>
            <a:ext uri="{FF2B5EF4-FFF2-40B4-BE49-F238E27FC236}">
              <a16:creationId xmlns:a16="http://schemas.microsoft.com/office/drawing/2014/main" id="{81D4A70C-9EBA-4EAA-9FCD-4AF4D9F32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243840</xdr:colOff>
      <xdr:row>6</xdr:row>
      <xdr:rowOff>152400</xdr:rowOff>
    </xdr:from>
    <xdr:to>
      <xdr:col>10</xdr:col>
      <xdr:colOff>662940</xdr:colOff>
      <xdr:row>18</xdr:row>
      <xdr:rowOff>281940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584960" y="193548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487680</xdr:colOff>
      <xdr:row>6</xdr:row>
      <xdr:rowOff>182880</xdr:rowOff>
    </xdr:from>
    <xdr:to>
      <xdr:col>10</xdr:col>
      <xdr:colOff>49530</xdr:colOff>
      <xdr:row>18</xdr:row>
      <xdr:rowOff>259080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7</xdr:col>
      <xdr:colOff>609600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53035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0</xdr:col>
      <xdr:colOff>22860</xdr:colOff>
      <xdr:row>8</xdr:row>
      <xdr:rowOff>281941</xdr:rowOff>
    </xdr:from>
    <xdr:to>
      <xdr:col>1</xdr:col>
      <xdr:colOff>624840</xdr:colOff>
      <xdr:row>14</xdr:row>
      <xdr:rowOff>0</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860" y="2659381"/>
              <a:ext cx="1272540" cy="1501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3</xdr:row>
      <xdr:rowOff>114301</xdr:rowOff>
    </xdr:from>
    <xdr:to>
      <xdr:col>1</xdr:col>
      <xdr:colOff>662940</xdr:colOff>
      <xdr:row>7</xdr:row>
      <xdr:rowOff>213361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 y="1005841"/>
              <a:ext cx="132588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160021</xdr:rowOff>
    </xdr:from>
    <xdr:to>
      <xdr:col>1</xdr:col>
      <xdr:colOff>594360</xdr:colOff>
      <xdr:row>21</xdr:row>
      <xdr:rowOff>198120</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617721"/>
              <a:ext cx="1264920" cy="1821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7</xdr:row>
      <xdr:rowOff>213360</xdr:rowOff>
    </xdr:from>
    <xdr:to>
      <xdr:col>1</xdr:col>
      <xdr:colOff>533400</xdr:colOff>
      <xdr:row>9</xdr:row>
      <xdr:rowOff>7620</xdr:rowOff>
    </xdr:to>
    <xdr:sp macro="" textlink="">
      <xdr:nvSpPr>
        <xdr:cNvPr id="10" name="TextBox 9">
          <a:extLst>
            <a:ext uri="{FF2B5EF4-FFF2-40B4-BE49-F238E27FC236}">
              <a16:creationId xmlns:a16="http://schemas.microsoft.com/office/drawing/2014/main" id="{6197143E-CD19-673C-1399-B26FAAD46B26}"/>
            </a:ext>
          </a:extLst>
        </xdr:cNvPr>
        <xdr:cNvSpPr txBox="1"/>
      </xdr:nvSpPr>
      <xdr:spPr>
        <a:xfrm>
          <a:off x="22860" y="229362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COUNTRY</a:t>
          </a:r>
        </a:p>
      </xdr:txBody>
    </xdr:sp>
    <xdr:clientData/>
  </xdr:twoCellAnchor>
  <xdr:twoCellAnchor>
    <xdr:from>
      <xdr:col>0</xdr:col>
      <xdr:colOff>15240</xdr:colOff>
      <xdr:row>14</xdr:row>
      <xdr:rowOff>99060</xdr:rowOff>
    </xdr:from>
    <xdr:to>
      <xdr:col>1</xdr:col>
      <xdr:colOff>525780</xdr:colOff>
      <xdr:row>15</xdr:row>
      <xdr:rowOff>190500</xdr:rowOff>
    </xdr:to>
    <xdr:sp macro="" textlink="">
      <xdr:nvSpPr>
        <xdr:cNvPr id="11" name="TextBox 10">
          <a:extLst>
            <a:ext uri="{FF2B5EF4-FFF2-40B4-BE49-F238E27FC236}">
              <a16:creationId xmlns:a16="http://schemas.microsoft.com/office/drawing/2014/main" id="{6D71E4DC-322C-FD2C-6782-18740BBCC434}"/>
            </a:ext>
          </a:extLst>
        </xdr:cNvPr>
        <xdr:cNvSpPr txBox="1"/>
      </xdr:nvSpPr>
      <xdr:spPr>
        <a:xfrm>
          <a:off x="15240" y="42595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PRODUCT</a:t>
          </a:r>
        </a:p>
      </xdr:txBody>
    </xdr:sp>
    <xdr:clientData/>
  </xdr:twoCellAnchor>
  <xdr:twoCellAnchor>
    <xdr:from>
      <xdr:col>0</xdr:col>
      <xdr:colOff>0</xdr:colOff>
      <xdr:row>2</xdr:row>
      <xdr:rowOff>121920</xdr:rowOff>
    </xdr:from>
    <xdr:to>
      <xdr:col>1</xdr:col>
      <xdr:colOff>510540</xdr:colOff>
      <xdr:row>3</xdr:row>
      <xdr:rowOff>213360</xdr:rowOff>
    </xdr:to>
    <xdr:sp macro="" textlink="">
      <xdr:nvSpPr>
        <xdr:cNvPr id="12" name="TextBox 11">
          <a:extLst>
            <a:ext uri="{FF2B5EF4-FFF2-40B4-BE49-F238E27FC236}">
              <a16:creationId xmlns:a16="http://schemas.microsoft.com/office/drawing/2014/main" id="{DA164A89-1374-53A5-3648-4A3A288E95FC}"/>
            </a:ext>
          </a:extLst>
        </xdr:cNvPr>
        <xdr:cNvSpPr txBox="1"/>
      </xdr:nvSpPr>
      <xdr:spPr>
        <a:xfrm>
          <a:off x="0" y="7162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REGION</a:t>
          </a:r>
        </a:p>
      </xdr:txBody>
    </xdr:sp>
    <xdr:clientData/>
  </xdr:twoCellAnchor>
  <xdr:twoCellAnchor editAs="oneCell">
    <xdr:from>
      <xdr:col>2</xdr:col>
      <xdr:colOff>198120</xdr:colOff>
      <xdr:row>1</xdr:row>
      <xdr:rowOff>243840</xdr:rowOff>
    </xdr:from>
    <xdr:to>
      <xdr:col>12</xdr:col>
      <xdr:colOff>518160</xdr:colOff>
      <xdr:row>5</xdr:row>
      <xdr:rowOff>167640</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D5E07654-B993-302E-4CA9-7CAE8579608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539240" y="541020"/>
              <a:ext cx="7025640" cy="11125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11</xdr:col>
      <xdr:colOff>236220</xdr:colOff>
      <xdr:row>6</xdr:row>
      <xdr:rowOff>144780</xdr:rowOff>
    </xdr:from>
    <xdr:to>
      <xdr:col>19</xdr:col>
      <xdr:colOff>655320</xdr:colOff>
      <xdr:row>18</xdr:row>
      <xdr:rowOff>274320</xdr:rowOff>
    </xdr:to>
    <xdr:sp macro="" textlink="">
      <xdr:nvSpPr>
        <xdr:cNvPr id="6" name="Rectangle: Rounded Corners 5">
          <a:extLst>
            <a:ext uri="{FF2B5EF4-FFF2-40B4-BE49-F238E27FC236}">
              <a16:creationId xmlns:a16="http://schemas.microsoft.com/office/drawing/2014/main" id="{8CD7760E-3AFE-4B04-81D4-21EA8EB03C4F}"/>
            </a:ext>
          </a:extLst>
        </xdr:cNvPr>
        <xdr:cNvSpPr/>
      </xdr:nvSpPr>
      <xdr:spPr>
        <a:xfrm>
          <a:off x="7612380" y="192786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426720</xdr:colOff>
      <xdr:row>7</xdr:row>
      <xdr:rowOff>15240</xdr:rowOff>
    </xdr:from>
    <xdr:to>
      <xdr:col>19</xdr:col>
      <xdr:colOff>487680</xdr:colOff>
      <xdr:row>18</xdr:row>
      <xdr:rowOff>99059</xdr:rowOff>
    </xdr:to>
    <xdr:graphicFrame macro="">
      <xdr:nvGraphicFramePr>
        <xdr:cNvPr id="14" name="Chart 13">
          <a:extLst>
            <a:ext uri="{FF2B5EF4-FFF2-40B4-BE49-F238E27FC236}">
              <a16:creationId xmlns:a16="http://schemas.microsoft.com/office/drawing/2014/main" id="{D6DB5125-2D44-410D-9011-0B5460302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7620</xdr:colOff>
      <xdr:row>11</xdr:row>
      <xdr:rowOff>76200</xdr:rowOff>
    </xdr:from>
    <xdr:to>
      <xdr:col>16</xdr:col>
      <xdr:colOff>251460</xdr:colOff>
      <xdr:row>14</xdr:row>
      <xdr:rowOff>99060</xdr:rowOff>
    </xdr:to>
    <xdr:pic>
      <xdr:nvPicPr>
        <xdr:cNvPr id="16" name="Graphic 15" descr="Coins outline">
          <a:extLst>
            <a:ext uri="{FF2B5EF4-FFF2-40B4-BE49-F238E27FC236}">
              <a16:creationId xmlns:a16="http://schemas.microsoft.com/office/drawing/2014/main" id="{E6F2C1D7-771E-C70C-60CA-3B4B090E24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66020" y="334518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3.72192800926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4"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2" type="button" dataOnly="0" labelOnly="1" outline="0" axis="axisCol" fieldPosition="0"/>
    </format>
    <format dxfId="113">
      <pivotArea type="topRight" dataOnly="0" labelOnly="1" outline="0" fieldPosition="0"/>
    </format>
    <format dxfId="112">
      <pivotArea field="1" type="button" dataOnly="0" labelOnly="1" outline="0" axis="axisRow" fieldPosition="0"/>
    </format>
    <format dxfId="111">
      <pivotArea dataOnly="0" labelOnly="1" fieldPosition="0">
        <references count="1">
          <reference field="1" count="0"/>
        </references>
      </pivotArea>
    </format>
    <format dxfId="110">
      <pivotArea dataOnly="0" labelOnly="1" grandRow="1" outline="0" fieldPosition="0"/>
    </format>
    <format dxfId="109">
      <pivotArea dataOnly="0" labelOnly="1" fieldPosition="0">
        <references count="1">
          <reference field="2" count="0"/>
        </references>
      </pivotArea>
    </format>
  </formats>
  <chartFormats count="16">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 chart="9" format="2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672D29-9C31-469A-A399-23DED0794CD9}" name="pvt_units" cacheId="4"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6" rowHeaderCaption="Regions" colHeaderCaption="Years">
  <location ref="A3:B10" firstHeaderRow="1" firstDataRow="1"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showAll="0" defaultSubtotal="0">
      <items count="4">
        <item x="0"/>
        <item x="1"/>
        <item x="3"/>
        <item x="2"/>
      </items>
      <extLst>
        <ext xmlns:x14="http://schemas.microsoft.com/office/spreadsheetml/2009/9/main" uri="{2946ED86-A175-432a-8AC1-64E0C546D7DE}">
          <x14:pivotField fillDownLabels="1"/>
        </ext>
      </extLst>
    </pivotField>
    <pivotField axis="axisRow"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2"/>
  </rowFields>
  <rowItems count="7">
    <i>
      <x/>
    </i>
    <i>
      <x v="1"/>
    </i>
    <i>
      <x v="2"/>
    </i>
    <i>
      <x v="3"/>
    </i>
    <i>
      <x v="4"/>
    </i>
    <i>
      <x v="5"/>
    </i>
    <i t="grand">
      <x/>
    </i>
  </rowItems>
  <colItems count="1">
    <i/>
  </colItems>
  <dataFields count="1">
    <dataField name="Sum of Units Sold" fld="3" baseField="0" baseItem="0"/>
  </dataFields>
  <formats count="8">
    <format dxfId="101">
      <pivotArea type="all" dataOnly="0" outline="0" fieldPosition="0"/>
    </format>
    <format dxfId="102">
      <pivotArea outline="0" collapsedLevelsAreSubtotals="1" fieldPosition="0"/>
    </format>
    <format dxfId="103">
      <pivotArea type="origin" dataOnly="0" labelOnly="1" outline="0" fieldPosition="0"/>
    </format>
    <format dxfId="104">
      <pivotArea field="2" type="button" dataOnly="0" labelOnly="1" outline="0" axis="axisRow" fieldPosition="0"/>
    </format>
    <format dxfId="105">
      <pivotArea type="topRight" dataOnly="0" labelOnly="1" outline="0" fieldPosition="0"/>
    </format>
    <format dxfId="106">
      <pivotArea field="1" type="button" dataOnly="0" labelOnly="1" outline="0"/>
    </format>
    <format dxfId="107">
      <pivotArea dataOnly="0" labelOnly="1" grandRow="1" outline="0" fieldPosition="0"/>
    </format>
    <format dxfId="108">
      <pivotArea dataOnly="0" labelOnly="1" fieldPosition="0">
        <references count="1">
          <reference field="2" count="0"/>
        </references>
      </pivotArea>
    </format>
  </formats>
  <chartFormats count="10">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10" format="26" series="1">
      <pivotArea type="data" outline="0" fieldPosition="0">
        <references count="1">
          <reference field="4294967294" count="1" selected="0">
            <x v="0"/>
          </reference>
        </references>
      </pivotArea>
    </chartFormat>
    <chartFormat chart="15" format="34" series="1">
      <pivotArea type="data" outline="0" fieldPosition="0">
        <references count="1">
          <reference field="4294967294" count="1" selected="0">
            <x v="0"/>
          </reference>
        </references>
      </pivotArea>
    </chartFormat>
    <chartFormat chart="15" format="35">
      <pivotArea type="data" outline="0" fieldPosition="0">
        <references count="2">
          <reference field="4294967294" count="1" selected="0">
            <x v="0"/>
          </reference>
          <reference field="2" count="1" selected="0">
            <x v="0"/>
          </reference>
        </references>
      </pivotArea>
    </chartFormat>
    <chartFormat chart="15" format="36">
      <pivotArea type="data" outline="0" fieldPosition="0">
        <references count="2">
          <reference field="4294967294" count="1" selected="0">
            <x v="0"/>
          </reference>
          <reference field="2" count="1" selected="0">
            <x v="1"/>
          </reference>
        </references>
      </pivotArea>
    </chartFormat>
    <chartFormat chart="15" format="37">
      <pivotArea type="data" outline="0" fieldPosition="0">
        <references count="2">
          <reference field="4294967294" count="1" selected="0">
            <x v="0"/>
          </reference>
          <reference field="2" count="1" selected="0">
            <x v="2"/>
          </reference>
        </references>
      </pivotArea>
    </chartFormat>
    <chartFormat chart="15" format="38">
      <pivotArea type="data" outline="0" fieldPosition="0">
        <references count="2">
          <reference field="4294967294" count="1" selected="0">
            <x v="0"/>
          </reference>
          <reference field="2" count="1" selected="0">
            <x v="3"/>
          </reference>
        </references>
      </pivotArea>
    </chartFormat>
    <chartFormat chart="15" format="39">
      <pivotArea type="data" outline="0" fieldPosition="0">
        <references count="2">
          <reference field="4294967294" count="1" selected="0">
            <x v="0"/>
          </reference>
          <reference field="2" count="1" selected="0">
            <x v="4"/>
          </reference>
        </references>
      </pivotArea>
    </chartFormat>
    <chartFormat chart="15" format="40">
      <pivotArea type="data" outline="0" fieldPosition="0">
        <references count="2">
          <reference field="4294967294" count="1" selected="0">
            <x v="0"/>
          </reference>
          <reference field="2" count="1" selected="0">
            <x v="5"/>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 tabId="9" name="pvt_units"/>
  </pivotTables>
  <data>
    <tabular pivotCacheId="993039239">
      <items count="5">
        <i x="3" s="1"/>
        <i x="1" s="1"/>
        <i x="0" s="1"/>
        <i x="2"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 tabId="9" name="pvt_units"/>
  </pivotTables>
  <data>
    <tabular pivotCacheId="993039239">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 tabId="9" name="pvt_units"/>
  </pivotTables>
  <data>
    <tabular pivotCacheId="993039239">
      <items count="6">
        <i x="3" s="1"/>
        <i x="0" s="1"/>
        <i x="5" s="1"/>
        <i x="4"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showCaption="0" style="DA Slicer Style" rowHeight="234950"/>
  <slicer name="Region" xr10:uid="{DDF44272-2BAD-4F07-9DA4-11A913642379}" cache="Slicer_Region" caption="Region" showCaption="0" style="DA Slicer Style" rowHeight="234950"/>
  <slicer name="Product" xr10:uid="{3BFE92A4-8745-40FD-9C59-7C9D6312F989}" cache="Slicer_Product" caption="Product" showCaption="0" style="DA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132" headerRowBorderDxfId="131" tableBorderDxfId="130" totalsRowBorderDxfId="129">
  <autoFilter ref="A1:K701" xr:uid="{063B21C7-DCDB-420D-8E5B-F0747CF17729}"/>
  <tableColumns count="11">
    <tableColumn id="1" xr3:uid="{E34C41A4-E3A6-4A8C-9B20-BDAE4159DAB4}" name="Country" dataDxfId="128"/>
    <tableColumn id="2" xr3:uid="{A35AF5B4-9046-4B17-8993-FD32F58077C7}" name="Region" dataDxfId="127"/>
    <tableColumn id="3" xr3:uid="{36CC5920-C954-441F-A7F1-B690769A433D}" name="Product" dataDxfId="126"/>
    <tableColumn id="4" xr3:uid="{8EE619DC-73C2-4704-AE12-E01CF8C961AC}" name="Units Sold" dataDxfId="125" dataCellStyle="Comma"/>
    <tableColumn id="5" xr3:uid="{F9248A94-6AAB-47D6-B1D2-107DFD8098C4}" name="Unit Price" dataDxfId="124" dataCellStyle="Comma"/>
    <tableColumn id="6" xr3:uid="{C90942F4-5554-4AAB-B7A3-9C5EE407EE34}" name="Gross Sales" dataDxfId="123" dataCellStyle="Comma">
      <calculatedColumnFormula>SUM(D2*E2)</calculatedColumnFormula>
    </tableColumn>
    <tableColumn id="7" xr3:uid="{5E311EE3-85F6-471D-8472-BECCF9C5866C}" name="COGS" dataDxfId="122" dataCellStyle="Comma"/>
    <tableColumn id="8" xr3:uid="{18C0B4DF-BB40-4B0B-8965-F3824A5AAA13}" name="Profit" dataDxfId="121" dataCellStyle="Comma">
      <calculatedColumnFormula>F2-G2</calculatedColumnFormula>
    </tableColumn>
    <tableColumn id="9" xr3:uid="{97050115-774A-48BF-90AC-34AA3F56CBDB}" name="Date" dataDxfId="120"/>
    <tableColumn id="10" xr3:uid="{8126FA8A-92E3-4E37-ABEE-A67054ADC1CF}" name="Month Name" dataDxfId="119"/>
    <tableColumn id="11" xr3:uid="{AEF74010-0249-4895-B075-EFF9A3E91E37}" name="Year" dataDxfId="1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6078AD-9C60-48C7-95B8-5A6E8F3BDF62}" name="SalesData3" displayName="SalesData3" ref="A1:K71" totalsRowShown="0" headerRowDxfId="14" headerRowBorderDxfId="12" tableBorderDxfId="13" totalsRowBorderDxfId="11">
  <autoFilter ref="A1:K71" xr:uid="{063B21C7-DCDB-420D-8E5B-F0747CF17729}"/>
  <tableColumns count="11">
    <tableColumn id="1" xr3:uid="{412A0FCD-B52C-45CF-8CA0-1D6BE819B06D}" name="Country" dataDxfId="10"/>
    <tableColumn id="2" xr3:uid="{258966FF-C834-44E9-ADE2-AE24ABDAF4FD}" name="Region" dataDxfId="9"/>
    <tableColumn id="3" xr3:uid="{549DBB99-FF1F-4193-BDAD-F8C44326D5E5}" name="Product" dataDxfId="8"/>
    <tableColumn id="4" xr3:uid="{C556DC5E-5923-4BF0-99CE-2C4D9A7B2D4F}" name="Units Sold" dataDxfId="7" dataCellStyle="Comma"/>
    <tableColumn id="5" xr3:uid="{8A38778A-F04D-4884-9603-9BD0E8F4A151}" name="Unit Price" dataDxfId="6" dataCellStyle="Comma"/>
    <tableColumn id="6" xr3:uid="{A60FB344-6CBE-433E-989B-75073AB34179}" name="Gross Sales" dataDxfId="5" dataCellStyle="Comma">
      <calculatedColumnFormula>SUM(D2*E2)</calculatedColumnFormula>
    </tableColumn>
    <tableColumn id="7" xr3:uid="{043ABEC3-F616-4C7B-B972-E4653C6327D9}" name="COGS" dataDxfId="4" dataCellStyle="Comma"/>
    <tableColumn id="8" xr3:uid="{F1737F33-3416-4065-81A8-32487A8E56A6}" name="Profit" dataDxfId="3" dataCellStyle="Comma">
      <calculatedColumnFormula>F2-G2</calculatedColumnFormula>
    </tableColumn>
    <tableColumn id="9" xr3:uid="{BF712453-C223-41D2-82D0-78179A185CB1}" name="Date" dataDxfId="2"/>
    <tableColumn id="10" xr3:uid="{A7ABA3A7-838C-4278-8317-F737D41347FA}" name="Month Name" dataDxfId="1"/>
    <tableColumn id="11" xr3:uid="{2108AD12-3AB9-448A-84C2-BADB0EBBCD67}" name="Ye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615B60C-D0CF-4DDA-8A1D-22C6BA3B7775}" sourceName="Date">
  <pivotTables>
    <pivotTable tabId="5" name="pvt_sales"/>
    <pivotTable tabId="9" name="pvt_units"/>
  </pivotTables>
  <state minimalRefreshVersion="6" lastRefreshVersion="6" pivotCacheId="993039239"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9BC57DA-EBE5-4182-AB35-8BF4698D8AB9}" cache="NativeTimeline_Date" caption="Date" showHeader="0" showSelectionLabel="0" showTimeLevel="0" level="2" selectionLevel="2" scrollPosition="2022-01-01T00:00:00" style="DA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H10" sqref="H10"/>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28BCB-24AF-4D35-BE79-5DB98673B508}">
  <dimension ref="A1:O71"/>
  <sheetViews>
    <sheetView tabSelected="1" workbookViewId="0">
      <selection activeCell="D11" sqref="D11"/>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2024</v>
      </c>
      <c r="M2"/>
      <c r="N2"/>
      <c r="O2"/>
    </row>
    <row r="3" spans="1:15" x14ac:dyDescent="0.3">
      <c r="A3" s="7" t="s">
        <v>28</v>
      </c>
      <c r="B3" s="3" t="s">
        <v>34</v>
      </c>
      <c r="C3" s="3" t="s">
        <v>20</v>
      </c>
      <c r="D3" s="4">
        <v>2762</v>
      </c>
      <c r="E3" s="5">
        <v>20</v>
      </c>
      <c r="F3" s="4">
        <f t="shared" ref="F3:F12" si="0">SUM(D3*E3)</f>
        <v>55240</v>
      </c>
      <c r="G3" s="4">
        <v>13210</v>
      </c>
      <c r="H3" s="4">
        <f t="shared" ref="H3:H12" si="1">F3-G3</f>
        <v>42030</v>
      </c>
      <c r="I3" s="6">
        <v>44927</v>
      </c>
      <c r="J3" s="3" t="s">
        <v>8</v>
      </c>
      <c r="K3" s="8">
        <v>2024</v>
      </c>
      <c r="M3"/>
      <c r="N3"/>
      <c r="O3"/>
    </row>
    <row r="4" spans="1:15" x14ac:dyDescent="0.3">
      <c r="A4" s="7" t="s">
        <v>27</v>
      </c>
      <c r="B4" s="3" t="s">
        <v>34</v>
      </c>
      <c r="C4" s="3" t="s">
        <v>22</v>
      </c>
      <c r="D4" s="4">
        <v>2513</v>
      </c>
      <c r="E4" s="5">
        <v>20</v>
      </c>
      <c r="F4" s="4">
        <f t="shared" si="0"/>
        <v>50260</v>
      </c>
      <c r="G4" s="4">
        <v>2920</v>
      </c>
      <c r="H4" s="4">
        <f t="shared" si="1"/>
        <v>47340</v>
      </c>
      <c r="I4" s="6">
        <v>44958</v>
      </c>
      <c r="J4" s="3" t="s">
        <v>16</v>
      </c>
      <c r="K4" s="8">
        <v>2024</v>
      </c>
    </row>
    <row r="5" spans="1:15" x14ac:dyDescent="0.3">
      <c r="A5" s="7" t="s">
        <v>29</v>
      </c>
      <c r="B5" s="3" t="s">
        <v>36</v>
      </c>
      <c r="C5" s="3" t="s">
        <v>22</v>
      </c>
      <c r="D5" s="4">
        <v>883</v>
      </c>
      <c r="E5" s="5">
        <v>15</v>
      </c>
      <c r="F5" s="4">
        <f t="shared" si="0"/>
        <v>13245</v>
      </c>
      <c r="G5" s="4">
        <v>9740</v>
      </c>
      <c r="H5" s="4">
        <f t="shared" si="1"/>
        <v>3505</v>
      </c>
      <c r="I5" s="6">
        <v>44958</v>
      </c>
      <c r="J5" s="3" t="s">
        <v>16</v>
      </c>
      <c r="K5" s="8">
        <v>2024</v>
      </c>
    </row>
    <row r="6" spans="1:15" x14ac:dyDescent="0.3">
      <c r="A6" s="7" t="s">
        <v>29</v>
      </c>
      <c r="B6" s="3" t="s">
        <v>36</v>
      </c>
      <c r="C6" s="3" t="s">
        <v>23</v>
      </c>
      <c r="D6" s="4">
        <v>894</v>
      </c>
      <c r="E6" s="5">
        <v>7</v>
      </c>
      <c r="F6" s="4">
        <f t="shared" si="0"/>
        <v>6258</v>
      </c>
      <c r="G6" s="4">
        <v>7465</v>
      </c>
      <c r="H6" s="4">
        <f t="shared" si="1"/>
        <v>-1207</v>
      </c>
      <c r="I6" s="6">
        <v>44927</v>
      </c>
      <c r="J6" s="3" t="s">
        <v>8</v>
      </c>
      <c r="K6" s="8">
        <v>2024</v>
      </c>
    </row>
    <row r="7" spans="1:15" x14ac:dyDescent="0.3">
      <c r="A7" s="7" t="s">
        <v>31</v>
      </c>
      <c r="B7" s="3" t="s">
        <v>35</v>
      </c>
      <c r="C7" s="3" t="s">
        <v>23</v>
      </c>
      <c r="D7" s="4">
        <v>2725</v>
      </c>
      <c r="E7" s="5">
        <v>125</v>
      </c>
      <c r="F7" s="4">
        <f t="shared" si="0"/>
        <v>340625</v>
      </c>
      <c r="G7" s="4">
        <v>216480</v>
      </c>
      <c r="H7" s="4">
        <f t="shared" si="1"/>
        <v>124145</v>
      </c>
      <c r="I7" s="6">
        <v>44958</v>
      </c>
      <c r="J7" s="3" t="s">
        <v>16</v>
      </c>
      <c r="K7" s="8">
        <v>2024</v>
      </c>
    </row>
    <row r="8" spans="1:15" x14ac:dyDescent="0.3">
      <c r="A8" s="7" t="s">
        <v>27</v>
      </c>
      <c r="B8" s="3" t="s">
        <v>34</v>
      </c>
      <c r="C8" s="3" t="s">
        <v>24</v>
      </c>
      <c r="D8" s="4">
        <v>4307</v>
      </c>
      <c r="E8" s="5">
        <v>300</v>
      </c>
      <c r="F8" s="4">
        <f t="shared" si="0"/>
        <v>1292100</v>
      </c>
      <c r="G8" s="4">
        <v>500250</v>
      </c>
      <c r="H8" s="4">
        <f t="shared" si="1"/>
        <v>791850</v>
      </c>
      <c r="I8" s="6">
        <v>44958</v>
      </c>
      <c r="J8" s="3" t="s">
        <v>16</v>
      </c>
      <c r="K8" s="8">
        <v>2024</v>
      </c>
    </row>
    <row r="9" spans="1:15" x14ac:dyDescent="0.3">
      <c r="A9" s="7" t="s">
        <v>31</v>
      </c>
      <c r="B9" s="3" t="s">
        <v>35</v>
      </c>
      <c r="C9" s="3" t="s">
        <v>25</v>
      </c>
      <c r="D9" s="4">
        <v>3237</v>
      </c>
      <c r="E9" s="5">
        <v>350</v>
      </c>
      <c r="F9" s="4">
        <f t="shared" si="0"/>
        <v>1132950</v>
      </c>
      <c r="G9" s="4">
        <v>715000</v>
      </c>
      <c r="H9" s="4">
        <f t="shared" si="1"/>
        <v>417950</v>
      </c>
      <c r="I9" s="6">
        <v>44958</v>
      </c>
      <c r="J9" s="3" t="s">
        <v>16</v>
      </c>
      <c r="K9" s="8">
        <v>2024</v>
      </c>
    </row>
    <row r="10" spans="1:15" x14ac:dyDescent="0.3">
      <c r="A10" s="7" t="s">
        <v>31</v>
      </c>
      <c r="B10" s="3" t="s">
        <v>35</v>
      </c>
      <c r="C10" s="3" t="s">
        <v>22</v>
      </c>
      <c r="D10" s="4">
        <v>3561</v>
      </c>
      <c r="E10" s="5">
        <v>7</v>
      </c>
      <c r="F10" s="4">
        <f t="shared" si="0"/>
        <v>24927</v>
      </c>
      <c r="G10" s="4">
        <v>19725</v>
      </c>
      <c r="H10" s="4">
        <f t="shared" si="1"/>
        <v>5202</v>
      </c>
      <c r="I10" s="6">
        <v>44927</v>
      </c>
      <c r="J10" s="3" t="s">
        <v>8</v>
      </c>
      <c r="K10" s="8">
        <v>2024</v>
      </c>
    </row>
    <row r="11" spans="1:15" x14ac:dyDescent="0.3">
      <c r="A11" s="7" t="s">
        <v>31</v>
      </c>
      <c r="B11" s="3" t="s">
        <v>35</v>
      </c>
      <c r="C11" s="3" t="s">
        <v>22</v>
      </c>
      <c r="D11" s="4">
        <v>1823</v>
      </c>
      <c r="E11" s="5">
        <v>15</v>
      </c>
      <c r="F11" s="4">
        <f t="shared" si="0"/>
        <v>27345</v>
      </c>
      <c r="G11" s="4">
        <v>22960</v>
      </c>
      <c r="H11" s="4">
        <f t="shared" si="1"/>
        <v>4385</v>
      </c>
      <c r="I11" s="6">
        <v>44958</v>
      </c>
      <c r="J11" s="3" t="s">
        <v>16</v>
      </c>
      <c r="K11" s="8">
        <v>2024</v>
      </c>
    </row>
    <row r="12" spans="1:15" x14ac:dyDescent="0.3">
      <c r="A12" s="7" t="s">
        <v>32</v>
      </c>
      <c r="B12" s="3" t="s">
        <v>37</v>
      </c>
      <c r="C12" s="3" t="s">
        <v>20</v>
      </c>
      <c r="D12" s="4">
        <v>748</v>
      </c>
      <c r="E12" s="5">
        <v>12</v>
      </c>
      <c r="F12" s="4">
        <f t="shared" si="0"/>
        <v>8976</v>
      </c>
      <c r="G12" s="4">
        <v>5574</v>
      </c>
      <c r="H12" s="4">
        <f t="shared" si="1"/>
        <v>3402</v>
      </c>
      <c r="I12" s="6">
        <v>44958</v>
      </c>
      <c r="J12" s="3" t="s">
        <v>16</v>
      </c>
      <c r="K12" s="8">
        <v>2024</v>
      </c>
    </row>
    <row r="13" spans="1:15" x14ac:dyDescent="0.3">
      <c r="A13" s="7" t="s">
        <v>32</v>
      </c>
      <c r="B13" s="3" t="s">
        <v>37</v>
      </c>
      <c r="C13" s="3" t="s">
        <v>22</v>
      </c>
      <c r="D13" s="4">
        <v>2368</v>
      </c>
      <c r="E13" s="5">
        <v>15</v>
      </c>
      <c r="F13" s="4">
        <f t="shared" ref="F13:F14" si="2">SUM(D13*E13)</f>
        <v>35520</v>
      </c>
      <c r="G13" s="4">
        <v>15140</v>
      </c>
      <c r="H13" s="4">
        <f t="shared" ref="H13:H14" si="3">F13-G13</f>
        <v>20380</v>
      </c>
      <c r="I13" s="6">
        <v>44958</v>
      </c>
      <c r="J13" s="3" t="s">
        <v>16</v>
      </c>
      <c r="K13" s="8">
        <v>2024</v>
      </c>
    </row>
    <row r="14" spans="1:15" x14ac:dyDescent="0.3">
      <c r="A14" s="7" t="s">
        <v>27</v>
      </c>
      <c r="B14" s="3" t="s">
        <v>34</v>
      </c>
      <c r="C14" s="3" t="s">
        <v>22</v>
      </c>
      <c r="D14" s="4">
        <v>1193</v>
      </c>
      <c r="E14" s="5">
        <v>15</v>
      </c>
      <c r="F14" s="4">
        <f t="shared" si="2"/>
        <v>17895</v>
      </c>
      <c r="G14" s="4">
        <v>23630</v>
      </c>
      <c r="H14" s="4">
        <f t="shared" si="3"/>
        <v>-5735</v>
      </c>
      <c r="I14" s="6">
        <v>44958</v>
      </c>
      <c r="J14" s="3" t="s">
        <v>16</v>
      </c>
      <c r="K14" s="8">
        <v>2024</v>
      </c>
    </row>
    <row r="15" spans="1:15" x14ac:dyDescent="0.3">
      <c r="A15" s="7" t="s">
        <v>28</v>
      </c>
      <c r="B15" s="3" t="s">
        <v>34</v>
      </c>
      <c r="C15" s="3" t="s">
        <v>21</v>
      </c>
      <c r="D15" s="4">
        <v>2960</v>
      </c>
      <c r="E15" s="5">
        <v>7</v>
      </c>
      <c r="F15" s="4">
        <f t="shared" ref="F15:F19" si="4">SUM(D15*E15)</f>
        <v>20720</v>
      </c>
      <c r="G15" s="4">
        <v>9790</v>
      </c>
      <c r="H15" s="4">
        <f t="shared" ref="H15:H19" si="5">F15-G15</f>
        <v>10930</v>
      </c>
      <c r="I15" s="6">
        <v>44958</v>
      </c>
      <c r="J15" s="3" t="s">
        <v>16</v>
      </c>
      <c r="K15" s="8">
        <v>2024</v>
      </c>
    </row>
    <row r="16" spans="1:15" x14ac:dyDescent="0.3">
      <c r="A16" s="7" t="s">
        <v>31</v>
      </c>
      <c r="B16" s="3" t="s">
        <v>35</v>
      </c>
      <c r="C16" s="3" t="s">
        <v>22</v>
      </c>
      <c r="D16" s="4">
        <v>2278</v>
      </c>
      <c r="E16" s="5">
        <v>300</v>
      </c>
      <c r="F16" s="4">
        <f t="shared" si="4"/>
        <v>683400</v>
      </c>
      <c r="G16" s="4">
        <v>608625</v>
      </c>
      <c r="H16" s="4">
        <f t="shared" si="5"/>
        <v>74775</v>
      </c>
      <c r="I16" s="6">
        <v>44927</v>
      </c>
      <c r="J16" s="3" t="s">
        <v>8</v>
      </c>
      <c r="K16" s="8">
        <v>2024</v>
      </c>
    </row>
    <row r="17" spans="1:11" x14ac:dyDescent="0.3">
      <c r="A17" s="7" t="s">
        <v>32</v>
      </c>
      <c r="B17" s="3" t="s">
        <v>37</v>
      </c>
      <c r="C17" s="3" t="s">
        <v>24</v>
      </c>
      <c r="D17" s="4">
        <v>1161</v>
      </c>
      <c r="E17" s="5">
        <v>300</v>
      </c>
      <c r="F17" s="4">
        <f t="shared" si="4"/>
        <v>348300</v>
      </c>
      <c r="G17" s="4">
        <v>711000</v>
      </c>
      <c r="H17" s="4">
        <f t="shared" si="5"/>
        <v>-362700</v>
      </c>
      <c r="I17" s="6">
        <v>44958</v>
      </c>
      <c r="J17" s="3" t="s">
        <v>16</v>
      </c>
      <c r="K17" s="8">
        <v>2024</v>
      </c>
    </row>
    <row r="18" spans="1:11" x14ac:dyDescent="0.3">
      <c r="A18" s="7" t="s">
        <v>28</v>
      </c>
      <c r="B18" s="3" t="s">
        <v>34</v>
      </c>
      <c r="C18" s="3" t="s">
        <v>24</v>
      </c>
      <c r="D18" s="4">
        <v>3627</v>
      </c>
      <c r="E18" s="5">
        <v>12</v>
      </c>
      <c r="F18" s="4">
        <f t="shared" si="4"/>
        <v>43524</v>
      </c>
      <c r="G18" s="4">
        <v>7437</v>
      </c>
      <c r="H18" s="4">
        <f t="shared" si="5"/>
        <v>36087</v>
      </c>
      <c r="I18" s="6">
        <v>44927</v>
      </c>
      <c r="J18" s="3" t="s">
        <v>8</v>
      </c>
      <c r="K18" s="8">
        <v>2024</v>
      </c>
    </row>
    <row r="19" spans="1:11" x14ac:dyDescent="0.3">
      <c r="A19" s="7" t="s">
        <v>27</v>
      </c>
      <c r="B19" s="3" t="s">
        <v>34</v>
      </c>
      <c r="C19" s="3" t="s">
        <v>22</v>
      </c>
      <c r="D19" s="4">
        <v>2586</v>
      </c>
      <c r="E19" s="5">
        <v>7</v>
      </c>
      <c r="F19" s="4">
        <f t="shared" si="4"/>
        <v>18102</v>
      </c>
      <c r="G19" s="4">
        <v>21255</v>
      </c>
      <c r="H19" s="4">
        <f t="shared" si="5"/>
        <v>-3153</v>
      </c>
      <c r="I19" s="6">
        <v>44927</v>
      </c>
      <c r="J19" s="3" t="s">
        <v>8</v>
      </c>
      <c r="K19" s="8">
        <v>2024</v>
      </c>
    </row>
    <row r="20" spans="1:11" x14ac:dyDescent="0.3">
      <c r="A20" s="7" t="s">
        <v>29</v>
      </c>
      <c r="B20" s="3" t="s">
        <v>36</v>
      </c>
      <c r="C20" s="3" t="s">
        <v>25</v>
      </c>
      <c r="D20" s="4">
        <v>2943</v>
      </c>
      <c r="E20" s="5">
        <v>350</v>
      </c>
      <c r="F20" s="4">
        <f t="shared" ref="F20:F28" si="6">SUM(D20*E20)</f>
        <v>1030050</v>
      </c>
      <c r="G20" s="4">
        <v>484900</v>
      </c>
      <c r="H20" s="4">
        <f t="shared" ref="H20:H28" si="7">F20-G20</f>
        <v>545150</v>
      </c>
      <c r="I20" s="6">
        <v>44958</v>
      </c>
      <c r="J20" s="3" t="s">
        <v>16</v>
      </c>
      <c r="K20" s="8">
        <v>2024</v>
      </c>
    </row>
    <row r="21" spans="1:11" x14ac:dyDescent="0.3">
      <c r="A21" s="7" t="s">
        <v>28</v>
      </c>
      <c r="B21" s="3" t="s">
        <v>34</v>
      </c>
      <c r="C21" s="3" t="s">
        <v>22</v>
      </c>
      <c r="D21" s="4">
        <v>725</v>
      </c>
      <c r="E21" s="5">
        <v>7</v>
      </c>
      <c r="F21" s="4">
        <f t="shared" si="6"/>
        <v>5075</v>
      </c>
      <c r="G21" s="4">
        <v>6860</v>
      </c>
      <c r="H21" s="4">
        <f t="shared" si="7"/>
        <v>-1785</v>
      </c>
      <c r="I21" s="6">
        <v>44927</v>
      </c>
      <c r="J21" s="3" t="s">
        <v>8</v>
      </c>
      <c r="K21" s="8">
        <v>2024</v>
      </c>
    </row>
    <row r="22" spans="1:11" x14ac:dyDescent="0.3">
      <c r="A22" s="7" t="s">
        <v>31</v>
      </c>
      <c r="B22" s="3" t="s">
        <v>35</v>
      </c>
      <c r="C22" s="3" t="s">
        <v>20</v>
      </c>
      <c r="D22" s="4">
        <v>4240</v>
      </c>
      <c r="E22" s="5">
        <v>12</v>
      </c>
      <c r="F22" s="4">
        <f t="shared" si="6"/>
        <v>50880</v>
      </c>
      <c r="G22" s="4">
        <v>5595</v>
      </c>
      <c r="H22" s="4">
        <f t="shared" si="7"/>
        <v>45285</v>
      </c>
      <c r="I22" s="6">
        <v>44958</v>
      </c>
      <c r="J22" s="3" t="s">
        <v>16</v>
      </c>
      <c r="K22" s="8">
        <v>2024</v>
      </c>
    </row>
    <row r="23" spans="1:11" x14ac:dyDescent="0.3">
      <c r="A23" s="7" t="s">
        <v>28</v>
      </c>
      <c r="B23" s="3" t="s">
        <v>34</v>
      </c>
      <c r="C23" s="3" t="s">
        <v>20</v>
      </c>
      <c r="D23" s="4">
        <v>1976</v>
      </c>
      <c r="E23" s="5">
        <v>12</v>
      </c>
      <c r="F23" s="4">
        <f t="shared" si="6"/>
        <v>23712</v>
      </c>
      <c r="G23" s="4">
        <v>3348</v>
      </c>
      <c r="H23" s="4">
        <f t="shared" si="7"/>
        <v>20364</v>
      </c>
      <c r="I23" s="6">
        <v>44958</v>
      </c>
      <c r="J23" s="3" t="s">
        <v>16</v>
      </c>
      <c r="K23" s="8">
        <v>2024</v>
      </c>
    </row>
    <row r="24" spans="1:11" x14ac:dyDescent="0.3">
      <c r="A24" s="7" t="s">
        <v>31</v>
      </c>
      <c r="B24" s="3" t="s">
        <v>35</v>
      </c>
      <c r="C24" s="3" t="s">
        <v>21</v>
      </c>
      <c r="D24" s="4">
        <v>3210</v>
      </c>
      <c r="E24" s="5">
        <v>350</v>
      </c>
      <c r="F24" s="4">
        <f t="shared" si="6"/>
        <v>1123500</v>
      </c>
      <c r="G24" s="4">
        <v>359970</v>
      </c>
      <c r="H24" s="4">
        <f t="shared" si="7"/>
        <v>763530</v>
      </c>
      <c r="I24" s="6">
        <v>44927</v>
      </c>
      <c r="J24" s="3" t="s">
        <v>8</v>
      </c>
      <c r="K24" s="8">
        <v>2024</v>
      </c>
    </row>
    <row r="25" spans="1:11" x14ac:dyDescent="0.3">
      <c r="A25" s="7" t="s">
        <v>31</v>
      </c>
      <c r="B25" s="3" t="s">
        <v>35</v>
      </c>
      <c r="C25" s="3" t="s">
        <v>22</v>
      </c>
      <c r="D25" s="4">
        <v>1610</v>
      </c>
      <c r="E25" s="5">
        <v>20</v>
      </c>
      <c r="F25" s="4">
        <f t="shared" si="6"/>
        <v>32200</v>
      </c>
      <c r="G25" s="4">
        <v>13030</v>
      </c>
      <c r="H25" s="4">
        <f t="shared" si="7"/>
        <v>19170</v>
      </c>
      <c r="I25" s="6">
        <v>44958</v>
      </c>
      <c r="J25" s="3" t="s">
        <v>16</v>
      </c>
      <c r="K25" s="8">
        <v>2024</v>
      </c>
    </row>
    <row r="26" spans="1:11" x14ac:dyDescent="0.3">
      <c r="A26" s="7" t="s">
        <v>32</v>
      </c>
      <c r="B26" s="3" t="s">
        <v>37</v>
      </c>
      <c r="C26" s="3" t="s">
        <v>23</v>
      </c>
      <c r="D26" s="4">
        <v>2244</v>
      </c>
      <c r="E26" s="5">
        <v>15</v>
      </c>
      <c r="F26" s="4">
        <f t="shared" si="6"/>
        <v>33660</v>
      </c>
      <c r="G26" s="4">
        <v>5550</v>
      </c>
      <c r="H26" s="4">
        <f t="shared" si="7"/>
        <v>28110</v>
      </c>
      <c r="I26" s="6">
        <v>44927</v>
      </c>
      <c r="J26" s="3" t="s">
        <v>8</v>
      </c>
      <c r="K26" s="8">
        <v>2024</v>
      </c>
    </row>
    <row r="27" spans="1:11" x14ac:dyDescent="0.3">
      <c r="A27" s="7" t="s">
        <v>29</v>
      </c>
      <c r="B27" s="3" t="s">
        <v>36</v>
      </c>
      <c r="C27" s="3" t="s">
        <v>23</v>
      </c>
      <c r="D27" s="4">
        <v>1360</v>
      </c>
      <c r="E27" s="5">
        <v>15</v>
      </c>
      <c r="F27" s="4">
        <f t="shared" si="6"/>
        <v>20400</v>
      </c>
      <c r="G27" s="4">
        <v>28610</v>
      </c>
      <c r="H27" s="4">
        <f t="shared" si="7"/>
        <v>-8210</v>
      </c>
      <c r="I27" s="6">
        <v>44927</v>
      </c>
      <c r="J27" s="3" t="s">
        <v>8</v>
      </c>
      <c r="K27" s="8">
        <v>2024</v>
      </c>
    </row>
    <row r="28" spans="1:11" x14ac:dyDescent="0.3">
      <c r="A28" s="7" t="s">
        <v>28</v>
      </c>
      <c r="B28" s="3" t="s">
        <v>34</v>
      </c>
      <c r="C28" s="3" t="s">
        <v>23</v>
      </c>
      <c r="D28" s="4">
        <v>279</v>
      </c>
      <c r="E28" s="5">
        <v>125</v>
      </c>
      <c r="F28" s="4">
        <f t="shared" si="6"/>
        <v>34875</v>
      </c>
      <c r="G28" s="4">
        <v>96840</v>
      </c>
      <c r="H28" s="4">
        <f t="shared" si="7"/>
        <v>-61965</v>
      </c>
      <c r="I28" s="6">
        <v>44958</v>
      </c>
      <c r="J28" s="3" t="s">
        <v>16</v>
      </c>
      <c r="K28" s="8">
        <v>2024</v>
      </c>
    </row>
    <row r="29" spans="1:11" x14ac:dyDescent="0.3">
      <c r="A29" s="7" t="s">
        <v>28</v>
      </c>
      <c r="B29" s="3" t="s">
        <v>34</v>
      </c>
      <c r="C29" s="3" t="s">
        <v>25</v>
      </c>
      <c r="D29" s="4">
        <v>745</v>
      </c>
      <c r="E29" s="5">
        <v>350</v>
      </c>
      <c r="F29" s="4">
        <f t="shared" ref="F29:F35" si="8">SUM(D29*E29)</f>
        <v>260750</v>
      </c>
      <c r="G29" s="4">
        <v>351000</v>
      </c>
      <c r="H29" s="4">
        <f t="shared" ref="H29:H35" si="9">F29-G29</f>
        <v>-90250</v>
      </c>
      <c r="I29" s="6">
        <v>44958</v>
      </c>
      <c r="J29" s="3" t="s">
        <v>16</v>
      </c>
      <c r="K29" s="8">
        <v>2024</v>
      </c>
    </row>
    <row r="30" spans="1:11" x14ac:dyDescent="0.3">
      <c r="A30" s="7" t="s">
        <v>32</v>
      </c>
      <c r="B30" s="3" t="s">
        <v>37</v>
      </c>
      <c r="C30" s="3" t="s">
        <v>20</v>
      </c>
      <c r="D30" s="4">
        <v>1967</v>
      </c>
      <c r="E30" s="5">
        <v>20</v>
      </c>
      <c r="F30" s="4">
        <f t="shared" si="8"/>
        <v>39340</v>
      </c>
      <c r="G30" s="4">
        <v>11175</v>
      </c>
      <c r="H30" s="4">
        <f t="shared" si="9"/>
        <v>28165</v>
      </c>
      <c r="I30" s="6">
        <v>44927</v>
      </c>
      <c r="J30" s="3" t="s">
        <v>8</v>
      </c>
      <c r="K30" s="8">
        <v>2024</v>
      </c>
    </row>
    <row r="31" spans="1:11" x14ac:dyDescent="0.3">
      <c r="A31" s="7" t="s">
        <v>27</v>
      </c>
      <c r="B31" s="3" t="s">
        <v>34</v>
      </c>
      <c r="C31" s="3" t="s">
        <v>23</v>
      </c>
      <c r="D31" s="4">
        <v>2417</v>
      </c>
      <c r="E31" s="5">
        <v>125</v>
      </c>
      <c r="F31" s="4">
        <f t="shared" si="8"/>
        <v>302125</v>
      </c>
      <c r="G31" s="4">
        <v>114240</v>
      </c>
      <c r="H31" s="4">
        <f t="shared" si="9"/>
        <v>187885</v>
      </c>
      <c r="I31" s="6">
        <v>44958</v>
      </c>
      <c r="J31" s="3" t="s">
        <v>16</v>
      </c>
      <c r="K31" s="8">
        <v>2024</v>
      </c>
    </row>
    <row r="32" spans="1:11" x14ac:dyDescent="0.3">
      <c r="A32" s="7" t="s">
        <v>32</v>
      </c>
      <c r="B32" s="3" t="s">
        <v>37</v>
      </c>
      <c r="C32" s="3" t="s">
        <v>23</v>
      </c>
      <c r="D32" s="4">
        <v>1158</v>
      </c>
      <c r="E32" s="5">
        <v>125</v>
      </c>
      <c r="F32" s="4">
        <f t="shared" si="8"/>
        <v>144750</v>
      </c>
      <c r="G32" s="4">
        <v>330600</v>
      </c>
      <c r="H32" s="4">
        <f t="shared" si="9"/>
        <v>-185850</v>
      </c>
      <c r="I32" s="6">
        <v>44958</v>
      </c>
      <c r="J32" s="3" t="s">
        <v>16</v>
      </c>
      <c r="K32" s="8">
        <v>2024</v>
      </c>
    </row>
    <row r="33" spans="1:11" x14ac:dyDescent="0.3">
      <c r="A33" s="7" t="s">
        <v>31</v>
      </c>
      <c r="B33" s="3" t="s">
        <v>35</v>
      </c>
      <c r="C33" s="3" t="s">
        <v>25</v>
      </c>
      <c r="D33" s="4">
        <v>2160</v>
      </c>
      <c r="E33" s="5">
        <v>125</v>
      </c>
      <c r="F33" s="4">
        <f t="shared" si="8"/>
        <v>270000</v>
      </c>
      <c r="G33" s="4">
        <v>238500</v>
      </c>
      <c r="H33" s="4">
        <f t="shared" si="9"/>
        <v>31500</v>
      </c>
      <c r="I33" s="6">
        <v>44927</v>
      </c>
      <c r="J33" s="3" t="s">
        <v>8</v>
      </c>
      <c r="K33" s="8">
        <v>2024</v>
      </c>
    </row>
    <row r="34" spans="1:11" x14ac:dyDescent="0.3">
      <c r="A34" s="7" t="s">
        <v>29</v>
      </c>
      <c r="B34" s="3" t="s">
        <v>36</v>
      </c>
      <c r="C34" s="3" t="s">
        <v>20</v>
      </c>
      <c r="D34" s="4">
        <v>338</v>
      </c>
      <c r="E34" s="5">
        <v>12</v>
      </c>
      <c r="F34" s="4">
        <f t="shared" si="8"/>
        <v>4056</v>
      </c>
      <c r="G34" s="4">
        <v>2181</v>
      </c>
      <c r="H34" s="4">
        <f t="shared" si="9"/>
        <v>1875</v>
      </c>
      <c r="I34" s="6">
        <v>44958</v>
      </c>
      <c r="J34" s="3" t="s">
        <v>16</v>
      </c>
      <c r="K34" s="8">
        <v>2024</v>
      </c>
    </row>
    <row r="35" spans="1:11" x14ac:dyDescent="0.3">
      <c r="A35" s="7" t="s">
        <v>29</v>
      </c>
      <c r="B35" s="3" t="s">
        <v>36</v>
      </c>
      <c r="C35" s="3" t="s">
        <v>21</v>
      </c>
      <c r="D35" s="4">
        <v>4473</v>
      </c>
      <c r="E35" s="5">
        <v>12</v>
      </c>
      <c r="F35" s="4">
        <f t="shared" si="8"/>
        <v>53676</v>
      </c>
      <c r="G35" s="4">
        <v>7020</v>
      </c>
      <c r="H35" s="4">
        <f t="shared" si="9"/>
        <v>46656</v>
      </c>
      <c r="I35" s="6">
        <v>44927</v>
      </c>
      <c r="J35" s="3" t="s">
        <v>8</v>
      </c>
      <c r="K35" s="8">
        <v>2024</v>
      </c>
    </row>
    <row r="36" spans="1:11" x14ac:dyDescent="0.3">
      <c r="A36" s="7" t="s">
        <v>27</v>
      </c>
      <c r="B36" s="3" t="s">
        <v>34</v>
      </c>
      <c r="C36" s="3" t="s">
        <v>24</v>
      </c>
      <c r="D36" s="4">
        <v>3814</v>
      </c>
      <c r="E36" s="5">
        <v>12</v>
      </c>
      <c r="F36" s="4">
        <f t="shared" ref="F36:F39" si="10">SUM(D36*E36)</f>
        <v>45768</v>
      </c>
      <c r="G36" s="4">
        <v>9733.5</v>
      </c>
      <c r="H36" s="4">
        <f t="shared" ref="H36:H39" si="11">F36-G36</f>
        <v>36034.5</v>
      </c>
      <c r="I36" s="6">
        <v>44927</v>
      </c>
      <c r="J36" s="3" t="s">
        <v>8</v>
      </c>
      <c r="K36" s="8">
        <v>2024</v>
      </c>
    </row>
    <row r="37" spans="1:11" x14ac:dyDescent="0.3">
      <c r="A37" s="7" t="s">
        <v>31</v>
      </c>
      <c r="B37" s="3" t="s">
        <v>35</v>
      </c>
      <c r="C37" s="3" t="s">
        <v>24</v>
      </c>
      <c r="D37" s="4">
        <v>1188</v>
      </c>
      <c r="E37" s="5">
        <v>300</v>
      </c>
      <c r="F37" s="4">
        <f t="shared" si="10"/>
        <v>356400</v>
      </c>
      <c r="G37" s="4">
        <v>239750</v>
      </c>
      <c r="H37" s="4">
        <f t="shared" si="11"/>
        <v>116650</v>
      </c>
      <c r="I37" s="6">
        <v>44958</v>
      </c>
      <c r="J37" s="3" t="s">
        <v>16</v>
      </c>
      <c r="K37" s="8">
        <v>2024</v>
      </c>
    </row>
    <row r="38" spans="1:11" x14ac:dyDescent="0.3">
      <c r="A38" s="7" t="s">
        <v>29</v>
      </c>
      <c r="B38" s="3" t="s">
        <v>36</v>
      </c>
      <c r="C38" s="3" t="s">
        <v>24</v>
      </c>
      <c r="D38" s="4">
        <v>2233</v>
      </c>
      <c r="E38" s="5">
        <v>300</v>
      </c>
      <c r="F38" s="4">
        <f t="shared" si="10"/>
        <v>669900</v>
      </c>
      <c r="G38" s="4">
        <v>686750</v>
      </c>
      <c r="H38" s="4">
        <f t="shared" si="11"/>
        <v>-16850</v>
      </c>
      <c r="I38" s="6">
        <v>44958</v>
      </c>
      <c r="J38" s="3" t="s">
        <v>16</v>
      </c>
      <c r="K38" s="8">
        <v>2024</v>
      </c>
    </row>
    <row r="39" spans="1:11" x14ac:dyDescent="0.3">
      <c r="A39" s="7" t="s">
        <v>27</v>
      </c>
      <c r="B39" s="3" t="s">
        <v>34</v>
      </c>
      <c r="C39" s="3" t="s">
        <v>21</v>
      </c>
      <c r="D39" s="4">
        <v>1505</v>
      </c>
      <c r="E39" s="5">
        <v>7</v>
      </c>
      <c r="F39" s="4">
        <f t="shared" si="10"/>
        <v>10535</v>
      </c>
      <c r="G39" s="4">
        <v>2440</v>
      </c>
      <c r="H39" s="4">
        <f t="shared" si="11"/>
        <v>8095</v>
      </c>
      <c r="I39" s="6">
        <v>44958</v>
      </c>
      <c r="J39" s="3" t="s">
        <v>16</v>
      </c>
      <c r="K39" s="8">
        <v>2024</v>
      </c>
    </row>
    <row r="40" spans="1:11" x14ac:dyDescent="0.3">
      <c r="A40" s="7" t="s">
        <v>29</v>
      </c>
      <c r="B40" s="3" t="s">
        <v>36</v>
      </c>
      <c r="C40" s="3" t="s">
        <v>22</v>
      </c>
      <c r="D40" s="4">
        <v>1153</v>
      </c>
      <c r="E40" s="5">
        <v>300</v>
      </c>
      <c r="F40" s="4">
        <f t="shared" ref="F40:F43" si="12">SUM(D40*E40)</f>
        <v>345900</v>
      </c>
      <c r="G40" s="4">
        <v>641250</v>
      </c>
      <c r="H40" s="4">
        <f t="shared" ref="H40:H43" si="13">F40-G40</f>
        <v>-295350</v>
      </c>
      <c r="I40" s="6">
        <v>44927</v>
      </c>
      <c r="J40" s="3" t="s">
        <v>8</v>
      </c>
      <c r="K40" s="8">
        <v>2024</v>
      </c>
    </row>
    <row r="41" spans="1:11" x14ac:dyDescent="0.3">
      <c r="A41" s="7" t="s">
        <v>29</v>
      </c>
      <c r="B41" s="3" t="s">
        <v>36</v>
      </c>
      <c r="C41" s="3" t="s">
        <v>22</v>
      </c>
      <c r="D41" s="4">
        <v>2720</v>
      </c>
      <c r="E41" s="5">
        <v>350</v>
      </c>
      <c r="F41" s="4">
        <f t="shared" si="12"/>
        <v>952000</v>
      </c>
      <c r="G41" s="4">
        <v>628420</v>
      </c>
      <c r="H41" s="4">
        <f t="shared" si="13"/>
        <v>323580</v>
      </c>
      <c r="I41" s="6">
        <v>44927</v>
      </c>
      <c r="J41" s="3" t="s">
        <v>8</v>
      </c>
      <c r="K41" s="8">
        <v>2024</v>
      </c>
    </row>
    <row r="42" spans="1:11" x14ac:dyDescent="0.3">
      <c r="A42" s="7" t="s">
        <v>32</v>
      </c>
      <c r="B42" s="3" t="s">
        <v>37</v>
      </c>
      <c r="C42" s="3" t="s">
        <v>24</v>
      </c>
      <c r="D42" s="4">
        <v>2650</v>
      </c>
      <c r="E42" s="5">
        <v>12</v>
      </c>
      <c r="F42" s="4">
        <f t="shared" si="12"/>
        <v>31800</v>
      </c>
      <c r="G42" s="4">
        <v>5868</v>
      </c>
      <c r="H42" s="4">
        <f t="shared" si="13"/>
        <v>25932</v>
      </c>
      <c r="I42" s="6">
        <v>44927</v>
      </c>
      <c r="J42" s="3" t="s">
        <v>8</v>
      </c>
      <c r="K42" s="8">
        <v>2024</v>
      </c>
    </row>
    <row r="43" spans="1:11" x14ac:dyDescent="0.3">
      <c r="A43" s="7" t="s">
        <v>28</v>
      </c>
      <c r="B43" s="3" t="s">
        <v>34</v>
      </c>
      <c r="C43" s="3" t="s">
        <v>24</v>
      </c>
      <c r="D43" s="4">
        <v>585</v>
      </c>
      <c r="E43" s="5">
        <v>300</v>
      </c>
      <c r="F43" s="4">
        <f t="shared" si="12"/>
        <v>175500</v>
      </c>
      <c r="G43" s="4">
        <v>664750</v>
      </c>
      <c r="H43" s="4">
        <f t="shared" si="13"/>
        <v>-489250</v>
      </c>
      <c r="I43" s="6">
        <v>44958</v>
      </c>
      <c r="J43" s="3" t="s">
        <v>16</v>
      </c>
      <c r="K43" s="8">
        <v>2024</v>
      </c>
    </row>
    <row r="44" spans="1:11" x14ac:dyDescent="0.3">
      <c r="A44" s="7" t="s">
        <v>28</v>
      </c>
      <c r="B44" s="3" t="s">
        <v>34</v>
      </c>
      <c r="C44" s="3" t="s">
        <v>23</v>
      </c>
      <c r="D44" s="4">
        <v>405</v>
      </c>
      <c r="E44" s="5">
        <v>15</v>
      </c>
      <c r="F44" s="4">
        <f t="shared" ref="F44:F50" si="14">SUM(D44*E44)</f>
        <v>6075</v>
      </c>
      <c r="G44" s="4">
        <v>6810</v>
      </c>
      <c r="H44" s="4">
        <f t="shared" ref="H44:H50" si="15">F44-G44</f>
        <v>-735</v>
      </c>
      <c r="I44" s="6">
        <v>44927</v>
      </c>
      <c r="J44" s="3" t="s">
        <v>8</v>
      </c>
      <c r="K44" s="8">
        <v>2024</v>
      </c>
    </row>
    <row r="45" spans="1:11" x14ac:dyDescent="0.3">
      <c r="A45" s="7" t="s">
        <v>32</v>
      </c>
      <c r="B45" s="3" t="s">
        <v>37</v>
      </c>
      <c r="C45" s="3" t="s">
        <v>25</v>
      </c>
      <c r="D45" s="4">
        <v>1508</v>
      </c>
      <c r="E45" s="5">
        <v>125</v>
      </c>
      <c r="F45" s="4">
        <f t="shared" si="14"/>
        <v>188500</v>
      </c>
      <c r="G45" s="4">
        <v>69480</v>
      </c>
      <c r="H45" s="4">
        <f t="shared" si="15"/>
        <v>119020</v>
      </c>
      <c r="I45" s="6">
        <v>44927</v>
      </c>
      <c r="J45" s="3" t="s">
        <v>8</v>
      </c>
      <c r="K45" s="8">
        <v>2024</v>
      </c>
    </row>
    <row r="46" spans="1:11" x14ac:dyDescent="0.3">
      <c r="A46" s="7" t="s">
        <v>27</v>
      </c>
      <c r="B46" s="3" t="s">
        <v>34</v>
      </c>
      <c r="C46" s="3" t="s">
        <v>25</v>
      </c>
      <c r="D46" s="4">
        <v>4245</v>
      </c>
      <c r="E46" s="5">
        <v>350</v>
      </c>
      <c r="F46" s="4">
        <f t="shared" si="14"/>
        <v>1485750</v>
      </c>
      <c r="G46" s="4">
        <v>582400</v>
      </c>
      <c r="H46" s="4">
        <f t="shared" si="15"/>
        <v>903350</v>
      </c>
      <c r="I46" s="6">
        <v>44958</v>
      </c>
      <c r="J46" s="3" t="s">
        <v>16</v>
      </c>
      <c r="K46" s="8">
        <v>2024</v>
      </c>
    </row>
    <row r="47" spans="1:11" x14ac:dyDescent="0.3">
      <c r="A47" s="7" t="s">
        <v>27</v>
      </c>
      <c r="B47" s="3" t="s">
        <v>34</v>
      </c>
      <c r="C47" s="3" t="s">
        <v>23</v>
      </c>
      <c r="D47" s="4">
        <v>2526</v>
      </c>
      <c r="E47" s="5">
        <v>15</v>
      </c>
      <c r="F47" s="4">
        <f t="shared" si="14"/>
        <v>37890</v>
      </c>
      <c r="G47" s="4">
        <v>3840</v>
      </c>
      <c r="H47" s="4">
        <f t="shared" si="15"/>
        <v>34050</v>
      </c>
      <c r="I47" s="6">
        <v>44927</v>
      </c>
      <c r="J47" s="3" t="s">
        <v>8</v>
      </c>
      <c r="K47" s="8">
        <v>2024</v>
      </c>
    </row>
    <row r="48" spans="1:11" x14ac:dyDescent="0.3">
      <c r="A48" s="7" t="s">
        <v>27</v>
      </c>
      <c r="B48" s="3" t="s">
        <v>34</v>
      </c>
      <c r="C48" s="3" t="s">
        <v>20</v>
      </c>
      <c r="D48" s="4">
        <v>2643</v>
      </c>
      <c r="E48" s="5">
        <v>12</v>
      </c>
      <c r="F48" s="4">
        <f t="shared" si="14"/>
        <v>31716</v>
      </c>
      <c r="G48" s="4">
        <v>5811</v>
      </c>
      <c r="H48" s="4">
        <f t="shared" si="15"/>
        <v>25905</v>
      </c>
      <c r="I48" s="6">
        <v>44958</v>
      </c>
      <c r="J48" s="3" t="s">
        <v>16</v>
      </c>
      <c r="K48" s="8">
        <v>2024</v>
      </c>
    </row>
    <row r="49" spans="1:11" x14ac:dyDescent="0.3">
      <c r="A49" s="7" t="s">
        <v>28</v>
      </c>
      <c r="B49" s="3" t="s">
        <v>34</v>
      </c>
      <c r="C49" s="3" t="s">
        <v>21</v>
      </c>
      <c r="D49" s="4">
        <v>2220</v>
      </c>
      <c r="E49" s="5">
        <v>350</v>
      </c>
      <c r="F49" s="4">
        <f t="shared" si="14"/>
        <v>777000</v>
      </c>
      <c r="G49" s="4">
        <v>199160</v>
      </c>
      <c r="H49" s="4">
        <f t="shared" si="15"/>
        <v>577840</v>
      </c>
      <c r="I49" s="6">
        <v>44927</v>
      </c>
      <c r="J49" s="3" t="s">
        <v>8</v>
      </c>
      <c r="K49" s="8">
        <v>2024</v>
      </c>
    </row>
    <row r="50" spans="1:11" x14ac:dyDescent="0.3">
      <c r="A50" s="7" t="s">
        <v>27</v>
      </c>
      <c r="B50" s="3" t="s">
        <v>34</v>
      </c>
      <c r="C50" s="3" t="s">
        <v>22</v>
      </c>
      <c r="D50" s="4">
        <v>2107</v>
      </c>
      <c r="E50" s="5">
        <v>300</v>
      </c>
      <c r="F50" s="4">
        <f t="shared" si="14"/>
        <v>632100</v>
      </c>
      <c r="G50" s="4">
        <v>218250</v>
      </c>
      <c r="H50" s="4">
        <f t="shared" si="15"/>
        <v>413850</v>
      </c>
      <c r="I50" s="6">
        <v>44927</v>
      </c>
      <c r="J50" s="3" t="s">
        <v>8</v>
      </c>
      <c r="K50" s="8">
        <v>2024</v>
      </c>
    </row>
    <row r="51" spans="1:11" x14ac:dyDescent="0.3">
      <c r="A51" s="7" t="s">
        <v>31</v>
      </c>
      <c r="B51" s="3" t="s">
        <v>35</v>
      </c>
      <c r="C51" s="3" t="s">
        <v>24</v>
      </c>
      <c r="D51" s="4">
        <v>1301</v>
      </c>
      <c r="E51" s="5">
        <v>12</v>
      </c>
      <c r="F51" s="4">
        <f t="shared" ref="F51:F57" si="16">SUM(D51*E51)</f>
        <v>15612</v>
      </c>
      <c r="G51" s="4">
        <v>5202</v>
      </c>
      <c r="H51" s="4">
        <f t="shared" ref="H51:H57" si="17">F51-G51</f>
        <v>10410</v>
      </c>
      <c r="I51" s="6">
        <v>44927</v>
      </c>
      <c r="J51" s="3" t="s">
        <v>8</v>
      </c>
      <c r="K51" s="8">
        <v>2024</v>
      </c>
    </row>
    <row r="52" spans="1:11" x14ac:dyDescent="0.3">
      <c r="A52" s="7" t="s">
        <v>29</v>
      </c>
      <c r="B52" s="3" t="s">
        <v>36</v>
      </c>
      <c r="C52" s="3" t="s">
        <v>24</v>
      </c>
      <c r="D52" s="4">
        <v>4125</v>
      </c>
      <c r="E52" s="5">
        <v>125</v>
      </c>
      <c r="F52" s="4">
        <f t="shared" si="16"/>
        <v>515625</v>
      </c>
      <c r="G52" s="4">
        <v>66480</v>
      </c>
      <c r="H52" s="4">
        <f t="shared" si="17"/>
        <v>449145</v>
      </c>
      <c r="I52" s="6">
        <v>44927</v>
      </c>
      <c r="J52" s="3" t="s">
        <v>8</v>
      </c>
      <c r="K52" s="8">
        <v>2024</v>
      </c>
    </row>
    <row r="53" spans="1:11" x14ac:dyDescent="0.3">
      <c r="A53" s="7" t="s">
        <v>28</v>
      </c>
      <c r="B53" s="3" t="s">
        <v>34</v>
      </c>
      <c r="C53" s="3" t="s">
        <v>25</v>
      </c>
      <c r="D53" s="4">
        <v>478</v>
      </c>
      <c r="E53" s="5">
        <v>125</v>
      </c>
      <c r="F53" s="4">
        <f t="shared" si="16"/>
        <v>59750</v>
      </c>
      <c r="G53" s="4">
        <v>379800</v>
      </c>
      <c r="H53" s="4">
        <f t="shared" si="17"/>
        <v>-320050</v>
      </c>
      <c r="I53" s="6">
        <v>44927</v>
      </c>
      <c r="J53" s="3" t="s">
        <v>8</v>
      </c>
      <c r="K53" s="8">
        <v>2024</v>
      </c>
    </row>
    <row r="54" spans="1:11" x14ac:dyDescent="0.3">
      <c r="A54" s="7" t="s">
        <v>29</v>
      </c>
      <c r="B54" s="3" t="s">
        <v>36</v>
      </c>
      <c r="C54" s="3" t="s">
        <v>25</v>
      </c>
      <c r="D54" s="4">
        <v>4489</v>
      </c>
      <c r="E54" s="5">
        <v>20</v>
      </c>
      <c r="F54" s="4">
        <f t="shared" si="16"/>
        <v>89780</v>
      </c>
      <c r="G54" s="4">
        <v>26290</v>
      </c>
      <c r="H54" s="4">
        <f t="shared" si="17"/>
        <v>63490</v>
      </c>
      <c r="I54" s="6">
        <v>44927</v>
      </c>
      <c r="J54" s="3" t="s">
        <v>8</v>
      </c>
      <c r="K54" s="8">
        <v>2024</v>
      </c>
    </row>
    <row r="55" spans="1:11" x14ac:dyDescent="0.3">
      <c r="A55" s="7" t="s">
        <v>32</v>
      </c>
      <c r="B55" s="3" t="s">
        <v>37</v>
      </c>
      <c r="C55" s="3" t="s">
        <v>22</v>
      </c>
      <c r="D55" s="4">
        <v>3558</v>
      </c>
      <c r="E55" s="5">
        <v>300</v>
      </c>
      <c r="F55" s="4">
        <f t="shared" si="16"/>
        <v>1067400</v>
      </c>
      <c r="G55" s="4">
        <v>873750</v>
      </c>
      <c r="H55" s="4">
        <f t="shared" si="17"/>
        <v>193650</v>
      </c>
      <c r="I55" s="6">
        <v>44927</v>
      </c>
      <c r="J55" s="3" t="s">
        <v>8</v>
      </c>
      <c r="K55" s="8">
        <v>2024</v>
      </c>
    </row>
    <row r="56" spans="1:11" x14ac:dyDescent="0.3">
      <c r="A56" s="7" t="s">
        <v>32</v>
      </c>
      <c r="B56" s="3" t="s">
        <v>37</v>
      </c>
      <c r="C56" s="3" t="s">
        <v>25</v>
      </c>
      <c r="D56" s="4">
        <v>2571</v>
      </c>
      <c r="E56" s="5">
        <v>350</v>
      </c>
      <c r="F56" s="4">
        <f t="shared" si="16"/>
        <v>899850</v>
      </c>
      <c r="G56" s="4">
        <v>70200</v>
      </c>
      <c r="H56" s="4">
        <f t="shared" si="17"/>
        <v>829650</v>
      </c>
      <c r="I56" s="6">
        <v>44958</v>
      </c>
      <c r="J56" s="3" t="s">
        <v>16</v>
      </c>
      <c r="K56" s="8">
        <v>2024</v>
      </c>
    </row>
    <row r="57" spans="1:11" x14ac:dyDescent="0.3">
      <c r="A57" s="7" t="s">
        <v>31</v>
      </c>
      <c r="B57" s="3" t="s">
        <v>35</v>
      </c>
      <c r="C57" s="3" t="s">
        <v>20</v>
      </c>
      <c r="D57" s="4">
        <v>674</v>
      </c>
      <c r="E57" s="5">
        <v>20</v>
      </c>
      <c r="F57" s="4">
        <f t="shared" si="16"/>
        <v>13480</v>
      </c>
      <c r="G57" s="4">
        <v>25215</v>
      </c>
      <c r="H57" s="4">
        <f t="shared" si="17"/>
        <v>-11735</v>
      </c>
      <c r="I57" s="6">
        <v>44927</v>
      </c>
      <c r="J57" s="3" t="s">
        <v>8</v>
      </c>
      <c r="K57" s="8">
        <v>2024</v>
      </c>
    </row>
    <row r="58" spans="1:11" x14ac:dyDescent="0.3">
      <c r="A58" s="7" t="s">
        <v>32</v>
      </c>
      <c r="B58" s="3" t="s">
        <v>37</v>
      </c>
      <c r="C58" s="3" t="s">
        <v>21</v>
      </c>
      <c r="D58" s="4">
        <v>2203</v>
      </c>
      <c r="E58" s="5">
        <v>350</v>
      </c>
      <c r="F58" s="4">
        <f t="shared" ref="F58:F69" si="18">SUM(D58*E58)</f>
        <v>771050</v>
      </c>
      <c r="G58" s="4">
        <v>255450</v>
      </c>
      <c r="H58" s="4">
        <f t="shared" ref="H58:H69" si="19">F58-G58</f>
        <v>515600</v>
      </c>
      <c r="I58" s="6">
        <v>44927</v>
      </c>
      <c r="J58" s="3" t="s">
        <v>8</v>
      </c>
      <c r="K58" s="8">
        <v>2024</v>
      </c>
    </row>
    <row r="59" spans="1:11" x14ac:dyDescent="0.3">
      <c r="A59" s="7" t="s">
        <v>32</v>
      </c>
      <c r="B59" s="3" t="s">
        <v>37</v>
      </c>
      <c r="C59" s="3" t="s">
        <v>21</v>
      </c>
      <c r="D59" s="4">
        <v>2924</v>
      </c>
      <c r="E59" s="5">
        <v>7</v>
      </c>
      <c r="F59" s="4">
        <f t="shared" si="18"/>
        <v>20468</v>
      </c>
      <c r="G59" s="4">
        <v>6490</v>
      </c>
      <c r="H59" s="4">
        <f t="shared" si="19"/>
        <v>13978</v>
      </c>
      <c r="I59" s="6">
        <v>44958</v>
      </c>
      <c r="J59" s="3" t="s">
        <v>16</v>
      </c>
      <c r="K59" s="8">
        <v>2024</v>
      </c>
    </row>
    <row r="60" spans="1:11" x14ac:dyDescent="0.3">
      <c r="A60" s="7" t="s">
        <v>32</v>
      </c>
      <c r="B60" s="3" t="s">
        <v>37</v>
      </c>
      <c r="C60" s="3" t="s">
        <v>22</v>
      </c>
      <c r="D60" s="4">
        <v>1325</v>
      </c>
      <c r="E60" s="5">
        <v>7</v>
      </c>
      <c r="F60" s="4">
        <f t="shared" si="18"/>
        <v>9275</v>
      </c>
      <c r="G60" s="4">
        <v>7192.5</v>
      </c>
      <c r="H60" s="4">
        <f t="shared" si="19"/>
        <v>2082.5</v>
      </c>
      <c r="I60" s="6">
        <v>44927</v>
      </c>
      <c r="J60" s="3" t="s">
        <v>8</v>
      </c>
      <c r="K60" s="8">
        <v>2024</v>
      </c>
    </row>
    <row r="61" spans="1:11" x14ac:dyDescent="0.3">
      <c r="A61" s="7" t="s">
        <v>28</v>
      </c>
      <c r="B61" s="3" t="s">
        <v>34</v>
      </c>
      <c r="C61" s="3" t="s">
        <v>22</v>
      </c>
      <c r="D61" s="4">
        <v>4243</v>
      </c>
      <c r="E61" s="5">
        <v>300</v>
      </c>
      <c r="F61" s="4">
        <f t="shared" si="18"/>
        <v>1272900</v>
      </c>
      <c r="G61" s="4">
        <v>201750</v>
      </c>
      <c r="H61" s="4">
        <f t="shared" si="19"/>
        <v>1071150</v>
      </c>
      <c r="I61" s="6">
        <v>44927</v>
      </c>
      <c r="J61" s="3" t="s">
        <v>8</v>
      </c>
      <c r="K61" s="8">
        <v>2024</v>
      </c>
    </row>
    <row r="62" spans="1:11" x14ac:dyDescent="0.3">
      <c r="A62" s="7" t="s">
        <v>32</v>
      </c>
      <c r="B62" s="3" t="s">
        <v>37</v>
      </c>
      <c r="C62" s="3" t="s">
        <v>22</v>
      </c>
      <c r="D62" s="4">
        <v>2887</v>
      </c>
      <c r="E62" s="5">
        <v>20</v>
      </c>
      <c r="F62" s="4">
        <f t="shared" si="18"/>
        <v>57740</v>
      </c>
      <c r="G62" s="4">
        <v>26410</v>
      </c>
      <c r="H62" s="4">
        <f t="shared" si="19"/>
        <v>31330</v>
      </c>
      <c r="I62" s="6">
        <v>44958</v>
      </c>
      <c r="J62" s="3" t="s">
        <v>16</v>
      </c>
      <c r="K62" s="8">
        <v>2024</v>
      </c>
    </row>
    <row r="63" spans="1:11" x14ac:dyDescent="0.3">
      <c r="A63" s="7" t="s">
        <v>28</v>
      </c>
      <c r="B63" s="3" t="s">
        <v>34</v>
      </c>
      <c r="C63" s="3" t="s">
        <v>22</v>
      </c>
      <c r="D63" s="4">
        <v>3839</v>
      </c>
      <c r="E63" s="5">
        <v>20</v>
      </c>
      <c r="F63" s="4">
        <f t="shared" si="18"/>
        <v>76780</v>
      </c>
      <c r="G63" s="4">
        <v>27080</v>
      </c>
      <c r="H63" s="4">
        <f t="shared" si="19"/>
        <v>49700</v>
      </c>
      <c r="I63" s="6">
        <v>44958</v>
      </c>
      <c r="J63" s="3" t="s">
        <v>16</v>
      </c>
      <c r="K63" s="8">
        <v>2024</v>
      </c>
    </row>
    <row r="64" spans="1:11" x14ac:dyDescent="0.3">
      <c r="A64" s="7" t="s">
        <v>31</v>
      </c>
      <c r="B64" s="3" t="s">
        <v>35</v>
      </c>
      <c r="C64" s="3" t="s">
        <v>23</v>
      </c>
      <c r="D64" s="4">
        <v>4263</v>
      </c>
      <c r="E64" s="5">
        <v>15</v>
      </c>
      <c r="F64" s="4">
        <f t="shared" si="18"/>
        <v>63945</v>
      </c>
      <c r="G64" s="4">
        <v>39975</v>
      </c>
      <c r="H64" s="4">
        <f t="shared" si="19"/>
        <v>23970</v>
      </c>
      <c r="I64" s="6">
        <v>44927</v>
      </c>
      <c r="J64" s="3" t="s">
        <v>8</v>
      </c>
      <c r="K64" s="8">
        <v>2024</v>
      </c>
    </row>
    <row r="65" spans="1:11" x14ac:dyDescent="0.3">
      <c r="A65" s="7" t="s">
        <v>27</v>
      </c>
      <c r="B65" s="3" t="s">
        <v>34</v>
      </c>
      <c r="C65" s="3" t="s">
        <v>25</v>
      </c>
      <c r="D65" s="4">
        <v>1200</v>
      </c>
      <c r="E65" s="5">
        <v>125</v>
      </c>
      <c r="F65" s="4">
        <f t="shared" si="18"/>
        <v>150000</v>
      </c>
      <c r="G65" s="4">
        <v>199080</v>
      </c>
      <c r="H65" s="4">
        <f t="shared" si="19"/>
        <v>-49080</v>
      </c>
      <c r="I65" s="6">
        <v>44927</v>
      </c>
      <c r="J65" s="3" t="s">
        <v>8</v>
      </c>
      <c r="K65" s="8">
        <v>2024</v>
      </c>
    </row>
    <row r="66" spans="1:11" x14ac:dyDescent="0.3">
      <c r="A66" s="7" t="s">
        <v>31</v>
      </c>
      <c r="B66" s="3" t="s">
        <v>35</v>
      </c>
      <c r="C66" s="3" t="s">
        <v>21</v>
      </c>
      <c r="D66" s="4">
        <v>1765</v>
      </c>
      <c r="E66" s="5">
        <v>7</v>
      </c>
      <c r="F66" s="4">
        <f t="shared" si="18"/>
        <v>12355</v>
      </c>
      <c r="G66" s="4">
        <v>1465</v>
      </c>
      <c r="H66" s="4">
        <f t="shared" si="19"/>
        <v>10890</v>
      </c>
      <c r="I66" s="6">
        <v>44958</v>
      </c>
      <c r="J66" s="3" t="s">
        <v>16</v>
      </c>
      <c r="K66" s="8">
        <v>2024</v>
      </c>
    </row>
    <row r="67" spans="1:11" x14ac:dyDescent="0.3">
      <c r="A67" s="7" t="s">
        <v>28</v>
      </c>
      <c r="B67" s="3" t="s">
        <v>34</v>
      </c>
      <c r="C67" s="3" t="s">
        <v>22</v>
      </c>
      <c r="D67" s="4">
        <v>2640</v>
      </c>
      <c r="E67" s="5">
        <v>15</v>
      </c>
      <c r="F67" s="4">
        <f t="shared" si="18"/>
        <v>39600</v>
      </c>
      <c r="G67" s="4">
        <v>2780</v>
      </c>
      <c r="H67" s="4">
        <f t="shared" si="19"/>
        <v>36820</v>
      </c>
      <c r="I67" s="6">
        <v>44958</v>
      </c>
      <c r="J67" s="3" t="s">
        <v>16</v>
      </c>
      <c r="K67" s="8">
        <v>2024</v>
      </c>
    </row>
    <row r="68" spans="1:11" x14ac:dyDescent="0.3">
      <c r="A68" s="7" t="s">
        <v>27</v>
      </c>
      <c r="B68" s="3" t="s">
        <v>34</v>
      </c>
      <c r="C68" s="3" t="s">
        <v>21</v>
      </c>
      <c r="D68" s="4">
        <v>2138</v>
      </c>
      <c r="E68" s="5">
        <v>350</v>
      </c>
      <c r="F68" s="4">
        <f t="shared" si="18"/>
        <v>748300</v>
      </c>
      <c r="G68" s="4">
        <v>579150</v>
      </c>
      <c r="H68" s="4">
        <f t="shared" si="19"/>
        <v>169150</v>
      </c>
      <c r="I68" s="6">
        <v>44927</v>
      </c>
      <c r="J68" s="3" t="s">
        <v>8</v>
      </c>
      <c r="K68" s="8">
        <v>2024</v>
      </c>
    </row>
    <row r="69" spans="1:11" x14ac:dyDescent="0.3">
      <c r="A69" s="7" t="s">
        <v>29</v>
      </c>
      <c r="B69" s="3" t="s">
        <v>36</v>
      </c>
      <c r="C69" s="3" t="s">
        <v>22</v>
      </c>
      <c r="D69" s="4">
        <v>289</v>
      </c>
      <c r="E69" s="5">
        <v>20</v>
      </c>
      <c r="F69" s="4">
        <f t="shared" si="18"/>
        <v>5780</v>
      </c>
      <c r="G69" s="4">
        <v>2600</v>
      </c>
      <c r="H69" s="4">
        <f t="shared" si="19"/>
        <v>3180</v>
      </c>
      <c r="I69" s="6">
        <v>44958</v>
      </c>
      <c r="J69" s="3" t="s">
        <v>16</v>
      </c>
      <c r="K69" s="8">
        <v>2024</v>
      </c>
    </row>
    <row r="70" spans="1:11" x14ac:dyDescent="0.3">
      <c r="A70" s="7" t="s">
        <v>29</v>
      </c>
      <c r="B70" s="3" t="s">
        <v>36</v>
      </c>
      <c r="C70" s="3" t="s">
        <v>23</v>
      </c>
      <c r="D70" s="4">
        <v>4391</v>
      </c>
      <c r="E70" s="5">
        <v>125</v>
      </c>
      <c r="F70" s="4">
        <f t="shared" ref="F70:F71" si="20">SUM(D70*E70)</f>
        <v>548875</v>
      </c>
      <c r="G70" s="4">
        <v>189000</v>
      </c>
      <c r="H70" s="4">
        <f t="shared" ref="H70:H71" si="21">F70-G70</f>
        <v>359875</v>
      </c>
      <c r="I70" s="6">
        <v>44958</v>
      </c>
      <c r="J70" s="3" t="s">
        <v>16</v>
      </c>
      <c r="K70" s="8">
        <v>2024</v>
      </c>
    </row>
    <row r="71" spans="1:11" x14ac:dyDescent="0.3">
      <c r="A71" s="7" t="s">
        <v>29</v>
      </c>
      <c r="B71" s="3" t="s">
        <v>36</v>
      </c>
      <c r="C71" s="3" t="s">
        <v>21</v>
      </c>
      <c r="D71" s="4">
        <v>3621</v>
      </c>
      <c r="E71" s="5">
        <v>7</v>
      </c>
      <c r="F71" s="4">
        <f t="shared" si="20"/>
        <v>25347</v>
      </c>
      <c r="G71" s="4">
        <v>6840</v>
      </c>
      <c r="H71" s="4">
        <f t="shared" si="21"/>
        <v>18507</v>
      </c>
      <c r="I71" s="6">
        <v>44958</v>
      </c>
      <c r="J71" s="3" t="s">
        <v>16</v>
      </c>
      <c r="K71" s="8">
        <v>2024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C6" sqref="C6"/>
    </sheetView>
  </sheetViews>
  <sheetFormatPr defaultRowHeight="14.4" x14ac:dyDescent="0.3"/>
  <cols>
    <col min="1" max="1" width="14.796875" style="19" bestFit="1" customWidth="1"/>
    <col min="2" max="2" width="10.69921875" style="19" customWidth="1"/>
    <col min="3" max="7" width="11" style="19" bestFit="1" customWidth="1"/>
    <col min="8" max="8" width="16.796875" style="19" bestFit="1" customWidth="1"/>
    <col min="9" max="9" width="9.8984375" style="19" bestFit="1" customWidth="1"/>
    <col min="10" max="10" width="17.3984375" style="19" bestFit="1" customWidth="1"/>
    <col min="11" max="11" width="14.796875" style="19" bestFit="1" customWidth="1"/>
    <col min="12" max="12" width="9.8984375" style="19" bestFit="1" customWidth="1"/>
    <col min="13" max="13" width="17.5" style="19" bestFit="1" customWidth="1"/>
    <col min="14" max="16384" width="8.796875" style="19"/>
  </cols>
  <sheetData>
    <row r="3" spans="1:10" x14ac:dyDescent="0.3">
      <c r="A3" s="23" t="s">
        <v>41</v>
      </c>
      <c r="B3" s="23" t="s">
        <v>39</v>
      </c>
      <c r="C3" s="22"/>
      <c r="D3" s="22"/>
      <c r="E3" s="22"/>
      <c r="F3" s="22"/>
      <c r="G3" s="22"/>
      <c r="H3"/>
      <c r="I3"/>
      <c r="J3"/>
    </row>
    <row r="4" spans="1:10" x14ac:dyDescent="0.3">
      <c r="A4" s="23" t="s">
        <v>40</v>
      </c>
      <c r="B4" s="22" t="s">
        <v>23</v>
      </c>
      <c r="C4" s="22" t="s">
        <v>20</v>
      </c>
      <c r="D4" s="22" t="s">
        <v>25</v>
      </c>
      <c r="E4" s="22" t="s">
        <v>24</v>
      </c>
      <c r="F4" s="22" t="s">
        <v>21</v>
      </c>
      <c r="G4" s="22" t="s">
        <v>22</v>
      </c>
      <c r="H4"/>
      <c r="I4"/>
      <c r="J4"/>
    </row>
    <row r="5" spans="1:10" x14ac:dyDescent="0.3">
      <c r="A5" s="25" t="s">
        <v>34</v>
      </c>
      <c r="B5" s="24">
        <v>98410</v>
      </c>
      <c r="C5" s="24">
        <v>79199</v>
      </c>
      <c r="D5" s="24">
        <v>85075</v>
      </c>
      <c r="E5" s="24">
        <v>118756</v>
      </c>
      <c r="F5" s="24">
        <v>90928</v>
      </c>
      <c r="G5" s="24">
        <v>209185</v>
      </c>
      <c r="H5"/>
      <c r="I5"/>
      <c r="J5"/>
    </row>
    <row r="6" spans="1:10" x14ac:dyDescent="0.3">
      <c r="A6" s="25" t="s">
        <v>35</v>
      </c>
      <c r="B6" s="24">
        <v>52105</v>
      </c>
      <c r="C6" s="24">
        <v>43477</v>
      </c>
      <c r="D6" s="24">
        <v>36643</v>
      </c>
      <c r="E6" s="24">
        <v>49527</v>
      </c>
      <c r="F6" s="24">
        <v>55528</v>
      </c>
      <c r="G6" s="24">
        <v>96865</v>
      </c>
      <c r="H6"/>
      <c r="I6"/>
      <c r="J6"/>
    </row>
    <row r="7" spans="1:10" x14ac:dyDescent="0.3">
      <c r="A7" s="25" t="s">
        <v>37</v>
      </c>
      <c r="B7" s="24">
        <v>56422</v>
      </c>
      <c r="C7" s="24">
        <v>35325</v>
      </c>
      <c r="D7" s="24">
        <v>42415</v>
      </c>
      <c r="E7" s="24">
        <v>48383</v>
      </c>
      <c r="F7" s="24">
        <v>36482</v>
      </c>
      <c r="G7" s="24">
        <v>107004</v>
      </c>
      <c r="H7"/>
      <c r="I7"/>
      <c r="J7"/>
    </row>
    <row r="8" spans="1:10" x14ac:dyDescent="0.3">
      <c r="A8" s="25" t="s">
        <v>36</v>
      </c>
      <c r="B8" s="24">
        <v>57301</v>
      </c>
      <c r="C8" s="24">
        <v>46164</v>
      </c>
      <c r="D8" s="24">
        <v>38658</v>
      </c>
      <c r="E8" s="24">
        <v>46171</v>
      </c>
      <c r="F8" s="24">
        <v>42528</v>
      </c>
      <c r="G8" s="24">
        <v>93544</v>
      </c>
      <c r="H8"/>
      <c r="I8"/>
      <c r="J8"/>
    </row>
    <row r="9" spans="1:10" x14ac:dyDescent="0.3">
      <c r="A9" s="25" t="s">
        <v>38</v>
      </c>
      <c r="B9" s="24">
        <v>264238</v>
      </c>
      <c r="C9" s="24">
        <v>204165</v>
      </c>
      <c r="D9" s="24">
        <v>202791</v>
      </c>
      <c r="E9" s="24">
        <v>262837</v>
      </c>
      <c r="F9" s="24">
        <v>225466</v>
      </c>
      <c r="G9" s="24">
        <v>506598</v>
      </c>
      <c r="H9"/>
      <c r="I9"/>
      <c r="J9"/>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6C54-C498-4FEC-A50B-6A099F6DA628}">
  <dimension ref="A3:J10"/>
  <sheetViews>
    <sheetView showGridLines="0" workbookViewId="0">
      <selection activeCell="B5" sqref="B5"/>
    </sheetView>
  </sheetViews>
  <sheetFormatPr defaultRowHeight="14.4" x14ac:dyDescent="0.3"/>
  <cols>
    <col min="1" max="1" width="14.796875" style="19" bestFit="1" customWidth="1"/>
    <col min="2" max="2" width="10.69921875" style="19" customWidth="1"/>
    <col min="3" max="7" width="11" style="19" bestFit="1" customWidth="1"/>
    <col min="8" max="8" width="16.796875" style="19" bestFit="1" customWidth="1"/>
    <col min="9" max="9" width="9.8984375" style="19" bestFit="1" customWidth="1"/>
    <col min="10" max="10" width="17.3984375" style="19" bestFit="1" customWidth="1"/>
    <col min="11" max="11" width="14.796875" style="19" bestFit="1" customWidth="1"/>
    <col min="12" max="12" width="9.8984375" style="19" bestFit="1" customWidth="1"/>
    <col min="13" max="13" width="17.5" style="19" bestFit="1" customWidth="1"/>
    <col min="14" max="16384" width="8.796875" style="19"/>
  </cols>
  <sheetData>
    <row r="3" spans="1:10" x14ac:dyDescent="0.3">
      <c r="A3" s="23" t="s">
        <v>40</v>
      </c>
      <c r="B3" s="22" t="s">
        <v>41</v>
      </c>
      <c r="C3"/>
      <c r="D3"/>
      <c r="E3"/>
      <c r="F3"/>
      <c r="G3"/>
      <c r="H3"/>
      <c r="I3"/>
      <c r="J3"/>
    </row>
    <row r="4" spans="1:10" x14ac:dyDescent="0.3">
      <c r="A4" s="25" t="s">
        <v>23</v>
      </c>
      <c r="B4" s="24">
        <v>264238</v>
      </c>
      <c r="C4"/>
      <c r="D4"/>
      <c r="E4"/>
      <c r="F4"/>
      <c r="G4"/>
      <c r="H4"/>
      <c r="I4"/>
      <c r="J4"/>
    </row>
    <row r="5" spans="1:10" x14ac:dyDescent="0.3">
      <c r="A5" s="25" t="s">
        <v>20</v>
      </c>
      <c r="B5" s="24">
        <v>204165</v>
      </c>
      <c r="C5"/>
      <c r="D5"/>
      <c r="E5"/>
      <c r="F5"/>
      <c r="G5"/>
      <c r="H5"/>
      <c r="I5"/>
      <c r="J5"/>
    </row>
    <row r="6" spans="1:10" x14ac:dyDescent="0.3">
      <c r="A6" s="25" t="s">
        <v>25</v>
      </c>
      <c r="B6" s="24">
        <v>202791</v>
      </c>
      <c r="C6"/>
      <c r="D6"/>
      <c r="E6"/>
      <c r="F6"/>
      <c r="G6"/>
      <c r="H6"/>
      <c r="I6"/>
      <c r="J6"/>
    </row>
    <row r="7" spans="1:10" x14ac:dyDescent="0.3">
      <c r="A7" s="25" t="s">
        <v>24</v>
      </c>
      <c r="B7" s="24">
        <v>262837</v>
      </c>
      <c r="C7"/>
      <c r="D7"/>
      <c r="E7"/>
      <c r="F7"/>
      <c r="G7"/>
      <c r="H7"/>
      <c r="I7"/>
      <c r="J7"/>
    </row>
    <row r="8" spans="1:10" x14ac:dyDescent="0.3">
      <c r="A8" s="25" t="s">
        <v>21</v>
      </c>
      <c r="B8" s="24">
        <v>225466</v>
      </c>
      <c r="C8"/>
      <c r="D8"/>
      <c r="E8"/>
      <c r="F8"/>
      <c r="G8"/>
      <c r="H8"/>
      <c r="I8"/>
      <c r="J8"/>
    </row>
    <row r="9" spans="1:10" x14ac:dyDescent="0.3">
      <c r="A9" s="25" t="s">
        <v>22</v>
      </c>
      <c r="B9" s="24">
        <v>506598</v>
      </c>
      <c r="C9"/>
      <c r="D9"/>
      <c r="E9"/>
      <c r="F9"/>
      <c r="G9"/>
      <c r="H9"/>
      <c r="I9"/>
      <c r="J9"/>
    </row>
    <row r="10" spans="1:10" x14ac:dyDescent="0.3">
      <c r="A10" s="25" t="s">
        <v>38</v>
      </c>
      <c r="B10" s="24">
        <v>1666095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workbookViewId="0">
      <selection activeCell="J1" sqref="J1"/>
    </sheetView>
  </sheetViews>
  <sheetFormatPr defaultRowHeight="23.4" x14ac:dyDescent="0.45"/>
  <cols>
    <col min="1" max="16384" width="8.796875" style="20"/>
  </cols>
  <sheetData>
    <row r="1" spans="1:1" s="21" customFormat="1" x14ac:dyDescent="0.45">
      <c r="A1" s="21" t="s">
        <v>42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2024 Data</vt:lpstr>
      <vt:lpstr>pvt_sales</vt:lpstr>
      <vt:lpstr>pvt_sales (2)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2024-03-03T18:18:16Z</dcterms:modified>
</cp:coreProperties>
</file>