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Intermediate/Course Files/Course Files/Section 7/"/>
    </mc:Choice>
  </mc:AlternateContent>
  <xr:revisionPtr revIDLastSave="0" documentId="8_{FBC91B01-AD0A-4560-B79B-F197124ECF54}" xr6:coauthVersionLast="47" xr6:coauthVersionMax="47" xr10:uidLastSave="{00000000-0000-0000-0000-000000000000}"/>
  <bookViews>
    <workbookView xWindow="-108" yWindow="-108" windowWidth="23256" windowHeight="13176" xr2:uid="{BDA65DB1-F32F-4C52-BA56-A310F08F54ED}"/>
  </bookViews>
  <sheets>
    <sheet name="LARGE &amp; SMA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" i="1" l="1" a="1"/>
  <c r="J14" i="1" s="1"/>
  <c r="J15" i="1" a="1"/>
  <c r="J15" i="1" s="1"/>
  <c r="J16" i="1" a="1"/>
  <c r="J16" i="1" s="1"/>
  <c r="J17" i="1" a="1"/>
  <c r="J17" i="1" s="1"/>
  <c r="J13" i="1" a="1"/>
  <c r="J13" i="1" s="1"/>
  <c r="H14" i="1" a="1"/>
  <c r="H14" i="1" s="1"/>
  <c r="H15" i="1" a="1"/>
  <c r="H15" i="1" s="1"/>
  <c r="H16" i="1" a="1"/>
  <c r="H16" i="1" s="1"/>
  <c r="H17" i="1" a="1"/>
  <c r="H17" i="1" s="1"/>
  <c r="H13" i="1" a="1"/>
  <c r="H13" i="1" s="1"/>
  <c r="J5" i="1"/>
  <c r="J6" i="1"/>
  <c r="J7" i="1"/>
  <c r="J8" i="1"/>
  <c r="J4" i="1"/>
  <c r="H5" i="1"/>
  <c r="H6" i="1"/>
  <c r="H7" i="1"/>
  <c r="H8" i="1"/>
  <c r="H4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<sst xmlns="http://schemas.openxmlformats.org/spreadsheetml/2006/main" count="97" uniqueCount="74">
  <si>
    <t>Year</t>
  </si>
  <si>
    <t>Album</t>
  </si>
  <si>
    <t>Artist</t>
  </si>
  <si>
    <t>Genre</t>
  </si>
  <si>
    <t>Sales</t>
  </si>
  <si>
    <t>Taylor Swift</t>
  </si>
  <si>
    <t>BTS</t>
  </si>
  <si>
    <t>Lady Gaga</t>
  </si>
  <si>
    <t>Billie Eilish</t>
  </si>
  <si>
    <t>Queen</t>
  </si>
  <si>
    <t>Ed Sheeran</t>
  </si>
  <si>
    <t>Ariana Grande</t>
  </si>
  <si>
    <t>Rammstein</t>
  </si>
  <si>
    <t>The Beatles</t>
  </si>
  <si>
    <t>Lover</t>
  </si>
  <si>
    <t>A Star is Born OST</t>
  </si>
  <si>
    <t>When We All Fall Asleep, Where Do We Go?</t>
  </si>
  <si>
    <t>Bohemian Rhapsody</t>
  </si>
  <si>
    <t>thank u, next</t>
  </si>
  <si>
    <t>Abbey Road</t>
  </si>
  <si>
    <t>MAP OF THE SOUL: PERSONA</t>
  </si>
  <si>
    <t>Sheeran No Collaborations: Project</t>
  </si>
  <si>
    <t>Arashi</t>
  </si>
  <si>
    <t>5x20 All the BEST!! 1999-2019</t>
  </si>
  <si>
    <t>J-Pop</t>
  </si>
  <si>
    <t>Pop</t>
  </si>
  <si>
    <t>K-Pop</t>
  </si>
  <si>
    <t>Alternative</t>
  </si>
  <si>
    <t>Rock</t>
  </si>
  <si>
    <t>Industrial Metal</t>
  </si>
  <si>
    <t>Soundtrack, The Greatest Showman</t>
  </si>
  <si>
    <t>Various Artists</t>
  </si>
  <si>
    <t>Musical</t>
  </si>
  <si>
    <t>Lady Gaga &amp; Bradley Cooper</t>
  </si>
  <si>
    <t>A Star Is Born (Soundtrack)</t>
  </si>
  <si>
    <t xml:space="preserve">Eminem </t>
  </si>
  <si>
    <t>Kamikaze</t>
  </si>
  <si>
    <t xml:space="preserve">Travis Scott </t>
  </si>
  <si>
    <t>Astroworld</t>
  </si>
  <si>
    <t>Jason Aldean</t>
  </si>
  <si>
    <t>Rearview Town</t>
  </si>
  <si>
    <t>Justin Timberlake</t>
  </si>
  <si>
    <t>Man of the Woods</t>
  </si>
  <si>
    <t>Carrie Underwood</t>
  </si>
  <si>
    <t>Cry Pretty</t>
  </si>
  <si>
    <t>Post Malone</t>
  </si>
  <si>
    <t>beerbongs &amp; bentleys</t>
  </si>
  <si>
    <t>Dave Matthews Band</t>
  </si>
  <si>
    <t>Come Tomorrow</t>
  </si>
  <si>
    <t>÷ (Divide)</t>
  </si>
  <si>
    <t>Hip hop</t>
  </si>
  <si>
    <t>Country</t>
  </si>
  <si>
    <t>Pink</t>
  </si>
  <si>
    <t>Rag'n'Bone Man</t>
  </si>
  <si>
    <t>Sam Smith</t>
  </si>
  <si>
    <t>U2</t>
  </si>
  <si>
    <t>Kendrick Lamar</t>
  </si>
  <si>
    <t>Eminem</t>
  </si>
  <si>
    <t>Harry Styles</t>
  </si>
  <si>
    <t>Bruno Mars</t>
  </si>
  <si>
    <t>Reputation</t>
  </si>
  <si>
    <t>Beautiful Trauma</t>
  </si>
  <si>
    <t>Human</t>
  </si>
  <si>
    <t>The Thrill of It All</t>
  </si>
  <si>
    <t>Songs of Experience</t>
  </si>
  <si>
    <t>DAMN</t>
  </si>
  <si>
    <t>Revival</t>
  </si>
  <si>
    <t>24k Magic</t>
  </si>
  <si>
    <t>Blues</t>
  </si>
  <si>
    <t>Top 5 Sales</t>
  </si>
  <si>
    <t>Bottom 5 Sales</t>
  </si>
  <si>
    <t>Highest Sales in "Pop" Genre</t>
  </si>
  <si>
    <t>Lowest Sales in "Hip hop" Genre</t>
  </si>
  <si>
    <t>The LARGE and SMALL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</si>
</sst>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b/>
      <sz val="11"/>
      <color theme="1"/>
      <name val="Aptos"/>
      <family val="2"/>
    </font>
    <font>
      <b/>
      <sz val="12"/>
      <color theme="0"/>
      <name val="Aptos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4" fontId="2" fillId="0" borderId="0" applyFont="0" applyFill="0" applyBorder="0" applyAlignment="0" applyProtection="0"/>
  </cellStyleXfs>
  <cellXfs count="15">
    <xf numFmtId="0" fontId="0" fillId="0" borderId="0" xfId="0"/>
    <xf numFmtId="0" fontId="4" fillId="2" borderId="0" xfId="0" applyFont="1" applyFill="1"/>
    <xf numFmtId="0" fontId="1" fillId="0" borderId="0" xfId="0" applyFont="1"/>
    <xf numFmtId="164" fontId="1" fillId="0" borderId="0" xfId="1" applyNumberFormat="1" applyFont="1"/>
    <xf numFmtId="3" fontId="1" fillId="0" borderId="0" xfId="0" applyNumberFormat="1" applyFont="1"/>
    <xf numFmtId="0" fontId="3" fillId="0" borderId="0" xfId="0" applyFont="1"/>
    <xf numFmtId="0" fontId="4" fillId="3" borderId="0" xfId="0" applyFont="1" applyFill="1"/>
    <xf numFmtId="0" fontId="4" fillId="4" borderId="0" xfId="0" applyFont="1" applyFill="1"/>
    <xf numFmtId="3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/>
    <xf numFmtId="0" fontId="4" fillId="3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164" fontId="1" fillId="5" borderId="1" xfId="0" applyNumberFormat="1" applyFon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0D401-1DCF-4345-8A4C-DF3D9886E532}">
  <dimension ref="A1:J32"/>
  <sheetViews>
    <sheetView tabSelected="1" workbookViewId="0">
      <selection activeCell="J21" sqref="J21"/>
    </sheetView>
  </sheetViews>
  <sheetFormatPr defaultRowHeight="14.4" x14ac:dyDescent="0.3"/>
  <cols>
    <col min="1" max="1" width="10.33203125" style="2" customWidth="1"/>
    <col min="2" max="2" width="26.33203125" style="2" customWidth="1"/>
    <col min="3" max="3" width="40.88671875" style="2" bestFit="1" customWidth="1"/>
    <col min="4" max="4" width="16.6640625" style="2" customWidth="1"/>
    <col min="5" max="5" width="15.33203125" style="2" customWidth="1"/>
    <col min="6" max="6" width="10.5546875" style="2" customWidth="1"/>
    <col min="7" max="7" width="4" style="2" customWidth="1"/>
    <col min="8" max="8" width="30.33203125" style="2" bestFit="1" customWidth="1"/>
    <col min="9" max="9" width="6.33203125" style="2" customWidth="1"/>
    <col min="10" max="10" width="33.109375" style="2" bestFit="1" customWidth="1"/>
    <col min="11" max="16384" width="8.88671875" style="2"/>
  </cols>
  <sheetData>
    <row r="1" spans="1:10" s="5" customFormat="1" x14ac:dyDescent="0.3">
      <c r="A1" s="5" t="s">
        <v>73</v>
      </c>
    </row>
    <row r="3" spans="1:10" ht="15.6" x14ac:dyDescent="0.3">
      <c r="A3" s="1" t="s">
        <v>0</v>
      </c>
      <c r="B3" s="1" t="s">
        <v>2</v>
      </c>
      <c r="C3" s="1" t="s">
        <v>1</v>
      </c>
      <c r="D3" s="1" t="s">
        <v>3</v>
      </c>
      <c r="E3" s="1" t="s">
        <v>4</v>
      </c>
      <c r="G3" s="11"/>
      <c r="H3" s="10" t="s">
        <v>69</v>
      </c>
      <c r="J3" s="6" t="s">
        <v>70</v>
      </c>
    </row>
    <row r="4" spans="1:10" x14ac:dyDescent="0.3">
      <c r="A4" s="2">
        <v>2017</v>
      </c>
      <c r="B4" s="2" t="s">
        <v>5</v>
      </c>
      <c r="C4" s="2" t="s">
        <v>60</v>
      </c>
      <c r="D4" s="2" t="s">
        <v>25</v>
      </c>
      <c r="E4" s="3">
        <v>4500000</v>
      </c>
      <c r="F4" s="3"/>
      <c r="G4" s="8">
        <v>1</v>
      </c>
      <c r="H4" s="9" t="str">
        <f>_xlfn.XLOOKUP(LARGE($E$4:$E$32,G4),$E$4:$E$32,$C$4:$C$32)</f>
        <v>Reputation</v>
      </c>
      <c r="J4" s="13">
        <f>SMALL($E$4:$E$32,G4)</f>
        <v>367000</v>
      </c>
    </row>
    <row r="5" spans="1:10" x14ac:dyDescent="0.3">
      <c r="A5" s="2">
        <v>2019</v>
      </c>
      <c r="B5" s="2" t="s">
        <v>22</v>
      </c>
      <c r="C5" s="2" t="s">
        <v>23</v>
      </c>
      <c r="D5" s="2" t="s">
        <v>24</v>
      </c>
      <c r="E5" s="3">
        <v>3300000</v>
      </c>
      <c r="F5" s="3"/>
      <c r="G5" s="8">
        <v>2</v>
      </c>
      <c r="H5" s="9" t="str">
        <f t="shared" ref="H5:H8" si="0">_xlfn.XLOOKUP(LARGE($E$4:$E$32,G5),$E$4:$E$32,$C$4:$C$32)</f>
        <v>5x20 All the BEST!! 1999-2019</v>
      </c>
      <c r="J5" s="13">
        <f t="shared" ref="J5:J8" si="1">SMALL($E$4:$E$32,G5)</f>
        <v>369000</v>
      </c>
    </row>
    <row r="6" spans="1:10" x14ac:dyDescent="0.3">
      <c r="A6" s="2">
        <v>2019</v>
      </c>
      <c r="B6" s="2" t="s">
        <v>5</v>
      </c>
      <c r="C6" s="2" t="s">
        <v>14</v>
      </c>
      <c r="D6" s="2" t="s">
        <v>25</v>
      </c>
      <c r="E6" s="3">
        <v>3200000</v>
      </c>
      <c r="F6" s="3"/>
      <c r="G6" s="8">
        <v>3</v>
      </c>
      <c r="H6" s="9" t="str">
        <f t="shared" si="0"/>
        <v>Lover</v>
      </c>
      <c r="J6" s="13">
        <f t="shared" si="1"/>
        <v>374000</v>
      </c>
    </row>
    <row r="7" spans="1:10" x14ac:dyDescent="0.3">
      <c r="A7" s="2">
        <v>2019</v>
      </c>
      <c r="B7" s="2" t="s">
        <v>6</v>
      </c>
      <c r="C7" s="2" t="s">
        <v>20</v>
      </c>
      <c r="D7" s="2" t="s">
        <v>26</v>
      </c>
      <c r="E7" s="3">
        <v>2500000</v>
      </c>
      <c r="F7" s="3"/>
      <c r="G7" s="8">
        <v>4</v>
      </c>
      <c r="H7" s="9" t="str">
        <f t="shared" si="0"/>
        <v>MAP OF THE SOUL: PERSONA</v>
      </c>
      <c r="J7" s="13">
        <f t="shared" si="1"/>
        <v>401000</v>
      </c>
    </row>
    <row r="8" spans="1:10" x14ac:dyDescent="0.3">
      <c r="A8" s="2">
        <v>2017</v>
      </c>
      <c r="B8" s="2" t="s">
        <v>52</v>
      </c>
      <c r="C8" s="2" t="s">
        <v>61</v>
      </c>
      <c r="D8" s="2" t="s">
        <v>25</v>
      </c>
      <c r="E8" s="3">
        <v>1800000</v>
      </c>
      <c r="F8" s="3"/>
      <c r="G8" s="8">
        <v>5</v>
      </c>
      <c r="H8" s="9" t="str">
        <f t="shared" si="0"/>
        <v>Beautiful Trauma</v>
      </c>
      <c r="J8" s="13">
        <f t="shared" si="1"/>
        <v>422000</v>
      </c>
    </row>
    <row r="9" spans="1:10" x14ac:dyDescent="0.3">
      <c r="A9" s="2">
        <v>2017</v>
      </c>
      <c r="B9" s="2" t="s">
        <v>53</v>
      </c>
      <c r="C9" s="2" t="s">
        <v>62</v>
      </c>
      <c r="D9" s="2" t="s">
        <v>68</v>
      </c>
      <c r="E9" s="3">
        <v>1600000</v>
      </c>
      <c r="F9" s="3"/>
      <c r="G9" s="4"/>
    </row>
    <row r="10" spans="1:10" x14ac:dyDescent="0.3">
      <c r="A10" s="2">
        <v>2018</v>
      </c>
      <c r="B10" s="2" t="s">
        <v>31</v>
      </c>
      <c r="C10" s="2" t="s">
        <v>30</v>
      </c>
      <c r="D10" s="2" t="s">
        <v>32</v>
      </c>
      <c r="E10" s="3">
        <v>1491000</v>
      </c>
      <c r="F10" s="3"/>
      <c r="G10" s="4"/>
    </row>
    <row r="11" spans="1:10" x14ac:dyDescent="0.3">
      <c r="A11" s="2">
        <v>2017</v>
      </c>
      <c r="B11" s="2" t="s">
        <v>54</v>
      </c>
      <c r="C11" s="2" t="s">
        <v>63</v>
      </c>
      <c r="D11" s="2" t="s">
        <v>25</v>
      </c>
      <c r="E11" s="3">
        <v>1400000</v>
      </c>
      <c r="F11" s="3"/>
      <c r="G11" s="4"/>
    </row>
    <row r="12" spans="1:10" ht="15.6" x14ac:dyDescent="0.3">
      <c r="A12" s="2">
        <v>2017</v>
      </c>
      <c r="B12" s="2" t="s">
        <v>55</v>
      </c>
      <c r="C12" s="2" t="s">
        <v>64</v>
      </c>
      <c r="D12" s="2" t="s">
        <v>28</v>
      </c>
      <c r="E12" s="3">
        <v>1300000</v>
      </c>
      <c r="F12" s="3"/>
      <c r="G12" s="12"/>
      <c r="H12" s="7" t="s">
        <v>71</v>
      </c>
      <c r="J12" s="7" t="s">
        <v>72</v>
      </c>
    </row>
    <row r="13" spans="1:10" x14ac:dyDescent="0.3">
      <c r="A13" s="2">
        <v>2017</v>
      </c>
      <c r="B13" s="2" t="s">
        <v>56</v>
      </c>
      <c r="C13" s="2" t="s">
        <v>65</v>
      </c>
      <c r="D13" s="2" t="s">
        <v>50</v>
      </c>
      <c r="E13" s="3">
        <v>1300000</v>
      </c>
      <c r="F13" s="3"/>
      <c r="G13" s="8">
        <v>1</v>
      </c>
      <c r="H13" s="14" t="str" cm="1">
        <f t="array" ref="H13">_xlfn.XLOOKUP(LARGE(IF($D$4:$D$32="Pop",$E$4:$E$32),G13),$E$4:$E$32,$C$4:$C$32)</f>
        <v>Reputation</v>
      </c>
      <c r="J13" s="14" cm="1">
        <f t="array" ref="J13">SMALL(IF($D$4:$D$32="Hip hop",$E$4:$E$32),G13)</f>
        <v>374000</v>
      </c>
    </row>
    <row r="14" spans="1:10" x14ac:dyDescent="0.3">
      <c r="A14" s="2">
        <v>2019</v>
      </c>
      <c r="B14" s="2" t="s">
        <v>7</v>
      </c>
      <c r="C14" s="2" t="s">
        <v>15</v>
      </c>
      <c r="D14" s="2" t="s">
        <v>25</v>
      </c>
      <c r="E14" s="3">
        <v>1200000</v>
      </c>
      <c r="F14" s="3"/>
      <c r="G14" s="8">
        <v>2</v>
      </c>
      <c r="H14" s="14" t="str" cm="1">
        <f t="array" ref="H14">_xlfn.XLOOKUP(LARGE(IF($D$4:$D$32="Pop",$E$4:$E$32),G14),$E$4:$E$32,$C$4:$C$32)</f>
        <v>Lover</v>
      </c>
      <c r="J14" s="14" cm="1">
        <f t="array" ref="J14">SMALL(IF($D$4:$D$32="Hip hop",$E$4:$E$32),G14)</f>
        <v>464000</v>
      </c>
    </row>
    <row r="15" spans="1:10" x14ac:dyDescent="0.3">
      <c r="A15" s="2">
        <v>2019</v>
      </c>
      <c r="B15" s="2" t="s">
        <v>8</v>
      </c>
      <c r="C15" s="2" t="s">
        <v>16</v>
      </c>
      <c r="D15" s="2" t="s">
        <v>27</v>
      </c>
      <c r="E15" s="3">
        <v>1200000</v>
      </c>
      <c r="F15" s="3"/>
      <c r="G15" s="8">
        <v>3</v>
      </c>
      <c r="H15" s="14" t="str" cm="1">
        <f t="array" ref="H15">_xlfn.XLOOKUP(LARGE(IF($D$4:$D$32="Pop",$E$4:$E$32),G15),$E$4:$E$32,$C$4:$C$32)</f>
        <v>Beautiful Trauma</v>
      </c>
      <c r="J15" s="14" cm="1">
        <f t="array" ref="J15">SMALL(IF($D$4:$D$32="Hip hop",$E$4:$E$32),G15)</f>
        <v>493000</v>
      </c>
    </row>
    <row r="16" spans="1:10" x14ac:dyDescent="0.3">
      <c r="A16" s="2">
        <v>2019</v>
      </c>
      <c r="B16" s="2" t="s">
        <v>9</v>
      </c>
      <c r="C16" s="2" t="s">
        <v>17</v>
      </c>
      <c r="D16" s="2" t="s">
        <v>28</v>
      </c>
      <c r="E16" s="3">
        <v>1200000</v>
      </c>
      <c r="F16" s="3"/>
      <c r="G16" s="8">
        <v>4</v>
      </c>
      <c r="H16" s="14" t="str" cm="1">
        <f t="array" ref="H16">_xlfn.XLOOKUP(LARGE(IF($D$4:$D$32="Pop",$E$4:$E$32),G16),$E$4:$E$32,$C$4:$C$32)</f>
        <v>The Thrill of It All</v>
      </c>
      <c r="J16" s="14" cm="1">
        <f t="array" ref="J16">SMALL(IF($D$4:$D$32="Hip hop",$E$4:$E$32),G16)</f>
        <v>1000000</v>
      </c>
    </row>
    <row r="17" spans="1:10" x14ac:dyDescent="0.3">
      <c r="A17" s="2">
        <v>2019</v>
      </c>
      <c r="B17" s="2" t="s">
        <v>10</v>
      </c>
      <c r="C17" s="2" t="s">
        <v>21</v>
      </c>
      <c r="D17" s="2" t="s">
        <v>25</v>
      </c>
      <c r="E17" s="3">
        <v>1100000</v>
      </c>
      <c r="F17" s="3"/>
      <c r="G17" s="8">
        <v>5</v>
      </c>
      <c r="H17" s="14" t="str" cm="1">
        <f t="array" ref="H17">_xlfn.XLOOKUP(LARGE(IF($D$4:$D$32="Pop",$E$4:$E$32),G17),$E$4:$E$32,$C$4:$C$32)</f>
        <v>A Star is Born OST</v>
      </c>
      <c r="J17" s="14" cm="1">
        <f t="array" ref="J17">SMALL(IF($D$4:$D$32="Hip hop",$E$4:$E$32),G17)</f>
        <v>1300000</v>
      </c>
    </row>
    <row r="18" spans="1:10" x14ac:dyDescent="0.3">
      <c r="A18" s="2">
        <v>2019</v>
      </c>
      <c r="B18" s="2" t="s">
        <v>11</v>
      </c>
      <c r="C18" s="2" t="s">
        <v>18</v>
      </c>
      <c r="D18" s="2" t="s">
        <v>25</v>
      </c>
      <c r="E18" s="3">
        <v>1000000</v>
      </c>
      <c r="F18" s="3"/>
    </row>
    <row r="19" spans="1:10" x14ac:dyDescent="0.3">
      <c r="A19" s="2">
        <v>2017</v>
      </c>
      <c r="B19" s="2" t="s">
        <v>57</v>
      </c>
      <c r="C19" s="2" t="s">
        <v>66</v>
      </c>
      <c r="D19" s="2" t="s">
        <v>50</v>
      </c>
      <c r="E19" s="3">
        <v>1000000</v>
      </c>
      <c r="F19" s="3"/>
    </row>
    <row r="20" spans="1:10" x14ac:dyDescent="0.3">
      <c r="A20" s="2">
        <v>2017</v>
      </c>
      <c r="B20" s="2" t="s">
        <v>58</v>
      </c>
      <c r="C20" s="2" t="s">
        <v>58</v>
      </c>
      <c r="D20" s="2" t="s">
        <v>25</v>
      </c>
      <c r="E20" s="3">
        <v>1000000</v>
      </c>
      <c r="F20" s="3"/>
      <c r="H20" s="3"/>
    </row>
    <row r="21" spans="1:10" x14ac:dyDescent="0.3">
      <c r="A21" s="2">
        <v>2017</v>
      </c>
      <c r="B21" s="2" t="s">
        <v>59</v>
      </c>
      <c r="C21" s="2" t="s">
        <v>67</v>
      </c>
      <c r="D21" s="2" t="s">
        <v>25</v>
      </c>
      <c r="E21" s="3">
        <v>1000000</v>
      </c>
      <c r="F21" s="3"/>
      <c r="H21" s="3"/>
    </row>
    <row r="22" spans="1:10" x14ac:dyDescent="0.3">
      <c r="A22" s="2">
        <v>2019</v>
      </c>
      <c r="B22" s="2" t="s">
        <v>12</v>
      </c>
      <c r="C22" s="2" t="s">
        <v>12</v>
      </c>
      <c r="D22" s="2" t="s">
        <v>29</v>
      </c>
      <c r="E22" s="3">
        <v>900000</v>
      </c>
      <c r="F22" s="3"/>
    </row>
    <row r="23" spans="1:10" x14ac:dyDescent="0.3">
      <c r="A23" s="2">
        <v>2019</v>
      </c>
      <c r="B23" s="2" t="s">
        <v>13</v>
      </c>
      <c r="C23" s="2" t="s">
        <v>19</v>
      </c>
      <c r="D23" s="2" t="s">
        <v>28</v>
      </c>
      <c r="E23" s="3">
        <v>800000</v>
      </c>
      <c r="F23" s="3"/>
    </row>
    <row r="24" spans="1:10" x14ac:dyDescent="0.3">
      <c r="A24" s="2">
        <v>2018</v>
      </c>
      <c r="B24" s="2" t="s">
        <v>33</v>
      </c>
      <c r="C24" s="2" t="s">
        <v>34</v>
      </c>
      <c r="D24" s="2" t="s">
        <v>32</v>
      </c>
      <c r="E24" s="3">
        <v>704000</v>
      </c>
      <c r="F24" s="3"/>
    </row>
    <row r="25" spans="1:10" x14ac:dyDescent="0.3">
      <c r="A25" s="2">
        <v>2018</v>
      </c>
      <c r="B25" s="2" t="s">
        <v>35</v>
      </c>
      <c r="C25" s="2" t="s">
        <v>36</v>
      </c>
      <c r="D25" s="2" t="s">
        <v>50</v>
      </c>
      <c r="E25" s="3">
        <v>493000</v>
      </c>
      <c r="F25" s="3"/>
    </row>
    <row r="26" spans="1:10" x14ac:dyDescent="0.3">
      <c r="A26" s="2">
        <v>2018</v>
      </c>
      <c r="B26" s="2" t="s">
        <v>37</v>
      </c>
      <c r="C26" s="2" t="s">
        <v>38</v>
      </c>
      <c r="D26" s="2" t="s">
        <v>50</v>
      </c>
      <c r="E26" s="3">
        <v>464000</v>
      </c>
      <c r="F26" s="3"/>
    </row>
    <row r="27" spans="1:10" x14ac:dyDescent="0.3">
      <c r="A27" s="2">
        <v>2018</v>
      </c>
      <c r="B27" s="2" t="s">
        <v>39</v>
      </c>
      <c r="C27" s="2" t="s">
        <v>40</v>
      </c>
      <c r="D27" s="2" t="s">
        <v>51</v>
      </c>
      <c r="E27" s="3">
        <v>463000</v>
      </c>
      <c r="F27" s="3"/>
    </row>
    <row r="28" spans="1:10" x14ac:dyDescent="0.3">
      <c r="A28" s="2">
        <v>2018</v>
      </c>
      <c r="B28" s="2" t="s">
        <v>41</v>
      </c>
      <c r="C28" s="2" t="s">
        <v>42</v>
      </c>
      <c r="D28" s="2" t="s">
        <v>25</v>
      </c>
      <c r="E28" s="3">
        <v>422000</v>
      </c>
      <c r="F28" s="3"/>
    </row>
    <row r="29" spans="1:10" x14ac:dyDescent="0.3">
      <c r="A29" s="2">
        <v>2018</v>
      </c>
      <c r="B29" s="2" t="s">
        <v>43</v>
      </c>
      <c r="C29" s="2" t="s">
        <v>44</v>
      </c>
      <c r="D29" s="2" t="s">
        <v>51</v>
      </c>
      <c r="E29" s="3">
        <v>401000</v>
      </c>
      <c r="F29" s="3"/>
    </row>
    <row r="30" spans="1:10" x14ac:dyDescent="0.3">
      <c r="A30" s="2">
        <v>2018</v>
      </c>
      <c r="B30" s="2" t="s">
        <v>45</v>
      </c>
      <c r="C30" s="2" t="s">
        <v>46</v>
      </c>
      <c r="D30" s="2" t="s">
        <v>50</v>
      </c>
      <c r="E30" s="3">
        <v>374000</v>
      </c>
      <c r="F30" s="3"/>
    </row>
    <row r="31" spans="1:10" x14ac:dyDescent="0.3">
      <c r="A31" s="2">
        <v>2018</v>
      </c>
      <c r="B31" s="2" t="s">
        <v>47</v>
      </c>
      <c r="C31" s="2" t="s">
        <v>48</v>
      </c>
      <c r="D31" s="2" t="s">
        <v>28</v>
      </c>
      <c r="E31" s="3">
        <v>369000</v>
      </c>
      <c r="F31" s="3"/>
    </row>
    <row r="32" spans="1:10" x14ac:dyDescent="0.3">
      <c r="A32" s="2">
        <v>2018</v>
      </c>
      <c r="B32" s="2" t="s">
        <v>10</v>
      </c>
      <c r="C32" s="2" t="s">
        <v>49</v>
      </c>
      <c r="D32" s="2" t="s">
        <v>25</v>
      </c>
      <c r="E32" s="3">
        <v>367000</v>
      </c>
      <c r="F32" s="3"/>
    </row>
  </sheetData>
  <sortState xmlns:xlrd2="http://schemas.microsoft.com/office/spreadsheetml/2017/richdata2" ref="A4:E32">
    <sortCondition descending="1" ref="E4:E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LARGE &amp; 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2021-04-14T17:25:25Z</dcterms:created>
  <dcterms:modified xsi:type="dcterms:W3CDTF">2024-02-15T16:16:06Z</dcterms:modified>
</cp:coreProperties>
</file>