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4. Creating meaningful scatterplots\4.3. Excel demo Scatterplot with trendlines and dynamic point size\"/>
    </mc:Choice>
  </mc:AlternateContent>
  <xr:revisionPtr revIDLastSave="316" documentId="8_{41D562E4-D8C1-4812-A65C-16B2A78762E3}" xr6:coauthVersionLast="34" xr6:coauthVersionMax="34" xr10:uidLastSave="{1C2B6360-E366-47E6-B1DD-C4D263E24E8D}"/>
  <bookViews>
    <workbookView xWindow="0" yWindow="0" windowWidth="24300" windowHeight="13710" xr2:uid="{7E3BA44E-15BE-449B-B023-BCC6C62C868D}"/>
  </bookViews>
  <sheets>
    <sheet name="Sheet5" sheetId="5" r:id="rId1"/>
    <sheet name="Sheet1" sheetId="7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</calcChain>
</file>

<file path=xl/sharedStrings.xml><?xml version="1.0" encoding="utf-8"?>
<sst xmlns="http://schemas.openxmlformats.org/spreadsheetml/2006/main" count="379" uniqueCount="192">
  <si>
    <t>Country Name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</si>
  <si>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</si>
  <si>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</si>
  <si>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</si>
  <si>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</si>
  <si>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</si>
  <si>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</si>
  <si>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</si>
  <si>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</si>
  <si>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</si>
  <si>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</si>
  <si>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</si>
  <si>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</si>
  <si>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</si>
  <si>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</si>
  <si>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</si>
  <si>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</si>
  <si>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</si>
  <si>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</si>
  <si>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</si>
  <si>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</si>
  <si>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</si>
  <si>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</si>
  <si>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</si>
  <si>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</si>
  <si>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</si>
  <si>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</si>
  <si>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</si>
  <si>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</si>
  <si>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</si>
  <si>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</si>
  <si>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</si>
  <si>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</si>
  <si>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</si>
  <si>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</si>
  <si>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</si>
  <si>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</si>
  <si>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</si>
  <si>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</si>
  <si>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</si>
  <si>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</si>
  <si>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</si>
  <si>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</si>
  <si>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</si>
  <si>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Denmark</t>
  </si>
  <si>
    <t>Dominican Republic</t>
  </si>
  <si>
    <t>Algeria</t>
  </si>
  <si>
    <t>East Asia &amp; Pacific</t>
  </si>
  <si>
    <t>Europe &amp; Central Asia</t>
  </si>
  <si>
    <t>Ecuador</t>
  </si>
  <si>
    <t>Egypt, Arab Rep.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</si>
  <si>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</si>
  <si>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</si>
  <si>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</si>
  <si>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</si>
  <si>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</si>
  <si>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</si>
  <si>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</si>
  <si>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</si>
  <si>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</si>
  <si>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</si>
  <si>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</si>
  <si>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</si>
  <si>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</si>
  <si>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</si>
  <si>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</si>
  <si>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</si>
  <si>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</si>
  <si>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</si>
  <si>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</si>
  <si>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</si>
  <si>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</si>
  <si>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</si>
  <si>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</si>
  <si>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</si>
  <si>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</si>
  <si>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</si>
  <si>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</si>
  <si>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</si>
  <si>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</si>
  <si>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</si>
  <si>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</si>
  <si>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</si>
  <si>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</si>
  <si>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</si>
  <si>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</si>
  <si>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</si>
  <si>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</si>
  <si>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</si>
  <si>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</si>
  <si>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Korea, Rep.</t>
  </si>
  <si>
    <t>Kuwait</t>
  </si>
  <si>
    <t>Lao PDR</t>
  </si>
  <si>
    <t>Lebanon</t>
  </si>
  <si>
    <t>Liberia</t>
  </si>
  <si>
    <t>Libya</t>
  </si>
  <si>
    <t>St. Lucia</t>
  </si>
  <si>
    <t>Latin America &amp; Caribbean</t>
  </si>
  <si>
    <t>Sri Lanka</t>
  </si>
  <si>
    <t>Lesotho</t>
  </si>
  <si>
    <t>Lithuania</t>
  </si>
  <si>
    <t>Luxembourg</t>
  </si>
  <si>
    <t>Latvia</t>
  </si>
  <si>
    <t>Macao SAR, China</t>
  </si>
  <si>
    <t>Morocco</t>
  </si>
  <si>
    <t>Moldova</t>
  </si>
  <si>
    <t>Madagascar</t>
  </si>
  <si>
    <t>Maldives</t>
  </si>
  <si>
    <t>Middle East &amp; North Africa</t>
  </si>
  <si>
    <t>Mexico</t>
  </si>
  <si>
    <t>Macedonia, FYR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</si>
  <si>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</si>
  <si>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</si>
  <si>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</si>
  <si>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</si>
  <si>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</si>
  <si>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</si>
  <si>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</si>
  <si>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</si>
  <si>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</si>
  <si>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</si>
  <si>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</si>
  <si>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</si>
  <si>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</si>
  <si>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</si>
  <si>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</si>
  <si>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</si>
  <si>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</si>
  <si>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</si>
  <si>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</si>
  <si>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</si>
  <si>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</si>
  <si>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</si>
  <si>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</si>
  <si>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</si>
  <si>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</si>
  <si>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</si>
  <si>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</si>
  <si>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</si>
  <si>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</si>
  <si>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West Bank and Gaza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</si>
  <si>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</si>
  <si>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</si>
  <si>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</si>
  <si>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</si>
  <si>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</si>
  <si>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</si>
  <si>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</si>
  <si>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</si>
  <si>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</si>
  <si>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</si>
  <si>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</si>
  <si>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</si>
  <si>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</t>
  </si>
  <si>
    <t>South Sudan</t>
  </si>
  <si>
    <t>Sub-Saharan Africa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</si>
  <si>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</si>
  <si>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</si>
  <si>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</si>
  <si>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</si>
  <si>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</si>
  <si>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</si>
  <si>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</si>
  <si>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</si>
  <si>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</si>
  <si>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</si>
  <si>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</si>
  <si>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</si>
  <si>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</si>
  <si>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</si>
  <si>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</si>
  <si>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</si>
  <si>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</si>
  <si>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</si>
  <si>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</si>
  <si>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</si>
  <si>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</si>
  <si>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</si>
  <si>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</si>
  <si>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</si>
  <si>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Vietnam</t>
  </si>
  <si>
    <t>Vanuatu</t>
  </si>
  <si>
    <t>Samoa</t>
  </si>
  <si>
    <t>Kosovo</t>
  </si>
  <si>
    <t>Yemen, Rep.</t>
  </si>
  <si>
    <t>South Africa</t>
  </si>
  <si>
    <t>Zambia</t>
  </si>
  <si>
    <t>Zimbabwe</t>
  </si>
  <si>
    <t>Fertility</t>
  </si>
  <si>
    <t>GDP per Capita</t>
  </si>
  <si>
    <t>Region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</si>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</sst>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9" fontId="0" fillId="0" borderId="0" xfId="1" applyNumberFormat="1" applyFont="1"/>
    <xf numFmtId="164" fontId="0" fillId="0" borderId="0" xfId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64" formatCode="&quot;$&quot;#,##0.00"/>
    </dxf>
    <dxf>
      <numFmt numFmtId="7" formatCode="#,##0.00_);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GDP per person and fertility</a:t>
            </a:r>
            <a:br>
              <a:rPr lang="en-US" sz="2000"/>
            </a:br>
            <a:r>
              <a:rPr lang="en-US" sz="2000" i="1"/>
              <a:t>World bank data, 2016</a:t>
            </a:r>
          </a:p>
        </c:rich>
      </c:tx>
      <c:layout>
        <c:manualLayout>
          <c:xMode val="edge"/>
          <c:yMode val="edge"/>
          <c:x val="7.9151638303276609E-2"/>
          <c:y val="1.194743130227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Sheet5!$D$3:$D$182</c:f>
              <c:numCache>
                <c:formatCode>"$"#,##0.00</c:formatCode>
                <c:ptCount val="180"/>
                <c:pt idx="0">
                  <c:v>1802.6955654849903</c:v>
                </c:pt>
                <c:pt idx="1">
                  <c:v>11356.341328817056</c:v>
                </c:pt>
                <c:pt idx="2">
                  <c:v>13921.180021825452</c:v>
                </c:pt>
                <c:pt idx="3">
                  <c:v>5972.451512996995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8190.239288859877</c:v>
                </c:pt>
                <c:pt idx="7">
                  <c:v>44493.48089438305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27613.517939695535</c:v>
                </c:pt>
                <c:pt idx="11">
                  <c:v>43642.972574500331</c:v>
                </c:pt>
                <c:pt idx="12">
                  <c:v>3319.3528046854344</c:v>
                </c:pt>
                <c:pt idx="13">
                  <c:v>16741.379762938286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7919.1472413585198</c:v>
                </c:pt>
                <c:pt idx="17">
                  <c:v>2009.6183207366298</c:v>
                </c:pt>
                <c:pt idx="18">
                  <c:v>8253.2937830776063</c:v>
                </c:pt>
                <c:pt idx="19">
                  <c:v>6707.9561841427249</c:v>
                </c:pt>
                <c:pt idx="20">
                  <c:v>11337.570264886055</c:v>
                </c:pt>
                <c:pt idx="21">
                  <c:v>15727.167803336049</c:v>
                </c:pt>
                <c:pt idx="22">
                  <c:v>14077.121408554436</c:v>
                </c:pt>
                <c:pt idx="23">
                  <c:v>71788.783391468765</c:v>
                </c:pt>
                <c:pt idx="24">
                  <c:v>17794.542757369931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3465.1255649030559</c:v>
                </c:pt>
                <c:pt idx="29">
                  <c:v>3346.817792720838</c:v>
                </c:pt>
                <c:pt idx="30">
                  <c:v>43238.259604719795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22614.39366671622</c:v>
                </c:pt>
                <c:pt idx="34">
                  <c:v>14400.885063056063</c:v>
                </c:pt>
                <c:pt idx="35">
                  <c:v>13135.009898757757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15195.001412291989</c:v>
                </c:pt>
                <c:pt idx="40">
                  <c:v>3424.9640209403924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10324.101143618642</c:v>
                </c:pt>
                <c:pt idx="48">
                  <c:v>7164.14349682179</c:v>
                </c:pt>
                <c:pt idx="49">
                  <c:v>24240.42829925218</c:v>
                </c:pt>
                <c:pt idx="50">
                  <c:v>28109.817044889995</c:v>
                </c:pt>
                <c:pt idx="51">
                  <c:v>1608.2934761169231</c:v>
                </c:pt>
                <c:pt idx="52">
                  <c:v>8447.2641789715162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3982.7694670734827</c:v>
                </c:pt>
                <c:pt idx="60">
                  <c:v>24211.740889685127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54412.924938760727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6095.7227959033635</c:v>
                </c:pt>
                <c:pt idx="72">
                  <c:v>10766.371447817653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63227.207976588332</c:v>
                </c:pt>
                <c:pt idx="76">
                  <c:v>32688.408104152615</c:v>
                </c:pt>
                <c:pt idx="77">
                  <c:v>34655.262762733335</c:v>
                </c:pt>
                <c:pt idx="78">
                  <c:v>8179.6203399972092</c:v>
                </c:pt>
                <c:pt idx="79">
                  <c:v>38282.504673334945</c:v>
                </c:pt>
                <c:pt idx="80">
                  <c:v>8389.6045739515503</c:v>
                </c:pt>
                <c:pt idx="81">
                  <c:v>23447.015704281042</c:v>
                </c:pt>
                <c:pt idx="82">
                  <c:v>2926.5325020787336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9451.9089395069368</c:v>
                </c:pt>
                <c:pt idx="86">
                  <c:v>68861.792097883183</c:v>
                </c:pt>
                <c:pt idx="87">
                  <c:v>3309.8599294755136</c:v>
                </c:pt>
                <c:pt idx="88">
                  <c:v>6073.2236945634631</c:v>
                </c:pt>
                <c:pt idx="89">
                  <c:v>23743.257819877785</c:v>
                </c:pt>
                <c:pt idx="90">
                  <c:v>13267.885698682745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14298.455047341147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97751.732163242297</c:v>
                </c:pt>
                <c:pt idx="97">
                  <c:v>13120.872513285805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25668.884358228974</c:v>
                </c:pt>
                <c:pt idx="101">
                  <c:v>14231.534151447899</c:v>
                </c:pt>
                <c:pt idx="102">
                  <c:v>1971.0844795084818</c:v>
                </c:pt>
                <c:pt idx="103">
                  <c:v>35058.43078007915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17206.634322439193</c:v>
                </c:pt>
                <c:pt idx="107">
                  <c:v>3253.4797553267522</c:v>
                </c:pt>
                <c:pt idx="108">
                  <c:v>4963.3983439196845</c:v>
                </c:pt>
                <c:pt idx="109">
                  <c:v>11361.006418084209</c:v>
                </c:pt>
                <c:pt idx="110">
                  <c:v>15737.024918820591</c:v>
                </c:pt>
                <c:pt idx="111">
                  <c:v>7285.9083210694498</c:v>
                </c:pt>
                <c:pt idx="112">
                  <c:v>1127.3472642051668</c:v>
                </c:pt>
                <c:pt idx="113">
                  <c:v>5305.0471374971858</c:v>
                </c:pt>
                <c:pt idx="114">
                  <c:v>9825.5992699132421</c:v>
                </c:pt>
                <c:pt idx="115">
                  <c:v>2297.65253885535</c:v>
                </c:pt>
                <c:pt idx="116">
                  <c:v>47269.632952121632</c:v>
                </c:pt>
                <c:pt idx="117">
                  <c:v>35776.571726999529</c:v>
                </c:pt>
                <c:pt idx="118">
                  <c:v>5130.5802947939183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64159.54425013595</c:v>
                </c:pt>
                <c:pt idx="122">
                  <c:v>39883.953650827658</c:v>
                </c:pt>
                <c:pt idx="123">
                  <c:v>4857.1687175673942</c:v>
                </c:pt>
                <c:pt idx="124">
                  <c:v>21472.690189480887</c:v>
                </c:pt>
                <c:pt idx="125">
                  <c:v>3817.7808091090974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7233.2061031713874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35044.669705783534</c:v>
                </c:pt>
                <c:pt idx="132">
                  <c:v>118207.1346226856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1790.2547545516193</c:v>
                </c:pt>
                <c:pt idx="136">
                  <c:v>5914.2812908536725</c:v>
                </c:pt>
                <c:pt idx="137">
                  <c:v>3003.7684460833548</c:v>
                </c:pt>
                <c:pt idx="138">
                  <c:v>50423.013493101396</c:v>
                </c:pt>
                <c:pt idx="139">
                  <c:v>2379.4512636232794</c:v>
                </c:pt>
                <c:pt idx="140">
                  <c:v>13720.890891488527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82621.503182668836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2179.2321173534037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11445.464364886664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4386.3525785832799</c:v>
                </c:pt>
                <c:pt idx="153">
                  <c:v>13877.986006689127</c:v>
                </c:pt>
                <c:pt idx="154">
                  <c:v>7723.6410594801991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2583.5285031540998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1388.4961424869725</c:v>
                </c:pt>
                <c:pt idx="162">
                  <c:v>5327.2671996056679</c:v>
                </c:pt>
                <c:pt idx="163">
                  <c:v>29540.874298358445</c:v>
                </c:pt>
                <c:pt idx="164">
                  <c:v>10761.514527460604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1687.0827362409498</c:v>
                </c:pt>
                <c:pt idx="168">
                  <c:v>7668.0557761534001</c:v>
                </c:pt>
                <c:pt idx="169">
                  <c:v>67705.949328796225</c:v>
                </c:pt>
                <c:pt idx="170">
                  <c:v>39309.327082140408</c:v>
                </c:pt>
                <c:pt idx="171">
                  <c:v>53399.359167362294</c:v>
                </c:pt>
                <c:pt idx="172">
                  <c:v>20093.632258351514</c:v>
                </c:pt>
                <c:pt idx="173">
                  <c:v>6038.9282987549122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6-4294-805B-C44589C4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81168"/>
        <c:axId val="688676576"/>
      </c:scatterChart>
      <c:valAx>
        <c:axId val="6886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6576"/>
        <c:crosses val="autoZero"/>
        <c:crossBetween val="midCat"/>
      </c:valAx>
      <c:valAx>
        <c:axId val="688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GDP per person and fertility</a:t>
            </a:r>
            <a:br>
              <a:rPr lang="en-US" sz="1800" b="0" i="0" baseline="0">
                <a:effectLst/>
              </a:rPr>
            </a:br>
            <a:r>
              <a:rPr lang="en-US" sz="1800" b="0" i="1" baseline="0">
                <a:effectLst/>
              </a:rPr>
              <a:t>World bank data, 2016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3.3038057742782158E-2"/>
          <c:y val="1.4466546112115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8095654709831"/>
          <c:y val="0.16206347624268486"/>
          <c:w val="0.81923902741324006"/>
          <c:h val="0.75789247863004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East Asia &amp; Pacific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Sheet5!$G$3:$G$182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44493.48089438305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71788.783391468765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3465.1255649030559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14400.885063056063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8447.2641789715162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54412.924938760727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10766.371447817653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38282.504673334945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6073.2236945634631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97751.732163242297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25668.884358228974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3253.4797553267522</c:v>
                </c:pt>
                <c:pt idx="108">
                  <c:v>#N/A</c:v>
                </c:pt>
                <c:pt idx="109">
                  <c:v>11361.006418084209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5305.0471374971858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35776.571726999529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3817.7808091090974</c:v>
                </c:pt>
                <c:pt idx="126">
                  <c:v>#N/A</c:v>
                </c:pt>
                <c:pt idx="127">
                  <c:v>#N/A</c:v>
                </c:pt>
                <c:pt idx="128">
                  <c:v>7233.2061031713874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5914.2812908536725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82621.503182668836</c:v>
                </c:pt>
                <c:pt idx="144">
                  <c:v>#N/A</c:v>
                </c:pt>
                <c:pt idx="145">
                  <c:v>#N/A</c:v>
                </c:pt>
                <c:pt idx="146">
                  <c:v>2179.2321173534037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#N/A</c:v>
                </c:pt>
                <c:pt idx="162">
                  <c:v>5327.2671996056679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4DA-B087-A98897016E9E}"/>
            </c:ext>
          </c:extLst>
        </c:ser>
        <c:ser>
          <c:idx val="1"/>
          <c:order val="1"/>
          <c:tx>
            <c:strRef>
              <c:f>Sheet5!$H$2</c:f>
              <c:strCache>
                <c:ptCount val="1"/>
                <c:pt idx="0">
                  <c:v>Europe &amp; Central 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Sheet5!$H$3:$H$182</c:f>
              <c:numCache>
                <c:formatCode>General</c:formatCode>
                <c:ptCount val="180"/>
                <c:pt idx="0">
                  <c:v>#N/A</c:v>
                </c:pt>
                <c:pt idx="1">
                  <c:v>11356.341328817056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8190.239288859877</c:v>
                </c:pt>
                <c:pt idx="7">
                  <c:v>#N/A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11337.570264886055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17794.542757369931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28109.817044889995</c:v>
                </c:pt>
                <c:pt idx="51">
                  <c:v>#N/A</c:v>
                </c:pt>
                <c:pt idx="52">
                  <c:v>#N/A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#N/A</c:v>
                </c:pt>
                <c:pt idx="56">
                  <c:v>#N/A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#N/A</c:v>
                </c:pt>
                <c:pt idx="60">
                  <c:v>24211.740889685127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63227.207976588332</c:v>
                </c:pt>
                <c:pt idx="76">
                  <c:v>#N/A</c:v>
                </c:pt>
                <c:pt idx="77">
                  <c:v>34655.262762733335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23447.015704281042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9451.9089395069368</c:v>
                </c:pt>
                <c:pt idx="86">
                  <c:v>#N/A</c:v>
                </c:pt>
                <c:pt idx="87">
                  <c:v>3309.8599294755136</c:v>
                </c:pt>
                <c:pt idx="88">
                  <c:v>#N/A</c:v>
                </c:pt>
                <c:pt idx="89">
                  <c:v>23743.257819877785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#N/A</c:v>
                </c:pt>
                <c:pt idx="97">
                  <c:v>13120.872513285805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4963.3983439196845</c:v>
                </c:pt>
                <c:pt idx="109">
                  <c:v>#N/A</c:v>
                </c:pt>
                <c:pt idx="110">
                  <c:v>15737.024918820591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47269.632952121632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64159.54425013595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#N/A</c:v>
                </c:pt>
                <c:pt idx="132">
                  <c:v>#N/A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13720.890891488527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#N/A</c:v>
                </c:pt>
                <c:pt idx="168">
                  <c:v>7668.0557761534001</c:v>
                </c:pt>
                <c:pt idx="169">
                  <c:v>#N/A</c:v>
                </c:pt>
                <c:pt idx="170">
                  <c:v>39309.327082140408</c:v>
                </c:pt>
                <c:pt idx="171">
                  <c:v>#N/A</c:v>
                </c:pt>
                <c:pt idx="172">
                  <c:v>#N/A</c:v>
                </c:pt>
                <c:pt idx="173">
                  <c:v>6038.9282987549122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4-44DA-B087-A98897016E9E}"/>
            </c:ext>
          </c:extLst>
        </c:ser>
        <c:ser>
          <c:idx val="2"/>
          <c:order val="2"/>
          <c:tx>
            <c:strRef>
              <c:f>Sheet5!$I$2</c:f>
              <c:strCache>
                <c:ptCount val="1"/>
                <c:pt idx="0">
                  <c:v>Latin America &amp; Caribbean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Sheet5!$I$3:$I$182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27613.517939695535</c:v>
                </c:pt>
                <c:pt idx="11">
                  <c:v>#N/A</c:v>
                </c:pt>
                <c:pt idx="12">
                  <c:v>#N/A</c:v>
                </c:pt>
                <c:pt idx="13">
                  <c:v>16741.379762938286</c:v>
                </c:pt>
                <c:pt idx="14">
                  <c:v>#N/A</c:v>
                </c:pt>
                <c:pt idx="15">
                  <c:v>#N/A</c:v>
                </c:pt>
                <c:pt idx="16">
                  <c:v>7919.1472413585198</c:v>
                </c:pt>
                <c:pt idx="17">
                  <c:v>#N/A</c:v>
                </c:pt>
                <c:pt idx="18">
                  <c:v>#N/A</c:v>
                </c:pt>
                <c:pt idx="19">
                  <c:v>6707.9561841427249</c:v>
                </c:pt>
                <c:pt idx="20">
                  <c:v>#N/A</c:v>
                </c:pt>
                <c:pt idx="21">
                  <c:v>#N/A</c:v>
                </c:pt>
                <c:pt idx="22">
                  <c:v>14077.121408554436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22614.39366671622</c:v>
                </c:pt>
                <c:pt idx="34">
                  <c:v>#N/A</c:v>
                </c:pt>
                <c:pt idx="35">
                  <c:v>13135.009898757757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15195.001412291989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#N/A</c:v>
                </c:pt>
                <c:pt idx="48">
                  <c:v>7164.14349682179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#N/A</c:v>
                </c:pt>
                <c:pt idx="64">
                  <c:v>#N/A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8179.6203399972092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17206.634322439193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5130.5802947939183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21472.690189480887</c:v>
                </c:pt>
                <c:pt idx="125">
                  <c:v>#N/A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35044.669705783534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#N/A</c:v>
                </c:pt>
                <c:pt idx="153">
                  <c:v>13877.986006689127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29540.874298358445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20093.632258351514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4-44DA-B087-A98897016E9E}"/>
            </c:ext>
          </c:extLst>
        </c:ser>
        <c:ser>
          <c:idx val="3"/>
          <c:order val="3"/>
          <c:tx>
            <c:strRef>
              <c:f>Sheet5!$J$2</c:f>
              <c:strCache>
                <c:ptCount val="1"/>
                <c:pt idx="0">
                  <c:v>Middle East &amp; North 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Sheet5!$J$3:$J$182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13921.180021825452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43642.972574500331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10324.101143618642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#N/A</c:v>
                </c:pt>
                <c:pt idx="76">
                  <c:v>32688.408104152615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8389.6045739515503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68861.792097883183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13267.885698682745</c:v>
                </c:pt>
                <c:pt idx="91">
                  <c:v>#N/A</c:v>
                </c:pt>
                <c:pt idx="92">
                  <c:v>#N/A</c:v>
                </c:pt>
                <c:pt idx="93">
                  <c:v>14298.455047341147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35058.43078007915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7285.9083210694498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39883.953650827658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118207.1346226856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50423.013493101396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10761.514527460604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67705.949328796225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4-44DA-B087-A98897016E9E}"/>
            </c:ext>
          </c:extLst>
        </c:ser>
        <c:ser>
          <c:idx val="4"/>
          <c:order val="4"/>
          <c:tx>
            <c:strRef>
              <c:f>Sheet5!$K$2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Sheet5!$K$3:$K$182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43238.259604719795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53399.359167362294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4-44DA-B087-A98897016E9E}"/>
            </c:ext>
          </c:extLst>
        </c:ser>
        <c:ser>
          <c:idx val="5"/>
          <c:order val="5"/>
          <c:tx>
            <c:strRef>
              <c:f>Sheet5!$L$2</c:f>
              <c:strCache>
                <c:ptCount val="1"/>
                <c:pt idx="0">
                  <c:v>South 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Sheet5!$L$3:$L$182</c:f>
              <c:numCache>
                <c:formatCode>General</c:formatCode>
                <c:ptCount val="180"/>
                <c:pt idx="0">
                  <c:v>1802.6955654849903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3319.3528046854344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8253.2937830776063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6095.7227959033635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14231.534151447899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2297.65253885535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4857.1687175673942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11445.464364886664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4-44DA-B087-A98897016E9E}"/>
            </c:ext>
          </c:extLst>
        </c:ser>
        <c:ser>
          <c:idx val="6"/>
          <c:order val="6"/>
          <c:tx>
            <c:strRef>
              <c:f>Sheet5!$M$2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Sheet5!$M$3:$M$182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5972.451512996995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2009.6183207366298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15727.167803336049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#N/A</c:v>
                </c:pt>
                <c:pt idx="29">
                  <c:v>3346.817792720838</c:v>
                </c:pt>
                <c:pt idx="30">
                  <c:v>#N/A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#N/A</c:v>
                </c:pt>
                <c:pt idx="40">
                  <c:v>3424.9640209403924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24240.42829925218</c:v>
                </c:pt>
                <c:pt idx="50">
                  <c:v>#N/A</c:v>
                </c:pt>
                <c:pt idx="51">
                  <c:v>1608.2934761169231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#N/A</c:v>
                </c:pt>
                <c:pt idx="58">
                  <c:v>#N/A</c:v>
                </c:pt>
                <c:pt idx="59">
                  <c:v>3982.7694670734827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2926.5325020787336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#N/A</c:v>
                </c:pt>
                <c:pt idx="101">
                  <c:v>#N/A</c:v>
                </c:pt>
                <c:pt idx="102">
                  <c:v>1971.0844795084818</c:v>
                </c:pt>
                <c:pt idx="103">
                  <c:v>#N/A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1127.3472642051668</c:v>
                </c:pt>
                <c:pt idx="113">
                  <c:v>#N/A</c:v>
                </c:pt>
                <c:pt idx="114">
                  <c:v>9825.5992699132421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1790.2547545516193</c:v>
                </c:pt>
                <c:pt idx="136">
                  <c:v>#N/A</c:v>
                </c:pt>
                <c:pt idx="137">
                  <c:v>3003.7684460833548</c:v>
                </c:pt>
                <c:pt idx="138">
                  <c:v>#N/A</c:v>
                </c:pt>
                <c:pt idx="139">
                  <c:v>2379.4512636232794</c:v>
                </c:pt>
                <c:pt idx="140">
                  <c:v>#N/A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4386.3525785832799</c:v>
                </c:pt>
                <c:pt idx="153">
                  <c:v>#N/A</c:v>
                </c:pt>
                <c:pt idx="154">
                  <c:v>7723.6410594801991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2583.5285031540998</c:v>
                </c:pt>
                <c:pt idx="159">
                  <c:v>#N/A</c:v>
                </c:pt>
                <c:pt idx="160">
                  <c:v>#N/A</c:v>
                </c:pt>
                <c:pt idx="161">
                  <c:v>1388.4961424869725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1687.0827362409498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4-44DA-B087-A9889701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0800"/>
        <c:axId val="808243752"/>
      </c:scatterChart>
      <c:valAx>
        <c:axId val="8082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3752"/>
        <c:crosses val="autoZero"/>
        <c:crossBetween val="midCat"/>
      </c:valAx>
      <c:valAx>
        <c:axId val="8082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090952172645072"/>
          <c:y val="0.19310427968655816"/>
          <c:w val="0.2636275153105862"/>
          <c:h val="0.284812120003986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person and fertility, </a:t>
            </a:r>
            <a:br>
              <a:rPr lang="en-US"/>
            </a:br>
            <a:r>
              <a:rPr lang="en-US"/>
              <a:t>World</a:t>
            </a:r>
            <a:r>
              <a:rPr lang="en-US" baseline="0"/>
              <a:t> bank data, 2016. Point size represents country's population</a:t>
            </a:r>
            <a:endParaRPr lang="en-US"/>
          </a:p>
        </c:rich>
      </c:tx>
      <c:layout>
        <c:manualLayout>
          <c:xMode val="edge"/>
          <c:yMode val="edge"/>
          <c:x val="6.243479568721938E-2"/>
          <c:y val="1.7498106623326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Sheet5!$C$3:$C$182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Sheet5!$D$3:$D$182</c:f>
              <c:numCache>
                <c:formatCode>"$"#,##0.00</c:formatCode>
                <c:ptCount val="180"/>
                <c:pt idx="0">
                  <c:v>1802.6955654849903</c:v>
                </c:pt>
                <c:pt idx="1">
                  <c:v>11356.341328817056</c:v>
                </c:pt>
                <c:pt idx="2">
                  <c:v>13921.180021825452</c:v>
                </c:pt>
                <c:pt idx="3">
                  <c:v>5972.451512996995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8190.239288859877</c:v>
                </c:pt>
                <c:pt idx="7">
                  <c:v>44493.48089438305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27613.517939695535</c:v>
                </c:pt>
                <c:pt idx="11">
                  <c:v>43642.972574500331</c:v>
                </c:pt>
                <c:pt idx="12">
                  <c:v>3319.3528046854344</c:v>
                </c:pt>
                <c:pt idx="13">
                  <c:v>16741.379762938286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7919.1472413585198</c:v>
                </c:pt>
                <c:pt idx="17">
                  <c:v>2009.6183207366298</c:v>
                </c:pt>
                <c:pt idx="18">
                  <c:v>8253.2937830776063</c:v>
                </c:pt>
                <c:pt idx="19">
                  <c:v>6707.9561841427249</c:v>
                </c:pt>
                <c:pt idx="20">
                  <c:v>11337.570264886055</c:v>
                </c:pt>
                <c:pt idx="21">
                  <c:v>15727.167803336049</c:v>
                </c:pt>
                <c:pt idx="22">
                  <c:v>14077.121408554436</c:v>
                </c:pt>
                <c:pt idx="23">
                  <c:v>71788.783391468765</c:v>
                </c:pt>
                <c:pt idx="24">
                  <c:v>17794.542757369931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3465.1255649030559</c:v>
                </c:pt>
                <c:pt idx="29">
                  <c:v>3346.817792720838</c:v>
                </c:pt>
                <c:pt idx="30">
                  <c:v>43238.259604719795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22614.39366671622</c:v>
                </c:pt>
                <c:pt idx="34">
                  <c:v>14400.885063056063</c:v>
                </c:pt>
                <c:pt idx="35">
                  <c:v>13135.009898757757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15195.001412291989</c:v>
                </c:pt>
                <c:pt idx="40">
                  <c:v>3424.9640209403924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10324.101143618642</c:v>
                </c:pt>
                <c:pt idx="48">
                  <c:v>7164.14349682179</c:v>
                </c:pt>
                <c:pt idx="49">
                  <c:v>24240.42829925218</c:v>
                </c:pt>
                <c:pt idx="50">
                  <c:v>28109.817044889995</c:v>
                </c:pt>
                <c:pt idx="51">
                  <c:v>1608.2934761169231</c:v>
                </c:pt>
                <c:pt idx="52">
                  <c:v>8447.2641789715162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3982.7694670734827</c:v>
                </c:pt>
                <c:pt idx="60">
                  <c:v>24211.740889685127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54412.924938760727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6095.7227959033635</c:v>
                </c:pt>
                <c:pt idx="72">
                  <c:v>10766.371447817653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63227.207976588332</c:v>
                </c:pt>
                <c:pt idx="76">
                  <c:v>32688.408104152615</c:v>
                </c:pt>
                <c:pt idx="77">
                  <c:v>34655.262762733335</c:v>
                </c:pt>
                <c:pt idx="78">
                  <c:v>8179.6203399972092</c:v>
                </c:pt>
                <c:pt idx="79">
                  <c:v>38282.504673334945</c:v>
                </c:pt>
                <c:pt idx="80">
                  <c:v>8389.6045739515503</c:v>
                </c:pt>
                <c:pt idx="81">
                  <c:v>23447.015704281042</c:v>
                </c:pt>
                <c:pt idx="82">
                  <c:v>2926.5325020787336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9451.9089395069368</c:v>
                </c:pt>
                <c:pt idx="86">
                  <c:v>68861.792097883183</c:v>
                </c:pt>
                <c:pt idx="87">
                  <c:v>3309.8599294755136</c:v>
                </c:pt>
                <c:pt idx="88">
                  <c:v>6073.2236945634631</c:v>
                </c:pt>
                <c:pt idx="89">
                  <c:v>23743.257819877785</c:v>
                </c:pt>
                <c:pt idx="90">
                  <c:v>13267.885698682745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14298.455047341147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97751.732163242297</c:v>
                </c:pt>
                <c:pt idx="97">
                  <c:v>13120.872513285805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25668.884358228974</c:v>
                </c:pt>
                <c:pt idx="101">
                  <c:v>14231.534151447899</c:v>
                </c:pt>
                <c:pt idx="102">
                  <c:v>1971.0844795084818</c:v>
                </c:pt>
                <c:pt idx="103">
                  <c:v>35058.43078007915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17206.634322439193</c:v>
                </c:pt>
                <c:pt idx="107">
                  <c:v>3253.4797553267522</c:v>
                </c:pt>
                <c:pt idx="108">
                  <c:v>4963.3983439196845</c:v>
                </c:pt>
                <c:pt idx="109">
                  <c:v>11361.006418084209</c:v>
                </c:pt>
                <c:pt idx="110">
                  <c:v>15737.024918820591</c:v>
                </c:pt>
                <c:pt idx="111">
                  <c:v>7285.9083210694498</c:v>
                </c:pt>
                <c:pt idx="112">
                  <c:v>1127.3472642051668</c:v>
                </c:pt>
                <c:pt idx="113">
                  <c:v>5305.0471374971858</c:v>
                </c:pt>
                <c:pt idx="114">
                  <c:v>9825.5992699132421</c:v>
                </c:pt>
                <c:pt idx="115">
                  <c:v>2297.65253885535</c:v>
                </c:pt>
                <c:pt idx="116">
                  <c:v>47269.632952121632</c:v>
                </c:pt>
                <c:pt idx="117">
                  <c:v>35776.571726999529</c:v>
                </c:pt>
                <c:pt idx="118">
                  <c:v>5130.5802947939183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64159.54425013595</c:v>
                </c:pt>
                <c:pt idx="122">
                  <c:v>39883.953650827658</c:v>
                </c:pt>
                <c:pt idx="123">
                  <c:v>4857.1687175673942</c:v>
                </c:pt>
                <c:pt idx="124">
                  <c:v>21472.690189480887</c:v>
                </c:pt>
                <c:pt idx="125">
                  <c:v>3817.7808091090974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7233.2061031713874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35044.669705783534</c:v>
                </c:pt>
                <c:pt idx="132">
                  <c:v>118207.1346226856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1790.2547545516193</c:v>
                </c:pt>
                <c:pt idx="136">
                  <c:v>5914.2812908536725</c:v>
                </c:pt>
                <c:pt idx="137">
                  <c:v>3003.7684460833548</c:v>
                </c:pt>
                <c:pt idx="138">
                  <c:v>50423.013493101396</c:v>
                </c:pt>
                <c:pt idx="139">
                  <c:v>2379.4512636232794</c:v>
                </c:pt>
                <c:pt idx="140">
                  <c:v>13720.890891488527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82621.503182668836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2179.2321173534037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11445.464364886664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4386.3525785832799</c:v>
                </c:pt>
                <c:pt idx="153">
                  <c:v>13877.986006689127</c:v>
                </c:pt>
                <c:pt idx="154">
                  <c:v>7723.6410594801991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2583.5285031540998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1388.4961424869725</c:v>
                </c:pt>
                <c:pt idx="162">
                  <c:v>5327.2671996056679</c:v>
                </c:pt>
                <c:pt idx="163">
                  <c:v>29540.874298358445</c:v>
                </c:pt>
                <c:pt idx="164">
                  <c:v>10761.514527460604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1687.0827362409498</c:v>
                </c:pt>
                <c:pt idx="168">
                  <c:v>7668.0557761534001</c:v>
                </c:pt>
                <c:pt idx="169">
                  <c:v>67705.949328796225</c:v>
                </c:pt>
                <c:pt idx="170">
                  <c:v>39309.327082140408</c:v>
                </c:pt>
                <c:pt idx="171">
                  <c:v>53399.359167362294</c:v>
                </c:pt>
                <c:pt idx="172">
                  <c:v>20093.632258351514</c:v>
                </c:pt>
                <c:pt idx="173">
                  <c:v>6038.9282987549122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bubbleSize>
            <c:numRef>
              <c:f>Sheet5!$F$3:$F$182</c:f>
              <c:numCache>
                <c:formatCode>#,##0</c:formatCode>
                <c:ptCount val="180"/>
                <c:pt idx="0">
                  <c:v>34656032</c:v>
                </c:pt>
                <c:pt idx="1">
                  <c:v>2876101</c:v>
                </c:pt>
                <c:pt idx="2">
                  <c:v>40606052</c:v>
                </c:pt>
                <c:pt idx="3">
                  <c:v>28813463</c:v>
                </c:pt>
                <c:pt idx="4">
                  <c:v>100963</c:v>
                </c:pt>
                <c:pt idx="5">
                  <c:v>43847430</c:v>
                </c:pt>
                <c:pt idx="6">
                  <c:v>2924816</c:v>
                </c:pt>
                <c:pt idx="7">
                  <c:v>24210809</c:v>
                </c:pt>
                <c:pt idx="8">
                  <c:v>8736668</c:v>
                </c:pt>
                <c:pt idx="9">
                  <c:v>9757812</c:v>
                </c:pt>
                <c:pt idx="10">
                  <c:v>391232</c:v>
                </c:pt>
                <c:pt idx="11">
                  <c:v>1425171</c:v>
                </c:pt>
                <c:pt idx="12">
                  <c:v>162951560</c:v>
                </c:pt>
                <c:pt idx="13">
                  <c:v>284996</c:v>
                </c:pt>
                <c:pt idx="14">
                  <c:v>9501534</c:v>
                </c:pt>
                <c:pt idx="15">
                  <c:v>11331422</c:v>
                </c:pt>
                <c:pt idx="16">
                  <c:v>366954</c:v>
                </c:pt>
                <c:pt idx="17">
                  <c:v>10872298</c:v>
                </c:pt>
                <c:pt idx="18">
                  <c:v>797765</c:v>
                </c:pt>
                <c:pt idx="19">
                  <c:v>10887882</c:v>
                </c:pt>
                <c:pt idx="20">
                  <c:v>3516816</c:v>
                </c:pt>
                <c:pt idx="21">
                  <c:v>2250260</c:v>
                </c:pt>
                <c:pt idx="22">
                  <c:v>207652865</c:v>
                </c:pt>
                <c:pt idx="23">
                  <c:v>423196</c:v>
                </c:pt>
                <c:pt idx="24">
                  <c:v>7127822</c:v>
                </c:pt>
                <c:pt idx="25">
                  <c:v>18646433</c:v>
                </c:pt>
                <c:pt idx="26">
                  <c:v>10524117</c:v>
                </c:pt>
                <c:pt idx="27">
                  <c:v>539560</c:v>
                </c:pt>
                <c:pt idx="28">
                  <c:v>15762370</c:v>
                </c:pt>
                <c:pt idx="29">
                  <c:v>23439189</c:v>
                </c:pt>
                <c:pt idx="30">
                  <c:v>36264604</c:v>
                </c:pt>
                <c:pt idx="31">
                  <c:v>4594621</c:v>
                </c:pt>
                <c:pt idx="32">
                  <c:v>14452543</c:v>
                </c:pt>
                <c:pt idx="33">
                  <c:v>17909754</c:v>
                </c:pt>
                <c:pt idx="34">
                  <c:v>1378665000</c:v>
                </c:pt>
                <c:pt idx="35">
                  <c:v>48653419</c:v>
                </c:pt>
                <c:pt idx="36">
                  <c:v>795601</c:v>
                </c:pt>
                <c:pt idx="37">
                  <c:v>78736153</c:v>
                </c:pt>
                <c:pt idx="38">
                  <c:v>5125821</c:v>
                </c:pt>
                <c:pt idx="39">
                  <c:v>4857274</c:v>
                </c:pt>
                <c:pt idx="40">
                  <c:v>23695919</c:v>
                </c:pt>
                <c:pt idx="41">
                  <c:v>4174349</c:v>
                </c:pt>
                <c:pt idx="42">
                  <c:v>1170125</c:v>
                </c:pt>
                <c:pt idx="43">
                  <c:v>10566332</c:v>
                </c:pt>
                <c:pt idx="44">
                  <c:v>5728010</c:v>
                </c:pt>
                <c:pt idx="45">
                  <c:v>10648791</c:v>
                </c:pt>
                <c:pt idx="46">
                  <c:v>16385068</c:v>
                </c:pt>
                <c:pt idx="47">
                  <c:v>95688681</c:v>
                </c:pt>
                <c:pt idx="48">
                  <c:v>6344722</c:v>
                </c:pt>
                <c:pt idx="49">
                  <c:v>1221490</c:v>
                </c:pt>
                <c:pt idx="50">
                  <c:v>1315790</c:v>
                </c:pt>
                <c:pt idx="51">
                  <c:v>102403196</c:v>
                </c:pt>
                <c:pt idx="52">
                  <c:v>898760</c:v>
                </c:pt>
                <c:pt idx="53">
                  <c:v>5495303</c:v>
                </c:pt>
                <c:pt idx="54">
                  <c:v>66859768</c:v>
                </c:pt>
                <c:pt idx="55">
                  <c:v>1979786</c:v>
                </c:pt>
                <c:pt idx="56">
                  <c:v>2038501</c:v>
                </c:pt>
                <c:pt idx="57">
                  <c:v>3719300</c:v>
                </c:pt>
                <c:pt idx="58">
                  <c:v>82348669</c:v>
                </c:pt>
                <c:pt idx="59">
                  <c:v>28206728</c:v>
                </c:pt>
                <c:pt idx="60">
                  <c:v>10775971</c:v>
                </c:pt>
                <c:pt idx="61">
                  <c:v>107317</c:v>
                </c:pt>
                <c:pt idx="62">
                  <c:v>16582469</c:v>
                </c:pt>
                <c:pt idx="63">
                  <c:v>12395924</c:v>
                </c:pt>
                <c:pt idx="64">
                  <c:v>1815698</c:v>
                </c:pt>
                <c:pt idx="65">
                  <c:v>773303</c:v>
                </c:pt>
                <c:pt idx="66">
                  <c:v>10847334</c:v>
                </c:pt>
                <c:pt idx="67">
                  <c:v>9112867</c:v>
                </c:pt>
                <c:pt idx="68">
                  <c:v>7336600</c:v>
                </c:pt>
                <c:pt idx="69">
                  <c:v>9814023</c:v>
                </c:pt>
                <c:pt idx="70">
                  <c:v>335439</c:v>
                </c:pt>
                <c:pt idx="71">
                  <c:v>1324171354</c:v>
                </c:pt>
                <c:pt idx="72">
                  <c:v>261115456</c:v>
                </c:pt>
                <c:pt idx="73">
                  <c:v>80277428</c:v>
                </c:pt>
                <c:pt idx="74">
                  <c:v>37202572</c:v>
                </c:pt>
                <c:pt idx="75">
                  <c:v>4755335</c:v>
                </c:pt>
                <c:pt idx="76">
                  <c:v>8546000</c:v>
                </c:pt>
                <c:pt idx="77">
                  <c:v>60627498</c:v>
                </c:pt>
                <c:pt idx="78">
                  <c:v>2881355</c:v>
                </c:pt>
                <c:pt idx="79">
                  <c:v>126994511</c:v>
                </c:pt>
                <c:pt idx="80">
                  <c:v>9455802</c:v>
                </c:pt>
                <c:pt idx="81">
                  <c:v>17794055</c:v>
                </c:pt>
                <c:pt idx="82">
                  <c:v>48461567</c:v>
                </c:pt>
                <c:pt idx="83">
                  <c:v>114395</c:v>
                </c:pt>
                <c:pt idx="84">
                  <c:v>51245707</c:v>
                </c:pt>
                <c:pt idx="85">
                  <c:v>1816200</c:v>
                </c:pt>
                <c:pt idx="86">
                  <c:v>4052584</c:v>
                </c:pt>
                <c:pt idx="87">
                  <c:v>6079500</c:v>
                </c:pt>
                <c:pt idx="88">
                  <c:v>6758353</c:v>
                </c:pt>
                <c:pt idx="89">
                  <c:v>1959537</c:v>
                </c:pt>
                <c:pt idx="90">
                  <c:v>6006668</c:v>
                </c:pt>
                <c:pt idx="91">
                  <c:v>2203821</c:v>
                </c:pt>
                <c:pt idx="92">
                  <c:v>4613823</c:v>
                </c:pt>
                <c:pt idx="93">
                  <c:v>6293253</c:v>
                </c:pt>
                <c:pt idx="94">
                  <c:v>2868231</c:v>
                </c:pt>
                <c:pt idx="95">
                  <c:v>582014</c:v>
                </c:pt>
                <c:pt idx="96">
                  <c:v>612167</c:v>
                </c:pt>
                <c:pt idx="97">
                  <c:v>2081206</c:v>
                </c:pt>
                <c:pt idx="98">
                  <c:v>24894551</c:v>
                </c:pt>
                <c:pt idx="99">
                  <c:v>18091575</c:v>
                </c:pt>
                <c:pt idx="100">
                  <c:v>31187265</c:v>
                </c:pt>
                <c:pt idx="101">
                  <c:v>427756</c:v>
                </c:pt>
                <c:pt idx="102">
                  <c:v>17994837</c:v>
                </c:pt>
                <c:pt idx="103">
                  <c:v>455356</c:v>
                </c:pt>
                <c:pt idx="104">
                  <c:v>4301018</c:v>
                </c:pt>
                <c:pt idx="105">
                  <c:v>1263473</c:v>
                </c:pt>
                <c:pt idx="106">
                  <c:v>127540423</c:v>
                </c:pt>
                <c:pt idx="107">
                  <c:v>104937</c:v>
                </c:pt>
                <c:pt idx="108">
                  <c:v>3551954</c:v>
                </c:pt>
                <c:pt idx="109">
                  <c:v>3027398</c:v>
                </c:pt>
                <c:pt idx="110">
                  <c:v>622303</c:v>
                </c:pt>
                <c:pt idx="111">
                  <c:v>35276786</c:v>
                </c:pt>
                <c:pt idx="112">
                  <c:v>28829476</c:v>
                </c:pt>
                <c:pt idx="113">
                  <c:v>52885223</c:v>
                </c:pt>
                <c:pt idx="114">
                  <c:v>2479713</c:v>
                </c:pt>
                <c:pt idx="115">
                  <c:v>28982771</c:v>
                </c:pt>
                <c:pt idx="116">
                  <c:v>17030314</c:v>
                </c:pt>
                <c:pt idx="117">
                  <c:v>4693200</c:v>
                </c:pt>
                <c:pt idx="118">
                  <c:v>6149928</c:v>
                </c:pt>
                <c:pt idx="119">
                  <c:v>20672987</c:v>
                </c:pt>
                <c:pt idx="120">
                  <c:v>185989640</c:v>
                </c:pt>
                <c:pt idx="121">
                  <c:v>5234519</c:v>
                </c:pt>
                <c:pt idx="122">
                  <c:v>4424762</c:v>
                </c:pt>
                <c:pt idx="123">
                  <c:v>193203476</c:v>
                </c:pt>
                <c:pt idx="124">
                  <c:v>4034119</c:v>
                </c:pt>
                <c:pt idx="125">
                  <c:v>8084991</c:v>
                </c:pt>
                <c:pt idx="126">
                  <c:v>6725308</c:v>
                </c:pt>
                <c:pt idx="127">
                  <c:v>31773839</c:v>
                </c:pt>
                <c:pt idx="128">
                  <c:v>103320222</c:v>
                </c:pt>
                <c:pt idx="129">
                  <c:v>37970087</c:v>
                </c:pt>
                <c:pt idx="130">
                  <c:v>10325452</c:v>
                </c:pt>
                <c:pt idx="131">
                  <c:v>3406520</c:v>
                </c:pt>
                <c:pt idx="132">
                  <c:v>2569804</c:v>
                </c:pt>
                <c:pt idx="133">
                  <c:v>19702332</c:v>
                </c:pt>
                <c:pt idx="134">
                  <c:v>144342396</c:v>
                </c:pt>
                <c:pt idx="135">
                  <c:v>11917508</c:v>
                </c:pt>
                <c:pt idx="136">
                  <c:v>195125</c:v>
                </c:pt>
                <c:pt idx="137">
                  <c:v>199910</c:v>
                </c:pt>
                <c:pt idx="138">
                  <c:v>32275687</c:v>
                </c:pt>
                <c:pt idx="139">
                  <c:v>15411614</c:v>
                </c:pt>
                <c:pt idx="140">
                  <c:v>7058322</c:v>
                </c:pt>
                <c:pt idx="141">
                  <c:v>94677</c:v>
                </c:pt>
                <c:pt idx="142">
                  <c:v>7396190</c:v>
                </c:pt>
                <c:pt idx="143">
                  <c:v>5607283</c:v>
                </c:pt>
                <c:pt idx="144">
                  <c:v>5430798</c:v>
                </c:pt>
                <c:pt idx="145">
                  <c:v>2065042</c:v>
                </c:pt>
                <c:pt idx="146">
                  <c:v>599419</c:v>
                </c:pt>
                <c:pt idx="147">
                  <c:v>56015473</c:v>
                </c:pt>
                <c:pt idx="148">
                  <c:v>12230730</c:v>
                </c:pt>
                <c:pt idx="149">
                  <c:v>21203000</c:v>
                </c:pt>
                <c:pt idx="150">
                  <c:v>178015</c:v>
                </c:pt>
                <c:pt idx="151">
                  <c:v>109643</c:v>
                </c:pt>
                <c:pt idx="152">
                  <c:v>39578828</c:v>
                </c:pt>
                <c:pt idx="153">
                  <c:v>558368</c:v>
                </c:pt>
                <c:pt idx="154">
                  <c:v>1343098</c:v>
                </c:pt>
                <c:pt idx="155">
                  <c:v>9923085</c:v>
                </c:pt>
                <c:pt idx="156">
                  <c:v>8373338</c:v>
                </c:pt>
                <c:pt idx="157">
                  <c:v>8734951</c:v>
                </c:pt>
                <c:pt idx="158">
                  <c:v>55572201</c:v>
                </c:pt>
                <c:pt idx="159">
                  <c:v>68863514</c:v>
                </c:pt>
                <c:pt idx="160">
                  <c:v>1268671</c:v>
                </c:pt>
                <c:pt idx="161">
                  <c:v>7606374</c:v>
                </c:pt>
                <c:pt idx="162">
                  <c:v>107122</c:v>
                </c:pt>
                <c:pt idx="163">
                  <c:v>1364962</c:v>
                </c:pt>
                <c:pt idx="164">
                  <c:v>11403248</c:v>
                </c:pt>
                <c:pt idx="165">
                  <c:v>79512426</c:v>
                </c:pt>
                <c:pt idx="166">
                  <c:v>5662544</c:v>
                </c:pt>
                <c:pt idx="167">
                  <c:v>41487965</c:v>
                </c:pt>
                <c:pt idx="168">
                  <c:v>45004645</c:v>
                </c:pt>
                <c:pt idx="169">
                  <c:v>9269612</c:v>
                </c:pt>
                <c:pt idx="170">
                  <c:v>65595565</c:v>
                </c:pt>
                <c:pt idx="171">
                  <c:v>323405935</c:v>
                </c:pt>
                <c:pt idx="172">
                  <c:v>3444006</c:v>
                </c:pt>
                <c:pt idx="173">
                  <c:v>31847900</c:v>
                </c:pt>
                <c:pt idx="174">
                  <c:v>270402</c:v>
                </c:pt>
                <c:pt idx="175">
                  <c:v>94569072</c:v>
                </c:pt>
                <c:pt idx="176">
                  <c:v>4551566</c:v>
                </c:pt>
                <c:pt idx="177">
                  <c:v>27584213</c:v>
                </c:pt>
                <c:pt idx="178">
                  <c:v>16591390</c:v>
                </c:pt>
                <c:pt idx="179">
                  <c:v>16150362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A6D-4604-9D94-DA9040F6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9256064"/>
        <c:axId val="519262952"/>
      </c:bubbleChart>
      <c:valAx>
        <c:axId val="5192560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952"/>
        <c:crosses val="autoZero"/>
        <c:crossBetween val="midCat"/>
      </c:valAx>
      <c:valAx>
        <c:axId val="519262952"/>
        <c:scaling>
          <c:orientation val="minMax"/>
          <c:max val="150000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0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57150</xdr:rowOff>
    </xdr:from>
    <xdr:to>
      <xdr:col>22</xdr:col>
      <xdr:colOff>171450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02368C-5990-4666-8E59-A7F6EE3A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2</xdr:row>
      <xdr:rowOff>95249</xdr:rowOff>
    </xdr:from>
    <xdr:to>
      <xdr:col>31</xdr:col>
      <xdr:colOff>590550</xdr:colOff>
      <xdr:row>30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33BEE1-BFBD-4A64-9930-69C1AA17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261936</xdr:colOff>
      <xdr:row>31</xdr:row>
      <xdr:rowOff>9525</xdr:rowOff>
    </xdr:from>
    <xdr:to>
      <xdr:col>22</xdr:col>
      <xdr:colOff>190499</xdr:colOff>
      <xdr:row>56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98CD1-3A4F-444D-83A2-F904B6B3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39814D-931E-4B44-9400-6B5B834EAA03}" name="Table7" displayName="Table7" ref="B2:M182" totalsRowShown="0">
  <autoFilter ref="B2:M182" xr:uid="{94859927-0B9D-488F-BF5F-71028CA4374A}"/>
  <sortState ref="B3:F182">
    <sortCondition ref="B2:B182"/>
  </sortState>
  <tableColumns count="12">
    <tableColumn id="1" xr3:uid="{CFA5E3A5-4337-4AE7-AB06-299824A3DF0B}" name="Country Name"/>
    <tableColumn id="2" xr3:uid="{4BFE922E-194A-4EC0-B08D-03A4C545C26E}" name="Fertility" dataDxfId="9" dataCellStyle="Comma"/>
    <tableColumn id="3" xr3:uid="{A68A4091-4F5A-420B-A79F-B88CD39AF82F}" name="GDP per Capita" dataDxfId="8" dataCellStyle="Comma"/>
    <tableColumn id="4" xr3:uid="{817508CC-42AC-4FB0-890E-BFCB68B74E65}" name="Region"/>
    <tableColumn id="5" xr3:uid="{06EBA7F2-373A-4AFF-AC30-FB2800C6C07B}" name="Population" dataDxfId="7" dataCellStyle="Comma"/>
    <tableColumn id="6" xr3:uid="{27F154A8-C1B2-4417-A107-D5BE80B25613}" name="East Asia &amp; Pacific" dataDxfId="6">
      <calculatedColumnFormula>IF(Table7[[#This Row],[Region]]=Table7[[#Headers],[East Asia &amp; Pacific]],Table7[[#This Row],[GDP per Capita]],NA())</calculatedColumnFormula>
    </tableColumn>
    <tableColumn id="7" xr3:uid="{4EA11294-DFD4-4255-8E4F-109D187B2472}" name="Europe &amp; Central Asia" dataDxfId="5">
      <calculatedColumnFormula>IF(Table7[[#This Row],[Region]]=Table7[[#Headers],[Europe &amp; Central Asia]],Table7[[#This Row],[GDP per Capita]],NA())</calculatedColumnFormula>
    </tableColumn>
    <tableColumn id="8" xr3:uid="{D092D848-B195-487E-AAA0-08B80001ED7B}" name="Latin America &amp; Caribbean" dataDxfId="4">
      <calculatedColumnFormula>IF(Table7[[#This Row],[Region]]=Table7[[#Headers],[Latin America &amp; Caribbean]],Table7[[#This Row],[GDP per Capita]],NA())</calculatedColumnFormula>
    </tableColumn>
    <tableColumn id="9" xr3:uid="{78FADE1A-A974-4E3F-AA74-20B526EBC0B1}" name="Middle East &amp; North Africa" dataDxfId="3">
      <calculatedColumnFormula>IF(Table7[[#This Row],[Region]]=Table7[[#Headers],[Middle East &amp; North Africa]],Table7[[#This Row],[GDP per Capita]],NA())</calculatedColumnFormula>
    </tableColumn>
    <tableColumn id="10" xr3:uid="{7DD45B22-AC02-4812-BBE6-7B9341001821}" name="North America" dataDxfId="2">
      <calculatedColumnFormula>IF(Table7[[#This Row],[Region]]=Table7[[#Headers],[North America]],Table7[[#This Row],[GDP per Capita]],NA())</calculatedColumnFormula>
    </tableColumn>
    <tableColumn id="11" xr3:uid="{90B5A3A3-3E1F-4EAB-8A87-9E2FEBB0E1BA}" name="South Asia" dataDxfId="1">
      <calculatedColumnFormula>IF(Table7[[#This Row],[Region]]=Table7[[#Headers],[South Asia]],Table7[[#This Row],[GDP per Capita]],NA())</calculatedColumnFormula>
    </tableColumn>
    <tableColumn id="12" xr3:uid="{3FCA9E70-DEED-443F-B061-F7CBBF6CB6A5}" name="Sub-Saharan Africa" dataDxfId="0">
      <calculatedColumnFormula>IF(Table7[[#This Row],[Region]]=Table7[[#Headers],[Sub-Saharan Africa]],Table7[[#This Row],[GDP per Capita]],NA())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C39E-423C-42E6-AC49-998E567D17F9}">
  <dimension ref="B2:M182"/>
  <sheetViews>
    <sheetView tabSelected="1" topLeftCell="L9" workbookViewId="0">
      <selection activeCell="Z43" sqref="Z43"/>
    </sheetView>
  </sheetViews>
  <sheetFormatPr defaultRowHeight="14.25" x14ac:dyDescent="0.45"/>
  <cols>
    <col min="2" max="2" width="16.3984375" customWidth="1"/>
    <col min="3" max="3" width="17" customWidth="1"/>
    <col min="4" max="4" width="20" customWidth="1"/>
    <col min="5" max="5" width="20.59765625" customWidth="1"/>
    <col min="6" max="6" width="15.86328125" bestFit="1" customWidth="1"/>
    <col min="13" max="13" width="9.1328125" customWidth="1"/>
  </cols>
  <sheetData>
    <row r="2" spans="2:13" x14ac:dyDescent="0.45">
      <c r="B2" t="s">
        <v>0</v>
      </c>
      <c r="C2" t="s">
        <v>188</v>
      </c>
      <c r="D2" t="s">
        <v>189</v>
      </c>
      <c r="E2" t="s">
        <v>190</v>
      </c>
      <c r="F2" t="s">
        <v>191</v>
      </c>
      <c r="G2" t="s">
        <v>47</v>
      </c>
      <c r="H2" t="s">
        <v>48</v>
      </c>
      <c r="I2" t="s">
        <v>97</v>
      </c>
      <c r="J2" t="s">
        <v>108</v>
      </c>
      <c r="K2" t="s">
        <v>121</v>
      </c>
      <c r="L2" t="s">
        <v>145</v>
      </c>
      <c r="M2" t="s">
        <v>155</v>
      </c>
    </row>
    <row r="3" spans="2:13" x14ac:dyDescent="0.45">
      <c r="B3" t="s">
        <v>1</v>
      </c>
      <c r="C3" s="1">
        <v>4.6349999999999998</v>
      </c>
      <c r="D3" s="2">
        <v>1802.6955654849903</v>
      </c>
      <c r="E3" t="s">
        <v>145</v>
      </c>
      <c r="F3" s="3">
        <v>34656032</v>
      </c>
      <c r="G3" t="e">
        <f>IF(Table7[[#This Row],[Region]]=Table7[[#Headers],[East Asia &amp; Pacific]],Table7[[#This Row],[GDP per Capita]],NA())</f>
        <v>#N/A</v>
      </c>
      <c r="H3" t="e">
        <f>IF(Table7[[#This Row],[Region]]=Table7[[#Headers],[Europe &amp; Central Asia]],Table7[[#This Row],[GDP per Capita]],NA())</f>
        <v>#N/A</v>
      </c>
      <c r="I3" t="e">
        <f>IF(Table7[[#This Row],[Region]]=Table7[[#Headers],[Latin America &amp; Caribbean]],Table7[[#This Row],[GDP per Capita]],NA())</f>
        <v>#N/A</v>
      </c>
      <c r="J3" t="e">
        <f>IF(Table7[[#This Row],[Region]]=Table7[[#Headers],[Middle East &amp; North Africa]],Table7[[#This Row],[GDP per Capita]],NA())</f>
        <v>#N/A</v>
      </c>
      <c r="K3" t="e">
        <f>IF(Table7[[#This Row],[Region]]=Table7[[#Headers],[North America]],Table7[[#This Row],[GDP per Capita]],NA())</f>
        <v>#N/A</v>
      </c>
      <c r="L3">
        <f>IF(Table7[[#This Row],[Region]]=Table7[[#Headers],[South Asia]],Table7[[#This Row],[GDP per Capita]],NA())</f>
        <v>1802.6955654849903</v>
      </c>
      <c r="M3" t="e">
        <f>IF(Table7[[#This Row],[Region]]=Table7[[#Headers],[Sub-Saharan Africa]],Table7[[#This Row],[GDP per Capita]],NA())</f>
        <v>#N/A</v>
      </c>
    </row>
    <row r="4" spans="2:13" x14ac:dyDescent="0.45">
      <c r="B4" t="s">
        <v>3</v>
      </c>
      <c r="C4" s="1">
        <v>1.7130000000000001</v>
      </c>
      <c r="D4" s="2">
        <v>11356.341328817056</v>
      </c>
      <c r="E4" t="s">
        <v>48</v>
      </c>
      <c r="F4" s="3">
        <v>2876101</v>
      </c>
      <c r="G4" t="e">
        <f>IF(Table7[[#This Row],[Region]]=Table7[[#Headers],[East Asia &amp; Pacific]],Table7[[#This Row],[GDP per Capita]],NA())</f>
        <v>#N/A</v>
      </c>
      <c r="H4">
        <f>IF(Table7[[#This Row],[Region]]=Table7[[#Headers],[Europe &amp; Central Asia]],Table7[[#This Row],[GDP per Capita]],NA())</f>
        <v>11356.341328817056</v>
      </c>
      <c r="I4" t="e">
        <f>IF(Table7[[#This Row],[Region]]=Table7[[#Headers],[Latin America &amp; Caribbean]],Table7[[#This Row],[GDP per Capita]],NA())</f>
        <v>#N/A</v>
      </c>
      <c r="J4" t="e">
        <f>IF(Table7[[#This Row],[Region]]=Table7[[#Headers],[Middle East &amp; North Africa]],Table7[[#This Row],[GDP per Capita]],NA())</f>
        <v>#N/A</v>
      </c>
      <c r="K4" t="e">
        <f>IF(Table7[[#This Row],[Region]]=Table7[[#Headers],[North America]],Table7[[#This Row],[GDP per Capita]],NA())</f>
        <v>#N/A</v>
      </c>
      <c r="L4" t="e">
        <f>IF(Table7[[#This Row],[Region]]=Table7[[#Headers],[South Asia]],Table7[[#This Row],[GDP per Capita]],NA())</f>
        <v>#N/A</v>
      </c>
      <c r="M4" t="e">
        <f>IF(Table7[[#This Row],[Region]]=Table7[[#Headers],[Sub-Saharan Africa]],Table7[[#This Row],[GDP per Capita]],NA())</f>
        <v>#N/A</v>
      </c>
    </row>
    <row r="5" spans="2:13" x14ac:dyDescent="0.45">
      <c r="B5" t="s">
        <v>46</v>
      </c>
      <c r="C5" s="1">
        <v>2.7759999999999998</v>
      </c>
      <c r="D5" s="2">
        <v>13921.180021825452</v>
      </c>
      <c r="E5" t="s">
        <v>108</v>
      </c>
      <c r="F5" s="3">
        <v>40606052</v>
      </c>
      <c r="G5" t="e">
        <f>IF(Table7[[#This Row],[Region]]=Table7[[#Headers],[East Asia &amp; Pacific]],Table7[[#This Row],[GDP per Capita]],NA())</f>
        <v>#N/A</v>
      </c>
      <c r="H5" t="e">
        <f>IF(Table7[[#This Row],[Region]]=Table7[[#Headers],[Europe &amp; Central Asia]],Table7[[#This Row],[GDP per Capita]],NA())</f>
        <v>#N/A</v>
      </c>
      <c r="I5" t="e">
        <f>IF(Table7[[#This Row],[Region]]=Table7[[#Headers],[Latin America &amp; Caribbean]],Table7[[#This Row],[GDP per Capita]],NA())</f>
        <v>#N/A</v>
      </c>
      <c r="J5">
        <f>IF(Table7[[#This Row],[Region]]=Table7[[#Headers],[Middle East &amp; North Africa]],Table7[[#This Row],[GDP per Capita]],NA())</f>
        <v>13921.180021825452</v>
      </c>
      <c r="K5" t="e">
        <f>IF(Table7[[#This Row],[Region]]=Table7[[#Headers],[North America]],Table7[[#This Row],[GDP per Capita]],NA())</f>
        <v>#N/A</v>
      </c>
      <c r="L5" t="e">
        <f>IF(Table7[[#This Row],[Region]]=Table7[[#Headers],[South Asia]],Table7[[#This Row],[GDP per Capita]],NA())</f>
        <v>#N/A</v>
      </c>
      <c r="M5" t="e">
        <f>IF(Table7[[#This Row],[Region]]=Table7[[#Headers],[Sub-Saharan Africa]],Table7[[#This Row],[GDP per Capita]],NA())</f>
        <v>#N/A</v>
      </c>
    </row>
    <row r="6" spans="2:13" x14ac:dyDescent="0.45">
      <c r="B6" t="s">
        <v>2</v>
      </c>
      <c r="C6" s="1">
        <v>5.694</v>
      </c>
      <c r="D6" s="2">
        <v>5972.451512996995</v>
      </c>
      <c r="E6" t="s">
        <v>155</v>
      </c>
      <c r="F6" s="3">
        <v>28813463</v>
      </c>
      <c r="G6" t="e">
        <f>IF(Table7[[#This Row],[Region]]=Table7[[#Headers],[East Asia &amp; Pacific]],Table7[[#This Row],[GDP per Capita]],NA())</f>
        <v>#N/A</v>
      </c>
      <c r="H6" t="e">
        <f>IF(Table7[[#This Row],[Region]]=Table7[[#Headers],[Europe &amp; Central Asia]],Table7[[#This Row],[GDP per Capita]],NA())</f>
        <v>#N/A</v>
      </c>
      <c r="I6" t="e">
        <f>IF(Table7[[#This Row],[Region]]=Table7[[#Headers],[Latin America &amp; Caribbean]],Table7[[#This Row],[GDP per Capita]],NA())</f>
        <v>#N/A</v>
      </c>
      <c r="J6" t="e">
        <f>IF(Table7[[#This Row],[Region]]=Table7[[#Headers],[Middle East &amp; North Africa]],Table7[[#This Row],[GDP per Capita]],NA())</f>
        <v>#N/A</v>
      </c>
      <c r="K6" t="e">
        <f>IF(Table7[[#This Row],[Region]]=Table7[[#Headers],[North America]],Table7[[#This Row],[GDP per Capita]],NA())</f>
        <v>#N/A</v>
      </c>
      <c r="L6" t="e">
        <f>IF(Table7[[#This Row],[Region]]=Table7[[#Headers],[South Asia]],Table7[[#This Row],[GDP per Capita]],NA())</f>
        <v>#N/A</v>
      </c>
      <c r="M6">
        <f>IF(Table7[[#This Row],[Region]]=Table7[[#Headers],[Sub-Saharan Africa]],Table7[[#This Row],[GDP per Capita]],NA())</f>
        <v>5972.451512996995</v>
      </c>
    </row>
    <row r="7" spans="2:13" x14ac:dyDescent="0.45">
      <c r="B7" t="s">
        <v>7</v>
      </c>
      <c r="C7" s="1">
        <v>2.0510000000000002</v>
      </c>
      <c r="D7" s="2">
        <v>21013.01762733583</v>
      </c>
      <c r="E7" t="s">
        <v>97</v>
      </c>
      <c r="F7" s="3">
        <v>100963</v>
      </c>
      <c r="G7" t="e">
        <f>IF(Table7[[#This Row],[Region]]=Table7[[#Headers],[East Asia &amp; Pacific]],Table7[[#This Row],[GDP per Capita]],NA())</f>
        <v>#N/A</v>
      </c>
      <c r="H7" t="e">
        <f>IF(Table7[[#This Row],[Region]]=Table7[[#Headers],[Europe &amp; Central Asia]],Table7[[#This Row],[GDP per Capita]],NA())</f>
        <v>#N/A</v>
      </c>
      <c r="I7">
        <f>IF(Table7[[#This Row],[Region]]=Table7[[#Headers],[Latin America &amp; Caribbean]],Table7[[#This Row],[GDP per Capita]],NA())</f>
        <v>21013.01762733583</v>
      </c>
      <c r="J7" t="e">
        <f>IF(Table7[[#This Row],[Region]]=Table7[[#Headers],[Middle East &amp; North Africa]],Table7[[#This Row],[GDP per Capita]],NA())</f>
        <v>#N/A</v>
      </c>
      <c r="K7" t="e">
        <f>IF(Table7[[#This Row],[Region]]=Table7[[#Headers],[North America]],Table7[[#This Row],[GDP per Capita]],NA())</f>
        <v>#N/A</v>
      </c>
      <c r="L7" t="e">
        <f>IF(Table7[[#This Row],[Region]]=Table7[[#Headers],[South Asia]],Table7[[#This Row],[GDP per Capita]],NA())</f>
        <v>#N/A</v>
      </c>
      <c r="M7" t="e">
        <f>IF(Table7[[#This Row],[Region]]=Table7[[#Headers],[Sub-Saharan Africa]],Table7[[#This Row],[GDP per Capita]],NA())</f>
        <v>#N/A</v>
      </c>
    </row>
    <row r="8" spans="2:13" x14ac:dyDescent="0.45">
      <c r="B8" t="s">
        <v>5</v>
      </c>
      <c r="C8" s="1">
        <v>2.2930000000000001</v>
      </c>
      <c r="D8" s="2">
        <v>18584.580004917025</v>
      </c>
      <c r="E8" t="s">
        <v>97</v>
      </c>
      <c r="F8" s="3">
        <v>43847430</v>
      </c>
      <c r="G8" t="e">
        <f>IF(Table7[[#This Row],[Region]]=Table7[[#Headers],[East Asia &amp; Pacific]],Table7[[#This Row],[GDP per Capita]],NA())</f>
        <v>#N/A</v>
      </c>
      <c r="H8" t="e">
        <f>IF(Table7[[#This Row],[Region]]=Table7[[#Headers],[Europe &amp; Central Asia]],Table7[[#This Row],[GDP per Capita]],NA())</f>
        <v>#N/A</v>
      </c>
      <c r="I8">
        <f>IF(Table7[[#This Row],[Region]]=Table7[[#Headers],[Latin America &amp; Caribbean]],Table7[[#This Row],[GDP per Capita]],NA())</f>
        <v>18584.580004917025</v>
      </c>
      <c r="J8" t="e">
        <f>IF(Table7[[#This Row],[Region]]=Table7[[#Headers],[Middle East &amp; North Africa]],Table7[[#This Row],[GDP per Capita]],NA())</f>
        <v>#N/A</v>
      </c>
      <c r="K8" t="e">
        <f>IF(Table7[[#This Row],[Region]]=Table7[[#Headers],[North America]],Table7[[#This Row],[GDP per Capita]],NA())</f>
        <v>#N/A</v>
      </c>
      <c r="L8" t="e">
        <f>IF(Table7[[#This Row],[Region]]=Table7[[#Headers],[South Asia]],Table7[[#This Row],[GDP per Capita]],NA())</f>
        <v>#N/A</v>
      </c>
      <c r="M8" t="e">
        <f>IF(Table7[[#This Row],[Region]]=Table7[[#Headers],[Sub-Saharan Africa]],Table7[[#This Row],[GDP per Capita]],NA())</f>
        <v>#N/A</v>
      </c>
    </row>
    <row r="9" spans="2:13" x14ac:dyDescent="0.45">
      <c r="B9" t="s">
        <v>6</v>
      </c>
      <c r="C9" s="1">
        <v>1.6120000000000001</v>
      </c>
      <c r="D9" s="2">
        <v>8190.239288859877</v>
      </c>
      <c r="E9" t="s">
        <v>48</v>
      </c>
      <c r="F9" s="3">
        <v>2924816</v>
      </c>
      <c r="G9" t="e">
        <f>IF(Table7[[#This Row],[Region]]=Table7[[#Headers],[East Asia &amp; Pacific]],Table7[[#This Row],[GDP per Capita]],NA())</f>
        <v>#N/A</v>
      </c>
      <c r="H9">
        <f>IF(Table7[[#This Row],[Region]]=Table7[[#Headers],[Europe &amp; Central Asia]],Table7[[#This Row],[GDP per Capita]],NA())</f>
        <v>8190.239288859877</v>
      </c>
      <c r="I9" t="e">
        <f>IF(Table7[[#This Row],[Region]]=Table7[[#Headers],[Latin America &amp; Caribbean]],Table7[[#This Row],[GDP per Capita]],NA())</f>
        <v>#N/A</v>
      </c>
      <c r="J9" t="e">
        <f>IF(Table7[[#This Row],[Region]]=Table7[[#Headers],[Middle East &amp; North Africa]],Table7[[#This Row],[GDP per Capita]],NA())</f>
        <v>#N/A</v>
      </c>
      <c r="K9" t="e">
        <f>IF(Table7[[#This Row],[Region]]=Table7[[#Headers],[North America]],Table7[[#This Row],[GDP per Capita]],NA())</f>
        <v>#N/A</v>
      </c>
      <c r="L9" t="e">
        <f>IF(Table7[[#This Row],[Region]]=Table7[[#Headers],[South Asia]],Table7[[#This Row],[GDP per Capita]],NA())</f>
        <v>#N/A</v>
      </c>
      <c r="M9" t="e">
        <f>IF(Table7[[#This Row],[Region]]=Table7[[#Headers],[Sub-Saharan Africa]],Table7[[#This Row],[GDP per Capita]],NA())</f>
        <v>#N/A</v>
      </c>
    </row>
    <row r="10" spans="2:13" x14ac:dyDescent="0.45">
      <c r="B10" t="s">
        <v>8</v>
      </c>
      <c r="C10" s="1">
        <v>1.8089999999999999</v>
      </c>
      <c r="D10" s="2">
        <v>44493.48089438305</v>
      </c>
      <c r="E10" t="s">
        <v>47</v>
      </c>
      <c r="F10" s="3">
        <v>24210809</v>
      </c>
      <c r="G10">
        <f>IF(Table7[[#This Row],[Region]]=Table7[[#Headers],[East Asia &amp; Pacific]],Table7[[#This Row],[GDP per Capita]],NA())</f>
        <v>44493.48089438305</v>
      </c>
      <c r="H10" t="e">
        <f>IF(Table7[[#This Row],[Region]]=Table7[[#Headers],[Europe &amp; Central Asia]],Table7[[#This Row],[GDP per Capita]],NA())</f>
        <v>#N/A</v>
      </c>
      <c r="I10" t="e">
        <f>IF(Table7[[#This Row],[Region]]=Table7[[#Headers],[Latin America &amp; Caribbean]],Table7[[#This Row],[GDP per Capita]],NA())</f>
        <v>#N/A</v>
      </c>
      <c r="J10" t="e">
        <f>IF(Table7[[#This Row],[Region]]=Table7[[#Headers],[Middle East &amp; North Africa]],Table7[[#This Row],[GDP per Capita]],NA())</f>
        <v>#N/A</v>
      </c>
      <c r="K10" t="e">
        <f>IF(Table7[[#This Row],[Region]]=Table7[[#Headers],[North America]],Table7[[#This Row],[GDP per Capita]],NA())</f>
        <v>#N/A</v>
      </c>
      <c r="L10" t="e">
        <f>IF(Table7[[#This Row],[Region]]=Table7[[#Headers],[South Asia]],Table7[[#This Row],[GDP per Capita]],NA())</f>
        <v>#N/A</v>
      </c>
      <c r="M10" t="e">
        <f>IF(Table7[[#This Row],[Region]]=Table7[[#Headers],[Sub-Saharan Africa]],Table7[[#This Row],[GDP per Capita]],NA())</f>
        <v>#N/A</v>
      </c>
    </row>
    <row r="11" spans="2:13" x14ac:dyDescent="0.45">
      <c r="B11" t="s">
        <v>9</v>
      </c>
      <c r="C11" s="1">
        <v>1.49</v>
      </c>
      <c r="D11" s="2">
        <v>44464.350268308168</v>
      </c>
      <c r="E11" t="s">
        <v>48</v>
      </c>
      <c r="F11" s="3">
        <v>8736668</v>
      </c>
      <c r="G11" t="e">
        <f>IF(Table7[[#This Row],[Region]]=Table7[[#Headers],[East Asia &amp; Pacific]],Table7[[#This Row],[GDP per Capita]],NA())</f>
        <v>#N/A</v>
      </c>
      <c r="H11">
        <f>IF(Table7[[#This Row],[Region]]=Table7[[#Headers],[Europe &amp; Central Asia]],Table7[[#This Row],[GDP per Capita]],NA())</f>
        <v>44464.350268308168</v>
      </c>
      <c r="I11" t="e">
        <f>IF(Table7[[#This Row],[Region]]=Table7[[#Headers],[Latin America &amp; Caribbean]],Table7[[#This Row],[GDP per Capita]],NA())</f>
        <v>#N/A</v>
      </c>
      <c r="J11" t="e">
        <f>IF(Table7[[#This Row],[Region]]=Table7[[#Headers],[Middle East &amp; North Africa]],Table7[[#This Row],[GDP per Capita]],NA())</f>
        <v>#N/A</v>
      </c>
      <c r="K11" t="e">
        <f>IF(Table7[[#This Row],[Region]]=Table7[[#Headers],[North America]],Table7[[#This Row],[GDP per Capita]],NA())</f>
        <v>#N/A</v>
      </c>
      <c r="L11" t="e">
        <f>IF(Table7[[#This Row],[Region]]=Table7[[#Headers],[South Asia]],Table7[[#This Row],[GDP per Capita]],NA())</f>
        <v>#N/A</v>
      </c>
      <c r="M11" t="e">
        <f>IF(Table7[[#This Row],[Region]]=Table7[[#Headers],[Sub-Saharan Africa]],Table7[[#This Row],[GDP per Capita]],NA())</f>
        <v>#N/A</v>
      </c>
    </row>
    <row r="12" spans="2:13" x14ac:dyDescent="0.45">
      <c r="B12" t="s">
        <v>10</v>
      </c>
      <c r="C12" s="1">
        <v>1.94</v>
      </c>
      <c r="D12" s="2">
        <v>16001.323396720938</v>
      </c>
      <c r="E12" t="s">
        <v>48</v>
      </c>
      <c r="F12" s="3">
        <v>9757812</v>
      </c>
      <c r="G12" t="e">
        <f>IF(Table7[[#This Row],[Region]]=Table7[[#Headers],[East Asia &amp; Pacific]],Table7[[#This Row],[GDP per Capita]],NA())</f>
        <v>#N/A</v>
      </c>
      <c r="H12">
        <f>IF(Table7[[#This Row],[Region]]=Table7[[#Headers],[Europe &amp; Central Asia]],Table7[[#This Row],[GDP per Capita]],NA())</f>
        <v>16001.323396720938</v>
      </c>
      <c r="I12" t="e">
        <f>IF(Table7[[#This Row],[Region]]=Table7[[#Headers],[Latin America &amp; Caribbean]],Table7[[#This Row],[GDP per Capita]],NA())</f>
        <v>#N/A</v>
      </c>
      <c r="J12" t="e">
        <f>IF(Table7[[#This Row],[Region]]=Table7[[#Headers],[Middle East &amp; North Africa]],Table7[[#This Row],[GDP per Capita]],NA())</f>
        <v>#N/A</v>
      </c>
      <c r="K12" t="e">
        <f>IF(Table7[[#This Row],[Region]]=Table7[[#Headers],[North America]],Table7[[#This Row],[GDP per Capita]],NA())</f>
        <v>#N/A</v>
      </c>
      <c r="L12" t="e">
        <f>IF(Table7[[#This Row],[Region]]=Table7[[#Headers],[South Asia]],Table7[[#This Row],[GDP per Capita]],NA())</f>
        <v>#N/A</v>
      </c>
      <c r="M12" t="e">
        <f>IF(Table7[[#This Row],[Region]]=Table7[[#Headers],[Sub-Saharan Africa]],Table7[[#This Row],[GDP per Capita]],NA())</f>
        <v>#N/A</v>
      </c>
    </row>
    <row r="13" spans="2:13" x14ac:dyDescent="0.45">
      <c r="B13" t="s">
        <v>18</v>
      </c>
      <c r="C13" s="1">
        <v>1.7669999999999999</v>
      </c>
      <c r="D13" s="2">
        <v>27613.517939695535</v>
      </c>
      <c r="E13" t="s">
        <v>97</v>
      </c>
      <c r="F13" s="3">
        <v>391232</v>
      </c>
      <c r="G13" t="e">
        <f>IF(Table7[[#This Row],[Region]]=Table7[[#Headers],[East Asia &amp; Pacific]],Table7[[#This Row],[GDP per Capita]],NA())</f>
        <v>#N/A</v>
      </c>
      <c r="H13" t="e">
        <f>IF(Table7[[#This Row],[Region]]=Table7[[#Headers],[Europe &amp; Central Asia]],Table7[[#This Row],[GDP per Capita]],NA())</f>
        <v>#N/A</v>
      </c>
      <c r="I13">
        <f>IF(Table7[[#This Row],[Region]]=Table7[[#Headers],[Latin America &amp; Caribbean]],Table7[[#This Row],[GDP per Capita]],NA())</f>
        <v>27613.517939695535</v>
      </c>
      <c r="J13" t="e">
        <f>IF(Table7[[#This Row],[Region]]=Table7[[#Headers],[Middle East &amp; North Africa]],Table7[[#This Row],[GDP per Capita]],NA())</f>
        <v>#N/A</v>
      </c>
      <c r="K13" t="e">
        <f>IF(Table7[[#This Row],[Region]]=Table7[[#Headers],[North America]],Table7[[#This Row],[GDP per Capita]],NA())</f>
        <v>#N/A</v>
      </c>
      <c r="L13" t="e">
        <f>IF(Table7[[#This Row],[Region]]=Table7[[#Headers],[South Asia]],Table7[[#This Row],[GDP per Capita]],NA())</f>
        <v>#N/A</v>
      </c>
      <c r="M13" t="e">
        <f>IF(Table7[[#This Row],[Region]]=Table7[[#Headers],[Sub-Saharan Africa]],Table7[[#This Row],[GDP per Capita]],NA())</f>
        <v>#N/A</v>
      </c>
    </row>
    <row r="14" spans="2:13" x14ac:dyDescent="0.45">
      <c r="B14" t="s">
        <v>17</v>
      </c>
      <c r="C14" s="1">
        <v>2.0329999999999999</v>
      </c>
      <c r="D14" s="2">
        <v>43642.972574500331</v>
      </c>
      <c r="E14" t="s">
        <v>108</v>
      </c>
      <c r="F14" s="3">
        <v>1425171</v>
      </c>
      <c r="G14" t="e">
        <f>IF(Table7[[#This Row],[Region]]=Table7[[#Headers],[East Asia &amp; Pacific]],Table7[[#This Row],[GDP per Capita]],NA())</f>
        <v>#N/A</v>
      </c>
      <c r="H14" t="e">
        <f>IF(Table7[[#This Row],[Region]]=Table7[[#Headers],[Europe &amp; Central Asia]],Table7[[#This Row],[GDP per Capita]],NA())</f>
        <v>#N/A</v>
      </c>
      <c r="I14" t="e">
        <f>IF(Table7[[#This Row],[Region]]=Table7[[#Headers],[Latin America &amp; Caribbean]],Table7[[#This Row],[GDP per Capita]],NA())</f>
        <v>#N/A</v>
      </c>
      <c r="J14">
        <f>IF(Table7[[#This Row],[Region]]=Table7[[#Headers],[Middle East &amp; North Africa]],Table7[[#This Row],[GDP per Capita]],NA())</f>
        <v>43642.972574500331</v>
      </c>
      <c r="K14" t="e">
        <f>IF(Table7[[#This Row],[Region]]=Table7[[#Headers],[North America]],Table7[[#This Row],[GDP per Capita]],NA())</f>
        <v>#N/A</v>
      </c>
      <c r="L14" t="e">
        <f>IF(Table7[[#This Row],[Region]]=Table7[[#Headers],[South Asia]],Table7[[#This Row],[GDP per Capita]],NA())</f>
        <v>#N/A</v>
      </c>
      <c r="M14" t="e">
        <f>IF(Table7[[#This Row],[Region]]=Table7[[#Headers],[Sub-Saharan Africa]],Table7[[#This Row],[GDP per Capita]],NA())</f>
        <v>#N/A</v>
      </c>
    </row>
    <row r="15" spans="2:13" x14ac:dyDescent="0.45">
      <c r="B15" t="s">
        <v>15</v>
      </c>
      <c r="C15" s="1">
        <v>2.1040000000000001</v>
      </c>
      <c r="D15" s="2">
        <v>3319.3528046854344</v>
      </c>
      <c r="E15" t="s">
        <v>145</v>
      </c>
      <c r="F15" s="3">
        <v>162951560</v>
      </c>
      <c r="G15" t="e">
        <f>IF(Table7[[#This Row],[Region]]=Table7[[#Headers],[East Asia &amp; Pacific]],Table7[[#This Row],[GDP per Capita]],NA())</f>
        <v>#N/A</v>
      </c>
      <c r="H15" t="e">
        <f>IF(Table7[[#This Row],[Region]]=Table7[[#Headers],[Europe &amp; Central Asia]],Table7[[#This Row],[GDP per Capita]],NA())</f>
        <v>#N/A</v>
      </c>
      <c r="I15" t="e">
        <f>IF(Table7[[#This Row],[Region]]=Table7[[#Headers],[Latin America &amp; Caribbean]],Table7[[#This Row],[GDP per Capita]],NA())</f>
        <v>#N/A</v>
      </c>
      <c r="J15" t="e">
        <f>IF(Table7[[#This Row],[Region]]=Table7[[#Headers],[Middle East &amp; North Africa]],Table7[[#This Row],[GDP per Capita]],NA())</f>
        <v>#N/A</v>
      </c>
      <c r="K15" t="e">
        <f>IF(Table7[[#This Row],[Region]]=Table7[[#Headers],[North America]],Table7[[#This Row],[GDP per Capita]],NA())</f>
        <v>#N/A</v>
      </c>
      <c r="L15">
        <f>IF(Table7[[#This Row],[Region]]=Table7[[#Headers],[South Asia]],Table7[[#This Row],[GDP per Capita]],NA())</f>
        <v>3319.3528046854344</v>
      </c>
      <c r="M15" t="e">
        <f>IF(Table7[[#This Row],[Region]]=Table7[[#Headers],[Sub-Saharan Africa]],Table7[[#This Row],[GDP per Capita]],NA())</f>
        <v>#N/A</v>
      </c>
    </row>
    <row r="16" spans="2:13" x14ac:dyDescent="0.45">
      <c r="B16" t="s">
        <v>24</v>
      </c>
      <c r="C16" s="1">
        <v>1.7969999999999999</v>
      </c>
      <c r="D16" s="2">
        <v>16741.379762938286</v>
      </c>
      <c r="E16" t="s">
        <v>97</v>
      </c>
      <c r="F16" s="3">
        <v>284996</v>
      </c>
      <c r="G16" t="e">
        <f>IF(Table7[[#This Row],[Region]]=Table7[[#Headers],[East Asia &amp; Pacific]],Table7[[#This Row],[GDP per Capita]],NA())</f>
        <v>#N/A</v>
      </c>
      <c r="H16" t="e">
        <f>IF(Table7[[#This Row],[Region]]=Table7[[#Headers],[Europe &amp; Central Asia]],Table7[[#This Row],[GDP per Capita]],NA())</f>
        <v>#N/A</v>
      </c>
      <c r="I16">
        <f>IF(Table7[[#This Row],[Region]]=Table7[[#Headers],[Latin America &amp; Caribbean]],Table7[[#This Row],[GDP per Capita]],NA())</f>
        <v>16741.379762938286</v>
      </c>
      <c r="J16" t="e">
        <f>IF(Table7[[#This Row],[Region]]=Table7[[#Headers],[Middle East &amp; North Africa]],Table7[[#This Row],[GDP per Capita]],NA())</f>
        <v>#N/A</v>
      </c>
      <c r="K16" t="e">
        <f>IF(Table7[[#This Row],[Region]]=Table7[[#Headers],[North America]],Table7[[#This Row],[GDP per Capita]],NA())</f>
        <v>#N/A</v>
      </c>
      <c r="L16" t="e">
        <f>IF(Table7[[#This Row],[Region]]=Table7[[#Headers],[South Asia]],Table7[[#This Row],[GDP per Capita]],NA())</f>
        <v>#N/A</v>
      </c>
      <c r="M16" t="e">
        <f>IF(Table7[[#This Row],[Region]]=Table7[[#Headers],[Sub-Saharan Africa]],Table7[[#This Row],[GDP per Capita]],NA())</f>
        <v>#N/A</v>
      </c>
    </row>
    <row r="17" spans="2:13" x14ac:dyDescent="0.45">
      <c r="B17" t="s">
        <v>20</v>
      </c>
      <c r="C17" s="1">
        <v>1.7330000000000001</v>
      </c>
      <c r="D17" s="2">
        <v>16773.193550492633</v>
      </c>
      <c r="E17" t="s">
        <v>48</v>
      </c>
      <c r="F17" s="3">
        <v>9501534</v>
      </c>
      <c r="G17" t="e">
        <f>IF(Table7[[#This Row],[Region]]=Table7[[#Headers],[East Asia &amp; Pacific]],Table7[[#This Row],[GDP per Capita]],NA())</f>
        <v>#N/A</v>
      </c>
      <c r="H17">
        <f>IF(Table7[[#This Row],[Region]]=Table7[[#Headers],[Europe &amp; Central Asia]],Table7[[#This Row],[GDP per Capita]],NA())</f>
        <v>16773.193550492633</v>
      </c>
      <c r="I17" t="e">
        <f>IF(Table7[[#This Row],[Region]]=Table7[[#Headers],[Latin America &amp; Caribbean]],Table7[[#This Row],[GDP per Capita]],NA())</f>
        <v>#N/A</v>
      </c>
      <c r="J17" t="e">
        <f>IF(Table7[[#This Row],[Region]]=Table7[[#Headers],[Middle East &amp; North Africa]],Table7[[#This Row],[GDP per Capita]],NA())</f>
        <v>#N/A</v>
      </c>
      <c r="K17" t="e">
        <f>IF(Table7[[#This Row],[Region]]=Table7[[#Headers],[North America]],Table7[[#This Row],[GDP per Capita]],NA())</f>
        <v>#N/A</v>
      </c>
      <c r="L17" t="e">
        <f>IF(Table7[[#This Row],[Region]]=Table7[[#Headers],[South Asia]],Table7[[#This Row],[GDP per Capita]],NA())</f>
        <v>#N/A</v>
      </c>
      <c r="M17" t="e">
        <f>IF(Table7[[#This Row],[Region]]=Table7[[#Headers],[Sub-Saharan Africa]],Table7[[#This Row],[GDP per Capita]],NA())</f>
        <v>#N/A</v>
      </c>
    </row>
    <row r="18" spans="2:13" x14ac:dyDescent="0.45">
      <c r="B18" t="s">
        <v>12</v>
      </c>
      <c r="C18" s="1">
        <v>1.7</v>
      </c>
      <c r="D18" s="2">
        <v>42083.644303821689</v>
      </c>
      <c r="E18" t="s">
        <v>48</v>
      </c>
      <c r="F18" s="3">
        <v>11331422</v>
      </c>
      <c r="G18" t="e">
        <f>IF(Table7[[#This Row],[Region]]=Table7[[#Headers],[East Asia &amp; Pacific]],Table7[[#This Row],[GDP per Capita]],NA())</f>
        <v>#N/A</v>
      </c>
      <c r="H18">
        <f>IF(Table7[[#This Row],[Region]]=Table7[[#Headers],[Europe &amp; Central Asia]],Table7[[#This Row],[GDP per Capita]],NA())</f>
        <v>42083.644303821689</v>
      </c>
      <c r="I18" t="e">
        <f>IF(Table7[[#This Row],[Region]]=Table7[[#Headers],[Latin America &amp; Caribbean]],Table7[[#This Row],[GDP per Capita]],NA())</f>
        <v>#N/A</v>
      </c>
      <c r="J18" t="e">
        <f>IF(Table7[[#This Row],[Region]]=Table7[[#Headers],[Middle East &amp; North Africa]],Table7[[#This Row],[GDP per Capita]],NA())</f>
        <v>#N/A</v>
      </c>
      <c r="K18" t="e">
        <f>IF(Table7[[#This Row],[Region]]=Table7[[#Headers],[North America]],Table7[[#This Row],[GDP per Capita]],NA())</f>
        <v>#N/A</v>
      </c>
      <c r="L18" t="e">
        <f>IF(Table7[[#This Row],[Region]]=Table7[[#Headers],[South Asia]],Table7[[#This Row],[GDP per Capita]],NA())</f>
        <v>#N/A</v>
      </c>
      <c r="M18" t="e">
        <f>IF(Table7[[#This Row],[Region]]=Table7[[#Headers],[Sub-Saharan Africa]],Table7[[#This Row],[GDP per Capita]],NA())</f>
        <v>#N/A</v>
      </c>
    </row>
    <row r="19" spans="2:13" x14ac:dyDescent="0.45">
      <c r="B19" t="s">
        <v>21</v>
      </c>
      <c r="C19" s="1">
        <v>2.5099999999999998</v>
      </c>
      <c r="D19" s="2">
        <v>7919.1472413585198</v>
      </c>
      <c r="E19" t="s">
        <v>97</v>
      </c>
      <c r="F19" s="3">
        <v>366954</v>
      </c>
      <c r="G19" t="e">
        <f>IF(Table7[[#This Row],[Region]]=Table7[[#Headers],[East Asia &amp; Pacific]],Table7[[#This Row],[GDP per Capita]],NA())</f>
        <v>#N/A</v>
      </c>
      <c r="H19" t="e">
        <f>IF(Table7[[#This Row],[Region]]=Table7[[#Headers],[Europe &amp; Central Asia]],Table7[[#This Row],[GDP per Capita]],NA())</f>
        <v>#N/A</v>
      </c>
      <c r="I19">
        <f>IF(Table7[[#This Row],[Region]]=Table7[[#Headers],[Latin America &amp; Caribbean]],Table7[[#This Row],[GDP per Capita]],NA())</f>
        <v>7919.1472413585198</v>
      </c>
      <c r="J19" t="e">
        <f>IF(Table7[[#This Row],[Region]]=Table7[[#Headers],[Middle East &amp; North Africa]],Table7[[#This Row],[GDP per Capita]],NA())</f>
        <v>#N/A</v>
      </c>
      <c r="K19" t="e">
        <f>IF(Table7[[#This Row],[Region]]=Table7[[#Headers],[North America]],Table7[[#This Row],[GDP per Capita]],NA())</f>
        <v>#N/A</v>
      </c>
      <c r="L19" t="e">
        <f>IF(Table7[[#This Row],[Region]]=Table7[[#Headers],[South Asia]],Table7[[#This Row],[GDP per Capita]],NA())</f>
        <v>#N/A</v>
      </c>
      <c r="M19" t="e">
        <f>IF(Table7[[#This Row],[Region]]=Table7[[#Headers],[Sub-Saharan Africa]],Table7[[#This Row],[GDP per Capita]],NA())</f>
        <v>#N/A</v>
      </c>
    </row>
    <row r="20" spans="2:13" x14ac:dyDescent="0.45">
      <c r="B20" t="s">
        <v>13</v>
      </c>
      <c r="C20" s="1">
        <v>4.9770000000000003</v>
      </c>
      <c r="D20" s="2">
        <v>2009.6183207366298</v>
      </c>
      <c r="E20" t="s">
        <v>155</v>
      </c>
      <c r="F20" s="3">
        <v>10872298</v>
      </c>
      <c r="G20" t="e">
        <f>IF(Table7[[#This Row],[Region]]=Table7[[#Headers],[East Asia &amp; Pacific]],Table7[[#This Row],[GDP per Capita]],NA())</f>
        <v>#N/A</v>
      </c>
      <c r="H20" t="e">
        <f>IF(Table7[[#This Row],[Region]]=Table7[[#Headers],[Europe &amp; Central Asia]],Table7[[#This Row],[GDP per Capita]],NA())</f>
        <v>#N/A</v>
      </c>
      <c r="I20" t="e">
        <f>IF(Table7[[#This Row],[Region]]=Table7[[#Headers],[Latin America &amp; Caribbean]],Table7[[#This Row],[GDP per Capita]],NA())</f>
        <v>#N/A</v>
      </c>
      <c r="J20" t="e">
        <f>IF(Table7[[#This Row],[Region]]=Table7[[#Headers],[Middle East &amp; North Africa]],Table7[[#This Row],[GDP per Capita]],NA())</f>
        <v>#N/A</v>
      </c>
      <c r="K20" t="e">
        <f>IF(Table7[[#This Row],[Region]]=Table7[[#Headers],[North America]],Table7[[#This Row],[GDP per Capita]],NA())</f>
        <v>#N/A</v>
      </c>
      <c r="L20" t="e">
        <f>IF(Table7[[#This Row],[Region]]=Table7[[#Headers],[South Asia]],Table7[[#This Row],[GDP per Capita]],NA())</f>
        <v>#N/A</v>
      </c>
      <c r="M20">
        <f>IF(Table7[[#This Row],[Region]]=Table7[[#Headers],[Sub-Saharan Africa]],Table7[[#This Row],[GDP per Capita]],NA())</f>
        <v>2009.6183207366298</v>
      </c>
    </row>
    <row r="21" spans="2:13" x14ac:dyDescent="0.45">
      <c r="B21" t="s">
        <v>26</v>
      </c>
      <c r="C21" s="1">
        <v>2.0510000000000002</v>
      </c>
      <c r="D21" s="2">
        <v>8253.2937830776063</v>
      </c>
      <c r="E21" t="s">
        <v>145</v>
      </c>
      <c r="F21" s="3">
        <v>797765</v>
      </c>
      <c r="G21" t="e">
        <f>IF(Table7[[#This Row],[Region]]=Table7[[#Headers],[East Asia &amp; Pacific]],Table7[[#This Row],[GDP per Capita]],NA())</f>
        <v>#N/A</v>
      </c>
      <c r="H21" t="e">
        <f>IF(Table7[[#This Row],[Region]]=Table7[[#Headers],[Europe &amp; Central Asia]],Table7[[#This Row],[GDP per Capita]],NA())</f>
        <v>#N/A</v>
      </c>
      <c r="I21" t="e">
        <f>IF(Table7[[#This Row],[Region]]=Table7[[#Headers],[Latin America &amp; Caribbean]],Table7[[#This Row],[GDP per Capita]],NA())</f>
        <v>#N/A</v>
      </c>
      <c r="J21" t="e">
        <f>IF(Table7[[#This Row],[Region]]=Table7[[#Headers],[Middle East &amp; North Africa]],Table7[[#This Row],[GDP per Capita]],NA())</f>
        <v>#N/A</v>
      </c>
      <c r="K21" t="e">
        <f>IF(Table7[[#This Row],[Region]]=Table7[[#Headers],[North America]],Table7[[#This Row],[GDP per Capita]],NA())</f>
        <v>#N/A</v>
      </c>
      <c r="L21">
        <f>IF(Table7[[#This Row],[Region]]=Table7[[#Headers],[South Asia]],Table7[[#This Row],[GDP per Capita]],NA())</f>
        <v>8253.2937830776063</v>
      </c>
      <c r="M21" t="e">
        <f>IF(Table7[[#This Row],[Region]]=Table7[[#Headers],[Sub-Saharan Africa]],Table7[[#This Row],[GDP per Capita]],NA())</f>
        <v>#N/A</v>
      </c>
    </row>
    <row r="22" spans="2:13" x14ac:dyDescent="0.45">
      <c r="B22" t="s">
        <v>22</v>
      </c>
      <c r="C22" s="1">
        <v>2.8780000000000001</v>
      </c>
      <c r="D22" s="2">
        <v>6707.9561841427249</v>
      </c>
      <c r="E22" t="s">
        <v>97</v>
      </c>
      <c r="F22" s="3">
        <v>10887882</v>
      </c>
      <c r="G22" t="e">
        <f>IF(Table7[[#This Row],[Region]]=Table7[[#Headers],[East Asia &amp; Pacific]],Table7[[#This Row],[GDP per Capita]],NA())</f>
        <v>#N/A</v>
      </c>
      <c r="H22" t="e">
        <f>IF(Table7[[#This Row],[Region]]=Table7[[#Headers],[Europe &amp; Central Asia]],Table7[[#This Row],[GDP per Capita]],NA())</f>
        <v>#N/A</v>
      </c>
      <c r="I22">
        <f>IF(Table7[[#This Row],[Region]]=Table7[[#Headers],[Latin America &amp; Caribbean]],Table7[[#This Row],[GDP per Capita]],NA())</f>
        <v>6707.9561841427249</v>
      </c>
      <c r="J22" t="e">
        <f>IF(Table7[[#This Row],[Region]]=Table7[[#Headers],[Middle East &amp; North Africa]],Table7[[#This Row],[GDP per Capita]],NA())</f>
        <v>#N/A</v>
      </c>
      <c r="K22" t="e">
        <f>IF(Table7[[#This Row],[Region]]=Table7[[#Headers],[North America]],Table7[[#This Row],[GDP per Capita]],NA())</f>
        <v>#N/A</v>
      </c>
      <c r="L22" t="e">
        <f>IF(Table7[[#This Row],[Region]]=Table7[[#Headers],[South Asia]],Table7[[#This Row],[GDP per Capita]],NA())</f>
        <v>#N/A</v>
      </c>
      <c r="M22" t="e">
        <f>IF(Table7[[#This Row],[Region]]=Table7[[#Headers],[Sub-Saharan Africa]],Table7[[#This Row],[GDP per Capita]],NA())</f>
        <v>#N/A</v>
      </c>
    </row>
    <row r="23" spans="2:13" x14ac:dyDescent="0.45">
      <c r="B23" t="s">
        <v>19</v>
      </c>
      <c r="C23" s="1">
        <v>1.36</v>
      </c>
      <c r="D23" s="2">
        <v>11337.570264886055</v>
      </c>
      <c r="E23" t="s">
        <v>48</v>
      </c>
      <c r="F23" s="3">
        <v>3516816</v>
      </c>
      <c r="G23" t="e">
        <f>IF(Table7[[#This Row],[Region]]=Table7[[#Headers],[East Asia &amp; Pacific]],Table7[[#This Row],[GDP per Capita]],NA())</f>
        <v>#N/A</v>
      </c>
      <c r="H23">
        <f>IF(Table7[[#This Row],[Region]]=Table7[[#Headers],[Europe &amp; Central Asia]],Table7[[#This Row],[GDP per Capita]],NA())</f>
        <v>11337.570264886055</v>
      </c>
      <c r="I23" t="e">
        <f>IF(Table7[[#This Row],[Region]]=Table7[[#Headers],[Latin America &amp; Caribbean]],Table7[[#This Row],[GDP per Capita]],NA())</f>
        <v>#N/A</v>
      </c>
      <c r="J23" t="e">
        <f>IF(Table7[[#This Row],[Region]]=Table7[[#Headers],[Middle East &amp; North Africa]],Table7[[#This Row],[GDP per Capita]],NA())</f>
        <v>#N/A</v>
      </c>
      <c r="K23" t="e">
        <f>IF(Table7[[#This Row],[Region]]=Table7[[#Headers],[North America]],Table7[[#This Row],[GDP per Capita]],NA())</f>
        <v>#N/A</v>
      </c>
      <c r="L23" t="e">
        <f>IF(Table7[[#This Row],[Region]]=Table7[[#Headers],[South Asia]],Table7[[#This Row],[GDP per Capita]],NA())</f>
        <v>#N/A</v>
      </c>
      <c r="M23" t="e">
        <f>IF(Table7[[#This Row],[Region]]=Table7[[#Headers],[Sub-Saharan Africa]],Table7[[#This Row],[GDP per Capita]],NA())</f>
        <v>#N/A</v>
      </c>
    </row>
    <row r="24" spans="2:13" x14ac:dyDescent="0.45">
      <c r="B24" t="s">
        <v>27</v>
      </c>
      <c r="C24" s="1">
        <v>2.73</v>
      </c>
      <c r="D24" s="2">
        <v>15727.167803336049</v>
      </c>
      <c r="E24" t="s">
        <v>155</v>
      </c>
      <c r="F24" s="3">
        <v>2250260</v>
      </c>
      <c r="G24" t="e">
        <f>IF(Table7[[#This Row],[Region]]=Table7[[#Headers],[East Asia &amp; Pacific]],Table7[[#This Row],[GDP per Capita]],NA())</f>
        <v>#N/A</v>
      </c>
      <c r="H24" t="e">
        <f>IF(Table7[[#This Row],[Region]]=Table7[[#Headers],[Europe &amp; Central Asia]],Table7[[#This Row],[GDP per Capita]],NA())</f>
        <v>#N/A</v>
      </c>
      <c r="I24" t="e">
        <f>IF(Table7[[#This Row],[Region]]=Table7[[#Headers],[Latin America &amp; Caribbean]],Table7[[#This Row],[GDP per Capita]],NA())</f>
        <v>#N/A</v>
      </c>
      <c r="J24" t="e">
        <f>IF(Table7[[#This Row],[Region]]=Table7[[#Headers],[Middle East &amp; North Africa]],Table7[[#This Row],[GDP per Capita]],NA())</f>
        <v>#N/A</v>
      </c>
      <c r="K24" t="e">
        <f>IF(Table7[[#This Row],[Region]]=Table7[[#Headers],[North America]],Table7[[#This Row],[GDP per Capita]],NA())</f>
        <v>#N/A</v>
      </c>
      <c r="L24" t="e">
        <f>IF(Table7[[#This Row],[Region]]=Table7[[#Headers],[South Asia]],Table7[[#This Row],[GDP per Capita]],NA())</f>
        <v>#N/A</v>
      </c>
      <c r="M24">
        <f>IF(Table7[[#This Row],[Region]]=Table7[[#Headers],[Sub-Saharan Africa]],Table7[[#This Row],[GDP per Capita]],NA())</f>
        <v>15727.167803336049</v>
      </c>
    </row>
    <row r="25" spans="2:13" x14ac:dyDescent="0.45">
      <c r="B25" t="s">
        <v>23</v>
      </c>
      <c r="C25" s="1">
        <v>1.726</v>
      </c>
      <c r="D25" s="2">
        <v>14077.121408554436</v>
      </c>
      <c r="E25" t="s">
        <v>97</v>
      </c>
      <c r="F25" s="3">
        <v>207652865</v>
      </c>
      <c r="G25" t="e">
        <f>IF(Table7[[#This Row],[Region]]=Table7[[#Headers],[East Asia &amp; Pacific]],Table7[[#This Row],[GDP per Capita]],NA())</f>
        <v>#N/A</v>
      </c>
      <c r="H25" t="e">
        <f>IF(Table7[[#This Row],[Region]]=Table7[[#Headers],[Europe &amp; Central Asia]],Table7[[#This Row],[GDP per Capita]],NA())</f>
        <v>#N/A</v>
      </c>
      <c r="I25">
        <f>IF(Table7[[#This Row],[Region]]=Table7[[#Headers],[Latin America &amp; Caribbean]],Table7[[#This Row],[GDP per Capita]],NA())</f>
        <v>14077.121408554436</v>
      </c>
      <c r="J25" t="e">
        <f>IF(Table7[[#This Row],[Region]]=Table7[[#Headers],[Middle East &amp; North Africa]],Table7[[#This Row],[GDP per Capita]],NA())</f>
        <v>#N/A</v>
      </c>
      <c r="K25" t="e">
        <f>IF(Table7[[#This Row],[Region]]=Table7[[#Headers],[North America]],Table7[[#This Row],[GDP per Capita]],NA())</f>
        <v>#N/A</v>
      </c>
      <c r="L25" t="e">
        <f>IF(Table7[[#This Row],[Region]]=Table7[[#Headers],[South Asia]],Table7[[#This Row],[GDP per Capita]],NA())</f>
        <v>#N/A</v>
      </c>
      <c r="M25" t="e">
        <f>IF(Table7[[#This Row],[Region]]=Table7[[#Headers],[Sub-Saharan Africa]],Table7[[#This Row],[GDP per Capita]],NA())</f>
        <v>#N/A</v>
      </c>
    </row>
    <row r="26" spans="2:13" x14ac:dyDescent="0.45">
      <c r="B26" t="s">
        <v>25</v>
      </c>
      <c r="C26" s="1">
        <v>1.8740000000000001</v>
      </c>
      <c r="D26" s="2">
        <v>71788.783391468765</v>
      </c>
      <c r="E26" t="s">
        <v>47</v>
      </c>
      <c r="F26" s="3">
        <v>423196</v>
      </c>
      <c r="G26">
        <f>IF(Table7[[#This Row],[Region]]=Table7[[#Headers],[East Asia &amp; Pacific]],Table7[[#This Row],[GDP per Capita]],NA())</f>
        <v>71788.783391468765</v>
      </c>
      <c r="H26" t="e">
        <f>IF(Table7[[#This Row],[Region]]=Table7[[#Headers],[Europe &amp; Central Asia]],Table7[[#This Row],[GDP per Capita]],NA())</f>
        <v>#N/A</v>
      </c>
      <c r="I26" t="e">
        <f>IF(Table7[[#This Row],[Region]]=Table7[[#Headers],[Latin America &amp; Caribbean]],Table7[[#This Row],[GDP per Capita]],NA())</f>
        <v>#N/A</v>
      </c>
      <c r="J26" t="e">
        <f>IF(Table7[[#This Row],[Region]]=Table7[[#Headers],[Middle East &amp; North Africa]],Table7[[#This Row],[GDP per Capita]],NA())</f>
        <v>#N/A</v>
      </c>
      <c r="K26" t="e">
        <f>IF(Table7[[#This Row],[Region]]=Table7[[#Headers],[North America]],Table7[[#This Row],[GDP per Capita]],NA())</f>
        <v>#N/A</v>
      </c>
      <c r="L26" t="e">
        <f>IF(Table7[[#This Row],[Region]]=Table7[[#Headers],[South Asia]],Table7[[#This Row],[GDP per Capita]],NA())</f>
        <v>#N/A</v>
      </c>
      <c r="M26" t="e">
        <f>IF(Table7[[#This Row],[Region]]=Table7[[#Headers],[Sub-Saharan Africa]],Table7[[#This Row],[GDP per Capita]],NA())</f>
        <v>#N/A</v>
      </c>
    </row>
    <row r="27" spans="2:13" x14ac:dyDescent="0.45">
      <c r="B27" t="s">
        <v>16</v>
      </c>
      <c r="C27" s="1">
        <v>1.53</v>
      </c>
      <c r="D27" s="2">
        <v>17794.542757369931</v>
      </c>
      <c r="E27" t="s">
        <v>48</v>
      </c>
      <c r="F27" s="3">
        <v>7127822</v>
      </c>
      <c r="G27" t="e">
        <f>IF(Table7[[#This Row],[Region]]=Table7[[#Headers],[East Asia &amp; Pacific]],Table7[[#This Row],[GDP per Capita]],NA())</f>
        <v>#N/A</v>
      </c>
      <c r="H27">
        <f>IF(Table7[[#This Row],[Region]]=Table7[[#Headers],[Europe &amp; Central Asia]],Table7[[#This Row],[GDP per Capita]],NA())</f>
        <v>17794.542757369931</v>
      </c>
      <c r="I27" t="e">
        <f>IF(Table7[[#This Row],[Region]]=Table7[[#Headers],[Latin America &amp; Caribbean]],Table7[[#This Row],[GDP per Capita]],NA())</f>
        <v>#N/A</v>
      </c>
      <c r="J27" t="e">
        <f>IF(Table7[[#This Row],[Region]]=Table7[[#Headers],[Middle East &amp; North Africa]],Table7[[#This Row],[GDP per Capita]],NA())</f>
        <v>#N/A</v>
      </c>
      <c r="K27" t="e">
        <f>IF(Table7[[#This Row],[Region]]=Table7[[#Headers],[North America]],Table7[[#This Row],[GDP per Capita]],NA())</f>
        <v>#N/A</v>
      </c>
      <c r="L27" t="e">
        <f>IF(Table7[[#This Row],[Region]]=Table7[[#Headers],[South Asia]],Table7[[#This Row],[GDP per Capita]],NA())</f>
        <v>#N/A</v>
      </c>
      <c r="M27" t="e">
        <f>IF(Table7[[#This Row],[Region]]=Table7[[#Headers],[Sub-Saharan Africa]],Table7[[#This Row],[GDP per Capita]],NA())</f>
        <v>#N/A</v>
      </c>
    </row>
    <row r="28" spans="2:13" x14ac:dyDescent="0.45">
      <c r="B28" t="s">
        <v>14</v>
      </c>
      <c r="C28" s="1">
        <v>5.3529999999999998</v>
      </c>
      <c r="D28" s="2">
        <v>1642.3220031854364</v>
      </c>
      <c r="E28" t="s">
        <v>155</v>
      </c>
      <c r="F28" s="3">
        <v>18646433</v>
      </c>
      <c r="G28" t="e">
        <f>IF(Table7[[#This Row],[Region]]=Table7[[#Headers],[East Asia &amp; Pacific]],Table7[[#This Row],[GDP per Capita]],NA())</f>
        <v>#N/A</v>
      </c>
      <c r="H28" t="e">
        <f>IF(Table7[[#This Row],[Region]]=Table7[[#Headers],[Europe &amp; Central Asia]],Table7[[#This Row],[GDP per Capita]],NA())</f>
        <v>#N/A</v>
      </c>
      <c r="I28" t="e">
        <f>IF(Table7[[#This Row],[Region]]=Table7[[#Headers],[Latin America &amp; Caribbean]],Table7[[#This Row],[GDP per Capita]],NA())</f>
        <v>#N/A</v>
      </c>
      <c r="J28" t="e">
        <f>IF(Table7[[#This Row],[Region]]=Table7[[#Headers],[Middle East &amp; North Africa]],Table7[[#This Row],[GDP per Capita]],NA())</f>
        <v>#N/A</v>
      </c>
      <c r="K28" t="e">
        <f>IF(Table7[[#This Row],[Region]]=Table7[[#Headers],[North America]],Table7[[#This Row],[GDP per Capita]],NA())</f>
        <v>#N/A</v>
      </c>
      <c r="L28" t="e">
        <f>IF(Table7[[#This Row],[Region]]=Table7[[#Headers],[South Asia]],Table7[[#This Row],[GDP per Capita]],NA())</f>
        <v>#N/A</v>
      </c>
      <c r="M28">
        <f>IF(Table7[[#This Row],[Region]]=Table7[[#Headers],[Sub-Saharan Africa]],Table7[[#This Row],[GDP per Capita]],NA())</f>
        <v>1642.3220031854364</v>
      </c>
    </row>
    <row r="29" spans="2:13" x14ac:dyDescent="0.45">
      <c r="B29" t="s">
        <v>11</v>
      </c>
      <c r="C29" s="1">
        <v>5.6970000000000001</v>
      </c>
      <c r="D29" s="2">
        <v>721.17656152818188</v>
      </c>
      <c r="E29" t="s">
        <v>155</v>
      </c>
      <c r="F29" s="3">
        <v>10524117</v>
      </c>
      <c r="G29" t="e">
        <f>IF(Table7[[#This Row],[Region]]=Table7[[#Headers],[East Asia &amp; Pacific]],Table7[[#This Row],[GDP per Capita]],NA())</f>
        <v>#N/A</v>
      </c>
      <c r="H29" t="e">
        <f>IF(Table7[[#This Row],[Region]]=Table7[[#Headers],[Europe &amp; Central Asia]],Table7[[#This Row],[GDP per Capita]],NA())</f>
        <v>#N/A</v>
      </c>
      <c r="I29" t="e">
        <f>IF(Table7[[#This Row],[Region]]=Table7[[#Headers],[Latin America &amp; Caribbean]],Table7[[#This Row],[GDP per Capita]],NA())</f>
        <v>#N/A</v>
      </c>
      <c r="J29" t="e">
        <f>IF(Table7[[#This Row],[Region]]=Table7[[#Headers],[Middle East &amp; North Africa]],Table7[[#This Row],[GDP per Capita]],NA())</f>
        <v>#N/A</v>
      </c>
      <c r="K29" t="e">
        <f>IF(Table7[[#This Row],[Region]]=Table7[[#Headers],[North America]],Table7[[#This Row],[GDP per Capita]],NA())</f>
        <v>#N/A</v>
      </c>
      <c r="L29" t="e">
        <f>IF(Table7[[#This Row],[Region]]=Table7[[#Headers],[South Asia]],Table7[[#This Row],[GDP per Capita]],NA())</f>
        <v>#N/A</v>
      </c>
      <c r="M29">
        <f>IF(Table7[[#This Row],[Region]]=Table7[[#Headers],[Sub-Saharan Africa]],Table7[[#This Row],[GDP per Capita]],NA())</f>
        <v>721.17656152818188</v>
      </c>
    </row>
    <row r="30" spans="2:13" x14ac:dyDescent="0.45">
      <c r="B30" t="s">
        <v>39</v>
      </c>
      <c r="C30" s="1">
        <v>2.3340000000000001</v>
      </c>
      <c r="D30" s="2">
        <v>6065.2787403961138</v>
      </c>
      <c r="E30" t="s">
        <v>155</v>
      </c>
      <c r="F30" s="3">
        <v>539560</v>
      </c>
      <c r="G30" t="e">
        <f>IF(Table7[[#This Row],[Region]]=Table7[[#Headers],[East Asia &amp; Pacific]],Table7[[#This Row],[GDP per Capita]],NA())</f>
        <v>#N/A</v>
      </c>
      <c r="H30" t="e">
        <f>IF(Table7[[#This Row],[Region]]=Table7[[#Headers],[Europe &amp; Central Asia]],Table7[[#This Row],[GDP per Capita]],NA())</f>
        <v>#N/A</v>
      </c>
      <c r="I30" t="e">
        <f>IF(Table7[[#This Row],[Region]]=Table7[[#Headers],[Latin America &amp; Caribbean]],Table7[[#This Row],[GDP per Capita]],NA())</f>
        <v>#N/A</v>
      </c>
      <c r="J30" t="e">
        <f>IF(Table7[[#This Row],[Region]]=Table7[[#Headers],[Middle East &amp; North Africa]],Table7[[#This Row],[GDP per Capita]],NA())</f>
        <v>#N/A</v>
      </c>
      <c r="K30" t="e">
        <f>IF(Table7[[#This Row],[Region]]=Table7[[#Headers],[North America]],Table7[[#This Row],[GDP per Capita]],NA())</f>
        <v>#N/A</v>
      </c>
      <c r="L30" t="e">
        <f>IF(Table7[[#This Row],[Region]]=Table7[[#Headers],[South Asia]],Table7[[#This Row],[GDP per Capita]],NA())</f>
        <v>#N/A</v>
      </c>
      <c r="M30">
        <f>IF(Table7[[#This Row],[Region]]=Table7[[#Headers],[Sub-Saharan Africa]],Table7[[#This Row],[GDP per Capita]],NA())</f>
        <v>6065.2787403961138</v>
      </c>
    </row>
    <row r="31" spans="2:13" x14ac:dyDescent="0.45">
      <c r="B31" t="s">
        <v>88</v>
      </c>
      <c r="C31" s="1">
        <v>2.56</v>
      </c>
      <c r="D31" s="2">
        <v>3465.1255649030559</v>
      </c>
      <c r="E31" t="s">
        <v>47</v>
      </c>
      <c r="F31" s="3">
        <v>15762370</v>
      </c>
      <c r="G31">
        <f>IF(Table7[[#This Row],[Region]]=Table7[[#Headers],[East Asia &amp; Pacific]],Table7[[#This Row],[GDP per Capita]],NA())</f>
        <v>3465.1255649030559</v>
      </c>
      <c r="H31" t="e">
        <f>IF(Table7[[#This Row],[Region]]=Table7[[#Headers],[Europe &amp; Central Asia]],Table7[[#This Row],[GDP per Capita]],NA())</f>
        <v>#N/A</v>
      </c>
      <c r="I31" t="e">
        <f>IF(Table7[[#This Row],[Region]]=Table7[[#Headers],[Latin America &amp; Caribbean]],Table7[[#This Row],[GDP per Capita]],NA())</f>
        <v>#N/A</v>
      </c>
      <c r="J31" t="e">
        <f>IF(Table7[[#This Row],[Region]]=Table7[[#Headers],[Middle East &amp; North Africa]],Table7[[#This Row],[GDP per Capita]],NA())</f>
        <v>#N/A</v>
      </c>
      <c r="K31" t="e">
        <f>IF(Table7[[#This Row],[Region]]=Table7[[#Headers],[North America]],Table7[[#This Row],[GDP per Capita]],NA())</f>
        <v>#N/A</v>
      </c>
      <c r="L31" t="e">
        <f>IF(Table7[[#This Row],[Region]]=Table7[[#Headers],[South Asia]],Table7[[#This Row],[GDP per Capita]],NA())</f>
        <v>#N/A</v>
      </c>
      <c r="M31" t="e">
        <f>IF(Table7[[#This Row],[Region]]=Table7[[#Headers],[Sub-Saharan Africa]],Table7[[#This Row],[GDP per Capita]],NA())</f>
        <v>#N/A</v>
      </c>
    </row>
    <row r="32" spans="2:13" x14ac:dyDescent="0.45">
      <c r="B32" t="s">
        <v>34</v>
      </c>
      <c r="C32" s="1">
        <v>4.7080000000000002</v>
      </c>
      <c r="D32" s="2">
        <v>3346.817792720838</v>
      </c>
      <c r="E32" t="s">
        <v>155</v>
      </c>
      <c r="F32" s="3">
        <v>23439189</v>
      </c>
      <c r="G32" t="e">
        <f>IF(Table7[[#This Row],[Region]]=Table7[[#Headers],[East Asia &amp; Pacific]],Table7[[#This Row],[GDP per Capita]],NA())</f>
        <v>#N/A</v>
      </c>
      <c r="H32" t="e">
        <f>IF(Table7[[#This Row],[Region]]=Table7[[#Headers],[Europe &amp; Central Asia]],Table7[[#This Row],[GDP per Capita]],NA())</f>
        <v>#N/A</v>
      </c>
      <c r="I32" t="e">
        <f>IF(Table7[[#This Row],[Region]]=Table7[[#Headers],[Latin America &amp; Caribbean]],Table7[[#This Row],[GDP per Capita]],NA())</f>
        <v>#N/A</v>
      </c>
      <c r="J32" t="e">
        <f>IF(Table7[[#This Row],[Region]]=Table7[[#Headers],[Middle East &amp; North Africa]],Table7[[#This Row],[GDP per Capita]],NA())</f>
        <v>#N/A</v>
      </c>
      <c r="K32" t="e">
        <f>IF(Table7[[#This Row],[Region]]=Table7[[#Headers],[North America]],Table7[[#This Row],[GDP per Capita]],NA())</f>
        <v>#N/A</v>
      </c>
      <c r="L32" t="e">
        <f>IF(Table7[[#This Row],[Region]]=Table7[[#Headers],[South Asia]],Table7[[#This Row],[GDP per Capita]],NA())</f>
        <v>#N/A</v>
      </c>
      <c r="M32">
        <f>IF(Table7[[#This Row],[Region]]=Table7[[#Headers],[Sub-Saharan Africa]],Table7[[#This Row],[GDP per Capita]],NA())</f>
        <v>3346.817792720838</v>
      </c>
    </row>
    <row r="33" spans="2:13" x14ac:dyDescent="0.45">
      <c r="B33" t="s">
        <v>29</v>
      </c>
      <c r="C33" s="1">
        <v>1.6</v>
      </c>
      <c r="D33" s="2">
        <v>43238.259604719795</v>
      </c>
      <c r="E33" t="s">
        <v>121</v>
      </c>
      <c r="F33" s="3">
        <v>36264604</v>
      </c>
      <c r="G33" t="e">
        <f>IF(Table7[[#This Row],[Region]]=Table7[[#Headers],[East Asia &amp; Pacific]],Table7[[#This Row],[GDP per Capita]],NA())</f>
        <v>#N/A</v>
      </c>
      <c r="H33" t="e">
        <f>IF(Table7[[#This Row],[Region]]=Table7[[#Headers],[Europe &amp; Central Asia]],Table7[[#This Row],[GDP per Capita]],NA())</f>
        <v>#N/A</v>
      </c>
      <c r="I33" t="e">
        <f>IF(Table7[[#This Row],[Region]]=Table7[[#Headers],[Latin America &amp; Caribbean]],Table7[[#This Row],[GDP per Capita]],NA())</f>
        <v>#N/A</v>
      </c>
      <c r="J33" t="e">
        <f>IF(Table7[[#This Row],[Region]]=Table7[[#Headers],[Middle East &amp; North Africa]],Table7[[#This Row],[GDP per Capita]],NA())</f>
        <v>#N/A</v>
      </c>
      <c r="K33">
        <f>IF(Table7[[#This Row],[Region]]=Table7[[#Headers],[North America]],Table7[[#This Row],[GDP per Capita]],NA())</f>
        <v>43238.259604719795</v>
      </c>
      <c r="L33" t="e">
        <f>IF(Table7[[#This Row],[Region]]=Table7[[#Headers],[South Asia]],Table7[[#This Row],[GDP per Capita]],NA())</f>
        <v>#N/A</v>
      </c>
      <c r="M33" t="e">
        <f>IF(Table7[[#This Row],[Region]]=Table7[[#Headers],[Sub-Saharan Africa]],Table7[[#This Row],[GDP per Capita]],NA())</f>
        <v>#N/A</v>
      </c>
    </row>
    <row r="34" spans="2:13" x14ac:dyDescent="0.45">
      <c r="B34" t="s">
        <v>28</v>
      </c>
      <c r="C34" s="1">
        <v>4.8689999999999998</v>
      </c>
      <c r="D34" s="2">
        <v>642.87349403089468</v>
      </c>
      <c r="E34" t="s">
        <v>155</v>
      </c>
      <c r="F34" s="3">
        <v>4594621</v>
      </c>
      <c r="G34" t="e">
        <f>IF(Table7[[#This Row],[Region]]=Table7[[#Headers],[East Asia &amp; Pacific]],Table7[[#This Row],[GDP per Capita]],NA())</f>
        <v>#N/A</v>
      </c>
      <c r="H34" t="e">
        <f>IF(Table7[[#This Row],[Region]]=Table7[[#Headers],[Europe &amp; Central Asia]],Table7[[#This Row],[GDP per Capita]],NA())</f>
        <v>#N/A</v>
      </c>
      <c r="I34" t="e">
        <f>IF(Table7[[#This Row],[Region]]=Table7[[#Headers],[Latin America &amp; Caribbean]],Table7[[#This Row],[GDP per Capita]],NA())</f>
        <v>#N/A</v>
      </c>
      <c r="J34" t="e">
        <f>IF(Table7[[#This Row],[Region]]=Table7[[#Headers],[Middle East &amp; North Africa]],Table7[[#This Row],[GDP per Capita]],NA())</f>
        <v>#N/A</v>
      </c>
      <c r="K34" t="e">
        <f>IF(Table7[[#This Row],[Region]]=Table7[[#Headers],[North America]],Table7[[#This Row],[GDP per Capita]],NA())</f>
        <v>#N/A</v>
      </c>
      <c r="L34" t="e">
        <f>IF(Table7[[#This Row],[Region]]=Table7[[#Headers],[South Asia]],Table7[[#This Row],[GDP per Capita]],NA())</f>
        <v>#N/A</v>
      </c>
      <c r="M34">
        <f>IF(Table7[[#This Row],[Region]]=Table7[[#Headers],[Sub-Saharan Africa]],Table7[[#This Row],[GDP per Capita]],NA())</f>
        <v>642.87349403089468</v>
      </c>
    </row>
    <row r="35" spans="2:13" x14ac:dyDescent="0.45">
      <c r="B35" t="s">
        <v>163</v>
      </c>
      <c r="C35" s="1">
        <v>5.9470000000000001</v>
      </c>
      <c r="D35" s="2">
        <v>1878.3784825832624</v>
      </c>
      <c r="E35" t="s">
        <v>155</v>
      </c>
      <c r="F35" s="3">
        <v>14452543</v>
      </c>
      <c r="G35" t="e">
        <f>IF(Table7[[#This Row],[Region]]=Table7[[#Headers],[East Asia &amp; Pacific]],Table7[[#This Row],[GDP per Capita]],NA())</f>
        <v>#N/A</v>
      </c>
      <c r="H35" t="e">
        <f>IF(Table7[[#This Row],[Region]]=Table7[[#Headers],[Europe &amp; Central Asia]],Table7[[#This Row],[GDP per Capita]],NA())</f>
        <v>#N/A</v>
      </c>
      <c r="I35" t="e">
        <f>IF(Table7[[#This Row],[Region]]=Table7[[#Headers],[Latin America &amp; Caribbean]],Table7[[#This Row],[GDP per Capita]],NA())</f>
        <v>#N/A</v>
      </c>
      <c r="J35" t="e">
        <f>IF(Table7[[#This Row],[Region]]=Table7[[#Headers],[Middle East &amp; North Africa]],Table7[[#This Row],[GDP per Capita]],NA())</f>
        <v>#N/A</v>
      </c>
      <c r="K35" t="e">
        <f>IF(Table7[[#This Row],[Region]]=Table7[[#Headers],[North America]],Table7[[#This Row],[GDP per Capita]],NA())</f>
        <v>#N/A</v>
      </c>
      <c r="L35" t="e">
        <f>IF(Table7[[#This Row],[Region]]=Table7[[#Headers],[South Asia]],Table7[[#This Row],[GDP per Capita]],NA())</f>
        <v>#N/A</v>
      </c>
      <c r="M35">
        <f>IF(Table7[[#This Row],[Region]]=Table7[[#Headers],[Sub-Saharan Africa]],Table7[[#This Row],[GDP per Capita]],NA())</f>
        <v>1878.3784825832624</v>
      </c>
    </row>
    <row r="36" spans="2:13" x14ac:dyDescent="0.45">
      <c r="B36" t="s">
        <v>31</v>
      </c>
      <c r="C36" s="1">
        <v>1.774</v>
      </c>
      <c r="D36" s="2">
        <v>22614.39366671622</v>
      </c>
      <c r="E36" t="s">
        <v>97</v>
      </c>
      <c r="F36" s="3">
        <v>17909754</v>
      </c>
      <c r="G36" t="e">
        <f>IF(Table7[[#This Row],[Region]]=Table7[[#Headers],[East Asia &amp; Pacific]],Table7[[#This Row],[GDP per Capita]],NA())</f>
        <v>#N/A</v>
      </c>
      <c r="H36" t="e">
        <f>IF(Table7[[#This Row],[Region]]=Table7[[#Headers],[Europe &amp; Central Asia]],Table7[[#This Row],[GDP per Capita]],NA())</f>
        <v>#N/A</v>
      </c>
      <c r="I36">
        <f>IF(Table7[[#This Row],[Region]]=Table7[[#Headers],[Latin America &amp; Caribbean]],Table7[[#This Row],[GDP per Capita]],NA())</f>
        <v>22614.39366671622</v>
      </c>
      <c r="J36" t="e">
        <f>IF(Table7[[#This Row],[Region]]=Table7[[#Headers],[Middle East &amp; North Africa]],Table7[[#This Row],[GDP per Capita]],NA())</f>
        <v>#N/A</v>
      </c>
      <c r="K36" t="e">
        <f>IF(Table7[[#This Row],[Region]]=Table7[[#Headers],[North America]],Table7[[#This Row],[GDP per Capita]],NA())</f>
        <v>#N/A</v>
      </c>
      <c r="L36" t="e">
        <f>IF(Table7[[#This Row],[Region]]=Table7[[#Headers],[South Asia]],Table7[[#This Row],[GDP per Capita]],NA())</f>
        <v>#N/A</v>
      </c>
      <c r="M36" t="e">
        <f>IF(Table7[[#This Row],[Region]]=Table7[[#Headers],[Sub-Saharan Africa]],Table7[[#This Row],[GDP per Capita]],NA())</f>
        <v>#N/A</v>
      </c>
    </row>
    <row r="37" spans="2:13" x14ac:dyDescent="0.45">
      <c r="B37" t="s">
        <v>32</v>
      </c>
      <c r="C37" s="1">
        <v>1.6240000000000001</v>
      </c>
      <c r="D37" s="2">
        <v>14400.885063056063</v>
      </c>
      <c r="E37" t="s">
        <v>47</v>
      </c>
      <c r="F37" s="3">
        <v>1378665000</v>
      </c>
      <c r="G37">
        <f>IF(Table7[[#This Row],[Region]]=Table7[[#Headers],[East Asia &amp; Pacific]],Table7[[#This Row],[GDP per Capita]],NA())</f>
        <v>14400.885063056063</v>
      </c>
      <c r="H37" t="e">
        <f>IF(Table7[[#This Row],[Region]]=Table7[[#Headers],[Europe &amp; Central Asia]],Table7[[#This Row],[GDP per Capita]],NA())</f>
        <v>#N/A</v>
      </c>
      <c r="I37" t="e">
        <f>IF(Table7[[#This Row],[Region]]=Table7[[#Headers],[Latin America &amp; Caribbean]],Table7[[#This Row],[GDP per Capita]],NA())</f>
        <v>#N/A</v>
      </c>
      <c r="J37" t="e">
        <f>IF(Table7[[#This Row],[Region]]=Table7[[#Headers],[Middle East &amp; North Africa]],Table7[[#This Row],[GDP per Capita]],NA())</f>
        <v>#N/A</v>
      </c>
      <c r="K37" t="e">
        <f>IF(Table7[[#This Row],[Region]]=Table7[[#Headers],[North America]],Table7[[#This Row],[GDP per Capita]],NA())</f>
        <v>#N/A</v>
      </c>
      <c r="L37" t="e">
        <f>IF(Table7[[#This Row],[Region]]=Table7[[#Headers],[South Asia]],Table7[[#This Row],[GDP per Capita]],NA())</f>
        <v>#N/A</v>
      </c>
      <c r="M37" t="e">
        <f>IF(Table7[[#This Row],[Region]]=Table7[[#Headers],[Sub-Saharan Africa]],Table7[[#This Row],[GDP per Capita]],NA())</f>
        <v>#N/A</v>
      </c>
    </row>
    <row r="38" spans="2:13" x14ac:dyDescent="0.45">
      <c r="B38" t="s">
        <v>37</v>
      </c>
      <c r="C38" s="1">
        <v>1.853</v>
      </c>
      <c r="D38" s="2">
        <v>13135.009898757757</v>
      </c>
      <c r="E38" t="s">
        <v>97</v>
      </c>
      <c r="F38" s="3">
        <v>48653419</v>
      </c>
      <c r="G38" t="e">
        <f>IF(Table7[[#This Row],[Region]]=Table7[[#Headers],[East Asia &amp; Pacific]],Table7[[#This Row],[GDP per Capita]],NA())</f>
        <v>#N/A</v>
      </c>
      <c r="H38" t="e">
        <f>IF(Table7[[#This Row],[Region]]=Table7[[#Headers],[Europe &amp; Central Asia]],Table7[[#This Row],[GDP per Capita]],NA())</f>
        <v>#N/A</v>
      </c>
      <c r="I38">
        <f>IF(Table7[[#This Row],[Region]]=Table7[[#Headers],[Latin America &amp; Caribbean]],Table7[[#This Row],[GDP per Capita]],NA())</f>
        <v>13135.009898757757</v>
      </c>
      <c r="J38" t="e">
        <f>IF(Table7[[#This Row],[Region]]=Table7[[#Headers],[Middle East &amp; North Africa]],Table7[[#This Row],[GDP per Capita]],NA())</f>
        <v>#N/A</v>
      </c>
      <c r="K38" t="e">
        <f>IF(Table7[[#This Row],[Region]]=Table7[[#Headers],[North America]],Table7[[#This Row],[GDP per Capita]],NA())</f>
        <v>#N/A</v>
      </c>
      <c r="L38" t="e">
        <f>IF(Table7[[#This Row],[Region]]=Table7[[#Headers],[South Asia]],Table7[[#This Row],[GDP per Capita]],NA())</f>
        <v>#N/A</v>
      </c>
      <c r="M38" t="e">
        <f>IF(Table7[[#This Row],[Region]]=Table7[[#Headers],[Sub-Saharan Africa]],Table7[[#This Row],[GDP per Capita]],NA())</f>
        <v>#N/A</v>
      </c>
    </row>
    <row r="39" spans="2:13" x14ac:dyDescent="0.45">
      <c r="B39" t="s">
        <v>38</v>
      </c>
      <c r="C39" s="1">
        <v>4.3470000000000004</v>
      </c>
      <c r="D39" s="2">
        <v>1411.1523388596399</v>
      </c>
      <c r="E39" t="s">
        <v>155</v>
      </c>
      <c r="F39" s="3">
        <v>795601</v>
      </c>
      <c r="G39" t="e">
        <f>IF(Table7[[#This Row],[Region]]=Table7[[#Headers],[East Asia &amp; Pacific]],Table7[[#This Row],[GDP per Capita]],NA())</f>
        <v>#N/A</v>
      </c>
      <c r="H39" t="e">
        <f>IF(Table7[[#This Row],[Region]]=Table7[[#Headers],[Europe &amp; Central Asia]],Table7[[#This Row],[GDP per Capita]],NA())</f>
        <v>#N/A</v>
      </c>
      <c r="I39" t="e">
        <f>IF(Table7[[#This Row],[Region]]=Table7[[#Headers],[Latin America &amp; Caribbean]],Table7[[#This Row],[GDP per Capita]],NA())</f>
        <v>#N/A</v>
      </c>
      <c r="J39" t="e">
        <f>IF(Table7[[#This Row],[Region]]=Table7[[#Headers],[Middle East &amp; North Africa]],Table7[[#This Row],[GDP per Capita]],NA())</f>
        <v>#N/A</v>
      </c>
      <c r="K39" t="e">
        <f>IF(Table7[[#This Row],[Region]]=Table7[[#Headers],[North America]],Table7[[#This Row],[GDP per Capita]],NA())</f>
        <v>#N/A</v>
      </c>
      <c r="L39" t="e">
        <f>IF(Table7[[#This Row],[Region]]=Table7[[#Headers],[South Asia]],Table7[[#This Row],[GDP per Capita]],NA())</f>
        <v>#N/A</v>
      </c>
      <c r="M39">
        <f>IF(Table7[[#This Row],[Region]]=Table7[[#Headers],[Sub-Saharan Africa]],Table7[[#This Row],[GDP per Capita]],NA())</f>
        <v>1411.1523388596399</v>
      </c>
    </row>
    <row r="40" spans="2:13" x14ac:dyDescent="0.45">
      <c r="B40" t="s">
        <v>35</v>
      </c>
      <c r="C40" s="1">
        <v>6.1120000000000001</v>
      </c>
      <c r="D40" s="2">
        <v>805.06426410740812</v>
      </c>
      <c r="E40" t="s">
        <v>155</v>
      </c>
      <c r="F40" s="3">
        <v>78736153</v>
      </c>
      <c r="G40" t="e">
        <f>IF(Table7[[#This Row],[Region]]=Table7[[#Headers],[East Asia &amp; Pacific]],Table7[[#This Row],[GDP per Capita]],NA())</f>
        <v>#N/A</v>
      </c>
      <c r="H40" t="e">
        <f>IF(Table7[[#This Row],[Region]]=Table7[[#Headers],[Europe &amp; Central Asia]],Table7[[#This Row],[GDP per Capita]],NA())</f>
        <v>#N/A</v>
      </c>
      <c r="I40" t="e">
        <f>IF(Table7[[#This Row],[Region]]=Table7[[#Headers],[Latin America &amp; Caribbean]],Table7[[#This Row],[GDP per Capita]],NA())</f>
        <v>#N/A</v>
      </c>
      <c r="J40" t="e">
        <f>IF(Table7[[#This Row],[Region]]=Table7[[#Headers],[Middle East &amp; North Africa]],Table7[[#This Row],[GDP per Capita]],NA())</f>
        <v>#N/A</v>
      </c>
      <c r="K40" t="e">
        <f>IF(Table7[[#This Row],[Region]]=Table7[[#Headers],[North America]],Table7[[#This Row],[GDP per Capita]],NA())</f>
        <v>#N/A</v>
      </c>
      <c r="L40" t="e">
        <f>IF(Table7[[#This Row],[Region]]=Table7[[#Headers],[South Asia]],Table7[[#This Row],[GDP per Capita]],NA())</f>
        <v>#N/A</v>
      </c>
      <c r="M40">
        <f>IF(Table7[[#This Row],[Region]]=Table7[[#Headers],[Sub-Saharan Africa]],Table7[[#This Row],[GDP per Capita]],NA())</f>
        <v>805.06426410740812</v>
      </c>
    </row>
    <row r="41" spans="2:13" x14ac:dyDescent="0.45">
      <c r="B41" t="s">
        <v>36</v>
      </c>
      <c r="C41" s="1">
        <v>4.6609999999999996</v>
      </c>
      <c r="D41" s="2">
        <v>5250.867608249785</v>
      </c>
      <c r="E41" t="s">
        <v>155</v>
      </c>
      <c r="F41" s="3">
        <v>5125821</v>
      </c>
      <c r="G41" t="e">
        <f>IF(Table7[[#This Row],[Region]]=Table7[[#Headers],[East Asia &amp; Pacific]],Table7[[#This Row],[GDP per Capita]],NA())</f>
        <v>#N/A</v>
      </c>
      <c r="H41" t="e">
        <f>IF(Table7[[#This Row],[Region]]=Table7[[#Headers],[Europe &amp; Central Asia]],Table7[[#This Row],[GDP per Capita]],NA())</f>
        <v>#N/A</v>
      </c>
      <c r="I41" t="e">
        <f>IF(Table7[[#This Row],[Region]]=Table7[[#Headers],[Latin America &amp; Caribbean]],Table7[[#This Row],[GDP per Capita]],NA())</f>
        <v>#N/A</v>
      </c>
      <c r="J41" t="e">
        <f>IF(Table7[[#This Row],[Region]]=Table7[[#Headers],[Middle East &amp; North Africa]],Table7[[#This Row],[GDP per Capita]],NA())</f>
        <v>#N/A</v>
      </c>
      <c r="K41" t="e">
        <f>IF(Table7[[#This Row],[Region]]=Table7[[#Headers],[North America]],Table7[[#This Row],[GDP per Capita]],NA())</f>
        <v>#N/A</v>
      </c>
      <c r="L41" t="e">
        <f>IF(Table7[[#This Row],[Region]]=Table7[[#Headers],[South Asia]],Table7[[#This Row],[GDP per Capita]],NA())</f>
        <v>#N/A</v>
      </c>
      <c r="M41">
        <f>IF(Table7[[#This Row],[Region]]=Table7[[#Headers],[Sub-Saharan Africa]],Table7[[#This Row],[GDP per Capita]],NA())</f>
        <v>5250.867608249785</v>
      </c>
    </row>
    <row r="42" spans="2:13" x14ac:dyDescent="0.45">
      <c r="B42" t="s">
        <v>40</v>
      </c>
      <c r="C42" s="1">
        <v>1.7829999999999999</v>
      </c>
      <c r="D42" s="2">
        <v>15195.001412291989</v>
      </c>
      <c r="E42" t="s">
        <v>97</v>
      </c>
      <c r="F42" s="3">
        <v>4857274</v>
      </c>
      <c r="G42" t="e">
        <f>IF(Table7[[#This Row],[Region]]=Table7[[#Headers],[East Asia &amp; Pacific]],Table7[[#This Row],[GDP per Capita]],NA())</f>
        <v>#N/A</v>
      </c>
      <c r="H42" t="e">
        <f>IF(Table7[[#This Row],[Region]]=Table7[[#Headers],[Europe &amp; Central Asia]],Table7[[#This Row],[GDP per Capita]],NA())</f>
        <v>#N/A</v>
      </c>
      <c r="I42">
        <f>IF(Table7[[#This Row],[Region]]=Table7[[#Headers],[Latin America &amp; Caribbean]],Table7[[#This Row],[GDP per Capita]],NA())</f>
        <v>15195.001412291989</v>
      </c>
      <c r="J42" t="e">
        <f>IF(Table7[[#This Row],[Region]]=Table7[[#Headers],[Middle East &amp; North Africa]],Table7[[#This Row],[GDP per Capita]],NA())</f>
        <v>#N/A</v>
      </c>
      <c r="K42" t="e">
        <f>IF(Table7[[#This Row],[Region]]=Table7[[#Headers],[North America]],Table7[[#This Row],[GDP per Capita]],NA())</f>
        <v>#N/A</v>
      </c>
      <c r="L42" t="e">
        <f>IF(Table7[[#This Row],[Region]]=Table7[[#Headers],[South Asia]],Table7[[#This Row],[GDP per Capita]],NA())</f>
        <v>#N/A</v>
      </c>
      <c r="M42" t="e">
        <f>IF(Table7[[#This Row],[Region]]=Table7[[#Headers],[Sub-Saharan Africa]],Table7[[#This Row],[GDP per Capita]],NA())</f>
        <v>#N/A</v>
      </c>
    </row>
    <row r="43" spans="2:13" x14ac:dyDescent="0.45">
      <c r="B43" t="s">
        <v>33</v>
      </c>
      <c r="C43" s="1">
        <v>4.9109999999999996</v>
      </c>
      <c r="D43" s="2">
        <v>3424.9640209403924</v>
      </c>
      <c r="E43" t="s">
        <v>155</v>
      </c>
      <c r="F43" s="3">
        <v>23695919</v>
      </c>
      <c r="G43" t="e">
        <f>IF(Table7[[#This Row],[Region]]=Table7[[#Headers],[East Asia &amp; Pacific]],Table7[[#This Row],[GDP per Capita]],NA())</f>
        <v>#N/A</v>
      </c>
      <c r="H43" t="e">
        <f>IF(Table7[[#This Row],[Region]]=Table7[[#Headers],[Europe &amp; Central Asia]],Table7[[#This Row],[GDP per Capita]],NA())</f>
        <v>#N/A</v>
      </c>
      <c r="I43" t="e">
        <f>IF(Table7[[#This Row],[Region]]=Table7[[#Headers],[Latin America &amp; Caribbean]],Table7[[#This Row],[GDP per Capita]],NA())</f>
        <v>#N/A</v>
      </c>
      <c r="J43" t="e">
        <f>IF(Table7[[#This Row],[Region]]=Table7[[#Headers],[Middle East &amp; North Africa]],Table7[[#This Row],[GDP per Capita]],NA())</f>
        <v>#N/A</v>
      </c>
      <c r="K43" t="e">
        <f>IF(Table7[[#This Row],[Region]]=Table7[[#Headers],[North America]],Table7[[#This Row],[GDP per Capita]],NA())</f>
        <v>#N/A</v>
      </c>
      <c r="L43" t="e">
        <f>IF(Table7[[#This Row],[Region]]=Table7[[#Headers],[South Asia]],Table7[[#This Row],[GDP per Capita]],NA())</f>
        <v>#N/A</v>
      </c>
      <c r="M43">
        <f>IF(Table7[[#This Row],[Region]]=Table7[[#Headers],[Sub-Saharan Africa]],Table7[[#This Row],[GDP per Capita]],NA())</f>
        <v>3424.9640209403924</v>
      </c>
    </row>
    <row r="44" spans="2:13" x14ac:dyDescent="0.45">
      <c r="B44" t="s">
        <v>71</v>
      </c>
      <c r="C44" s="1">
        <v>1.4</v>
      </c>
      <c r="D44" s="2">
        <v>21799.932810864131</v>
      </c>
      <c r="E44" t="s">
        <v>48</v>
      </c>
      <c r="F44" s="3">
        <v>4174349</v>
      </c>
      <c r="G44" t="e">
        <f>IF(Table7[[#This Row],[Region]]=Table7[[#Headers],[East Asia &amp; Pacific]],Table7[[#This Row],[GDP per Capita]],NA())</f>
        <v>#N/A</v>
      </c>
      <c r="H44">
        <f>IF(Table7[[#This Row],[Region]]=Table7[[#Headers],[Europe &amp; Central Asia]],Table7[[#This Row],[GDP per Capita]],NA())</f>
        <v>21799.932810864131</v>
      </c>
      <c r="I44" t="e">
        <f>IF(Table7[[#This Row],[Region]]=Table7[[#Headers],[Latin America &amp; Caribbean]],Table7[[#This Row],[GDP per Capita]],NA())</f>
        <v>#N/A</v>
      </c>
      <c r="J44" t="e">
        <f>IF(Table7[[#This Row],[Region]]=Table7[[#Headers],[Middle East &amp; North Africa]],Table7[[#This Row],[GDP per Capita]],NA())</f>
        <v>#N/A</v>
      </c>
      <c r="K44" t="e">
        <f>IF(Table7[[#This Row],[Region]]=Table7[[#Headers],[North America]],Table7[[#This Row],[GDP per Capita]],NA())</f>
        <v>#N/A</v>
      </c>
      <c r="L44" t="e">
        <f>IF(Table7[[#This Row],[Region]]=Table7[[#Headers],[South Asia]],Table7[[#This Row],[GDP per Capita]],NA())</f>
        <v>#N/A</v>
      </c>
      <c r="M44" t="e">
        <f>IF(Table7[[#This Row],[Region]]=Table7[[#Headers],[Sub-Saharan Africa]],Table7[[#This Row],[GDP per Capita]],NA())</f>
        <v>#N/A</v>
      </c>
    </row>
    <row r="45" spans="2:13" x14ac:dyDescent="0.45">
      <c r="B45" t="s">
        <v>41</v>
      </c>
      <c r="C45" s="1">
        <v>1.343</v>
      </c>
      <c r="D45" s="2">
        <v>31442.440292726402</v>
      </c>
      <c r="E45" t="s">
        <v>48</v>
      </c>
      <c r="F45" s="3">
        <v>1170125</v>
      </c>
      <c r="G45" t="e">
        <f>IF(Table7[[#This Row],[Region]]=Table7[[#Headers],[East Asia &amp; Pacific]],Table7[[#This Row],[GDP per Capita]],NA())</f>
        <v>#N/A</v>
      </c>
      <c r="H45">
        <f>IF(Table7[[#This Row],[Region]]=Table7[[#Headers],[Europe &amp; Central Asia]],Table7[[#This Row],[GDP per Capita]],NA())</f>
        <v>31442.440292726402</v>
      </c>
      <c r="I45" t="e">
        <f>IF(Table7[[#This Row],[Region]]=Table7[[#Headers],[Latin America &amp; Caribbean]],Table7[[#This Row],[GDP per Capita]],NA())</f>
        <v>#N/A</v>
      </c>
      <c r="J45" t="e">
        <f>IF(Table7[[#This Row],[Region]]=Table7[[#Headers],[Middle East &amp; North Africa]],Table7[[#This Row],[GDP per Capita]],NA())</f>
        <v>#N/A</v>
      </c>
      <c r="K45" t="e">
        <f>IF(Table7[[#This Row],[Region]]=Table7[[#Headers],[North America]],Table7[[#This Row],[GDP per Capita]],NA())</f>
        <v>#N/A</v>
      </c>
      <c r="L45" t="e">
        <f>IF(Table7[[#This Row],[Region]]=Table7[[#Headers],[South Asia]],Table7[[#This Row],[GDP per Capita]],NA())</f>
        <v>#N/A</v>
      </c>
      <c r="M45" t="e">
        <f>IF(Table7[[#This Row],[Region]]=Table7[[#Headers],[Sub-Saharan Africa]],Table7[[#This Row],[GDP per Capita]],NA())</f>
        <v>#N/A</v>
      </c>
    </row>
    <row r="46" spans="2:13" x14ac:dyDescent="0.45">
      <c r="B46" t="s">
        <v>42</v>
      </c>
      <c r="C46" s="1">
        <v>1.57</v>
      </c>
      <c r="D46" s="2">
        <v>31338.875211817525</v>
      </c>
      <c r="E46" t="s">
        <v>48</v>
      </c>
      <c r="F46" s="3">
        <v>10566332</v>
      </c>
      <c r="G46" t="e">
        <f>IF(Table7[[#This Row],[Region]]=Table7[[#Headers],[East Asia &amp; Pacific]],Table7[[#This Row],[GDP per Capita]],NA())</f>
        <v>#N/A</v>
      </c>
      <c r="H46">
        <f>IF(Table7[[#This Row],[Region]]=Table7[[#Headers],[Europe &amp; Central Asia]],Table7[[#This Row],[GDP per Capita]],NA())</f>
        <v>31338.875211817525</v>
      </c>
      <c r="I46" t="e">
        <f>IF(Table7[[#This Row],[Region]]=Table7[[#Headers],[Latin America &amp; Caribbean]],Table7[[#This Row],[GDP per Capita]],NA())</f>
        <v>#N/A</v>
      </c>
      <c r="J46" t="e">
        <f>IF(Table7[[#This Row],[Region]]=Table7[[#Headers],[Middle East &amp; North Africa]],Table7[[#This Row],[GDP per Capita]],NA())</f>
        <v>#N/A</v>
      </c>
      <c r="K46" t="e">
        <f>IF(Table7[[#This Row],[Region]]=Table7[[#Headers],[North America]],Table7[[#This Row],[GDP per Capita]],NA())</f>
        <v>#N/A</v>
      </c>
      <c r="L46" t="e">
        <f>IF(Table7[[#This Row],[Region]]=Table7[[#Headers],[South Asia]],Table7[[#This Row],[GDP per Capita]],NA())</f>
        <v>#N/A</v>
      </c>
      <c r="M46" t="e">
        <f>IF(Table7[[#This Row],[Region]]=Table7[[#Headers],[Sub-Saharan Africa]],Table7[[#This Row],[GDP per Capita]],NA())</f>
        <v>#N/A</v>
      </c>
    </row>
    <row r="47" spans="2:13" x14ac:dyDescent="0.45">
      <c r="B47" t="s">
        <v>44</v>
      </c>
      <c r="C47" s="1">
        <v>1.71</v>
      </c>
      <c r="D47" s="2">
        <v>45991.224775684736</v>
      </c>
      <c r="E47" t="s">
        <v>48</v>
      </c>
      <c r="F47" s="3">
        <v>5728010</v>
      </c>
      <c r="G47" t="e">
        <f>IF(Table7[[#This Row],[Region]]=Table7[[#Headers],[East Asia &amp; Pacific]],Table7[[#This Row],[GDP per Capita]],NA())</f>
        <v>#N/A</v>
      </c>
      <c r="H47">
        <f>IF(Table7[[#This Row],[Region]]=Table7[[#Headers],[Europe &amp; Central Asia]],Table7[[#This Row],[GDP per Capita]],NA())</f>
        <v>45991.224775684736</v>
      </c>
      <c r="I47" t="e">
        <f>IF(Table7[[#This Row],[Region]]=Table7[[#Headers],[Latin America &amp; Caribbean]],Table7[[#This Row],[GDP per Capita]],NA())</f>
        <v>#N/A</v>
      </c>
      <c r="J47" t="e">
        <f>IF(Table7[[#This Row],[Region]]=Table7[[#Headers],[Middle East &amp; North Africa]],Table7[[#This Row],[GDP per Capita]],NA())</f>
        <v>#N/A</v>
      </c>
      <c r="K47" t="e">
        <f>IF(Table7[[#This Row],[Region]]=Table7[[#Headers],[North America]],Table7[[#This Row],[GDP per Capita]],NA())</f>
        <v>#N/A</v>
      </c>
      <c r="L47" t="e">
        <f>IF(Table7[[#This Row],[Region]]=Table7[[#Headers],[South Asia]],Table7[[#This Row],[GDP per Capita]],NA())</f>
        <v>#N/A</v>
      </c>
      <c r="M47" t="e">
        <f>IF(Table7[[#This Row],[Region]]=Table7[[#Headers],[Sub-Saharan Africa]],Table7[[#This Row],[GDP per Capita]],NA())</f>
        <v>#N/A</v>
      </c>
    </row>
    <row r="48" spans="2:13" x14ac:dyDescent="0.45">
      <c r="B48" t="s">
        <v>45</v>
      </c>
      <c r="C48" s="1">
        <v>2.4220000000000002</v>
      </c>
      <c r="D48" s="2">
        <v>14120.211637166511</v>
      </c>
      <c r="E48" t="s">
        <v>97</v>
      </c>
      <c r="F48" s="3">
        <v>10648791</v>
      </c>
      <c r="G48" t="e">
        <f>IF(Table7[[#This Row],[Region]]=Table7[[#Headers],[East Asia &amp; Pacific]],Table7[[#This Row],[GDP per Capita]],NA())</f>
        <v>#N/A</v>
      </c>
      <c r="H48" t="e">
        <f>IF(Table7[[#This Row],[Region]]=Table7[[#Headers],[Europe &amp; Central Asia]],Table7[[#This Row],[GDP per Capita]],NA())</f>
        <v>#N/A</v>
      </c>
      <c r="I48">
        <f>IF(Table7[[#This Row],[Region]]=Table7[[#Headers],[Latin America &amp; Caribbean]],Table7[[#This Row],[GDP per Capita]],NA())</f>
        <v>14120.211637166511</v>
      </c>
      <c r="J48" t="e">
        <f>IF(Table7[[#This Row],[Region]]=Table7[[#Headers],[Middle East &amp; North Africa]],Table7[[#This Row],[GDP per Capita]],NA())</f>
        <v>#N/A</v>
      </c>
      <c r="K48" t="e">
        <f>IF(Table7[[#This Row],[Region]]=Table7[[#Headers],[North America]],Table7[[#This Row],[GDP per Capita]],NA())</f>
        <v>#N/A</v>
      </c>
      <c r="L48" t="e">
        <f>IF(Table7[[#This Row],[Region]]=Table7[[#Headers],[South Asia]],Table7[[#This Row],[GDP per Capita]],NA())</f>
        <v>#N/A</v>
      </c>
      <c r="M48" t="e">
        <f>IF(Table7[[#This Row],[Region]]=Table7[[#Headers],[Sub-Saharan Africa]],Table7[[#This Row],[GDP per Capita]],NA())</f>
        <v>#N/A</v>
      </c>
    </row>
    <row r="49" spans="2:13" x14ac:dyDescent="0.45">
      <c r="B49" t="s">
        <v>49</v>
      </c>
      <c r="C49" s="1">
        <v>2.4860000000000002</v>
      </c>
      <c r="D49" s="2">
        <v>10424.264153912234</v>
      </c>
      <c r="E49" t="s">
        <v>97</v>
      </c>
      <c r="F49" s="3">
        <v>16385068</v>
      </c>
      <c r="G49" t="e">
        <f>IF(Table7[[#This Row],[Region]]=Table7[[#Headers],[East Asia &amp; Pacific]],Table7[[#This Row],[GDP per Capita]],NA())</f>
        <v>#N/A</v>
      </c>
      <c r="H49" t="e">
        <f>IF(Table7[[#This Row],[Region]]=Table7[[#Headers],[Europe &amp; Central Asia]],Table7[[#This Row],[GDP per Capita]],NA())</f>
        <v>#N/A</v>
      </c>
      <c r="I49">
        <f>IF(Table7[[#This Row],[Region]]=Table7[[#Headers],[Latin America &amp; Caribbean]],Table7[[#This Row],[GDP per Capita]],NA())</f>
        <v>10424.264153912234</v>
      </c>
      <c r="J49" t="e">
        <f>IF(Table7[[#This Row],[Region]]=Table7[[#Headers],[Middle East &amp; North Africa]],Table7[[#This Row],[GDP per Capita]],NA())</f>
        <v>#N/A</v>
      </c>
      <c r="K49" t="e">
        <f>IF(Table7[[#This Row],[Region]]=Table7[[#Headers],[North America]],Table7[[#This Row],[GDP per Capita]],NA())</f>
        <v>#N/A</v>
      </c>
      <c r="L49" t="e">
        <f>IF(Table7[[#This Row],[Region]]=Table7[[#Headers],[South Asia]],Table7[[#This Row],[GDP per Capita]],NA())</f>
        <v>#N/A</v>
      </c>
      <c r="M49" t="e">
        <f>IF(Table7[[#This Row],[Region]]=Table7[[#Headers],[Sub-Saharan Africa]],Table7[[#This Row],[GDP per Capita]],NA())</f>
        <v>#N/A</v>
      </c>
    </row>
    <row r="50" spans="2:13" x14ac:dyDescent="0.45">
      <c r="B50" t="s">
        <v>50</v>
      </c>
      <c r="C50" s="1">
        <v>3.2650000000000001</v>
      </c>
      <c r="D50" s="2">
        <v>10324.101143618642</v>
      </c>
      <c r="E50" t="s">
        <v>108</v>
      </c>
      <c r="F50" s="3">
        <v>95688681</v>
      </c>
      <c r="G50" t="e">
        <f>IF(Table7[[#This Row],[Region]]=Table7[[#Headers],[East Asia &amp; Pacific]],Table7[[#This Row],[GDP per Capita]],NA())</f>
        <v>#N/A</v>
      </c>
      <c r="H50" t="e">
        <f>IF(Table7[[#This Row],[Region]]=Table7[[#Headers],[Europe &amp; Central Asia]],Table7[[#This Row],[GDP per Capita]],NA())</f>
        <v>#N/A</v>
      </c>
      <c r="I50" t="e">
        <f>IF(Table7[[#This Row],[Region]]=Table7[[#Headers],[Latin America &amp; Caribbean]],Table7[[#This Row],[GDP per Capita]],NA())</f>
        <v>#N/A</v>
      </c>
      <c r="J50">
        <f>IF(Table7[[#This Row],[Region]]=Table7[[#Headers],[Middle East &amp; North Africa]],Table7[[#This Row],[GDP per Capita]],NA())</f>
        <v>10324.101143618642</v>
      </c>
      <c r="K50" t="e">
        <f>IF(Table7[[#This Row],[Region]]=Table7[[#Headers],[North America]],Table7[[#This Row],[GDP per Capita]],NA())</f>
        <v>#N/A</v>
      </c>
      <c r="L50" t="e">
        <f>IF(Table7[[#This Row],[Region]]=Table7[[#Headers],[South Asia]],Table7[[#This Row],[GDP per Capita]],NA())</f>
        <v>#N/A</v>
      </c>
      <c r="M50" t="e">
        <f>IF(Table7[[#This Row],[Region]]=Table7[[#Headers],[Sub-Saharan Africa]],Table7[[#This Row],[GDP per Capita]],NA())</f>
        <v>#N/A</v>
      </c>
    </row>
    <row r="51" spans="2:13" x14ac:dyDescent="0.45">
      <c r="B51" t="s">
        <v>152</v>
      </c>
      <c r="C51" s="1">
        <v>2.0790000000000002</v>
      </c>
      <c r="D51" s="2">
        <v>7164.14349682179</v>
      </c>
      <c r="E51" t="s">
        <v>97</v>
      </c>
      <c r="F51" s="3">
        <v>6344722</v>
      </c>
      <c r="G51" t="e">
        <f>IF(Table7[[#This Row],[Region]]=Table7[[#Headers],[East Asia &amp; Pacific]],Table7[[#This Row],[GDP per Capita]],NA())</f>
        <v>#N/A</v>
      </c>
      <c r="H51" t="e">
        <f>IF(Table7[[#This Row],[Region]]=Table7[[#Headers],[Europe &amp; Central Asia]],Table7[[#This Row],[GDP per Capita]],NA())</f>
        <v>#N/A</v>
      </c>
      <c r="I51">
        <f>IF(Table7[[#This Row],[Region]]=Table7[[#Headers],[Latin America &amp; Caribbean]],Table7[[#This Row],[GDP per Capita]],NA())</f>
        <v>7164.14349682179</v>
      </c>
      <c r="J51" t="e">
        <f>IF(Table7[[#This Row],[Region]]=Table7[[#Headers],[Middle East &amp; North Africa]],Table7[[#This Row],[GDP per Capita]],NA())</f>
        <v>#N/A</v>
      </c>
      <c r="K51" t="e">
        <f>IF(Table7[[#This Row],[Region]]=Table7[[#Headers],[North America]],Table7[[#This Row],[GDP per Capita]],NA())</f>
        <v>#N/A</v>
      </c>
      <c r="L51" t="e">
        <f>IF(Table7[[#This Row],[Region]]=Table7[[#Headers],[South Asia]],Table7[[#This Row],[GDP per Capita]],NA())</f>
        <v>#N/A</v>
      </c>
      <c r="M51" t="e">
        <f>IF(Table7[[#This Row],[Region]]=Table7[[#Headers],[Sub-Saharan Africa]],Table7[[#This Row],[GDP per Capita]],NA())</f>
        <v>#N/A</v>
      </c>
    </row>
    <row r="52" spans="2:13" x14ac:dyDescent="0.45">
      <c r="B52" t="s">
        <v>64</v>
      </c>
      <c r="C52" s="1">
        <v>4.6870000000000003</v>
      </c>
      <c r="D52" s="2">
        <v>24240.42829925218</v>
      </c>
      <c r="E52" t="s">
        <v>155</v>
      </c>
      <c r="F52" s="3">
        <v>1221490</v>
      </c>
      <c r="G52" t="e">
        <f>IF(Table7[[#This Row],[Region]]=Table7[[#Headers],[East Asia &amp; Pacific]],Table7[[#This Row],[GDP per Capita]],NA())</f>
        <v>#N/A</v>
      </c>
      <c r="H52" t="e">
        <f>IF(Table7[[#This Row],[Region]]=Table7[[#Headers],[Europe &amp; Central Asia]],Table7[[#This Row],[GDP per Capita]],NA())</f>
        <v>#N/A</v>
      </c>
      <c r="I52" t="e">
        <f>IF(Table7[[#This Row],[Region]]=Table7[[#Headers],[Latin America &amp; Caribbean]],Table7[[#This Row],[GDP per Capita]],NA())</f>
        <v>#N/A</v>
      </c>
      <c r="J52" t="e">
        <f>IF(Table7[[#This Row],[Region]]=Table7[[#Headers],[Middle East &amp; North Africa]],Table7[[#This Row],[GDP per Capita]],NA())</f>
        <v>#N/A</v>
      </c>
      <c r="K52" t="e">
        <f>IF(Table7[[#This Row],[Region]]=Table7[[#Headers],[North America]],Table7[[#This Row],[GDP per Capita]],NA())</f>
        <v>#N/A</v>
      </c>
      <c r="L52" t="e">
        <f>IF(Table7[[#This Row],[Region]]=Table7[[#Headers],[South Asia]],Table7[[#This Row],[GDP per Capita]],NA())</f>
        <v>#N/A</v>
      </c>
      <c r="M52">
        <f>IF(Table7[[#This Row],[Region]]=Table7[[#Headers],[Sub-Saharan Africa]],Table7[[#This Row],[GDP per Capita]],NA())</f>
        <v>24240.42829925218</v>
      </c>
    </row>
    <row r="53" spans="2:13" x14ac:dyDescent="0.45">
      <c r="B53" t="s">
        <v>51</v>
      </c>
      <c r="C53" s="1">
        <v>1.58</v>
      </c>
      <c r="D53" s="2">
        <v>28109.817044889995</v>
      </c>
      <c r="E53" t="s">
        <v>48</v>
      </c>
      <c r="F53" s="3">
        <v>1315790</v>
      </c>
      <c r="G53" t="e">
        <f>IF(Table7[[#This Row],[Region]]=Table7[[#Headers],[East Asia &amp; Pacific]],Table7[[#This Row],[GDP per Capita]],NA())</f>
        <v>#N/A</v>
      </c>
      <c r="H53">
        <f>IF(Table7[[#This Row],[Region]]=Table7[[#Headers],[Europe &amp; Central Asia]],Table7[[#This Row],[GDP per Capita]],NA())</f>
        <v>28109.817044889995</v>
      </c>
      <c r="I53" t="e">
        <f>IF(Table7[[#This Row],[Region]]=Table7[[#Headers],[Latin America &amp; Caribbean]],Table7[[#This Row],[GDP per Capita]],NA())</f>
        <v>#N/A</v>
      </c>
      <c r="J53" t="e">
        <f>IF(Table7[[#This Row],[Region]]=Table7[[#Headers],[Middle East &amp; North Africa]],Table7[[#This Row],[GDP per Capita]],NA())</f>
        <v>#N/A</v>
      </c>
      <c r="K53" t="e">
        <f>IF(Table7[[#This Row],[Region]]=Table7[[#Headers],[North America]],Table7[[#This Row],[GDP per Capita]],NA())</f>
        <v>#N/A</v>
      </c>
      <c r="L53" t="e">
        <f>IF(Table7[[#This Row],[Region]]=Table7[[#Headers],[South Asia]],Table7[[#This Row],[GDP per Capita]],NA())</f>
        <v>#N/A</v>
      </c>
      <c r="M53" t="e">
        <f>IF(Table7[[#This Row],[Region]]=Table7[[#Headers],[Sub-Saharan Africa]],Table7[[#This Row],[GDP per Capita]],NA())</f>
        <v>#N/A</v>
      </c>
    </row>
    <row r="54" spans="2:13" x14ac:dyDescent="0.45">
      <c r="B54" t="s">
        <v>52</v>
      </c>
      <c r="C54" s="1">
        <v>4.1980000000000004</v>
      </c>
      <c r="D54" s="2">
        <v>1608.2934761169231</v>
      </c>
      <c r="E54" t="s">
        <v>155</v>
      </c>
      <c r="F54" s="3">
        <v>102403196</v>
      </c>
      <c r="G54" t="e">
        <f>IF(Table7[[#This Row],[Region]]=Table7[[#Headers],[East Asia &amp; Pacific]],Table7[[#This Row],[GDP per Capita]],NA())</f>
        <v>#N/A</v>
      </c>
      <c r="H54" t="e">
        <f>IF(Table7[[#This Row],[Region]]=Table7[[#Headers],[Europe &amp; Central Asia]],Table7[[#This Row],[GDP per Capita]],NA())</f>
        <v>#N/A</v>
      </c>
      <c r="I54" t="e">
        <f>IF(Table7[[#This Row],[Region]]=Table7[[#Headers],[Latin America &amp; Caribbean]],Table7[[#This Row],[GDP per Capita]],NA())</f>
        <v>#N/A</v>
      </c>
      <c r="J54" t="e">
        <f>IF(Table7[[#This Row],[Region]]=Table7[[#Headers],[Middle East &amp; North Africa]],Table7[[#This Row],[GDP per Capita]],NA())</f>
        <v>#N/A</v>
      </c>
      <c r="K54" t="e">
        <f>IF(Table7[[#This Row],[Region]]=Table7[[#Headers],[North America]],Table7[[#This Row],[GDP per Capita]],NA())</f>
        <v>#N/A</v>
      </c>
      <c r="L54" t="e">
        <f>IF(Table7[[#This Row],[Region]]=Table7[[#Headers],[South Asia]],Table7[[#This Row],[GDP per Capita]],NA())</f>
        <v>#N/A</v>
      </c>
      <c r="M54">
        <f>IF(Table7[[#This Row],[Region]]=Table7[[#Headers],[Sub-Saharan Africa]],Table7[[#This Row],[GDP per Capita]],NA())</f>
        <v>1608.2934761169231</v>
      </c>
    </row>
    <row r="55" spans="2:13" x14ac:dyDescent="0.45">
      <c r="B55" t="s">
        <v>54</v>
      </c>
      <c r="C55" s="1">
        <v>2.516</v>
      </c>
      <c r="D55" s="2">
        <v>8447.2641789715162</v>
      </c>
      <c r="E55" t="s">
        <v>47</v>
      </c>
      <c r="F55" s="3">
        <v>898760</v>
      </c>
      <c r="G55">
        <f>IF(Table7[[#This Row],[Region]]=Table7[[#Headers],[East Asia &amp; Pacific]],Table7[[#This Row],[GDP per Capita]],NA())</f>
        <v>8447.2641789715162</v>
      </c>
      <c r="H55" t="e">
        <f>IF(Table7[[#This Row],[Region]]=Table7[[#Headers],[Europe &amp; Central Asia]],Table7[[#This Row],[GDP per Capita]],NA())</f>
        <v>#N/A</v>
      </c>
      <c r="I55" t="e">
        <f>IF(Table7[[#This Row],[Region]]=Table7[[#Headers],[Latin America &amp; Caribbean]],Table7[[#This Row],[GDP per Capita]],NA())</f>
        <v>#N/A</v>
      </c>
      <c r="J55" t="e">
        <f>IF(Table7[[#This Row],[Region]]=Table7[[#Headers],[Middle East &amp; North Africa]],Table7[[#This Row],[GDP per Capita]],NA())</f>
        <v>#N/A</v>
      </c>
      <c r="K55" t="e">
        <f>IF(Table7[[#This Row],[Region]]=Table7[[#Headers],[North America]],Table7[[#This Row],[GDP per Capita]],NA())</f>
        <v>#N/A</v>
      </c>
      <c r="L55" t="e">
        <f>IF(Table7[[#This Row],[Region]]=Table7[[#Headers],[South Asia]],Table7[[#This Row],[GDP per Capita]],NA())</f>
        <v>#N/A</v>
      </c>
      <c r="M55" t="e">
        <f>IF(Table7[[#This Row],[Region]]=Table7[[#Headers],[Sub-Saharan Africa]],Table7[[#This Row],[GDP per Capita]],NA())</f>
        <v>#N/A</v>
      </c>
    </row>
    <row r="56" spans="2:13" x14ac:dyDescent="0.45">
      <c r="B56" t="s">
        <v>53</v>
      </c>
      <c r="C56" s="1">
        <v>1.65</v>
      </c>
      <c r="D56" s="2">
        <v>39659.166039299082</v>
      </c>
      <c r="E56" t="s">
        <v>48</v>
      </c>
      <c r="F56" s="3">
        <v>5495303</v>
      </c>
      <c r="G56" t="e">
        <f>IF(Table7[[#This Row],[Region]]=Table7[[#Headers],[East Asia &amp; Pacific]],Table7[[#This Row],[GDP per Capita]],NA())</f>
        <v>#N/A</v>
      </c>
      <c r="H56">
        <f>IF(Table7[[#This Row],[Region]]=Table7[[#Headers],[Europe &amp; Central Asia]],Table7[[#This Row],[GDP per Capita]],NA())</f>
        <v>39659.166039299082</v>
      </c>
      <c r="I56" t="e">
        <f>IF(Table7[[#This Row],[Region]]=Table7[[#Headers],[Latin America &amp; Caribbean]],Table7[[#This Row],[GDP per Capita]],NA())</f>
        <v>#N/A</v>
      </c>
      <c r="J56" t="e">
        <f>IF(Table7[[#This Row],[Region]]=Table7[[#Headers],[Middle East &amp; North Africa]],Table7[[#This Row],[GDP per Capita]],NA())</f>
        <v>#N/A</v>
      </c>
      <c r="K56" t="e">
        <f>IF(Table7[[#This Row],[Region]]=Table7[[#Headers],[North America]],Table7[[#This Row],[GDP per Capita]],NA())</f>
        <v>#N/A</v>
      </c>
      <c r="L56" t="e">
        <f>IF(Table7[[#This Row],[Region]]=Table7[[#Headers],[South Asia]],Table7[[#This Row],[GDP per Capita]],NA())</f>
        <v>#N/A</v>
      </c>
      <c r="M56" t="e">
        <f>IF(Table7[[#This Row],[Region]]=Table7[[#Headers],[Sub-Saharan Africa]],Table7[[#This Row],[GDP per Capita]],NA())</f>
        <v>#N/A</v>
      </c>
    </row>
    <row r="57" spans="2:13" x14ac:dyDescent="0.45">
      <c r="B57" t="s">
        <v>55</v>
      </c>
      <c r="C57" s="1">
        <v>1.96</v>
      </c>
      <c r="D57" s="2">
        <v>38062.63972848744</v>
      </c>
      <c r="E57" t="s">
        <v>48</v>
      </c>
      <c r="F57" s="3">
        <v>66859768</v>
      </c>
      <c r="G57" t="e">
        <f>IF(Table7[[#This Row],[Region]]=Table7[[#Headers],[East Asia &amp; Pacific]],Table7[[#This Row],[GDP per Capita]],NA())</f>
        <v>#N/A</v>
      </c>
      <c r="H57">
        <f>IF(Table7[[#This Row],[Region]]=Table7[[#Headers],[Europe &amp; Central Asia]],Table7[[#This Row],[GDP per Capita]],NA())</f>
        <v>38062.63972848744</v>
      </c>
      <c r="I57" t="e">
        <f>IF(Table7[[#This Row],[Region]]=Table7[[#Headers],[Latin America &amp; Caribbean]],Table7[[#This Row],[GDP per Capita]],NA())</f>
        <v>#N/A</v>
      </c>
      <c r="J57" t="e">
        <f>IF(Table7[[#This Row],[Region]]=Table7[[#Headers],[Middle East &amp; North Africa]],Table7[[#This Row],[GDP per Capita]],NA())</f>
        <v>#N/A</v>
      </c>
      <c r="K57" t="e">
        <f>IF(Table7[[#This Row],[Region]]=Table7[[#Headers],[North America]],Table7[[#This Row],[GDP per Capita]],NA())</f>
        <v>#N/A</v>
      </c>
      <c r="L57" t="e">
        <f>IF(Table7[[#This Row],[Region]]=Table7[[#Headers],[South Asia]],Table7[[#This Row],[GDP per Capita]],NA())</f>
        <v>#N/A</v>
      </c>
      <c r="M57" t="e">
        <f>IF(Table7[[#This Row],[Region]]=Table7[[#Headers],[Sub-Saharan Africa]],Table7[[#This Row],[GDP per Capita]],NA())</f>
        <v>#N/A</v>
      </c>
    </row>
    <row r="58" spans="2:13" x14ac:dyDescent="0.45">
      <c r="B58" t="s">
        <v>57</v>
      </c>
      <c r="C58" s="1">
        <v>3.786</v>
      </c>
      <c r="D58" s="2">
        <v>16756.69446759982</v>
      </c>
      <c r="E58" t="s">
        <v>155</v>
      </c>
      <c r="F58" s="3">
        <v>1979786</v>
      </c>
      <c r="G58" t="e">
        <f>IF(Table7[[#This Row],[Region]]=Table7[[#Headers],[East Asia &amp; Pacific]],Table7[[#This Row],[GDP per Capita]],NA())</f>
        <v>#N/A</v>
      </c>
      <c r="H58" t="e">
        <f>IF(Table7[[#This Row],[Region]]=Table7[[#Headers],[Europe &amp; Central Asia]],Table7[[#This Row],[GDP per Capita]],NA())</f>
        <v>#N/A</v>
      </c>
      <c r="I58" t="e">
        <f>IF(Table7[[#This Row],[Region]]=Table7[[#Headers],[Latin America &amp; Caribbean]],Table7[[#This Row],[GDP per Capita]],NA())</f>
        <v>#N/A</v>
      </c>
      <c r="J58" t="e">
        <f>IF(Table7[[#This Row],[Region]]=Table7[[#Headers],[Middle East &amp; North Africa]],Table7[[#This Row],[GDP per Capita]],NA())</f>
        <v>#N/A</v>
      </c>
      <c r="K58" t="e">
        <f>IF(Table7[[#This Row],[Region]]=Table7[[#Headers],[North America]],Table7[[#This Row],[GDP per Capita]],NA())</f>
        <v>#N/A</v>
      </c>
      <c r="L58" t="e">
        <f>IF(Table7[[#This Row],[Region]]=Table7[[#Headers],[South Asia]],Table7[[#This Row],[GDP per Capita]],NA())</f>
        <v>#N/A</v>
      </c>
      <c r="M58">
        <f>IF(Table7[[#This Row],[Region]]=Table7[[#Headers],[Sub-Saharan Africa]],Table7[[#This Row],[GDP per Capita]],NA())</f>
        <v>16756.69446759982</v>
      </c>
    </row>
    <row r="59" spans="2:13" x14ac:dyDescent="0.45">
      <c r="B59" t="s">
        <v>62</v>
      </c>
      <c r="C59" s="1">
        <v>5.4249999999999998</v>
      </c>
      <c r="D59" s="2">
        <v>1554.8971383520882</v>
      </c>
      <c r="E59" t="s">
        <v>155</v>
      </c>
      <c r="F59" s="3">
        <v>2038501</v>
      </c>
      <c r="G59" t="e">
        <f>IF(Table7[[#This Row],[Region]]=Table7[[#Headers],[East Asia &amp; Pacific]],Table7[[#This Row],[GDP per Capita]],NA())</f>
        <v>#N/A</v>
      </c>
      <c r="H59" t="e">
        <f>IF(Table7[[#This Row],[Region]]=Table7[[#Headers],[Europe &amp; Central Asia]],Table7[[#This Row],[GDP per Capita]],NA())</f>
        <v>#N/A</v>
      </c>
      <c r="I59" t="e">
        <f>IF(Table7[[#This Row],[Region]]=Table7[[#Headers],[Latin America &amp; Caribbean]],Table7[[#This Row],[GDP per Capita]],NA())</f>
        <v>#N/A</v>
      </c>
      <c r="J59" t="e">
        <f>IF(Table7[[#This Row],[Region]]=Table7[[#Headers],[Middle East &amp; North Africa]],Table7[[#This Row],[GDP per Capita]],NA())</f>
        <v>#N/A</v>
      </c>
      <c r="K59" t="e">
        <f>IF(Table7[[#This Row],[Region]]=Table7[[#Headers],[North America]],Table7[[#This Row],[GDP per Capita]],NA())</f>
        <v>#N/A</v>
      </c>
      <c r="L59" t="e">
        <f>IF(Table7[[#This Row],[Region]]=Table7[[#Headers],[South Asia]],Table7[[#This Row],[GDP per Capita]],NA())</f>
        <v>#N/A</v>
      </c>
      <c r="M59">
        <f>IF(Table7[[#This Row],[Region]]=Table7[[#Headers],[Sub-Saharan Africa]],Table7[[#This Row],[GDP per Capita]],NA())</f>
        <v>1554.8971383520882</v>
      </c>
    </row>
    <row r="60" spans="2:13" x14ac:dyDescent="0.45">
      <c r="B60" t="s">
        <v>59</v>
      </c>
      <c r="C60" s="1">
        <v>1.996</v>
      </c>
      <c r="D60" s="2">
        <v>9276.7662449982599</v>
      </c>
      <c r="E60" t="s">
        <v>48</v>
      </c>
      <c r="F60" s="3">
        <v>3719300</v>
      </c>
      <c r="G60" t="e">
        <f>IF(Table7[[#This Row],[Region]]=Table7[[#Headers],[East Asia &amp; Pacific]],Table7[[#This Row],[GDP per Capita]],NA())</f>
        <v>#N/A</v>
      </c>
      <c r="H60">
        <f>IF(Table7[[#This Row],[Region]]=Table7[[#Headers],[Europe &amp; Central Asia]],Table7[[#This Row],[GDP per Capita]],NA())</f>
        <v>9276.7662449982599</v>
      </c>
      <c r="I60" t="e">
        <f>IF(Table7[[#This Row],[Region]]=Table7[[#Headers],[Latin America &amp; Caribbean]],Table7[[#This Row],[GDP per Capita]],NA())</f>
        <v>#N/A</v>
      </c>
      <c r="J60" t="e">
        <f>IF(Table7[[#This Row],[Region]]=Table7[[#Headers],[Middle East &amp; North Africa]],Table7[[#This Row],[GDP per Capita]],NA())</f>
        <v>#N/A</v>
      </c>
      <c r="K60" t="e">
        <f>IF(Table7[[#This Row],[Region]]=Table7[[#Headers],[North America]],Table7[[#This Row],[GDP per Capita]],NA())</f>
        <v>#N/A</v>
      </c>
      <c r="L60" t="e">
        <f>IF(Table7[[#This Row],[Region]]=Table7[[#Headers],[South Asia]],Table7[[#This Row],[GDP per Capita]],NA())</f>
        <v>#N/A</v>
      </c>
      <c r="M60" t="e">
        <f>IF(Table7[[#This Row],[Region]]=Table7[[#Headers],[Sub-Saharan Africa]],Table7[[#This Row],[GDP per Capita]],NA())</f>
        <v>#N/A</v>
      </c>
    </row>
    <row r="61" spans="2:13" x14ac:dyDescent="0.45">
      <c r="B61" t="s">
        <v>43</v>
      </c>
      <c r="C61" s="1">
        <v>1.5</v>
      </c>
      <c r="D61" s="2">
        <v>44431.822837994405</v>
      </c>
      <c r="E61" t="s">
        <v>48</v>
      </c>
      <c r="F61" s="3">
        <v>82348669</v>
      </c>
      <c r="G61" t="e">
        <f>IF(Table7[[#This Row],[Region]]=Table7[[#Headers],[East Asia &amp; Pacific]],Table7[[#This Row],[GDP per Capita]],NA())</f>
        <v>#N/A</v>
      </c>
      <c r="H61">
        <f>IF(Table7[[#This Row],[Region]]=Table7[[#Headers],[Europe &amp; Central Asia]],Table7[[#This Row],[GDP per Capita]],NA())</f>
        <v>44431.822837994405</v>
      </c>
      <c r="I61" t="e">
        <f>IF(Table7[[#This Row],[Region]]=Table7[[#Headers],[Latin America &amp; Caribbean]],Table7[[#This Row],[GDP per Capita]],NA())</f>
        <v>#N/A</v>
      </c>
      <c r="J61" t="e">
        <f>IF(Table7[[#This Row],[Region]]=Table7[[#Headers],[Middle East &amp; North Africa]],Table7[[#This Row],[GDP per Capita]],NA())</f>
        <v>#N/A</v>
      </c>
      <c r="K61" t="e">
        <f>IF(Table7[[#This Row],[Region]]=Table7[[#Headers],[North America]],Table7[[#This Row],[GDP per Capita]],NA())</f>
        <v>#N/A</v>
      </c>
      <c r="L61" t="e">
        <f>IF(Table7[[#This Row],[Region]]=Table7[[#Headers],[South Asia]],Table7[[#This Row],[GDP per Capita]],NA())</f>
        <v>#N/A</v>
      </c>
      <c r="M61" t="e">
        <f>IF(Table7[[#This Row],[Region]]=Table7[[#Headers],[Sub-Saharan Africa]],Table7[[#This Row],[GDP per Capita]],NA())</f>
        <v>#N/A</v>
      </c>
    </row>
    <row r="62" spans="2:13" x14ac:dyDescent="0.45">
      <c r="B62" t="s">
        <v>60</v>
      </c>
      <c r="C62" s="1">
        <v>3.984</v>
      </c>
      <c r="D62" s="2">
        <v>3982.7694670734827</v>
      </c>
      <c r="E62" t="s">
        <v>155</v>
      </c>
      <c r="F62" s="3">
        <v>28206728</v>
      </c>
      <c r="G62" t="e">
        <f>IF(Table7[[#This Row],[Region]]=Table7[[#Headers],[East Asia &amp; Pacific]],Table7[[#This Row],[GDP per Capita]],NA())</f>
        <v>#N/A</v>
      </c>
      <c r="H62" t="e">
        <f>IF(Table7[[#This Row],[Region]]=Table7[[#Headers],[Europe &amp; Central Asia]],Table7[[#This Row],[GDP per Capita]],NA())</f>
        <v>#N/A</v>
      </c>
      <c r="I62" t="e">
        <f>IF(Table7[[#This Row],[Region]]=Table7[[#Headers],[Latin America &amp; Caribbean]],Table7[[#This Row],[GDP per Capita]],NA())</f>
        <v>#N/A</v>
      </c>
      <c r="J62" t="e">
        <f>IF(Table7[[#This Row],[Region]]=Table7[[#Headers],[Middle East &amp; North Africa]],Table7[[#This Row],[GDP per Capita]],NA())</f>
        <v>#N/A</v>
      </c>
      <c r="K62" t="e">
        <f>IF(Table7[[#This Row],[Region]]=Table7[[#Headers],[North America]],Table7[[#This Row],[GDP per Capita]],NA())</f>
        <v>#N/A</v>
      </c>
      <c r="L62" t="e">
        <f>IF(Table7[[#This Row],[Region]]=Table7[[#Headers],[South Asia]],Table7[[#This Row],[GDP per Capita]],NA())</f>
        <v>#N/A</v>
      </c>
      <c r="M62">
        <f>IF(Table7[[#This Row],[Region]]=Table7[[#Headers],[Sub-Saharan Africa]],Table7[[#This Row],[GDP per Capita]],NA())</f>
        <v>3982.7694670734827</v>
      </c>
    </row>
    <row r="63" spans="2:13" x14ac:dyDescent="0.45">
      <c r="B63" t="s">
        <v>65</v>
      </c>
      <c r="C63" s="1">
        <v>1.33</v>
      </c>
      <c r="D63" s="2">
        <v>24211.740889685127</v>
      </c>
      <c r="E63" t="s">
        <v>48</v>
      </c>
      <c r="F63" s="3">
        <v>10775971</v>
      </c>
      <c r="G63" t="e">
        <f>IF(Table7[[#This Row],[Region]]=Table7[[#Headers],[East Asia &amp; Pacific]],Table7[[#This Row],[GDP per Capita]],NA())</f>
        <v>#N/A</v>
      </c>
      <c r="H63">
        <f>IF(Table7[[#This Row],[Region]]=Table7[[#Headers],[Europe &amp; Central Asia]],Table7[[#This Row],[GDP per Capita]],NA())</f>
        <v>24211.740889685127</v>
      </c>
      <c r="I63" t="e">
        <f>IF(Table7[[#This Row],[Region]]=Table7[[#Headers],[Latin America &amp; Caribbean]],Table7[[#This Row],[GDP per Capita]],NA())</f>
        <v>#N/A</v>
      </c>
      <c r="J63" t="e">
        <f>IF(Table7[[#This Row],[Region]]=Table7[[#Headers],[Middle East &amp; North Africa]],Table7[[#This Row],[GDP per Capita]],NA())</f>
        <v>#N/A</v>
      </c>
      <c r="K63" t="e">
        <f>IF(Table7[[#This Row],[Region]]=Table7[[#Headers],[North America]],Table7[[#This Row],[GDP per Capita]],NA())</f>
        <v>#N/A</v>
      </c>
      <c r="L63" t="e">
        <f>IF(Table7[[#This Row],[Region]]=Table7[[#Headers],[South Asia]],Table7[[#This Row],[GDP per Capita]],NA())</f>
        <v>#N/A</v>
      </c>
      <c r="M63" t="e">
        <f>IF(Table7[[#This Row],[Region]]=Table7[[#Headers],[Sub-Saharan Africa]],Table7[[#This Row],[GDP per Capita]],NA())</f>
        <v>#N/A</v>
      </c>
    </row>
    <row r="64" spans="2:13" x14ac:dyDescent="0.45">
      <c r="B64" t="s">
        <v>66</v>
      </c>
      <c r="C64" s="1">
        <v>2.1040000000000001</v>
      </c>
      <c r="D64" s="2">
        <v>13167.052155270432</v>
      </c>
      <c r="E64" t="s">
        <v>97</v>
      </c>
      <c r="F64" s="3">
        <v>107317</v>
      </c>
      <c r="G64" t="e">
        <f>IF(Table7[[#This Row],[Region]]=Table7[[#Headers],[East Asia &amp; Pacific]],Table7[[#This Row],[GDP per Capita]],NA())</f>
        <v>#N/A</v>
      </c>
      <c r="H64" t="e">
        <f>IF(Table7[[#This Row],[Region]]=Table7[[#Headers],[Europe &amp; Central Asia]],Table7[[#This Row],[GDP per Capita]],NA())</f>
        <v>#N/A</v>
      </c>
      <c r="I64">
        <f>IF(Table7[[#This Row],[Region]]=Table7[[#Headers],[Latin America &amp; Caribbean]],Table7[[#This Row],[GDP per Capita]],NA())</f>
        <v>13167.052155270432</v>
      </c>
      <c r="J64" t="e">
        <f>IF(Table7[[#This Row],[Region]]=Table7[[#Headers],[Middle East &amp; North Africa]],Table7[[#This Row],[GDP per Capita]],NA())</f>
        <v>#N/A</v>
      </c>
      <c r="K64" t="e">
        <f>IF(Table7[[#This Row],[Region]]=Table7[[#Headers],[North America]],Table7[[#This Row],[GDP per Capita]],NA())</f>
        <v>#N/A</v>
      </c>
      <c r="L64" t="e">
        <f>IF(Table7[[#This Row],[Region]]=Table7[[#Headers],[South Asia]],Table7[[#This Row],[GDP per Capita]],NA())</f>
        <v>#N/A</v>
      </c>
      <c r="M64" t="e">
        <f>IF(Table7[[#This Row],[Region]]=Table7[[#Headers],[Sub-Saharan Africa]],Table7[[#This Row],[GDP per Capita]],NA())</f>
        <v>#N/A</v>
      </c>
    </row>
    <row r="65" spans="2:13" x14ac:dyDescent="0.45">
      <c r="B65" t="s">
        <v>67</v>
      </c>
      <c r="C65" s="1">
        <v>2.9729999999999999</v>
      </c>
      <c r="D65" s="2">
        <v>7368.6103217781492</v>
      </c>
      <c r="E65" t="s">
        <v>97</v>
      </c>
      <c r="F65" s="3">
        <v>16582469</v>
      </c>
      <c r="G65" t="e">
        <f>IF(Table7[[#This Row],[Region]]=Table7[[#Headers],[East Asia &amp; Pacific]],Table7[[#This Row],[GDP per Capita]],NA())</f>
        <v>#N/A</v>
      </c>
      <c r="H65" t="e">
        <f>IF(Table7[[#This Row],[Region]]=Table7[[#Headers],[Europe &amp; Central Asia]],Table7[[#This Row],[GDP per Capita]],NA())</f>
        <v>#N/A</v>
      </c>
      <c r="I65">
        <f>IF(Table7[[#This Row],[Region]]=Table7[[#Headers],[Latin America &amp; Caribbean]],Table7[[#This Row],[GDP per Capita]],NA())</f>
        <v>7368.6103217781492</v>
      </c>
      <c r="J65" t="e">
        <f>IF(Table7[[#This Row],[Region]]=Table7[[#Headers],[Middle East &amp; North Africa]],Table7[[#This Row],[GDP per Capita]],NA())</f>
        <v>#N/A</v>
      </c>
      <c r="K65" t="e">
        <f>IF(Table7[[#This Row],[Region]]=Table7[[#Headers],[North America]],Table7[[#This Row],[GDP per Capita]],NA())</f>
        <v>#N/A</v>
      </c>
      <c r="L65" t="e">
        <f>IF(Table7[[#This Row],[Region]]=Table7[[#Headers],[South Asia]],Table7[[#This Row],[GDP per Capita]],NA())</f>
        <v>#N/A</v>
      </c>
      <c r="M65" t="e">
        <f>IF(Table7[[#This Row],[Region]]=Table7[[#Headers],[Sub-Saharan Africa]],Table7[[#This Row],[GDP per Capita]],NA())</f>
        <v>#N/A</v>
      </c>
    </row>
    <row r="66" spans="2:13" x14ac:dyDescent="0.45">
      <c r="B66" t="s">
        <v>61</v>
      </c>
      <c r="C66" s="1">
        <v>4.8550000000000004</v>
      </c>
      <c r="D66" s="2">
        <v>1894.4412990556168</v>
      </c>
      <c r="E66" t="s">
        <v>155</v>
      </c>
      <c r="F66" s="3">
        <v>12395924</v>
      </c>
      <c r="G66" t="e">
        <f>IF(Table7[[#This Row],[Region]]=Table7[[#Headers],[East Asia &amp; Pacific]],Table7[[#This Row],[GDP per Capita]],NA())</f>
        <v>#N/A</v>
      </c>
      <c r="H66" t="e">
        <f>IF(Table7[[#This Row],[Region]]=Table7[[#Headers],[Europe &amp; Central Asia]],Table7[[#This Row],[GDP per Capita]],NA())</f>
        <v>#N/A</v>
      </c>
      <c r="I66" t="e">
        <f>IF(Table7[[#This Row],[Region]]=Table7[[#Headers],[Latin America &amp; Caribbean]],Table7[[#This Row],[GDP per Capita]],NA())</f>
        <v>#N/A</v>
      </c>
      <c r="J66" t="e">
        <f>IF(Table7[[#This Row],[Region]]=Table7[[#Headers],[Middle East &amp; North Africa]],Table7[[#This Row],[GDP per Capita]],NA())</f>
        <v>#N/A</v>
      </c>
      <c r="K66" t="e">
        <f>IF(Table7[[#This Row],[Region]]=Table7[[#Headers],[North America]],Table7[[#This Row],[GDP per Capita]],NA())</f>
        <v>#N/A</v>
      </c>
      <c r="L66" t="e">
        <f>IF(Table7[[#This Row],[Region]]=Table7[[#Headers],[South Asia]],Table7[[#This Row],[GDP per Capita]],NA())</f>
        <v>#N/A</v>
      </c>
      <c r="M66">
        <f>IF(Table7[[#This Row],[Region]]=Table7[[#Headers],[Sub-Saharan Africa]],Table7[[#This Row],[GDP per Capita]],NA())</f>
        <v>1894.4412990556168</v>
      </c>
    </row>
    <row r="67" spans="2:13" x14ac:dyDescent="0.45">
      <c r="B67" t="s">
        <v>63</v>
      </c>
      <c r="C67" s="1">
        <v>4.633</v>
      </c>
      <c r="D67" s="2">
        <v>1498.8398381427164</v>
      </c>
      <c r="E67" t="s">
        <v>155</v>
      </c>
      <c r="F67" s="3">
        <v>1815698</v>
      </c>
      <c r="G67" t="e">
        <f>IF(Table7[[#This Row],[Region]]=Table7[[#Headers],[East Asia &amp; Pacific]],Table7[[#This Row],[GDP per Capita]],NA())</f>
        <v>#N/A</v>
      </c>
      <c r="H67" t="e">
        <f>IF(Table7[[#This Row],[Region]]=Table7[[#Headers],[Europe &amp; Central Asia]],Table7[[#This Row],[GDP per Capita]],NA())</f>
        <v>#N/A</v>
      </c>
      <c r="I67" t="e">
        <f>IF(Table7[[#This Row],[Region]]=Table7[[#Headers],[Latin America &amp; Caribbean]],Table7[[#This Row],[GDP per Capita]],NA())</f>
        <v>#N/A</v>
      </c>
      <c r="J67" t="e">
        <f>IF(Table7[[#This Row],[Region]]=Table7[[#Headers],[Middle East &amp; North Africa]],Table7[[#This Row],[GDP per Capita]],NA())</f>
        <v>#N/A</v>
      </c>
      <c r="K67" t="e">
        <f>IF(Table7[[#This Row],[Region]]=Table7[[#Headers],[North America]],Table7[[#This Row],[GDP per Capita]],NA())</f>
        <v>#N/A</v>
      </c>
      <c r="L67" t="e">
        <f>IF(Table7[[#This Row],[Region]]=Table7[[#Headers],[South Asia]],Table7[[#This Row],[GDP per Capita]],NA())</f>
        <v>#N/A</v>
      </c>
      <c r="M67">
        <f>IF(Table7[[#This Row],[Region]]=Table7[[#Headers],[Sub-Saharan Africa]],Table7[[#This Row],[GDP per Capita]],NA())</f>
        <v>1498.8398381427164</v>
      </c>
    </row>
    <row r="68" spans="2:13" x14ac:dyDescent="0.45">
      <c r="B68" t="s">
        <v>68</v>
      </c>
      <c r="C68" s="1">
        <v>2.5099999999999998</v>
      </c>
      <c r="D68" s="2">
        <v>7266.3352852239032</v>
      </c>
      <c r="E68" t="s">
        <v>97</v>
      </c>
      <c r="F68" s="3">
        <v>773303</v>
      </c>
      <c r="G68" t="e">
        <f>IF(Table7[[#This Row],[Region]]=Table7[[#Headers],[East Asia &amp; Pacific]],Table7[[#This Row],[GDP per Capita]],NA())</f>
        <v>#N/A</v>
      </c>
      <c r="H68" t="e">
        <f>IF(Table7[[#This Row],[Region]]=Table7[[#Headers],[Europe &amp; Central Asia]],Table7[[#This Row],[GDP per Capita]],NA())</f>
        <v>#N/A</v>
      </c>
      <c r="I68">
        <f>IF(Table7[[#This Row],[Region]]=Table7[[#Headers],[Latin America &amp; Caribbean]],Table7[[#This Row],[GDP per Capita]],NA())</f>
        <v>7266.3352852239032</v>
      </c>
      <c r="J68" t="e">
        <f>IF(Table7[[#This Row],[Region]]=Table7[[#Headers],[Middle East &amp; North Africa]],Table7[[#This Row],[GDP per Capita]],NA())</f>
        <v>#N/A</v>
      </c>
      <c r="K68" t="e">
        <f>IF(Table7[[#This Row],[Region]]=Table7[[#Headers],[North America]],Table7[[#This Row],[GDP per Capita]],NA())</f>
        <v>#N/A</v>
      </c>
      <c r="L68" t="e">
        <f>IF(Table7[[#This Row],[Region]]=Table7[[#Headers],[South Asia]],Table7[[#This Row],[GDP per Capita]],NA())</f>
        <v>#N/A</v>
      </c>
      <c r="M68" t="e">
        <f>IF(Table7[[#This Row],[Region]]=Table7[[#Headers],[Sub-Saharan Africa]],Table7[[#This Row],[GDP per Capita]],NA())</f>
        <v>#N/A</v>
      </c>
    </row>
    <row r="69" spans="2:13" x14ac:dyDescent="0.45">
      <c r="B69" t="s">
        <v>72</v>
      </c>
      <c r="C69" s="1">
        <v>2.919</v>
      </c>
      <c r="D69" s="2">
        <v>1654.1705367581471</v>
      </c>
      <c r="E69" t="s">
        <v>97</v>
      </c>
      <c r="F69" s="3">
        <v>10847334</v>
      </c>
      <c r="G69" t="e">
        <f>IF(Table7[[#This Row],[Region]]=Table7[[#Headers],[East Asia &amp; Pacific]],Table7[[#This Row],[GDP per Capita]],NA())</f>
        <v>#N/A</v>
      </c>
      <c r="H69" t="e">
        <f>IF(Table7[[#This Row],[Region]]=Table7[[#Headers],[Europe &amp; Central Asia]],Table7[[#This Row],[GDP per Capita]],NA())</f>
        <v>#N/A</v>
      </c>
      <c r="I69">
        <f>IF(Table7[[#This Row],[Region]]=Table7[[#Headers],[Latin America &amp; Caribbean]],Table7[[#This Row],[GDP per Capita]],NA())</f>
        <v>1654.1705367581471</v>
      </c>
      <c r="J69" t="e">
        <f>IF(Table7[[#This Row],[Region]]=Table7[[#Headers],[Middle East &amp; North Africa]],Table7[[#This Row],[GDP per Capita]],NA())</f>
        <v>#N/A</v>
      </c>
      <c r="K69" t="e">
        <f>IF(Table7[[#This Row],[Region]]=Table7[[#Headers],[North America]],Table7[[#This Row],[GDP per Capita]],NA())</f>
        <v>#N/A</v>
      </c>
      <c r="L69" t="e">
        <f>IF(Table7[[#This Row],[Region]]=Table7[[#Headers],[South Asia]],Table7[[#This Row],[GDP per Capita]],NA())</f>
        <v>#N/A</v>
      </c>
      <c r="M69" t="e">
        <f>IF(Table7[[#This Row],[Region]]=Table7[[#Headers],[Sub-Saharan Africa]],Table7[[#This Row],[GDP per Capita]],NA())</f>
        <v>#N/A</v>
      </c>
    </row>
    <row r="70" spans="2:13" x14ac:dyDescent="0.45">
      <c r="B70" t="s">
        <v>70</v>
      </c>
      <c r="C70" s="1">
        <v>2.4620000000000002</v>
      </c>
      <c r="D70" s="2">
        <v>4406.7735323757597</v>
      </c>
      <c r="E70" t="s">
        <v>97</v>
      </c>
      <c r="F70" s="3">
        <v>9112867</v>
      </c>
      <c r="G70" t="e">
        <f>IF(Table7[[#This Row],[Region]]=Table7[[#Headers],[East Asia &amp; Pacific]],Table7[[#This Row],[GDP per Capita]],NA())</f>
        <v>#N/A</v>
      </c>
      <c r="H70" t="e">
        <f>IF(Table7[[#This Row],[Region]]=Table7[[#Headers],[Europe &amp; Central Asia]],Table7[[#This Row],[GDP per Capita]],NA())</f>
        <v>#N/A</v>
      </c>
      <c r="I70">
        <f>IF(Table7[[#This Row],[Region]]=Table7[[#Headers],[Latin America &amp; Caribbean]],Table7[[#This Row],[GDP per Capita]],NA())</f>
        <v>4406.7735323757597</v>
      </c>
      <c r="J70" t="e">
        <f>IF(Table7[[#This Row],[Region]]=Table7[[#Headers],[Middle East &amp; North Africa]],Table7[[#This Row],[GDP per Capita]],NA())</f>
        <v>#N/A</v>
      </c>
      <c r="K70" t="e">
        <f>IF(Table7[[#This Row],[Region]]=Table7[[#Headers],[North America]],Table7[[#This Row],[GDP per Capita]],NA())</f>
        <v>#N/A</v>
      </c>
      <c r="L70" t="e">
        <f>IF(Table7[[#This Row],[Region]]=Table7[[#Headers],[South Asia]],Table7[[#This Row],[GDP per Capita]],NA())</f>
        <v>#N/A</v>
      </c>
      <c r="M70" t="e">
        <f>IF(Table7[[#This Row],[Region]]=Table7[[#Headers],[Sub-Saharan Africa]],Table7[[#This Row],[GDP per Capita]],NA())</f>
        <v>#N/A</v>
      </c>
    </row>
    <row r="71" spans="2:13" x14ac:dyDescent="0.45">
      <c r="B71" t="s">
        <v>69</v>
      </c>
      <c r="C71" s="1">
        <v>1.2050000000000001</v>
      </c>
      <c r="D71" s="2">
        <v>54412.924938760727</v>
      </c>
      <c r="E71" t="s">
        <v>47</v>
      </c>
      <c r="F71" s="3">
        <v>7336600</v>
      </c>
      <c r="G71">
        <f>IF(Table7[[#This Row],[Region]]=Table7[[#Headers],[East Asia &amp; Pacific]],Table7[[#This Row],[GDP per Capita]],NA())</f>
        <v>54412.924938760727</v>
      </c>
      <c r="H71" t="e">
        <f>IF(Table7[[#This Row],[Region]]=Table7[[#Headers],[Europe &amp; Central Asia]],Table7[[#This Row],[GDP per Capita]],NA())</f>
        <v>#N/A</v>
      </c>
      <c r="I71" t="e">
        <f>IF(Table7[[#This Row],[Region]]=Table7[[#Headers],[Latin America &amp; Caribbean]],Table7[[#This Row],[GDP per Capita]],NA())</f>
        <v>#N/A</v>
      </c>
      <c r="J71" t="e">
        <f>IF(Table7[[#This Row],[Region]]=Table7[[#Headers],[Middle East &amp; North Africa]],Table7[[#This Row],[GDP per Capita]],NA())</f>
        <v>#N/A</v>
      </c>
      <c r="K71" t="e">
        <f>IF(Table7[[#This Row],[Region]]=Table7[[#Headers],[North America]],Table7[[#This Row],[GDP per Capita]],NA())</f>
        <v>#N/A</v>
      </c>
      <c r="L71" t="e">
        <f>IF(Table7[[#This Row],[Region]]=Table7[[#Headers],[South Asia]],Table7[[#This Row],[GDP per Capita]],NA())</f>
        <v>#N/A</v>
      </c>
      <c r="M71" t="e">
        <f>IF(Table7[[#This Row],[Region]]=Table7[[#Headers],[Sub-Saharan Africa]],Table7[[#This Row],[GDP per Capita]],NA())</f>
        <v>#N/A</v>
      </c>
    </row>
    <row r="72" spans="2:13" x14ac:dyDescent="0.45">
      <c r="B72" t="s">
        <v>73</v>
      </c>
      <c r="C72" s="1">
        <v>1.45</v>
      </c>
      <c r="D72" s="2">
        <v>25664.13600453097</v>
      </c>
      <c r="E72" t="s">
        <v>48</v>
      </c>
      <c r="F72" s="3">
        <v>9814023</v>
      </c>
      <c r="G72" t="e">
        <f>IF(Table7[[#This Row],[Region]]=Table7[[#Headers],[East Asia &amp; Pacific]],Table7[[#This Row],[GDP per Capita]],NA())</f>
        <v>#N/A</v>
      </c>
      <c r="H72">
        <f>IF(Table7[[#This Row],[Region]]=Table7[[#Headers],[Europe &amp; Central Asia]],Table7[[#This Row],[GDP per Capita]],NA())</f>
        <v>25664.13600453097</v>
      </c>
      <c r="I72" t="e">
        <f>IF(Table7[[#This Row],[Region]]=Table7[[#Headers],[Latin America &amp; Caribbean]],Table7[[#This Row],[GDP per Capita]],NA())</f>
        <v>#N/A</v>
      </c>
      <c r="J72" t="e">
        <f>IF(Table7[[#This Row],[Region]]=Table7[[#Headers],[Middle East &amp; North Africa]],Table7[[#This Row],[GDP per Capita]],NA())</f>
        <v>#N/A</v>
      </c>
      <c r="K72" t="e">
        <f>IF(Table7[[#This Row],[Region]]=Table7[[#Headers],[North America]],Table7[[#This Row],[GDP per Capita]],NA())</f>
        <v>#N/A</v>
      </c>
      <c r="L72" t="e">
        <f>IF(Table7[[#This Row],[Region]]=Table7[[#Headers],[South Asia]],Table7[[#This Row],[GDP per Capita]],NA())</f>
        <v>#N/A</v>
      </c>
      <c r="M72" t="e">
        <f>IF(Table7[[#This Row],[Region]]=Table7[[#Headers],[Sub-Saharan Africa]],Table7[[#This Row],[GDP per Capita]],NA())</f>
        <v>#N/A</v>
      </c>
    </row>
    <row r="73" spans="2:13" x14ac:dyDescent="0.45">
      <c r="B73" t="s">
        <v>79</v>
      </c>
      <c r="C73" s="1">
        <v>1.8</v>
      </c>
      <c r="D73" s="2">
        <v>45630.938169981782</v>
      </c>
      <c r="E73" t="s">
        <v>48</v>
      </c>
      <c r="F73" s="3">
        <v>335439</v>
      </c>
      <c r="G73" t="e">
        <f>IF(Table7[[#This Row],[Region]]=Table7[[#Headers],[East Asia &amp; Pacific]],Table7[[#This Row],[GDP per Capita]],NA())</f>
        <v>#N/A</v>
      </c>
      <c r="H73">
        <f>IF(Table7[[#This Row],[Region]]=Table7[[#Headers],[Europe &amp; Central Asia]],Table7[[#This Row],[GDP per Capita]],NA())</f>
        <v>45630.938169981782</v>
      </c>
      <c r="I73" t="e">
        <f>IF(Table7[[#This Row],[Region]]=Table7[[#Headers],[Latin America &amp; Caribbean]],Table7[[#This Row],[GDP per Capita]],NA())</f>
        <v>#N/A</v>
      </c>
      <c r="J73" t="e">
        <f>IF(Table7[[#This Row],[Region]]=Table7[[#Headers],[Middle East &amp; North Africa]],Table7[[#This Row],[GDP per Capita]],NA())</f>
        <v>#N/A</v>
      </c>
      <c r="K73" t="e">
        <f>IF(Table7[[#This Row],[Region]]=Table7[[#Headers],[North America]],Table7[[#This Row],[GDP per Capita]],NA())</f>
        <v>#N/A</v>
      </c>
      <c r="L73" t="e">
        <f>IF(Table7[[#This Row],[Region]]=Table7[[#Headers],[South Asia]],Table7[[#This Row],[GDP per Capita]],NA())</f>
        <v>#N/A</v>
      </c>
      <c r="M73" t="e">
        <f>IF(Table7[[#This Row],[Region]]=Table7[[#Headers],[Sub-Saharan Africa]],Table7[[#This Row],[GDP per Capita]],NA())</f>
        <v>#N/A</v>
      </c>
    </row>
    <row r="74" spans="2:13" x14ac:dyDescent="0.45">
      <c r="B74" t="s">
        <v>75</v>
      </c>
      <c r="C74" s="1">
        <v>2.3260000000000001</v>
      </c>
      <c r="D74" s="2">
        <v>6095.7227959033635</v>
      </c>
      <c r="E74" t="s">
        <v>145</v>
      </c>
      <c r="F74" s="3">
        <v>1324171354</v>
      </c>
      <c r="G74" t="e">
        <f>IF(Table7[[#This Row],[Region]]=Table7[[#Headers],[East Asia &amp; Pacific]],Table7[[#This Row],[GDP per Capita]],NA())</f>
        <v>#N/A</v>
      </c>
      <c r="H74" t="e">
        <f>IF(Table7[[#This Row],[Region]]=Table7[[#Headers],[Europe &amp; Central Asia]],Table7[[#This Row],[GDP per Capita]],NA())</f>
        <v>#N/A</v>
      </c>
      <c r="I74" t="e">
        <f>IF(Table7[[#This Row],[Region]]=Table7[[#Headers],[Latin America &amp; Caribbean]],Table7[[#This Row],[GDP per Capita]],NA())</f>
        <v>#N/A</v>
      </c>
      <c r="J74" t="e">
        <f>IF(Table7[[#This Row],[Region]]=Table7[[#Headers],[Middle East &amp; North Africa]],Table7[[#This Row],[GDP per Capita]],NA())</f>
        <v>#N/A</v>
      </c>
      <c r="K74" t="e">
        <f>IF(Table7[[#This Row],[Region]]=Table7[[#Headers],[North America]],Table7[[#This Row],[GDP per Capita]],NA())</f>
        <v>#N/A</v>
      </c>
      <c r="L74">
        <f>IF(Table7[[#This Row],[Region]]=Table7[[#Headers],[South Asia]],Table7[[#This Row],[GDP per Capita]],NA())</f>
        <v>6095.7227959033635</v>
      </c>
      <c r="M74" t="e">
        <f>IF(Table7[[#This Row],[Region]]=Table7[[#Headers],[Sub-Saharan Africa]],Table7[[#This Row],[GDP per Capita]],NA())</f>
        <v>#N/A</v>
      </c>
    </row>
    <row r="75" spans="2:13" x14ac:dyDescent="0.45">
      <c r="B75" t="s">
        <v>74</v>
      </c>
      <c r="C75" s="1">
        <v>2.363</v>
      </c>
      <c r="D75" s="2">
        <v>10766.371447817653</v>
      </c>
      <c r="E75" t="s">
        <v>47</v>
      </c>
      <c r="F75" s="3">
        <v>261115456</v>
      </c>
      <c r="G75">
        <f>IF(Table7[[#This Row],[Region]]=Table7[[#Headers],[East Asia &amp; Pacific]],Table7[[#This Row],[GDP per Capita]],NA())</f>
        <v>10766.371447817653</v>
      </c>
      <c r="H75" t="e">
        <f>IF(Table7[[#This Row],[Region]]=Table7[[#Headers],[Europe &amp; Central Asia]],Table7[[#This Row],[GDP per Capita]],NA())</f>
        <v>#N/A</v>
      </c>
      <c r="I75" t="e">
        <f>IF(Table7[[#This Row],[Region]]=Table7[[#Headers],[Latin America &amp; Caribbean]],Table7[[#This Row],[GDP per Capita]],NA())</f>
        <v>#N/A</v>
      </c>
      <c r="J75" t="e">
        <f>IF(Table7[[#This Row],[Region]]=Table7[[#Headers],[Middle East &amp; North Africa]],Table7[[#This Row],[GDP per Capita]],NA())</f>
        <v>#N/A</v>
      </c>
      <c r="K75" t="e">
        <f>IF(Table7[[#This Row],[Region]]=Table7[[#Headers],[North America]],Table7[[#This Row],[GDP per Capita]],NA())</f>
        <v>#N/A</v>
      </c>
      <c r="L75" t="e">
        <f>IF(Table7[[#This Row],[Region]]=Table7[[#Headers],[South Asia]],Table7[[#This Row],[GDP per Capita]],NA())</f>
        <v>#N/A</v>
      </c>
      <c r="M75" t="e">
        <f>IF(Table7[[#This Row],[Region]]=Table7[[#Headers],[Sub-Saharan Africa]],Table7[[#This Row],[GDP per Capita]],NA())</f>
        <v>#N/A</v>
      </c>
    </row>
    <row r="76" spans="2:13" x14ac:dyDescent="0.45">
      <c r="B76" t="s">
        <v>77</v>
      </c>
      <c r="C76" s="1">
        <v>1.661</v>
      </c>
      <c r="D76" s="2">
        <v>18497.674333444149</v>
      </c>
      <c r="E76" t="s">
        <v>108</v>
      </c>
      <c r="F76" s="3">
        <v>80277428</v>
      </c>
      <c r="G76" t="e">
        <f>IF(Table7[[#This Row],[Region]]=Table7[[#Headers],[East Asia &amp; Pacific]],Table7[[#This Row],[GDP per Capita]],NA())</f>
        <v>#N/A</v>
      </c>
      <c r="H76" t="e">
        <f>IF(Table7[[#This Row],[Region]]=Table7[[#Headers],[Europe &amp; Central Asia]],Table7[[#This Row],[GDP per Capita]],NA())</f>
        <v>#N/A</v>
      </c>
      <c r="I76" t="e">
        <f>IF(Table7[[#This Row],[Region]]=Table7[[#Headers],[Latin America &amp; Caribbean]],Table7[[#This Row],[GDP per Capita]],NA())</f>
        <v>#N/A</v>
      </c>
      <c r="J76">
        <f>IF(Table7[[#This Row],[Region]]=Table7[[#Headers],[Middle East &amp; North Africa]],Table7[[#This Row],[GDP per Capita]],NA())</f>
        <v>18497.674333444149</v>
      </c>
      <c r="K76" t="e">
        <f>IF(Table7[[#This Row],[Region]]=Table7[[#Headers],[North America]],Table7[[#This Row],[GDP per Capita]],NA())</f>
        <v>#N/A</v>
      </c>
      <c r="L76" t="e">
        <f>IF(Table7[[#This Row],[Region]]=Table7[[#Headers],[South Asia]],Table7[[#This Row],[GDP per Capita]],NA())</f>
        <v>#N/A</v>
      </c>
      <c r="M76" t="e">
        <f>IF(Table7[[#This Row],[Region]]=Table7[[#Headers],[Sub-Saharan Africa]],Table7[[#This Row],[GDP per Capita]],NA())</f>
        <v>#N/A</v>
      </c>
    </row>
    <row r="77" spans="2:13" x14ac:dyDescent="0.45">
      <c r="B77" t="s">
        <v>78</v>
      </c>
      <c r="C77" s="1">
        <v>4.37</v>
      </c>
      <c r="D77" s="2">
        <v>16242.069019496306</v>
      </c>
      <c r="E77" t="s">
        <v>108</v>
      </c>
      <c r="F77" s="3">
        <v>37202572</v>
      </c>
      <c r="G77" t="e">
        <f>IF(Table7[[#This Row],[Region]]=Table7[[#Headers],[East Asia &amp; Pacific]],Table7[[#This Row],[GDP per Capita]],NA())</f>
        <v>#N/A</v>
      </c>
      <c r="H77" t="e">
        <f>IF(Table7[[#This Row],[Region]]=Table7[[#Headers],[Europe &amp; Central Asia]],Table7[[#This Row],[GDP per Capita]],NA())</f>
        <v>#N/A</v>
      </c>
      <c r="I77" t="e">
        <f>IF(Table7[[#This Row],[Region]]=Table7[[#Headers],[Latin America &amp; Caribbean]],Table7[[#This Row],[GDP per Capita]],NA())</f>
        <v>#N/A</v>
      </c>
      <c r="J77">
        <f>IF(Table7[[#This Row],[Region]]=Table7[[#Headers],[Middle East &amp; North Africa]],Table7[[#This Row],[GDP per Capita]],NA())</f>
        <v>16242.069019496306</v>
      </c>
      <c r="K77" t="e">
        <f>IF(Table7[[#This Row],[Region]]=Table7[[#Headers],[North America]],Table7[[#This Row],[GDP per Capita]],NA())</f>
        <v>#N/A</v>
      </c>
      <c r="L77" t="e">
        <f>IF(Table7[[#This Row],[Region]]=Table7[[#Headers],[South Asia]],Table7[[#This Row],[GDP per Capita]],NA())</f>
        <v>#N/A</v>
      </c>
      <c r="M77" t="e">
        <f>IF(Table7[[#This Row],[Region]]=Table7[[#Headers],[Sub-Saharan Africa]],Table7[[#This Row],[GDP per Capita]],NA())</f>
        <v>#N/A</v>
      </c>
    </row>
    <row r="78" spans="2:13" x14ac:dyDescent="0.45">
      <c r="B78" t="s">
        <v>76</v>
      </c>
      <c r="C78" s="1">
        <v>1.92</v>
      </c>
      <c r="D78" s="2">
        <v>63227.207976588332</v>
      </c>
      <c r="E78" t="s">
        <v>48</v>
      </c>
      <c r="F78" s="3">
        <v>4755335</v>
      </c>
      <c r="G78" t="e">
        <f>IF(Table7[[#This Row],[Region]]=Table7[[#Headers],[East Asia &amp; Pacific]],Table7[[#This Row],[GDP per Capita]],NA())</f>
        <v>#N/A</v>
      </c>
      <c r="H78">
        <f>IF(Table7[[#This Row],[Region]]=Table7[[#Headers],[Europe &amp; Central Asia]],Table7[[#This Row],[GDP per Capita]],NA())</f>
        <v>63227.207976588332</v>
      </c>
      <c r="I78" t="e">
        <f>IF(Table7[[#This Row],[Region]]=Table7[[#Headers],[Latin America &amp; Caribbean]],Table7[[#This Row],[GDP per Capita]],NA())</f>
        <v>#N/A</v>
      </c>
      <c r="J78" t="e">
        <f>IF(Table7[[#This Row],[Region]]=Table7[[#Headers],[Middle East &amp; North Africa]],Table7[[#This Row],[GDP per Capita]],NA())</f>
        <v>#N/A</v>
      </c>
      <c r="K78" t="e">
        <f>IF(Table7[[#This Row],[Region]]=Table7[[#Headers],[North America]],Table7[[#This Row],[GDP per Capita]],NA())</f>
        <v>#N/A</v>
      </c>
      <c r="L78" t="e">
        <f>IF(Table7[[#This Row],[Region]]=Table7[[#Headers],[South Asia]],Table7[[#This Row],[GDP per Capita]],NA())</f>
        <v>#N/A</v>
      </c>
      <c r="M78" t="e">
        <f>IF(Table7[[#This Row],[Region]]=Table7[[#Headers],[Sub-Saharan Africa]],Table7[[#This Row],[GDP per Capita]],NA())</f>
        <v>#N/A</v>
      </c>
    </row>
    <row r="79" spans="2:13" x14ac:dyDescent="0.45">
      <c r="B79" t="s">
        <v>80</v>
      </c>
      <c r="C79" s="1">
        <v>3.11</v>
      </c>
      <c r="D79" s="2">
        <v>32688.408104152615</v>
      </c>
      <c r="E79" t="s">
        <v>108</v>
      </c>
      <c r="F79" s="3">
        <v>8546000</v>
      </c>
      <c r="G79" t="e">
        <f>IF(Table7[[#This Row],[Region]]=Table7[[#Headers],[East Asia &amp; Pacific]],Table7[[#This Row],[GDP per Capita]],NA())</f>
        <v>#N/A</v>
      </c>
      <c r="H79" t="e">
        <f>IF(Table7[[#This Row],[Region]]=Table7[[#Headers],[Europe &amp; Central Asia]],Table7[[#This Row],[GDP per Capita]],NA())</f>
        <v>#N/A</v>
      </c>
      <c r="I79" t="e">
        <f>IF(Table7[[#This Row],[Region]]=Table7[[#Headers],[Latin America &amp; Caribbean]],Table7[[#This Row],[GDP per Capita]],NA())</f>
        <v>#N/A</v>
      </c>
      <c r="J79">
        <f>IF(Table7[[#This Row],[Region]]=Table7[[#Headers],[Middle East &amp; North Africa]],Table7[[#This Row],[GDP per Capita]],NA())</f>
        <v>32688.408104152615</v>
      </c>
      <c r="K79" t="e">
        <f>IF(Table7[[#This Row],[Region]]=Table7[[#Headers],[North America]],Table7[[#This Row],[GDP per Capita]],NA())</f>
        <v>#N/A</v>
      </c>
      <c r="L79" t="e">
        <f>IF(Table7[[#This Row],[Region]]=Table7[[#Headers],[South Asia]],Table7[[#This Row],[GDP per Capita]],NA())</f>
        <v>#N/A</v>
      </c>
      <c r="M79" t="e">
        <f>IF(Table7[[#This Row],[Region]]=Table7[[#Headers],[Sub-Saharan Africa]],Table7[[#This Row],[GDP per Capita]],NA())</f>
        <v>#N/A</v>
      </c>
    </row>
    <row r="80" spans="2:13" x14ac:dyDescent="0.45">
      <c r="B80" t="s">
        <v>81</v>
      </c>
      <c r="C80" s="1">
        <v>1.35</v>
      </c>
      <c r="D80" s="2">
        <v>34655.262762733335</v>
      </c>
      <c r="E80" t="s">
        <v>48</v>
      </c>
      <c r="F80" s="3">
        <v>60627498</v>
      </c>
      <c r="G80" t="e">
        <f>IF(Table7[[#This Row],[Region]]=Table7[[#Headers],[East Asia &amp; Pacific]],Table7[[#This Row],[GDP per Capita]],NA())</f>
        <v>#N/A</v>
      </c>
      <c r="H80">
        <f>IF(Table7[[#This Row],[Region]]=Table7[[#Headers],[Europe &amp; Central Asia]],Table7[[#This Row],[GDP per Capita]],NA())</f>
        <v>34655.262762733335</v>
      </c>
      <c r="I80" t="e">
        <f>IF(Table7[[#This Row],[Region]]=Table7[[#Headers],[Latin America &amp; Caribbean]],Table7[[#This Row],[GDP per Capita]],NA())</f>
        <v>#N/A</v>
      </c>
      <c r="J80" t="e">
        <f>IF(Table7[[#This Row],[Region]]=Table7[[#Headers],[Middle East &amp; North Africa]],Table7[[#This Row],[GDP per Capita]],NA())</f>
        <v>#N/A</v>
      </c>
      <c r="K80" t="e">
        <f>IF(Table7[[#This Row],[Region]]=Table7[[#Headers],[North America]],Table7[[#This Row],[GDP per Capita]],NA())</f>
        <v>#N/A</v>
      </c>
      <c r="L80" t="e">
        <f>IF(Table7[[#This Row],[Region]]=Table7[[#Headers],[South Asia]],Table7[[#This Row],[GDP per Capita]],NA())</f>
        <v>#N/A</v>
      </c>
      <c r="M80" t="e">
        <f>IF(Table7[[#This Row],[Region]]=Table7[[#Headers],[Sub-Saharan Africa]],Table7[[#This Row],[GDP per Capita]],NA())</f>
        <v>#N/A</v>
      </c>
    </row>
    <row r="81" spans="2:13" x14ac:dyDescent="0.45">
      <c r="B81" t="s">
        <v>82</v>
      </c>
      <c r="C81" s="1">
        <v>2.0089999999999999</v>
      </c>
      <c r="D81" s="2">
        <v>8179.6203399972092</v>
      </c>
      <c r="E81" t="s">
        <v>97</v>
      </c>
      <c r="F81" s="3">
        <v>2881355</v>
      </c>
      <c r="G81" t="e">
        <f>IF(Table7[[#This Row],[Region]]=Table7[[#Headers],[East Asia &amp; Pacific]],Table7[[#This Row],[GDP per Capita]],NA())</f>
        <v>#N/A</v>
      </c>
      <c r="H81" t="e">
        <f>IF(Table7[[#This Row],[Region]]=Table7[[#Headers],[Europe &amp; Central Asia]],Table7[[#This Row],[GDP per Capita]],NA())</f>
        <v>#N/A</v>
      </c>
      <c r="I81">
        <f>IF(Table7[[#This Row],[Region]]=Table7[[#Headers],[Latin America &amp; Caribbean]],Table7[[#This Row],[GDP per Capita]],NA())</f>
        <v>8179.6203399972092</v>
      </c>
      <c r="J81" t="e">
        <f>IF(Table7[[#This Row],[Region]]=Table7[[#Headers],[Middle East &amp; North Africa]],Table7[[#This Row],[GDP per Capita]],NA())</f>
        <v>#N/A</v>
      </c>
      <c r="K81" t="e">
        <f>IF(Table7[[#This Row],[Region]]=Table7[[#Headers],[North America]],Table7[[#This Row],[GDP per Capita]],NA())</f>
        <v>#N/A</v>
      </c>
      <c r="L81" t="e">
        <f>IF(Table7[[#This Row],[Region]]=Table7[[#Headers],[South Asia]],Table7[[#This Row],[GDP per Capita]],NA())</f>
        <v>#N/A</v>
      </c>
      <c r="M81" t="e">
        <f>IF(Table7[[#This Row],[Region]]=Table7[[#Headers],[Sub-Saharan Africa]],Table7[[#This Row],[GDP per Capita]],NA())</f>
        <v>#N/A</v>
      </c>
    </row>
    <row r="82" spans="2:13" x14ac:dyDescent="0.45">
      <c r="B82" t="s">
        <v>84</v>
      </c>
      <c r="C82" s="1">
        <v>1.44</v>
      </c>
      <c r="D82" s="2">
        <v>38282.504673334945</v>
      </c>
      <c r="E82" t="s">
        <v>47</v>
      </c>
      <c r="F82" s="3">
        <v>126994511</v>
      </c>
      <c r="G82">
        <f>IF(Table7[[#This Row],[Region]]=Table7[[#Headers],[East Asia &amp; Pacific]],Table7[[#This Row],[GDP per Capita]],NA())</f>
        <v>38282.504673334945</v>
      </c>
      <c r="H82" t="e">
        <f>IF(Table7[[#This Row],[Region]]=Table7[[#Headers],[Europe &amp; Central Asia]],Table7[[#This Row],[GDP per Capita]],NA())</f>
        <v>#N/A</v>
      </c>
      <c r="I82" t="e">
        <f>IF(Table7[[#This Row],[Region]]=Table7[[#Headers],[Latin America &amp; Caribbean]],Table7[[#This Row],[GDP per Capita]],NA())</f>
        <v>#N/A</v>
      </c>
      <c r="J82" t="e">
        <f>IF(Table7[[#This Row],[Region]]=Table7[[#Headers],[Middle East &amp; North Africa]],Table7[[#This Row],[GDP per Capita]],NA())</f>
        <v>#N/A</v>
      </c>
      <c r="K82" t="e">
        <f>IF(Table7[[#This Row],[Region]]=Table7[[#Headers],[North America]],Table7[[#This Row],[GDP per Capita]],NA())</f>
        <v>#N/A</v>
      </c>
      <c r="L82" t="e">
        <f>IF(Table7[[#This Row],[Region]]=Table7[[#Headers],[South Asia]],Table7[[#This Row],[GDP per Capita]],NA())</f>
        <v>#N/A</v>
      </c>
      <c r="M82" t="e">
        <f>IF(Table7[[#This Row],[Region]]=Table7[[#Headers],[Sub-Saharan Africa]],Table7[[#This Row],[GDP per Capita]],NA())</f>
        <v>#N/A</v>
      </c>
    </row>
    <row r="83" spans="2:13" x14ac:dyDescent="0.45">
      <c r="B83" t="s">
        <v>83</v>
      </c>
      <c r="C83" s="1">
        <v>3.3780000000000001</v>
      </c>
      <c r="D83" s="2">
        <v>8389.6045739515503</v>
      </c>
      <c r="E83" t="s">
        <v>108</v>
      </c>
      <c r="F83" s="3">
        <v>9455802</v>
      </c>
      <c r="G83" t="e">
        <f>IF(Table7[[#This Row],[Region]]=Table7[[#Headers],[East Asia &amp; Pacific]],Table7[[#This Row],[GDP per Capita]],NA())</f>
        <v>#N/A</v>
      </c>
      <c r="H83" t="e">
        <f>IF(Table7[[#This Row],[Region]]=Table7[[#Headers],[Europe &amp; Central Asia]],Table7[[#This Row],[GDP per Capita]],NA())</f>
        <v>#N/A</v>
      </c>
      <c r="I83" t="e">
        <f>IF(Table7[[#This Row],[Region]]=Table7[[#Headers],[Latin America &amp; Caribbean]],Table7[[#This Row],[GDP per Capita]],NA())</f>
        <v>#N/A</v>
      </c>
      <c r="J83">
        <f>IF(Table7[[#This Row],[Region]]=Table7[[#Headers],[Middle East &amp; North Africa]],Table7[[#This Row],[GDP per Capita]],NA())</f>
        <v>8389.6045739515503</v>
      </c>
      <c r="K83" t="e">
        <f>IF(Table7[[#This Row],[Region]]=Table7[[#Headers],[North America]],Table7[[#This Row],[GDP per Capita]],NA())</f>
        <v>#N/A</v>
      </c>
      <c r="L83" t="e">
        <f>IF(Table7[[#This Row],[Region]]=Table7[[#Headers],[South Asia]],Table7[[#This Row],[GDP per Capita]],NA())</f>
        <v>#N/A</v>
      </c>
      <c r="M83" t="e">
        <f>IF(Table7[[#This Row],[Region]]=Table7[[#Headers],[Sub-Saharan Africa]],Table7[[#This Row],[GDP per Capita]],NA())</f>
        <v>#N/A</v>
      </c>
    </row>
    <row r="84" spans="2:13" x14ac:dyDescent="0.45">
      <c r="B84" t="s">
        <v>85</v>
      </c>
      <c r="C84" s="1">
        <v>2.73</v>
      </c>
      <c r="D84" s="2">
        <v>23447.015704281042</v>
      </c>
      <c r="E84" t="s">
        <v>48</v>
      </c>
      <c r="F84" s="3">
        <v>17794055</v>
      </c>
      <c r="G84" t="e">
        <f>IF(Table7[[#This Row],[Region]]=Table7[[#Headers],[East Asia &amp; Pacific]],Table7[[#This Row],[GDP per Capita]],NA())</f>
        <v>#N/A</v>
      </c>
      <c r="H84">
        <f>IF(Table7[[#This Row],[Region]]=Table7[[#Headers],[Europe &amp; Central Asia]],Table7[[#This Row],[GDP per Capita]],NA())</f>
        <v>23447.015704281042</v>
      </c>
      <c r="I84" t="e">
        <f>IF(Table7[[#This Row],[Region]]=Table7[[#Headers],[Latin America &amp; Caribbean]],Table7[[#This Row],[GDP per Capita]],NA())</f>
        <v>#N/A</v>
      </c>
      <c r="J84" t="e">
        <f>IF(Table7[[#This Row],[Region]]=Table7[[#Headers],[Middle East &amp; North Africa]],Table7[[#This Row],[GDP per Capita]],NA())</f>
        <v>#N/A</v>
      </c>
      <c r="K84" t="e">
        <f>IF(Table7[[#This Row],[Region]]=Table7[[#Headers],[North America]],Table7[[#This Row],[GDP per Capita]],NA())</f>
        <v>#N/A</v>
      </c>
      <c r="L84" t="e">
        <f>IF(Table7[[#This Row],[Region]]=Table7[[#Headers],[South Asia]],Table7[[#This Row],[GDP per Capita]],NA())</f>
        <v>#N/A</v>
      </c>
      <c r="M84" t="e">
        <f>IF(Table7[[#This Row],[Region]]=Table7[[#Headers],[Sub-Saharan Africa]],Table7[[#This Row],[GDP per Capita]],NA())</f>
        <v>#N/A</v>
      </c>
    </row>
    <row r="85" spans="2:13" x14ac:dyDescent="0.45">
      <c r="B85" t="s">
        <v>86</v>
      </c>
      <c r="C85" s="1">
        <v>3.8519999999999999</v>
      </c>
      <c r="D85" s="2">
        <v>2926.5325020787336</v>
      </c>
      <c r="E85" t="s">
        <v>155</v>
      </c>
      <c r="F85" s="3">
        <v>48461567</v>
      </c>
      <c r="G85" t="e">
        <f>IF(Table7[[#This Row],[Region]]=Table7[[#Headers],[East Asia &amp; Pacific]],Table7[[#This Row],[GDP per Capita]],NA())</f>
        <v>#N/A</v>
      </c>
      <c r="H85" t="e">
        <f>IF(Table7[[#This Row],[Region]]=Table7[[#Headers],[Europe &amp; Central Asia]],Table7[[#This Row],[GDP per Capita]],NA())</f>
        <v>#N/A</v>
      </c>
      <c r="I85" t="e">
        <f>IF(Table7[[#This Row],[Region]]=Table7[[#Headers],[Latin America &amp; Caribbean]],Table7[[#This Row],[GDP per Capita]],NA())</f>
        <v>#N/A</v>
      </c>
      <c r="J85" t="e">
        <f>IF(Table7[[#This Row],[Region]]=Table7[[#Headers],[Middle East &amp; North Africa]],Table7[[#This Row],[GDP per Capita]],NA())</f>
        <v>#N/A</v>
      </c>
      <c r="K85" t="e">
        <f>IF(Table7[[#This Row],[Region]]=Table7[[#Headers],[North America]],Table7[[#This Row],[GDP per Capita]],NA())</f>
        <v>#N/A</v>
      </c>
      <c r="L85" t="e">
        <f>IF(Table7[[#This Row],[Region]]=Table7[[#Headers],[South Asia]],Table7[[#This Row],[GDP per Capita]],NA())</f>
        <v>#N/A</v>
      </c>
      <c r="M85">
        <f>IF(Table7[[#This Row],[Region]]=Table7[[#Headers],[Sub-Saharan Africa]],Table7[[#This Row],[GDP per Capita]],NA())</f>
        <v>2926.5325020787336</v>
      </c>
    </row>
    <row r="86" spans="2:13" x14ac:dyDescent="0.45">
      <c r="B86" t="s">
        <v>89</v>
      </c>
      <c r="C86" s="1">
        <v>3.6509999999999998</v>
      </c>
      <c r="D86" s="2">
        <v>1955.1557989108778</v>
      </c>
      <c r="E86" t="s">
        <v>47</v>
      </c>
      <c r="F86" s="3">
        <v>114395</v>
      </c>
      <c r="G86">
        <f>IF(Table7[[#This Row],[Region]]=Table7[[#Headers],[East Asia &amp; Pacific]],Table7[[#This Row],[GDP per Capita]],NA())</f>
        <v>1955.1557989108778</v>
      </c>
      <c r="H86" t="e">
        <f>IF(Table7[[#This Row],[Region]]=Table7[[#Headers],[Europe &amp; Central Asia]],Table7[[#This Row],[GDP per Capita]],NA())</f>
        <v>#N/A</v>
      </c>
      <c r="I86" t="e">
        <f>IF(Table7[[#This Row],[Region]]=Table7[[#Headers],[Latin America &amp; Caribbean]],Table7[[#This Row],[GDP per Capita]],NA())</f>
        <v>#N/A</v>
      </c>
      <c r="J86" t="e">
        <f>IF(Table7[[#This Row],[Region]]=Table7[[#Headers],[Middle East &amp; North Africa]],Table7[[#This Row],[GDP per Capita]],NA())</f>
        <v>#N/A</v>
      </c>
      <c r="K86" t="e">
        <f>IF(Table7[[#This Row],[Region]]=Table7[[#Headers],[North America]],Table7[[#This Row],[GDP per Capita]],NA())</f>
        <v>#N/A</v>
      </c>
      <c r="L86" t="e">
        <f>IF(Table7[[#This Row],[Region]]=Table7[[#Headers],[South Asia]],Table7[[#This Row],[GDP per Capita]],NA())</f>
        <v>#N/A</v>
      </c>
      <c r="M86" t="e">
        <f>IF(Table7[[#This Row],[Region]]=Table7[[#Headers],[Sub-Saharan Africa]],Table7[[#This Row],[GDP per Capita]],NA())</f>
        <v>#N/A</v>
      </c>
    </row>
    <row r="87" spans="2:13" x14ac:dyDescent="0.45">
      <c r="B87" t="s">
        <v>90</v>
      </c>
      <c r="C87" s="1">
        <v>1.1719999999999999</v>
      </c>
      <c r="D87" s="2">
        <v>35020.411506233097</v>
      </c>
      <c r="E87" t="s">
        <v>47</v>
      </c>
      <c r="F87" s="3">
        <v>51245707</v>
      </c>
      <c r="G87">
        <f>IF(Table7[[#This Row],[Region]]=Table7[[#Headers],[East Asia &amp; Pacific]],Table7[[#This Row],[GDP per Capita]],NA())</f>
        <v>35020.411506233097</v>
      </c>
      <c r="H87" t="e">
        <f>IF(Table7[[#This Row],[Region]]=Table7[[#Headers],[Europe &amp; Central Asia]],Table7[[#This Row],[GDP per Capita]],NA())</f>
        <v>#N/A</v>
      </c>
      <c r="I87" t="e">
        <f>IF(Table7[[#This Row],[Region]]=Table7[[#Headers],[Latin America &amp; Caribbean]],Table7[[#This Row],[GDP per Capita]],NA())</f>
        <v>#N/A</v>
      </c>
      <c r="J87" t="e">
        <f>IF(Table7[[#This Row],[Region]]=Table7[[#Headers],[Middle East &amp; North Africa]],Table7[[#This Row],[GDP per Capita]],NA())</f>
        <v>#N/A</v>
      </c>
      <c r="K87" t="e">
        <f>IF(Table7[[#This Row],[Region]]=Table7[[#Headers],[North America]],Table7[[#This Row],[GDP per Capita]],NA())</f>
        <v>#N/A</v>
      </c>
      <c r="L87" t="e">
        <f>IF(Table7[[#This Row],[Region]]=Table7[[#Headers],[South Asia]],Table7[[#This Row],[GDP per Capita]],NA())</f>
        <v>#N/A</v>
      </c>
      <c r="M87" t="e">
        <f>IF(Table7[[#This Row],[Region]]=Table7[[#Headers],[Sub-Saharan Africa]],Table7[[#This Row],[GDP per Capita]],NA())</f>
        <v>#N/A</v>
      </c>
    </row>
    <row r="88" spans="2:13" x14ac:dyDescent="0.45">
      <c r="B88" t="s">
        <v>183</v>
      </c>
      <c r="C88" s="1">
        <v>2.06</v>
      </c>
      <c r="D88" s="2">
        <v>9451.9089395069368</v>
      </c>
      <c r="E88" t="s">
        <v>48</v>
      </c>
      <c r="F88" s="3">
        <v>1816200</v>
      </c>
      <c r="G88" t="e">
        <f>IF(Table7[[#This Row],[Region]]=Table7[[#Headers],[East Asia &amp; Pacific]],Table7[[#This Row],[GDP per Capita]],NA())</f>
        <v>#N/A</v>
      </c>
      <c r="H88">
        <f>IF(Table7[[#This Row],[Region]]=Table7[[#Headers],[Europe &amp; Central Asia]],Table7[[#This Row],[GDP per Capita]],NA())</f>
        <v>9451.9089395069368</v>
      </c>
      <c r="I88" t="e">
        <f>IF(Table7[[#This Row],[Region]]=Table7[[#Headers],[Latin America &amp; Caribbean]],Table7[[#This Row],[GDP per Capita]],NA())</f>
        <v>#N/A</v>
      </c>
      <c r="J88" t="e">
        <f>IF(Table7[[#This Row],[Region]]=Table7[[#Headers],[Middle East &amp; North Africa]],Table7[[#This Row],[GDP per Capita]],NA())</f>
        <v>#N/A</v>
      </c>
      <c r="K88" t="e">
        <f>IF(Table7[[#This Row],[Region]]=Table7[[#Headers],[North America]],Table7[[#This Row],[GDP per Capita]],NA())</f>
        <v>#N/A</v>
      </c>
      <c r="L88" t="e">
        <f>IF(Table7[[#This Row],[Region]]=Table7[[#Headers],[South Asia]],Table7[[#This Row],[GDP per Capita]],NA())</f>
        <v>#N/A</v>
      </c>
      <c r="M88" t="e">
        <f>IF(Table7[[#This Row],[Region]]=Table7[[#Headers],[Sub-Saharan Africa]],Table7[[#This Row],[GDP per Capita]],NA())</f>
        <v>#N/A</v>
      </c>
    </row>
    <row r="89" spans="2:13" x14ac:dyDescent="0.45">
      <c r="B89" t="s">
        <v>91</v>
      </c>
      <c r="C89" s="1">
        <v>1.97</v>
      </c>
      <c r="D89" s="2">
        <v>68861.792097883183</v>
      </c>
      <c r="E89" t="s">
        <v>108</v>
      </c>
      <c r="F89" s="3">
        <v>4052584</v>
      </c>
      <c r="G89" t="e">
        <f>IF(Table7[[#This Row],[Region]]=Table7[[#Headers],[East Asia &amp; Pacific]],Table7[[#This Row],[GDP per Capita]],NA())</f>
        <v>#N/A</v>
      </c>
      <c r="H89" t="e">
        <f>IF(Table7[[#This Row],[Region]]=Table7[[#Headers],[Europe &amp; Central Asia]],Table7[[#This Row],[GDP per Capita]],NA())</f>
        <v>#N/A</v>
      </c>
      <c r="I89" t="e">
        <f>IF(Table7[[#This Row],[Region]]=Table7[[#Headers],[Latin America &amp; Caribbean]],Table7[[#This Row],[GDP per Capita]],NA())</f>
        <v>#N/A</v>
      </c>
      <c r="J89">
        <f>IF(Table7[[#This Row],[Region]]=Table7[[#Headers],[Middle East &amp; North Africa]],Table7[[#This Row],[GDP per Capita]],NA())</f>
        <v>68861.792097883183</v>
      </c>
      <c r="K89" t="e">
        <f>IF(Table7[[#This Row],[Region]]=Table7[[#Headers],[North America]],Table7[[#This Row],[GDP per Capita]],NA())</f>
        <v>#N/A</v>
      </c>
      <c r="L89" t="e">
        <f>IF(Table7[[#This Row],[Region]]=Table7[[#Headers],[South Asia]],Table7[[#This Row],[GDP per Capita]],NA())</f>
        <v>#N/A</v>
      </c>
      <c r="M89" t="e">
        <f>IF(Table7[[#This Row],[Region]]=Table7[[#Headers],[Sub-Saharan Africa]],Table7[[#This Row],[GDP per Capita]],NA())</f>
        <v>#N/A</v>
      </c>
    </row>
    <row r="90" spans="2:13" x14ac:dyDescent="0.45">
      <c r="B90" t="s">
        <v>87</v>
      </c>
      <c r="C90" s="1">
        <v>3.1</v>
      </c>
      <c r="D90" s="2">
        <v>3309.8599294755136</v>
      </c>
      <c r="E90" t="s">
        <v>48</v>
      </c>
      <c r="F90" s="3">
        <v>6079500</v>
      </c>
      <c r="G90" t="e">
        <f>IF(Table7[[#This Row],[Region]]=Table7[[#Headers],[East Asia &amp; Pacific]],Table7[[#This Row],[GDP per Capita]],NA())</f>
        <v>#N/A</v>
      </c>
      <c r="H90">
        <f>IF(Table7[[#This Row],[Region]]=Table7[[#Headers],[Europe &amp; Central Asia]],Table7[[#This Row],[GDP per Capita]],NA())</f>
        <v>3309.8599294755136</v>
      </c>
      <c r="I90" t="e">
        <f>IF(Table7[[#This Row],[Region]]=Table7[[#Headers],[Latin America &amp; Caribbean]],Table7[[#This Row],[GDP per Capita]],NA())</f>
        <v>#N/A</v>
      </c>
      <c r="J90" t="e">
        <f>IF(Table7[[#This Row],[Region]]=Table7[[#Headers],[Middle East &amp; North Africa]],Table7[[#This Row],[GDP per Capita]],NA())</f>
        <v>#N/A</v>
      </c>
      <c r="K90" t="e">
        <f>IF(Table7[[#This Row],[Region]]=Table7[[#Headers],[North America]],Table7[[#This Row],[GDP per Capita]],NA())</f>
        <v>#N/A</v>
      </c>
      <c r="L90" t="e">
        <f>IF(Table7[[#This Row],[Region]]=Table7[[#Headers],[South Asia]],Table7[[#This Row],[GDP per Capita]],NA())</f>
        <v>#N/A</v>
      </c>
      <c r="M90" t="e">
        <f>IF(Table7[[#This Row],[Region]]=Table7[[#Headers],[Sub-Saharan Africa]],Table7[[#This Row],[GDP per Capita]],NA())</f>
        <v>#N/A</v>
      </c>
    </row>
    <row r="91" spans="2:13" x14ac:dyDescent="0.45">
      <c r="B91" t="s">
        <v>92</v>
      </c>
      <c r="C91" s="1">
        <v>2.698</v>
      </c>
      <c r="D91" s="2">
        <v>6073.2236945634631</v>
      </c>
      <c r="E91" t="s">
        <v>47</v>
      </c>
      <c r="F91" s="3">
        <v>6758353</v>
      </c>
      <c r="G91">
        <f>IF(Table7[[#This Row],[Region]]=Table7[[#Headers],[East Asia &amp; Pacific]],Table7[[#This Row],[GDP per Capita]],NA())</f>
        <v>6073.2236945634631</v>
      </c>
      <c r="H91" t="e">
        <f>IF(Table7[[#This Row],[Region]]=Table7[[#Headers],[Europe &amp; Central Asia]],Table7[[#This Row],[GDP per Capita]],NA())</f>
        <v>#N/A</v>
      </c>
      <c r="I91" t="e">
        <f>IF(Table7[[#This Row],[Region]]=Table7[[#Headers],[Latin America &amp; Caribbean]],Table7[[#This Row],[GDP per Capita]],NA())</f>
        <v>#N/A</v>
      </c>
      <c r="J91" t="e">
        <f>IF(Table7[[#This Row],[Region]]=Table7[[#Headers],[Middle East &amp; North Africa]],Table7[[#This Row],[GDP per Capita]],NA())</f>
        <v>#N/A</v>
      </c>
      <c r="K91" t="e">
        <f>IF(Table7[[#This Row],[Region]]=Table7[[#Headers],[North America]],Table7[[#This Row],[GDP per Capita]],NA())</f>
        <v>#N/A</v>
      </c>
      <c r="L91" t="e">
        <f>IF(Table7[[#This Row],[Region]]=Table7[[#Headers],[South Asia]],Table7[[#This Row],[GDP per Capita]],NA())</f>
        <v>#N/A</v>
      </c>
      <c r="M91" t="e">
        <f>IF(Table7[[#This Row],[Region]]=Table7[[#Headers],[Sub-Saharan Africa]],Table7[[#This Row],[GDP per Capita]],NA())</f>
        <v>#N/A</v>
      </c>
    </row>
    <row r="92" spans="2:13" x14ac:dyDescent="0.45">
      <c r="B92" t="s">
        <v>102</v>
      </c>
      <c r="C92" s="1">
        <v>1.7</v>
      </c>
      <c r="D92" s="2">
        <v>23743.257819877785</v>
      </c>
      <c r="E92" t="s">
        <v>48</v>
      </c>
      <c r="F92" s="3">
        <v>1959537</v>
      </c>
      <c r="G92" t="e">
        <f>IF(Table7[[#This Row],[Region]]=Table7[[#Headers],[East Asia &amp; Pacific]],Table7[[#This Row],[GDP per Capita]],NA())</f>
        <v>#N/A</v>
      </c>
      <c r="H92">
        <f>IF(Table7[[#This Row],[Region]]=Table7[[#Headers],[Europe &amp; Central Asia]],Table7[[#This Row],[GDP per Capita]],NA())</f>
        <v>23743.257819877785</v>
      </c>
      <c r="I92" t="e">
        <f>IF(Table7[[#This Row],[Region]]=Table7[[#Headers],[Latin America &amp; Caribbean]],Table7[[#This Row],[GDP per Capita]],NA())</f>
        <v>#N/A</v>
      </c>
      <c r="J92" t="e">
        <f>IF(Table7[[#This Row],[Region]]=Table7[[#Headers],[Middle East &amp; North Africa]],Table7[[#This Row],[GDP per Capita]],NA())</f>
        <v>#N/A</v>
      </c>
      <c r="K92" t="e">
        <f>IF(Table7[[#This Row],[Region]]=Table7[[#Headers],[North America]],Table7[[#This Row],[GDP per Capita]],NA())</f>
        <v>#N/A</v>
      </c>
      <c r="L92" t="e">
        <f>IF(Table7[[#This Row],[Region]]=Table7[[#Headers],[South Asia]],Table7[[#This Row],[GDP per Capita]],NA())</f>
        <v>#N/A</v>
      </c>
      <c r="M92" t="e">
        <f>IF(Table7[[#This Row],[Region]]=Table7[[#Headers],[Sub-Saharan Africa]],Table7[[#This Row],[GDP per Capita]],NA())</f>
        <v>#N/A</v>
      </c>
    </row>
    <row r="93" spans="2:13" x14ac:dyDescent="0.45">
      <c r="B93" t="s">
        <v>93</v>
      </c>
      <c r="C93" s="1">
        <v>1.7190000000000001</v>
      </c>
      <c r="D93" s="2">
        <v>13267.885698682745</v>
      </c>
      <c r="E93" t="s">
        <v>108</v>
      </c>
      <c r="F93" s="3">
        <v>6006668</v>
      </c>
      <c r="G93" t="e">
        <f>IF(Table7[[#This Row],[Region]]=Table7[[#Headers],[East Asia &amp; Pacific]],Table7[[#This Row],[GDP per Capita]],NA())</f>
        <v>#N/A</v>
      </c>
      <c r="H93" t="e">
        <f>IF(Table7[[#This Row],[Region]]=Table7[[#Headers],[Europe &amp; Central Asia]],Table7[[#This Row],[GDP per Capita]],NA())</f>
        <v>#N/A</v>
      </c>
      <c r="I93" t="e">
        <f>IF(Table7[[#This Row],[Region]]=Table7[[#Headers],[Latin America &amp; Caribbean]],Table7[[#This Row],[GDP per Capita]],NA())</f>
        <v>#N/A</v>
      </c>
      <c r="J93">
        <f>IF(Table7[[#This Row],[Region]]=Table7[[#Headers],[Middle East &amp; North Africa]],Table7[[#This Row],[GDP per Capita]],NA())</f>
        <v>13267.885698682745</v>
      </c>
      <c r="K93" t="e">
        <f>IF(Table7[[#This Row],[Region]]=Table7[[#Headers],[North America]],Table7[[#This Row],[GDP per Capita]],NA())</f>
        <v>#N/A</v>
      </c>
      <c r="L93" t="e">
        <f>IF(Table7[[#This Row],[Region]]=Table7[[#Headers],[South Asia]],Table7[[#This Row],[GDP per Capita]],NA())</f>
        <v>#N/A</v>
      </c>
      <c r="M93" t="e">
        <f>IF(Table7[[#This Row],[Region]]=Table7[[#Headers],[Sub-Saharan Africa]],Table7[[#This Row],[GDP per Capita]],NA())</f>
        <v>#N/A</v>
      </c>
    </row>
    <row r="94" spans="2:13" x14ac:dyDescent="0.45">
      <c r="B94" t="s">
        <v>99</v>
      </c>
      <c r="C94" s="1">
        <v>3.0939999999999999</v>
      </c>
      <c r="D94" s="2">
        <v>2736.3548946838996</v>
      </c>
      <c r="E94" t="s">
        <v>155</v>
      </c>
      <c r="F94" s="3">
        <v>2203821</v>
      </c>
      <c r="G94" t="e">
        <f>IF(Table7[[#This Row],[Region]]=Table7[[#Headers],[East Asia &amp; Pacific]],Table7[[#This Row],[GDP per Capita]],NA())</f>
        <v>#N/A</v>
      </c>
      <c r="H94" t="e">
        <f>IF(Table7[[#This Row],[Region]]=Table7[[#Headers],[Europe &amp; Central Asia]],Table7[[#This Row],[GDP per Capita]],NA())</f>
        <v>#N/A</v>
      </c>
      <c r="I94" t="e">
        <f>IF(Table7[[#This Row],[Region]]=Table7[[#Headers],[Latin America &amp; Caribbean]],Table7[[#This Row],[GDP per Capita]],NA())</f>
        <v>#N/A</v>
      </c>
      <c r="J94" t="e">
        <f>IF(Table7[[#This Row],[Region]]=Table7[[#Headers],[Middle East &amp; North Africa]],Table7[[#This Row],[GDP per Capita]],NA())</f>
        <v>#N/A</v>
      </c>
      <c r="K94" t="e">
        <f>IF(Table7[[#This Row],[Region]]=Table7[[#Headers],[North America]],Table7[[#This Row],[GDP per Capita]],NA())</f>
        <v>#N/A</v>
      </c>
      <c r="L94" t="e">
        <f>IF(Table7[[#This Row],[Region]]=Table7[[#Headers],[South Asia]],Table7[[#This Row],[GDP per Capita]],NA())</f>
        <v>#N/A</v>
      </c>
      <c r="M94">
        <f>IF(Table7[[#This Row],[Region]]=Table7[[#Headers],[Sub-Saharan Africa]],Table7[[#This Row],[GDP per Capita]],NA())</f>
        <v>2736.3548946838996</v>
      </c>
    </row>
    <row r="95" spans="2:13" x14ac:dyDescent="0.45">
      <c r="B95" t="s">
        <v>94</v>
      </c>
      <c r="C95" s="1">
        <v>4.5810000000000004</v>
      </c>
      <c r="D95" s="2">
        <v>753.55737904862235</v>
      </c>
      <c r="E95" t="s">
        <v>155</v>
      </c>
      <c r="F95" s="3">
        <v>4613823</v>
      </c>
      <c r="G95" t="e">
        <f>IF(Table7[[#This Row],[Region]]=Table7[[#Headers],[East Asia &amp; Pacific]],Table7[[#This Row],[GDP per Capita]],NA())</f>
        <v>#N/A</v>
      </c>
      <c r="H95" t="e">
        <f>IF(Table7[[#This Row],[Region]]=Table7[[#Headers],[Europe &amp; Central Asia]],Table7[[#This Row],[GDP per Capita]],NA())</f>
        <v>#N/A</v>
      </c>
      <c r="I95" t="e">
        <f>IF(Table7[[#This Row],[Region]]=Table7[[#Headers],[Latin America &amp; Caribbean]],Table7[[#This Row],[GDP per Capita]],NA())</f>
        <v>#N/A</v>
      </c>
      <c r="J95" t="e">
        <f>IF(Table7[[#This Row],[Region]]=Table7[[#Headers],[Middle East &amp; North Africa]],Table7[[#This Row],[GDP per Capita]],NA())</f>
        <v>#N/A</v>
      </c>
      <c r="K95" t="e">
        <f>IF(Table7[[#This Row],[Region]]=Table7[[#Headers],[North America]],Table7[[#This Row],[GDP per Capita]],NA())</f>
        <v>#N/A</v>
      </c>
      <c r="L95" t="e">
        <f>IF(Table7[[#This Row],[Region]]=Table7[[#Headers],[South Asia]],Table7[[#This Row],[GDP per Capita]],NA())</f>
        <v>#N/A</v>
      </c>
      <c r="M95">
        <f>IF(Table7[[#This Row],[Region]]=Table7[[#Headers],[Sub-Saharan Africa]],Table7[[#This Row],[GDP per Capita]],NA())</f>
        <v>753.55737904862235</v>
      </c>
    </row>
    <row r="96" spans="2:13" x14ac:dyDescent="0.45">
      <c r="B96" t="s">
        <v>95</v>
      </c>
      <c r="C96" s="1">
        <v>2.274</v>
      </c>
      <c r="D96" s="2">
        <v>14298.455047341147</v>
      </c>
      <c r="E96" t="s">
        <v>108</v>
      </c>
      <c r="F96" s="3">
        <v>6293253</v>
      </c>
      <c r="G96" t="e">
        <f>IF(Table7[[#This Row],[Region]]=Table7[[#Headers],[East Asia &amp; Pacific]],Table7[[#This Row],[GDP per Capita]],NA())</f>
        <v>#N/A</v>
      </c>
      <c r="H96" t="e">
        <f>IF(Table7[[#This Row],[Region]]=Table7[[#Headers],[Europe &amp; Central Asia]],Table7[[#This Row],[GDP per Capita]],NA())</f>
        <v>#N/A</v>
      </c>
      <c r="I96" t="e">
        <f>IF(Table7[[#This Row],[Region]]=Table7[[#Headers],[Latin America &amp; Caribbean]],Table7[[#This Row],[GDP per Capita]],NA())</f>
        <v>#N/A</v>
      </c>
      <c r="J96">
        <f>IF(Table7[[#This Row],[Region]]=Table7[[#Headers],[Middle East &amp; North Africa]],Table7[[#This Row],[GDP per Capita]],NA())</f>
        <v>14298.455047341147</v>
      </c>
      <c r="K96" t="e">
        <f>IF(Table7[[#This Row],[Region]]=Table7[[#Headers],[North America]],Table7[[#This Row],[GDP per Capita]],NA())</f>
        <v>#N/A</v>
      </c>
      <c r="L96" t="e">
        <f>IF(Table7[[#This Row],[Region]]=Table7[[#Headers],[South Asia]],Table7[[#This Row],[GDP per Capita]],NA())</f>
        <v>#N/A</v>
      </c>
      <c r="M96" t="e">
        <f>IF(Table7[[#This Row],[Region]]=Table7[[#Headers],[Sub-Saharan Africa]],Table7[[#This Row],[GDP per Capita]],NA())</f>
        <v>#N/A</v>
      </c>
    </row>
    <row r="97" spans="2:13" x14ac:dyDescent="0.45">
      <c r="B97" t="s">
        <v>100</v>
      </c>
      <c r="C97" s="1">
        <v>1.7</v>
      </c>
      <c r="D97" s="2">
        <v>28033.873928941681</v>
      </c>
      <c r="E97" t="s">
        <v>48</v>
      </c>
      <c r="F97" s="3">
        <v>2868231</v>
      </c>
      <c r="G97" t="e">
        <f>IF(Table7[[#This Row],[Region]]=Table7[[#Headers],[East Asia &amp; Pacific]],Table7[[#This Row],[GDP per Capita]],NA())</f>
        <v>#N/A</v>
      </c>
      <c r="H97">
        <f>IF(Table7[[#This Row],[Region]]=Table7[[#Headers],[Europe &amp; Central Asia]],Table7[[#This Row],[GDP per Capita]],NA())</f>
        <v>28033.873928941681</v>
      </c>
      <c r="I97" t="e">
        <f>IF(Table7[[#This Row],[Region]]=Table7[[#Headers],[Latin America &amp; Caribbean]],Table7[[#This Row],[GDP per Capita]],NA())</f>
        <v>#N/A</v>
      </c>
      <c r="J97" t="e">
        <f>IF(Table7[[#This Row],[Region]]=Table7[[#Headers],[Middle East &amp; North Africa]],Table7[[#This Row],[GDP per Capita]],NA())</f>
        <v>#N/A</v>
      </c>
      <c r="K97" t="e">
        <f>IF(Table7[[#This Row],[Region]]=Table7[[#Headers],[North America]],Table7[[#This Row],[GDP per Capita]],NA())</f>
        <v>#N/A</v>
      </c>
      <c r="L97" t="e">
        <f>IF(Table7[[#This Row],[Region]]=Table7[[#Headers],[South Asia]],Table7[[#This Row],[GDP per Capita]],NA())</f>
        <v>#N/A</v>
      </c>
      <c r="M97" t="e">
        <f>IF(Table7[[#This Row],[Region]]=Table7[[#Headers],[Sub-Saharan Africa]],Table7[[#This Row],[GDP per Capita]],NA())</f>
        <v>#N/A</v>
      </c>
    </row>
    <row r="98" spans="2:13" x14ac:dyDescent="0.45">
      <c r="B98" t="s">
        <v>101</v>
      </c>
      <c r="C98" s="1">
        <v>1.47</v>
      </c>
      <c r="D98" s="2">
        <v>94920.958722294803</v>
      </c>
      <c r="E98" t="s">
        <v>48</v>
      </c>
      <c r="F98" s="3">
        <v>582014</v>
      </c>
      <c r="G98" t="e">
        <f>IF(Table7[[#This Row],[Region]]=Table7[[#Headers],[East Asia &amp; Pacific]],Table7[[#This Row],[GDP per Capita]],NA())</f>
        <v>#N/A</v>
      </c>
      <c r="H98">
        <f>IF(Table7[[#This Row],[Region]]=Table7[[#Headers],[Europe &amp; Central Asia]],Table7[[#This Row],[GDP per Capita]],NA())</f>
        <v>94920.958722294803</v>
      </c>
      <c r="I98" t="e">
        <f>IF(Table7[[#This Row],[Region]]=Table7[[#Headers],[Latin America &amp; Caribbean]],Table7[[#This Row],[GDP per Capita]],NA())</f>
        <v>#N/A</v>
      </c>
      <c r="J98" t="e">
        <f>IF(Table7[[#This Row],[Region]]=Table7[[#Headers],[Middle East &amp; North Africa]],Table7[[#This Row],[GDP per Capita]],NA())</f>
        <v>#N/A</v>
      </c>
      <c r="K98" t="e">
        <f>IF(Table7[[#This Row],[Region]]=Table7[[#Headers],[North America]],Table7[[#This Row],[GDP per Capita]],NA())</f>
        <v>#N/A</v>
      </c>
      <c r="L98" t="e">
        <f>IF(Table7[[#This Row],[Region]]=Table7[[#Headers],[South Asia]],Table7[[#This Row],[GDP per Capita]],NA())</f>
        <v>#N/A</v>
      </c>
      <c r="M98" t="e">
        <f>IF(Table7[[#This Row],[Region]]=Table7[[#Headers],[Sub-Saharan Africa]],Table7[[#This Row],[GDP per Capita]],NA())</f>
        <v>#N/A</v>
      </c>
    </row>
    <row r="99" spans="2:13" x14ac:dyDescent="0.45">
      <c r="B99" t="s">
        <v>103</v>
      </c>
      <c r="C99" s="1">
        <v>1.3109999999999999</v>
      </c>
      <c r="D99" s="2">
        <v>97751.732163242297</v>
      </c>
      <c r="E99" t="s">
        <v>47</v>
      </c>
      <c r="F99" s="3">
        <v>612167</v>
      </c>
      <c r="G99">
        <f>IF(Table7[[#This Row],[Region]]=Table7[[#Headers],[East Asia &amp; Pacific]],Table7[[#This Row],[GDP per Capita]],NA())</f>
        <v>97751.732163242297</v>
      </c>
      <c r="H99" t="e">
        <f>IF(Table7[[#This Row],[Region]]=Table7[[#Headers],[Europe &amp; Central Asia]],Table7[[#This Row],[GDP per Capita]],NA())</f>
        <v>#N/A</v>
      </c>
      <c r="I99" t="e">
        <f>IF(Table7[[#This Row],[Region]]=Table7[[#Headers],[Latin America &amp; Caribbean]],Table7[[#This Row],[GDP per Capita]],NA())</f>
        <v>#N/A</v>
      </c>
      <c r="J99" t="e">
        <f>IF(Table7[[#This Row],[Region]]=Table7[[#Headers],[Middle East &amp; North Africa]],Table7[[#This Row],[GDP per Capita]],NA())</f>
        <v>#N/A</v>
      </c>
      <c r="K99" t="e">
        <f>IF(Table7[[#This Row],[Region]]=Table7[[#Headers],[North America]],Table7[[#This Row],[GDP per Capita]],NA())</f>
        <v>#N/A</v>
      </c>
      <c r="L99" t="e">
        <f>IF(Table7[[#This Row],[Region]]=Table7[[#Headers],[South Asia]],Table7[[#This Row],[GDP per Capita]],NA())</f>
        <v>#N/A</v>
      </c>
      <c r="M99" t="e">
        <f>IF(Table7[[#This Row],[Region]]=Table7[[#Headers],[Sub-Saharan Africa]],Table7[[#This Row],[GDP per Capita]],NA())</f>
        <v>#N/A</v>
      </c>
    </row>
    <row r="100" spans="2:13" x14ac:dyDescent="0.45">
      <c r="B100" t="s">
        <v>110</v>
      </c>
      <c r="C100" s="1">
        <v>1.5329999999999999</v>
      </c>
      <c r="D100" s="2">
        <v>13120.872513285805</v>
      </c>
      <c r="E100" t="s">
        <v>48</v>
      </c>
      <c r="F100" s="3">
        <v>2081206</v>
      </c>
      <c r="G100" t="e">
        <f>IF(Table7[[#This Row],[Region]]=Table7[[#Headers],[East Asia &amp; Pacific]],Table7[[#This Row],[GDP per Capita]],NA())</f>
        <v>#N/A</v>
      </c>
      <c r="H100">
        <f>IF(Table7[[#This Row],[Region]]=Table7[[#Headers],[Europe &amp; Central Asia]],Table7[[#This Row],[GDP per Capita]],NA())</f>
        <v>13120.872513285805</v>
      </c>
      <c r="I100" t="e">
        <f>IF(Table7[[#This Row],[Region]]=Table7[[#Headers],[Latin America &amp; Caribbean]],Table7[[#This Row],[GDP per Capita]],NA())</f>
        <v>#N/A</v>
      </c>
      <c r="J100" t="e">
        <f>IF(Table7[[#This Row],[Region]]=Table7[[#Headers],[Middle East &amp; North Africa]],Table7[[#This Row],[GDP per Capita]],NA())</f>
        <v>#N/A</v>
      </c>
      <c r="K100" t="e">
        <f>IF(Table7[[#This Row],[Region]]=Table7[[#Headers],[North America]],Table7[[#This Row],[GDP per Capita]],NA())</f>
        <v>#N/A</v>
      </c>
      <c r="L100" t="e">
        <f>IF(Table7[[#This Row],[Region]]=Table7[[#Headers],[South Asia]],Table7[[#This Row],[GDP per Capita]],NA())</f>
        <v>#N/A</v>
      </c>
      <c r="M100" t="e">
        <f>IF(Table7[[#This Row],[Region]]=Table7[[#Headers],[Sub-Saharan Africa]],Table7[[#This Row],[GDP per Capita]],NA())</f>
        <v>#N/A</v>
      </c>
    </row>
    <row r="101" spans="2:13" x14ac:dyDescent="0.45">
      <c r="B101" t="s">
        <v>106</v>
      </c>
      <c r="C101" s="1">
        <v>4.1840000000000002</v>
      </c>
      <c r="D101" s="2">
        <v>1396.6696154848044</v>
      </c>
      <c r="E101" t="s">
        <v>155</v>
      </c>
      <c r="F101" s="3">
        <v>24894551</v>
      </c>
      <c r="G101" t="e">
        <f>IF(Table7[[#This Row],[Region]]=Table7[[#Headers],[East Asia &amp; Pacific]],Table7[[#This Row],[GDP per Capita]],NA())</f>
        <v>#N/A</v>
      </c>
      <c r="H101" t="e">
        <f>IF(Table7[[#This Row],[Region]]=Table7[[#Headers],[Europe &amp; Central Asia]],Table7[[#This Row],[GDP per Capita]],NA())</f>
        <v>#N/A</v>
      </c>
      <c r="I101" t="e">
        <f>IF(Table7[[#This Row],[Region]]=Table7[[#Headers],[Latin America &amp; Caribbean]],Table7[[#This Row],[GDP per Capita]],NA())</f>
        <v>#N/A</v>
      </c>
      <c r="J101" t="e">
        <f>IF(Table7[[#This Row],[Region]]=Table7[[#Headers],[Middle East &amp; North Africa]],Table7[[#This Row],[GDP per Capita]],NA())</f>
        <v>#N/A</v>
      </c>
      <c r="K101" t="e">
        <f>IF(Table7[[#This Row],[Region]]=Table7[[#Headers],[North America]],Table7[[#This Row],[GDP per Capita]],NA())</f>
        <v>#N/A</v>
      </c>
      <c r="L101" t="e">
        <f>IF(Table7[[#This Row],[Region]]=Table7[[#Headers],[South Asia]],Table7[[#This Row],[GDP per Capita]],NA())</f>
        <v>#N/A</v>
      </c>
      <c r="M101">
        <f>IF(Table7[[#This Row],[Region]]=Table7[[#Headers],[Sub-Saharan Africa]],Table7[[#This Row],[GDP per Capita]],NA())</f>
        <v>1396.6696154848044</v>
      </c>
    </row>
    <row r="102" spans="2:13" x14ac:dyDescent="0.45">
      <c r="B102" t="s">
        <v>119</v>
      </c>
      <c r="C102" s="1">
        <v>4.5709999999999997</v>
      </c>
      <c r="D102" s="2">
        <v>1083.8014208295938</v>
      </c>
      <c r="E102" t="s">
        <v>155</v>
      </c>
      <c r="F102" s="3">
        <v>18091575</v>
      </c>
      <c r="G102" t="e">
        <f>IF(Table7[[#This Row],[Region]]=Table7[[#Headers],[East Asia &amp; Pacific]],Table7[[#This Row],[GDP per Capita]],NA())</f>
        <v>#N/A</v>
      </c>
      <c r="H102" t="e">
        <f>IF(Table7[[#This Row],[Region]]=Table7[[#Headers],[Europe &amp; Central Asia]],Table7[[#This Row],[GDP per Capita]],NA())</f>
        <v>#N/A</v>
      </c>
      <c r="I102" t="e">
        <f>IF(Table7[[#This Row],[Region]]=Table7[[#Headers],[Latin America &amp; Caribbean]],Table7[[#This Row],[GDP per Capita]],NA())</f>
        <v>#N/A</v>
      </c>
      <c r="J102" t="e">
        <f>IF(Table7[[#This Row],[Region]]=Table7[[#Headers],[Middle East &amp; North Africa]],Table7[[#This Row],[GDP per Capita]],NA())</f>
        <v>#N/A</v>
      </c>
      <c r="K102" t="e">
        <f>IF(Table7[[#This Row],[Region]]=Table7[[#Headers],[North America]],Table7[[#This Row],[GDP per Capita]],NA())</f>
        <v>#N/A</v>
      </c>
      <c r="L102" t="e">
        <f>IF(Table7[[#This Row],[Region]]=Table7[[#Headers],[South Asia]],Table7[[#This Row],[GDP per Capita]],NA())</f>
        <v>#N/A</v>
      </c>
      <c r="M102">
        <f>IF(Table7[[#This Row],[Region]]=Table7[[#Headers],[Sub-Saharan Africa]],Table7[[#This Row],[GDP per Capita]],NA())</f>
        <v>1083.8014208295938</v>
      </c>
    </row>
    <row r="103" spans="2:13" x14ac:dyDescent="0.45">
      <c r="B103" t="s">
        <v>120</v>
      </c>
      <c r="C103" s="1">
        <v>2.0369999999999999</v>
      </c>
      <c r="D103" s="2">
        <v>25668.884358228974</v>
      </c>
      <c r="E103" t="s">
        <v>47</v>
      </c>
      <c r="F103" s="3">
        <v>31187265</v>
      </c>
      <c r="G103">
        <f>IF(Table7[[#This Row],[Region]]=Table7[[#Headers],[East Asia &amp; Pacific]],Table7[[#This Row],[GDP per Capita]],NA())</f>
        <v>25668.884358228974</v>
      </c>
      <c r="H103" t="e">
        <f>IF(Table7[[#This Row],[Region]]=Table7[[#Headers],[Europe &amp; Central Asia]],Table7[[#This Row],[GDP per Capita]],NA())</f>
        <v>#N/A</v>
      </c>
      <c r="I103" t="e">
        <f>IF(Table7[[#This Row],[Region]]=Table7[[#Headers],[Latin America &amp; Caribbean]],Table7[[#This Row],[GDP per Capita]],NA())</f>
        <v>#N/A</v>
      </c>
      <c r="J103" t="e">
        <f>IF(Table7[[#This Row],[Region]]=Table7[[#Headers],[Middle East &amp; North Africa]],Table7[[#This Row],[GDP per Capita]],NA())</f>
        <v>#N/A</v>
      </c>
      <c r="K103" t="e">
        <f>IF(Table7[[#This Row],[Region]]=Table7[[#Headers],[North America]],Table7[[#This Row],[GDP per Capita]],NA())</f>
        <v>#N/A</v>
      </c>
      <c r="L103" t="e">
        <f>IF(Table7[[#This Row],[Region]]=Table7[[#Headers],[South Asia]],Table7[[#This Row],[GDP per Capita]],NA())</f>
        <v>#N/A</v>
      </c>
      <c r="M103" t="e">
        <f>IF(Table7[[#This Row],[Region]]=Table7[[#Headers],[Sub-Saharan Africa]],Table7[[#This Row],[GDP per Capita]],NA())</f>
        <v>#N/A</v>
      </c>
    </row>
    <row r="104" spans="2:13" x14ac:dyDescent="0.45">
      <c r="B104" t="s">
        <v>107</v>
      </c>
      <c r="C104" s="1">
        <v>2.093</v>
      </c>
      <c r="D104" s="2">
        <v>14231.534151447899</v>
      </c>
      <c r="E104" t="s">
        <v>145</v>
      </c>
      <c r="F104" s="3">
        <v>427756</v>
      </c>
      <c r="G104" t="e">
        <f>IF(Table7[[#This Row],[Region]]=Table7[[#Headers],[East Asia &amp; Pacific]],Table7[[#This Row],[GDP per Capita]],NA())</f>
        <v>#N/A</v>
      </c>
      <c r="H104" t="e">
        <f>IF(Table7[[#This Row],[Region]]=Table7[[#Headers],[Europe &amp; Central Asia]],Table7[[#This Row],[GDP per Capita]],NA())</f>
        <v>#N/A</v>
      </c>
      <c r="I104" t="e">
        <f>IF(Table7[[#This Row],[Region]]=Table7[[#Headers],[Latin America &amp; Caribbean]],Table7[[#This Row],[GDP per Capita]],NA())</f>
        <v>#N/A</v>
      </c>
      <c r="J104" t="e">
        <f>IF(Table7[[#This Row],[Region]]=Table7[[#Headers],[Middle East &amp; North Africa]],Table7[[#This Row],[GDP per Capita]],NA())</f>
        <v>#N/A</v>
      </c>
      <c r="K104" t="e">
        <f>IF(Table7[[#This Row],[Region]]=Table7[[#Headers],[North America]],Table7[[#This Row],[GDP per Capita]],NA())</f>
        <v>#N/A</v>
      </c>
      <c r="L104">
        <f>IF(Table7[[#This Row],[Region]]=Table7[[#Headers],[South Asia]],Table7[[#This Row],[GDP per Capita]],NA())</f>
        <v>14231.534151447899</v>
      </c>
      <c r="M104" t="e">
        <f>IF(Table7[[#This Row],[Region]]=Table7[[#Headers],[Sub-Saharan Africa]],Table7[[#This Row],[GDP per Capita]],NA())</f>
        <v>#N/A</v>
      </c>
    </row>
    <row r="105" spans="2:13" x14ac:dyDescent="0.45">
      <c r="B105" t="s">
        <v>111</v>
      </c>
      <c r="C105" s="1">
        <v>6.0570000000000004</v>
      </c>
      <c r="D105" s="2">
        <v>1971.0844795084818</v>
      </c>
      <c r="E105" t="s">
        <v>155</v>
      </c>
      <c r="F105" s="3">
        <v>17994837</v>
      </c>
      <c r="G105" t="e">
        <f>IF(Table7[[#This Row],[Region]]=Table7[[#Headers],[East Asia &amp; Pacific]],Table7[[#This Row],[GDP per Capita]],NA())</f>
        <v>#N/A</v>
      </c>
      <c r="H105" t="e">
        <f>IF(Table7[[#This Row],[Region]]=Table7[[#Headers],[Europe &amp; Central Asia]],Table7[[#This Row],[GDP per Capita]],NA())</f>
        <v>#N/A</v>
      </c>
      <c r="I105" t="e">
        <f>IF(Table7[[#This Row],[Region]]=Table7[[#Headers],[Latin America &amp; Caribbean]],Table7[[#This Row],[GDP per Capita]],NA())</f>
        <v>#N/A</v>
      </c>
      <c r="J105" t="e">
        <f>IF(Table7[[#This Row],[Region]]=Table7[[#Headers],[Middle East &amp; North Africa]],Table7[[#This Row],[GDP per Capita]],NA())</f>
        <v>#N/A</v>
      </c>
      <c r="K105" t="e">
        <f>IF(Table7[[#This Row],[Region]]=Table7[[#Headers],[North America]],Table7[[#This Row],[GDP per Capita]],NA())</f>
        <v>#N/A</v>
      </c>
      <c r="L105" t="e">
        <f>IF(Table7[[#This Row],[Region]]=Table7[[#Headers],[South Asia]],Table7[[#This Row],[GDP per Capita]],NA())</f>
        <v>#N/A</v>
      </c>
      <c r="M105">
        <f>IF(Table7[[#This Row],[Region]]=Table7[[#Headers],[Sub-Saharan Africa]],Table7[[#This Row],[GDP per Capita]],NA())</f>
        <v>1971.0844795084818</v>
      </c>
    </row>
    <row r="106" spans="2:13" x14ac:dyDescent="0.45">
      <c r="B106" t="s">
        <v>112</v>
      </c>
      <c r="C106" s="1">
        <v>1.45</v>
      </c>
      <c r="D106" s="2">
        <v>35058.43078007915</v>
      </c>
      <c r="E106" t="s">
        <v>108</v>
      </c>
      <c r="F106" s="3">
        <v>455356</v>
      </c>
      <c r="G106" t="e">
        <f>IF(Table7[[#This Row],[Region]]=Table7[[#Headers],[East Asia &amp; Pacific]],Table7[[#This Row],[GDP per Capita]],NA())</f>
        <v>#N/A</v>
      </c>
      <c r="H106" t="e">
        <f>IF(Table7[[#This Row],[Region]]=Table7[[#Headers],[Europe &amp; Central Asia]],Table7[[#This Row],[GDP per Capita]],NA())</f>
        <v>#N/A</v>
      </c>
      <c r="I106" t="e">
        <f>IF(Table7[[#This Row],[Region]]=Table7[[#Headers],[Latin America &amp; Caribbean]],Table7[[#This Row],[GDP per Capita]],NA())</f>
        <v>#N/A</v>
      </c>
      <c r="J106">
        <f>IF(Table7[[#This Row],[Region]]=Table7[[#Headers],[Middle East &amp; North Africa]],Table7[[#This Row],[GDP per Capita]],NA())</f>
        <v>35058.43078007915</v>
      </c>
      <c r="K106" t="e">
        <f>IF(Table7[[#This Row],[Region]]=Table7[[#Headers],[North America]],Table7[[#This Row],[GDP per Capita]],NA())</f>
        <v>#N/A</v>
      </c>
      <c r="L106" t="e">
        <f>IF(Table7[[#This Row],[Region]]=Table7[[#Headers],[South Asia]],Table7[[#This Row],[GDP per Capita]],NA())</f>
        <v>#N/A</v>
      </c>
      <c r="M106" t="e">
        <f>IF(Table7[[#This Row],[Region]]=Table7[[#Headers],[Sub-Saharan Africa]],Table7[[#This Row],[GDP per Capita]],NA())</f>
        <v>#N/A</v>
      </c>
    </row>
    <row r="107" spans="2:13" x14ac:dyDescent="0.45">
      <c r="B107" t="s">
        <v>117</v>
      </c>
      <c r="C107" s="1">
        <v>4.6740000000000004</v>
      </c>
      <c r="D107" s="2">
        <v>3572.2803922453945</v>
      </c>
      <c r="E107" t="s">
        <v>155</v>
      </c>
      <c r="F107" s="3">
        <v>4301018</v>
      </c>
      <c r="G107" t="e">
        <f>IF(Table7[[#This Row],[Region]]=Table7[[#Headers],[East Asia &amp; Pacific]],Table7[[#This Row],[GDP per Capita]],NA())</f>
        <v>#N/A</v>
      </c>
      <c r="H107" t="e">
        <f>IF(Table7[[#This Row],[Region]]=Table7[[#Headers],[Europe &amp; Central Asia]],Table7[[#This Row],[GDP per Capita]],NA())</f>
        <v>#N/A</v>
      </c>
      <c r="I107" t="e">
        <f>IF(Table7[[#This Row],[Region]]=Table7[[#Headers],[Latin America &amp; Caribbean]],Table7[[#This Row],[GDP per Capita]],NA())</f>
        <v>#N/A</v>
      </c>
      <c r="J107" t="e">
        <f>IF(Table7[[#This Row],[Region]]=Table7[[#Headers],[Middle East &amp; North Africa]],Table7[[#This Row],[GDP per Capita]],NA())</f>
        <v>#N/A</v>
      </c>
      <c r="K107" t="e">
        <f>IF(Table7[[#This Row],[Region]]=Table7[[#Headers],[North America]],Table7[[#This Row],[GDP per Capita]],NA())</f>
        <v>#N/A</v>
      </c>
      <c r="L107" t="e">
        <f>IF(Table7[[#This Row],[Region]]=Table7[[#Headers],[South Asia]],Table7[[#This Row],[GDP per Capita]],NA())</f>
        <v>#N/A</v>
      </c>
      <c r="M107">
        <f>IF(Table7[[#This Row],[Region]]=Table7[[#Headers],[Sub-Saharan Africa]],Table7[[#This Row],[GDP per Capita]],NA())</f>
        <v>3572.2803922453945</v>
      </c>
    </row>
    <row r="108" spans="2:13" x14ac:dyDescent="0.45">
      <c r="B108" t="s">
        <v>118</v>
      </c>
      <c r="C108" s="1">
        <v>1.4</v>
      </c>
      <c r="D108" s="2">
        <v>19567.48966103543</v>
      </c>
      <c r="E108" t="s">
        <v>155</v>
      </c>
      <c r="F108" s="3">
        <v>1263473</v>
      </c>
      <c r="G108" t="e">
        <f>IF(Table7[[#This Row],[Region]]=Table7[[#Headers],[East Asia &amp; Pacific]],Table7[[#This Row],[GDP per Capita]],NA())</f>
        <v>#N/A</v>
      </c>
      <c r="H108" t="e">
        <f>IF(Table7[[#This Row],[Region]]=Table7[[#Headers],[Europe &amp; Central Asia]],Table7[[#This Row],[GDP per Capita]],NA())</f>
        <v>#N/A</v>
      </c>
      <c r="I108" t="e">
        <f>IF(Table7[[#This Row],[Region]]=Table7[[#Headers],[Latin America &amp; Caribbean]],Table7[[#This Row],[GDP per Capita]],NA())</f>
        <v>#N/A</v>
      </c>
      <c r="J108" t="e">
        <f>IF(Table7[[#This Row],[Region]]=Table7[[#Headers],[Middle East &amp; North Africa]],Table7[[#This Row],[GDP per Capita]],NA())</f>
        <v>#N/A</v>
      </c>
      <c r="K108" t="e">
        <f>IF(Table7[[#This Row],[Region]]=Table7[[#Headers],[North America]],Table7[[#This Row],[GDP per Capita]],NA())</f>
        <v>#N/A</v>
      </c>
      <c r="L108" t="e">
        <f>IF(Table7[[#This Row],[Region]]=Table7[[#Headers],[South Asia]],Table7[[#This Row],[GDP per Capita]],NA())</f>
        <v>#N/A</v>
      </c>
      <c r="M108">
        <f>IF(Table7[[#This Row],[Region]]=Table7[[#Headers],[Sub-Saharan Africa]],Table7[[#This Row],[GDP per Capita]],NA())</f>
        <v>19567.48966103543</v>
      </c>
    </row>
    <row r="109" spans="2:13" x14ac:dyDescent="0.45">
      <c r="B109" t="s">
        <v>109</v>
      </c>
      <c r="C109" s="1">
        <v>2.1840000000000002</v>
      </c>
      <c r="D109" s="2">
        <v>17206.634322439193</v>
      </c>
      <c r="E109" t="s">
        <v>97</v>
      </c>
      <c r="F109" s="3">
        <v>127540423</v>
      </c>
      <c r="G109" t="e">
        <f>IF(Table7[[#This Row],[Region]]=Table7[[#Headers],[East Asia &amp; Pacific]],Table7[[#This Row],[GDP per Capita]],NA())</f>
        <v>#N/A</v>
      </c>
      <c r="H109" t="e">
        <f>IF(Table7[[#This Row],[Region]]=Table7[[#Headers],[Europe &amp; Central Asia]],Table7[[#This Row],[GDP per Capita]],NA())</f>
        <v>#N/A</v>
      </c>
      <c r="I109">
        <f>IF(Table7[[#This Row],[Region]]=Table7[[#Headers],[Latin America &amp; Caribbean]],Table7[[#This Row],[GDP per Capita]],NA())</f>
        <v>17206.634322439193</v>
      </c>
      <c r="J109" t="e">
        <f>IF(Table7[[#This Row],[Region]]=Table7[[#Headers],[Middle East &amp; North Africa]],Table7[[#This Row],[GDP per Capita]],NA())</f>
        <v>#N/A</v>
      </c>
      <c r="K109" t="e">
        <f>IF(Table7[[#This Row],[Region]]=Table7[[#Headers],[North America]],Table7[[#This Row],[GDP per Capita]],NA())</f>
        <v>#N/A</v>
      </c>
      <c r="L109" t="e">
        <f>IF(Table7[[#This Row],[Region]]=Table7[[#Headers],[South Asia]],Table7[[#This Row],[GDP per Capita]],NA())</f>
        <v>#N/A</v>
      </c>
      <c r="M109" t="e">
        <f>IF(Table7[[#This Row],[Region]]=Table7[[#Headers],[Sub-Saharan Africa]],Table7[[#This Row],[GDP per Capita]],NA())</f>
        <v>#N/A</v>
      </c>
    </row>
    <row r="110" spans="2:13" x14ac:dyDescent="0.45">
      <c r="B110" t="s">
        <v>56</v>
      </c>
      <c r="C110" s="1">
        <v>3.145</v>
      </c>
      <c r="D110" s="2">
        <v>3253.4797553267522</v>
      </c>
      <c r="E110" t="s">
        <v>47</v>
      </c>
      <c r="F110" s="3">
        <v>104937</v>
      </c>
      <c r="G110">
        <f>IF(Table7[[#This Row],[Region]]=Table7[[#Headers],[East Asia &amp; Pacific]],Table7[[#This Row],[GDP per Capita]],NA())</f>
        <v>3253.4797553267522</v>
      </c>
      <c r="H110" t="e">
        <f>IF(Table7[[#This Row],[Region]]=Table7[[#Headers],[Europe &amp; Central Asia]],Table7[[#This Row],[GDP per Capita]],NA())</f>
        <v>#N/A</v>
      </c>
      <c r="I110" t="e">
        <f>IF(Table7[[#This Row],[Region]]=Table7[[#Headers],[Latin America &amp; Caribbean]],Table7[[#This Row],[GDP per Capita]],NA())</f>
        <v>#N/A</v>
      </c>
      <c r="J110" t="e">
        <f>IF(Table7[[#This Row],[Region]]=Table7[[#Headers],[Middle East &amp; North Africa]],Table7[[#This Row],[GDP per Capita]],NA())</f>
        <v>#N/A</v>
      </c>
      <c r="K110" t="e">
        <f>IF(Table7[[#This Row],[Region]]=Table7[[#Headers],[North America]],Table7[[#This Row],[GDP per Capita]],NA())</f>
        <v>#N/A</v>
      </c>
      <c r="L110" t="e">
        <f>IF(Table7[[#This Row],[Region]]=Table7[[#Headers],[South Asia]],Table7[[#This Row],[GDP per Capita]],NA())</f>
        <v>#N/A</v>
      </c>
      <c r="M110" t="e">
        <f>IF(Table7[[#This Row],[Region]]=Table7[[#Headers],[Sub-Saharan Africa]],Table7[[#This Row],[GDP per Capita]],NA())</f>
        <v>#N/A</v>
      </c>
    </row>
    <row r="111" spans="2:13" x14ac:dyDescent="0.45">
      <c r="B111" t="s">
        <v>105</v>
      </c>
      <c r="C111" s="1">
        <v>1.2410000000000001</v>
      </c>
      <c r="D111" s="2">
        <v>4963.3983439196845</v>
      </c>
      <c r="E111" t="s">
        <v>48</v>
      </c>
      <c r="F111" s="3">
        <v>3551954</v>
      </c>
      <c r="G111" t="e">
        <f>IF(Table7[[#This Row],[Region]]=Table7[[#Headers],[East Asia &amp; Pacific]],Table7[[#This Row],[GDP per Capita]],NA())</f>
        <v>#N/A</v>
      </c>
      <c r="H111">
        <f>IF(Table7[[#This Row],[Region]]=Table7[[#Headers],[Europe &amp; Central Asia]],Table7[[#This Row],[GDP per Capita]],NA())</f>
        <v>4963.3983439196845</v>
      </c>
      <c r="I111" t="e">
        <f>IF(Table7[[#This Row],[Region]]=Table7[[#Headers],[Latin America &amp; Caribbean]],Table7[[#This Row],[GDP per Capita]],NA())</f>
        <v>#N/A</v>
      </c>
      <c r="J111" t="e">
        <f>IF(Table7[[#This Row],[Region]]=Table7[[#Headers],[Middle East &amp; North Africa]],Table7[[#This Row],[GDP per Capita]],NA())</f>
        <v>#N/A</v>
      </c>
      <c r="K111" t="e">
        <f>IF(Table7[[#This Row],[Region]]=Table7[[#Headers],[North America]],Table7[[#This Row],[GDP per Capita]],NA())</f>
        <v>#N/A</v>
      </c>
      <c r="L111" t="e">
        <f>IF(Table7[[#This Row],[Region]]=Table7[[#Headers],[South Asia]],Table7[[#This Row],[GDP per Capita]],NA())</f>
        <v>#N/A</v>
      </c>
      <c r="M111" t="e">
        <f>IF(Table7[[#This Row],[Region]]=Table7[[#Headers],[Sub-Saharan Africa]],Table7[[#This Row],[GDP per Capita]],NA())</f>
        <v>#N/A</v>
      </c>
    </row>
    <row r="112" spans="2:13" x14ac:dyDescent="0.45">
      <c r="B112" t="s">
        <v>115</v>
      </c>
      <c r="C112" s="1">
        <v>2.7570000000000001</v>
      </c>
      <c r="D112" s="2">
        <v>11361.006418084209</v>
      </c>
      <c r="E112" t="s">
        <v>47</v>
      </c>
      <c r="F112" s="3">
        <v>3027398</v>
      </c>
      <c r="G112">
        <f>IF(Table7[[#This Row],[Region]]=Table7[[#Headers],[East Asia &amp; Pacific]],Table7[[#This Row],[GDP per Capita]],NA())</f>
        <v>11361.006418084209</v>
      </c>
      <c r="H112" t="e">
        <f>IF(Table7[[#This Row],[Region]]=Table7[[#Headers],[Europe &amp; Central Asia]],Table7[[#This Row],[GDP per Capita]],NA())</f>
        <v>#N/A</v>
      </c>
      <c r="I112" t="e">
        <f>IF(Table7[[#This Row],[Region]]=Table7[[#Headers],[Latin America &amp; Caribbean]],Table7[[#This Row],[GDP per Capita]],NA())</f>
        <v>#N/A</v>
      </c>
      <c r="J112" t="e">
        <f>IF(Table7[[#This Row],[Region]]=Table7[[#Headers],[Middle East &amp; North Africa]],Table7[[#This Row],[GDP per Capita]],NA())</f>
        <v>#N/A</v>
      </c>
      <c r="K112" t="e">
        <f>IF(Table7[[#This Row],[Region]]=Table7[[#Headers],[North America]],Table7[[#This Row],[GDP per Capita]],NA())</f>
        <v>#N/A</v>
      </c>
      <c r="L112" t="e">
        <f>IF(Table7[[#This Row],[Region]]=Table7[[#Headers],[South Asia]],Table7[[#This Row],[GDP per Capita]],NA())</f>
        <v>#N/A</v>
      </c>
      <c r="M112" t="e">
        <f>IF(Table7[[#This Row],[Region]]=Table7[[#Headers],[Sub-Saharan Africa]],Table7[[#This Row],[GDP per Capita]],NA())</f>
        <v>#N/A</v>
      </c>
    </row>
    <row r="113" spans="2:13" x14ac:dyDescent="0.45">
      <c r="B113" t="s">
        <v>114</v>
      </c>
      <c r="C113" s="1">
        <v>1.667</v>
      </c>
      <c r="D113" s="2">
        <v>15737.024918820591</v>
      </c>
      <c r="E113" t="s">
        <v>48</v>
      </c>
      <c r="F113" s="3">
        <v>622303</v>
      </c>
      <c r="G113" t="e">
        <f>IF(Table7[[#This Row],[Region]]=Table7[[#Headers],[East Asia &amp; Pacific]],Table7[[#This Row],[GDP per Capita]],NA())</f>
        <v>#N/A</v>
      </c>
      <c r="H113">
        <f>IF(Table7[[#This Row],[Region]]=Table7[[#Headers],[Europe &amp; Central Asia]],Table7[[#This Row],[GDP per Capita]],NA())</f>
        <v>15737.024918820591</v>
      </c>
      <c r="I113" t="e">
        <f>IF(Table7[[#This Row],[Region]]=Table7[[#Headers],[Latin America &amp; Caribbean]],Table7[[#This Row],[GDP per Capita]],NA())</f>
        <v>#N/A</v>
      </c>
      <c r="J113" t="e">
        <f>IF(Table7[[#This Row],[Region]]=Table7[[#Headers],[Middle East &amp; North Africa]],Table7[[#This Row],[GDP per Capita]],NA())</f>
        <v>#N/A</v>
      </c>
      <c r="K113" t="e">
        <f>IF(Table7[[#This Row],[Region]]=Table7[[#Headers],[North America]],Table7[[#This Row],[GDP per Capita]],NA())</f>
        <v>#N/A</v>
      </c>
      <c r="L113" t="e">
        <f>IF(Table7[[#This Row],[Region]]=Table7[[#Headers],[South Asia]],Table7[[#This Row],[GDP per Capita]],NA())</f>
        <v>#N/A</v>
      </c>
      <c r="M113" t="e">
        <f>IF(Table7[[#This Row],[Region]]=Table7[[#Headers],[Sub-Saharan Africa]],Table7[[#This Row],[GDP per Capita]],NA())</f>
        <v>#N/A</v>
      </c>
    </row>
    <row r="114" spans="2:13" x14ac:dyDescent="0.45">
      <c r="B114" t="s">
        <v>104</v>
      </c>
      <c r="C114" s="1">
        <v>2.4910000000000001</v>
      </c>
      <c r="D114" s="2">
        <v>7285.9083210694498</v>
      </c>
      <c r="E114" t="s">
        <v>108</v>
      </c>
      <c r="F114" s="3">
        <v>35276786</v>
      </c>
      <c r="G114" t="e">
        <f>IF(Table7[[#This Row],[Region]]=Table7[[#Headers],[East Asia &amp; Pacific]],Table7[[#This Row],[GDP per Capita]],NA())</f>
        <v>#N/A</v>
      </c>
      <c r="H114" t="e">
        <f>IF(Table7[[#This Row],[Region]]=Table7[[#Headers],[Europe &amp; Central Asia]],Table7[[#This Row],[GDP per Capita]],NA())</f>
        <v>#N/A</v>
      </c>
      <c r="I114" t="e">
        <f>IF(Table7[[#This Row],[Region]]=Table7[[#Headers],[Latin America &amp; Caribbean]],Table7[[#This Row],[GDP per Capita]],NA())</f>
        <v>#N/A</v>
      </c>
      <c r="J114">
        <f>IF(Table7[[#This Row],[Region]]=Table7[[#Headers],[Middle East &amp; North Africa]],Table7[[#This Row],[GDP per Capita]],NA())</f>
        <v>7285.9083210694498</v>
      </c>
      <c r="K114" t="e">
        <f>IF(Table7[[#This Row],[Region]]=Table7[[#Headers],[North America]],Table7[[#This Row],[GDP per Capita]],NA())</f>
        <v>#N/A</v>
      </c>
      <c r="L114" t="e">
        <f>IF(Table7[[#This Row],[Region]]=Table7[[#Headers],[South Asia]],Table7[[#This Row],[GDP per Capita]],NA())</f>
        <v>#N/A</v>
      </c>
      <c r="M114" t="e">
        <f>IF(Table7[[#This Row],[Region]]=Table7[[#Headers],[Sub-Saharan Africa]],Table7[[#This Row],[GDP per Capita]],NA())</f>
        <v>#N/A</v>
      </c>
    </row>
    <row r="115" spans="2:13" x14ac:dyDescent="0.45">
      <c r="B115" t="s">
        <v>116</v>
      </c>
      <c r="C115" s="1">
        <v>5.2430000000000003</v>
      </c>
      <c r="D115" s="2">
        <v>1127.3472642051668</v>
      </c>
      <c r="E115" t="s">
        <v>155</v>
      </c>
      <c r="F115" s="3">
        <v>28829476</v>
      </c>
      <c r="G115" t="e">
        <f>IF(Table7[[#This Row],[Region]]=Table7[[#Headers],[East Asia &amp; Pacific]],Table7[[#This Row],[GDP per Capita]],NA())</f>
        <v>#N/A</v>
      </c>
      <c r="H115" t="e">
        <f>IF(Table7[[#This Row],[Region]]=Table7[[#Headers],[Europe &amp; Central Asia]],Table7[[#This Row],[GDP per Capita]],NA())</f>
        <v>#N/A</v>
      </c>
      <c r="I115" t="e">
        <f>IF(Table7[[#This Row],[Region]]=Table7[[#Headers],[Latin America &amp; Caribbean]],Table7[[#This Row],[GDP per Capita]],NA())</f>
        <v>#N/A</v>
      </c>
      <c r="J115" t="e">
        <f>IF(Table7[[#This Row],[Region]]=Table7[[#Headers],[Middle East &amp; North Africa]],Table7[[#This Row],[GDP per Capita]],NA())</f>
        <v>#N/A</v>
      </c>
      <c r="K115" t="e">
        <f>IF(Table7[[#This Row],[Region]]=Table7[[#Headers],[North America]],Table7[[#This Row],[GDP per Capita]],NA())</f>
        <v>#N/A</v>
      </c>
      <c r="L115" t="e">
        <f>IF(Table7[[#This Row],[Region]]=Table7[[#Headers],[South Asia]],Table7[[#This Row],[GDP per Capita]],NA())</f>
        <v>#N/A</v>
      </c>
      <c r="M115">
        <f>IF(Table7[[#This Row],[Region]]=Table7[[#Headers],[Sub-Saharan Africa]],Table7[[#This Row],[GDP per Capita]],NA())</f>
        <v>1127.3472642051668</v>
      </c>
    </row>
    <row r="116" spans="2:13" x14ac:dyDescent="0.45">
      <c r="B116" t="s">
        <v>113</v>
      </c>
      <c r="C116" s="1">
        <v>2.2069999999999999</v>
      </c>
      <c r="D116" s="2">
        <v>5305.0471374971858</v>
      </c>
      <c r="E116" t="s">
        <v>47</v>
      </c>
      <c r="F116" s="3">
        <v>52885223</v>
      </c>
      <c r="G116">
        <f>IF(Table7[[#This Row],[Region]]=Table7[[#Headers],[East Asia &amp; Pacific]],Table7[[#This Row],[GDP per Capita]],NA())</f>
        <v>5305.0471374971858</v>
      </c>
      <c r="H116" t="e">
        <f>IF(Table7[[#This Row],[Region]]=Table7[[#Headers],[Europe &amp; Central Asia]],Table7[[#This Row],[GDP per Capita]],NA())</f>
        <v>#N/A</v>
      </c>
      <c r="I116" t="e">
        <f>IF(Table7[[#This Row],[Region]]=Table7[[#Headers],[Latin America &amp; Caribbean]],Table7[[#This Row],[GDP per Capita]],NA())</f>
        <v>#N/A</v>
      </c>
      <c r="J116" t="e">
        <f>IF(Table7[[#This Row],[Region]]=Table7[[#Headers],[Middle East &amp; North Africa]],Table7[[#This Row],[GDP per Capita]],NA())</f>
        <v>#N/A</v>
      </c>
      <c r="K116" t="e">
        <f>IF(Table7[[#This Row],[Region]]=Table7[[#Headers],[North America]],Table7[[#This Row],[GDP per Capita]],NA())</f>
        <v>#N/A</v>
      </c>
      <c r="L116" t="e">
        <f>IF(Table7[[#This Row],[Region]]=Table7[[#Headers],[South Asia]],Table7[[#This Row],[GDP per Capita]],NA())</f>
        <v>#N/A</v>
      </c>
      <c r="M116" t="e">
        <f>IF(Table7[[#This Row],[Region]]=Table7[[#Headers],[Sub-Saharan Africa]],Table7[[#This Row],[GDP per Capita]],NA())</f>
        <v>#N/A</v>
      </c>
    </row>
    <row r="117" spans="2:13" x14ac:dyDescent="0.45">
      <c r="B117" t="s">
        <v>122</v>
      </c>
      <c r="C117" s="1">
        <v>3.415</v>
      </c>
      <c r="D117" s="2">
        <v>9825.5992699132421</v>
      </c>
      <c r="E117" t="s">
        <v>155</v>
      </c>
      <c r="F117" s="3">
        <v>2479713</v>
      </c>
      <c r="G117" t="e">
        <f>IF(Table7[[#This Row],[Region]]=Table7[[#Headers],[East Asia &amp; Pacific]],Table7[[#This Row],[GDP per Capita]],NA())</f>
        <v>#N/A</v>
      </c>
      <c r="H117" t="e">
        <f>IF(Table7[[#This Row],[Region]]=Table7[[#Headers],[Europe &amp; Central Asia]],Table7[[#This Row],[GDP per Capita]],NA())</f>
        <v>#N/A</v>
      </c>
      <c r="I117" t="e">
        <f>IF(Table7[[#This Row],[Region]]=Table7[[#Headers],[Latin America &amp; Caribbean]],Table7[[#This Row],[GDP per Capita]],NA())</f>
        <v>#N/A</v>
      </c>
      <c r="J117" t="e">
        <f>IF(Table7[[#This Row],[Region]]=Table7[[#Headers],[Middle East &amp; North Africa]],Table7[[#This Row],[GDP per Capita]],NA())</f>
        <v>#N/A</v>
      </c>
      <c r="K117" t="e">
        <f>IF(Table7[[#This Row],[Region]]=Table7[[#Headers],[North America]],Table7[[#This Row],[GDP per Capita]],NA())</f>
        <v>#N/A</v>
      </c>
      <c r="L117" t="e">
        <f>IF(Table7[[#This Row],[Region]]=Table7[[#Headers],[South Asia]],Table7[[#This Row],[GDP per Capita]],NA())</f>
        <v>#N/A</v>
      </c>
      <c r="M117">
        <f>IF(Table7[[#This Row],[Region]]=Table7[[#Headers],[Sub-Saharan Africa]],Table7[[#This Row],[GDP per Capita]],NA())</f>
        <v>9825.5992699132421</v>
      </c>
    </row>
    <row r="118" spans="2:13" x14ac:dyDescent="0.45">
      <c r="B118" t="s">
        <v>128</v>
      </c>
      <c r="C118" s="1">
        <v>2.1179999999999999</v>
      </c>
      <c r="D118" s="2">
        <v>2297.65253885535</v>
      </c>
      <c r="E118" t="s">
        <v>145</v>
      </c>
      <c r="F118" s="3">
        <v>28982771</v>
      </c>
      <c r="G118" t="e">
        <f>IF(Table7[[#This Row],[Region]]=Table7[[#Headers],[East Asia &amp; Pacific]],Table7[[#This Row],[GDP per Capita]],NA())</f>
        <v>#N/A</v>
      </c>
      <c r="H118" t="e">
        <f>IF(Table7[[#This Row],[Region]]=Table7[[#Headers],[Europe &amp; Central Asia]],Table7[[#This Row],[GDP per Capita]],NA())</f>
        <v>#N/A</v>
      </c>
      <c r="I118" t="e">
        <f>IF(Table7[[#This Row],[Region]]=Table7[[#Headers],[Latin America &amp; Caribbean]],Table7[[#This Row],[GDP per Capita]],NA())</f>
        <v>#N/A</v>
      </c>
      <c r="J118" t="e">
        <f>IF(Table7[[#This Row],[Region]]=Table7[[#Headers],[Middle East &amp; North Africa]],Table7[[#This Row],[GDP per Capita]],NA())</f>
        <v>#N/A</v>
      </c>
      <c r="K118" t="e">
        <f>IF(Table7[[#This Row],[Region]]=Table7[[#Headers],[North America]],Table7[[#This Row],[GDP per Capita]],NA())</f>
        <v>#N/A</v>
      </c>
      <c r="L118">
        <f>IF(Table7[[#This Row],[Region]]=Table7[[#Headers],[South Asia]],Table7[[#This Row],[GDP per Capita]],NA())</f>
        <v>2297.65253885535</v>
      </c>
      <c r="M118" t="e">
        <f>IF(Table7[[#This Row],[Region]]=Table7[[#Headers],[Sub-Saharan Africa]],Table7[[#This Row],[GDP per Capita]],NA())</f>
        <v>#N/A</v>
      </c>
    </row>
    <row r="119" spans="2:13" x14ac:dyDescent="0.45">
      <c r="B119" t="s">
        <v>126</v>
      </c>
      <c r="C119" s="1">
        <v>1.66</v>
      </c>
      <c r="D119" s="2">
        <v>47269.632952121632</v>
      </c>
      <c r="E119" t="s">
        <v>48</v>
      </c>
      <c r="F119" s="3">
        <v>17030314</v>
      </c>
      <c r="G119" t="e">
        <f>IF(Table7[[#This Row],[Region]]=Table7[[#Headers],[East Asia &amp; Pacific]],Table7[[#This Row],[GDP per Capita]],NA())</f>
        <v>#N/A</v>
      </c>
      <c r="H119">
        <f>IF(Table7[[#This Row],[Region]]=Table7[[#Headers],[Europe &amp; Central Asia]],Table7[[#This Row],[GDP per Capita]],NA())</f>
        <v>47269.632952121632</v>
      </c>
      <c r="I119" t="e">
        <f>IF(Table7[[#This Row],[Region]]=Table7[[#Headers],[Latin America &amp; Caribbean]],Table7[[#This Row],[GDP per Capita]],NA())</f>
        <v>#N/A</v>
      </c>
      <c r="J119" t="e">
        <f>IF(Table7[[#This Row],[Region]]=Table7[[#Headers],[Middle East &amp; North Africa]],Table7[[#This Row],[GDP per Capita]],NA())</f>
        <v>#N/A</v>
      </c>
      <c r="K119" t="e">
        <f>IF(Table7[[#This Row],[Region]]=Table7[[#Headers],[North America]],Table7[[#This Row],[GDP per Capita]],NA())</f>
        <v>#N/A</v>
      </c>
      <c r="L119" t="e">
        <f>IF(Table7[[#This Row],[Region]]=Table7[[#Headers],[South Asia]],Table7[[#This Row],[GDP per Capita]],NA())</f>
        <v>#N/A</v>
      </c>
      <c r="M119" t="e">
        <f>IF(Table7[[#This Row],[Region]]=Table7[[#Headers],[Sub-Saharan Africa]],Table7[[#This Row],[GDP per Capita]],NA())</f>
        <v>#N/A</v>
      </c>
    </row>
    <row r="120" spans="2:13" x14ac:dyDescent="0.45">
      <c r="B120" t="s">
        <v>129</v>
      </c>
      <c r="C120" s="1">
        <v>1.87</v>
      </c>
      <c r="D120" s="2">
        <v>35776.571726999529</v>
      </c>
      <c r="E120" t="s">
        <v>47</v>
      </c>
      <c r="F120" s="3">
        <v>4693200</v>
      </c>
      <c r="G120">
        <f>IF(Table7[[#This Row],[Region]]=Table7[[#Headers],[East Asia &amp; Pacific]],Table7[[#This Row],[GDP per Capita]],NA())</f>
        <v>35776.571726999529</v>
      </c>
      <c r="H120" t="e">
        <f>IF(Table7[[#This Row],[Region]]=Table7[[#Headers],[Europe &amp; Central Asia]],Table7[[#This Row],[GDP per Capita]],NA())</f>
        <v>#N/A</v>
      </c>
      <c r="I120" t="e">
        <f>IF(Table7[[#This Row],[Region]]=Table7[[#Headers],[Latin America &amp; Caribbean]],Table7[[#This Row],[GDP per Capita]],NA())</f>
        <v>#N/A</v>
      </c>
      <c r="J120" t="e">
        <f>IF(Table7[[#This Row],[Region]]=Table7[[#Headers],[Middle East &amp; North Africa]],Table7[[#This Row],[GDP per Capita]],NA())</f>
        <v>#N/A</v>
      </c>
      <c r="K120" t="e">
        <f>IF(Table7[[#This Row],[Region]]=Table7[[#Headers],[North America]],Table7[[#This Row],[GDP per Capita]],NA())</f>
        <v>#N/A</v>
      </c>
      <c r="L120" t="e">
        <f>IF(Table7[[#This Row],[Region]]=Table7[[#Headers],[South Asia]],Table7[[#This Row],[GDP per Capita]],NA())</f>
        <v>#N/A</v>
      </c>
      <c r="M120" t="e">
        <f>IF(Table7[[#This Row],[Region]]=Table7[[#Headers],[Sub-Saharan Africa]],Table7[[#This Row],[GDP per Capita]],NA())</f>
        <v>#N/A</v>
      </c>
    </row>
    <row r="121" spans="2:13" x14ac:dyDescent="0.45">
      <c r="B121" t="s">
        <v>125</v>
      </c>
      <c r="C121" s="1">
        <v>2.2000000000000002</v>
      </c>
      <c r="D121" s="2">
        <v>5130.5802947939183</v>
      </c>
      <c r="E121" t="s">
        <v>97</v>
      </c>
      <c r="F121" s="3">
        <v>6149928</v>
      </c>
      <c r="G121" t="e">
        <f>IF(Table7[[#This Row],[Region]]=Table7[[#Headers],[East Asia &amp; Pacific]],Table7[[#This Row],[GDP per Capita]],NA())</f>
        <v>#N/A</v>
      </c>
      <c r="H121" t="e">
        <f>IF(Table7[[#This Row],[Region]]=Table7[[#Headers],[Europe &amp; Central Asia]],Table7[[#This Row],[GDP per Capita]],NA())</f>
        <v>#N/A</v>
      </c>
      <c r="I121">
        <f>IF(Table7[[#This Row],[Region]]=Table7[[#Headers],[Latin America &amp; Caribbean]],Table7[[#This Row],[GDP per Capita]],NA())</f>
        <v>5130.5802947939183</v>
      </c>
      <c r="J121" t="e">
        <f>IF(Table7[[#This Row],[Region]]=Table7[[#Headers],[Middle East &amp; North Africa]],Table7[[#This Row],[GDP per Capita]],NA())</f>
        <v>#N/A</v>
      </c>
      <c r="K121" t="e">
        <f>IF(Table7[[#This Row],[Region]]=Table7[[#Headers],[North America]],Table7[[#This Row],[GDP per Capita]],NA())</f>
        <v>#N/A</v>
      </c>
      <c r="L121" t="e">
        <f>IF(Table7[[#This Row],[Region]]=Table7[[#Headers],[South Asia]],Table7[[#This Row],[GDP per Capita]],NA())</f>
        <v>#N/A</v>
      </c>
      <c r="M121" t="e">
        <f>IF(Table7[[#This Row],[Region]]=Table7[[#Headers],[Sub-Saharan Africa]],Table7[[#This Row],[GDP per Capita]],NA())</f>
        <v>#N/A</v>
      </c>
    </row>
    <row r="122" spans="2:13" x14ac:dyDescent="0.45">
      <c r="B122" t="s">
        <v>123</v>
      </c>
      <c r="C122" s="1">
        <v>7.2389999999999999</v>
      </c>
      <c r="D122" s="2">
        <v>917.14011592323175</v>
      </c>
      <c r="E122" t="s">
        <v>155</v>
      </c>
      <c r="F122" s="3">
        <v>20672987</v>
      </c>
      <c r="G122" t="e">
        <f>IF(Table7[[#This Row],[Region]]=Table7[[#Headers],[East Asia &amp; Pacific]],Table7[[#This Row],[GDP per Capita]],NA())</f>
        <v>#N/A</v>
      </c>
      <c r="H122" t="e">
        <f>IF(Table7[[#This Row],[Region]]=Table7[[#Headers],[Europe &amp; Central Asia]],Table7[[#This Row],[GDP per Capita]],NA())</f>
        <v>#N/A</v>
      </c>
      <c r="I122" t="e">
        <f>IF(Table7[[#This Row],[Region]]=Table7[[#Headers],[Latin America &amp; Caribbean]],Table7[[#This Row],[GDP per Capita]],NA())</f>
        <v>#N/A</v>
      </c>
      <c r="J122" t="e">
        <f>IF(Table7[[#This Row],[Region]]=Table7[[#Headers],[Middle East &amp; North Africa]],Table7[[#This Row],[GDP per Capita]],NA())</f>
        <v>#N/A</v>
      </c>
      <c r="K122" t="e">
        <f>IF(Table7[[#This Row],[Region]]=Table7[[#Headers],[North America]],Table7[[#This Row],[GDP per Capita]],NA())</f>
        <v>#N/A</v>
      </c>
      <c r="L122" t="e">
        <f>IF(Table7[[#This Row],[Region]]=Table7[[#Headers],[South Asia]],Table7[[#This Row],[GDP per Capita]],NA())</f>
        <v>#N/A</v>
      </c>
      <c r="M122">
        <f>IF(Table7[[#This Row],[Region]]=Table7[[#Headers],[Sub-Saharan Africa]],Table7[[#This Row],[GDP per Capita]],NA())</f>
        <v>917.14011592323175</v>
      </c>
    </row>
    <row r="123" spans="2:13" x14ac:dyDescent="0.45">
      <c r="B123" t="s">
        <v>124</v>
      </c>
      <c r="C123" s="1">
        <v>5.5259999999999998</v>
      </c>
      <c r="D123" s="2">
        <v>5434.7347951586826</v>
      </c>
      <c r="E123" t="s">
        <v>155</v>
      </c>
      <c r="F123" s="3">
        <v>185989640</v>
      </c>
      <c r="G123" t="e">
        <f>IF(Table7[[#This Row],[Region]]=Table7[[#Headers],[East Asia &amp; Pacific]],Table7[[#This Row],[GDP per Capita]],NA())</f>
        <v>#N/A</v>
      </c>
      <c r="H123" t="e">
        <f>IF(Table7[[#This Row],[Region]]=Table7[[#Headers],[Europe &amp; Central Asia]],Table7[[#This Row],[GDP per Capita]],NA())</f>
        <v>#N/A</v>
      </c>
      <c r="I123" t="e">
        <f>IF(Table7[[#This Row],[Region]]=Table7[[#Headers],[Latin America &amp; Caribbean]],Table7[[#This Row],[GDP per Capita]],NA())</f>
        <v>#N/A</v>
      </c>
      <c r="J123" t="e">
        <f>IF(Table7[[#This Row],[Region]]=Table7[[#Headers],[Middle East &amp; North Africa]],Table7[[#This Row],[GDP per Capita]],NA())</f>
        <v>#N/A</v>
      </c>
      <c r="K123" t="e">
        <f>IF(Table7[[#This Row],[Region]]=Table7[[#Headers],[North America]],Table7[[#This Row],[GDP per Capita]],NA())</f>
        <v>#N/A</v>
      </c>
      <c r="L123" t="e">
        <f>IF(Table7[[#This Row],[Region]]=Table7[[#Headers],[South Asia]],Table7[[#This Row],[GDP per Capita]],NA())</f>
        <v>#N/A</v>
      </c>
      <c r="M123">
        <f>IF(Table7[[#This Row],[Region]]=Table7[[#Headers],[Sub-Saharan Africa]],Table7[[#This Row],[GDP per Capita]],NA())</f>
        <v>5434.7347951586826</v>
      </c>
    </row>
    <row r="124" spans="2:13" x14ac:dyDescent="0.45">
      <c r="B124" t="s">
        <v>127</v>
      </c>
      <c r="C124" s="1">
        <v>1.72</v>
      </c>
      <c r="D124" s="2">
        <v>64159.54425013595</v>
      </c>
      <c r="E124" t="s">
        <v>48</v>
      </c>
      <c r="F124" s="3">
        <v>5234519</v>
      </c>
      <c r="G124" t="e">
        <f>IF(Table7[[#This Row],[Region]]=Table7[[#Headers],[East Asia &amp; Pacific]],Table7[[#This Row],[GDP per Capita]],NA())</f>
        <v>#N/A</v>
      </c>
      <c r="H124">
        <f>IF(Table7[[#This Row],[Region]]=Table7[[#Headers],[Europe &amp; Central Asia]],Table7[[#This Row],[GDP per Capita]],NA())</f>
        <v>64159.54425013595</v>
      </c>
      <c r="I124" t="e">
        <f>IF(Table7[[#This Row],[Region]]=Table7[[#Headers],[Latin America &amp; Caribbean]],Table7[[#This Row],[GDP per Capita]],NA())</f>
        <v>#N/A</v>
      </c>
      <c r="J124" t="e">
        <f>IF(Table7[[#This Row],[Region]]=Table7[[#Headers],[Middle East &amp; North Africa]],Table7[[#This Row],[GDP per Capita]],NA())</f>
        <v>#N/A</v>
      </c>
      <c r="K124" t="e">
        <f>IF(Table7[[#This Row],[Region]]=Table7[[#Headers],[North America]],Table7[[#This Row],[GDP per Capita]],NA())</f>
        <v>#N/A</v>
      </c>
      <c r="L124" t="e">
        <f>IF(Table7[[#This Row],[Region]]=Table7[[#Headers],[South Asia]],Table7[[#This Row],[GDP per Capita]],NA())</f>
        <v>#N/A</v>
      </c>
      <c r="M124" t="e">
        <f>IF(Table7[[#This Row],[Region]]=Table7[[#Headers],[Sub-Saharan Africa]],Table7[[#This Row],[GDP per Capita]],NA())</f>
        <v>#N/A</v>
      </c>
    </row>
    <row r="125" spans="2:13" x14ac:dyDescent="0.45">
      <c r="B125" t="s">
        <v>130</v>
      </c>
      <c r="C125" s="1">
        <v>2.6659999999999999</v>
      </c>
      <c r="D125" s="2">
        <v>39883.953650827658</v>
      </c>
      <c r="E125" t="s">
        <v>108</v>
      </c>
      <c r="F125" s="3">
        <v>4424762</v>
      </c>
      <c r="G125" t="e">
        <f>IF(Table7[[#This Row],[Region]]=Table7[[#Headers],[East Asia &amp; Pacific]],Table7[[#This Row],[GDP per Capita]],NA())</f>
        <v>#N/A</v>
      </c>
      <c r="H125" t="e">
        <f>IF(Table7[[#This Row],[Region]]=Table7[[#Headers],[Europe &amp; Central Asia]],Table7[[#This Row],[GDP per Capita]],NA())</f>
        <v>#N/A</v>
      </c>
      <c r="I125" t="e">
        <f>IF(Table7[[#This Row],[Region]]=Table7[[#Headers],[Latin America &amp; Caribbean]],Table7[[#This Row],[GDP per Capita]],NA())</f>
        <v>#N/A</v>
      </c>
      <c r="J125">
        <f>IF(Table7[[#This Row],[Region]]=Table7[[#Headers],[Middle East &amp; North Africa]],Table7[[#This Row],[GDP per Capita]],NA())</f>
        <v>39883.953650827658</v>
      </c>
      <c r="K125" t="e">
        <f>IF(Table7[[#This Row],[Region]]=Table7[[#Headers],[North America]],Table7[[#This Row],[GDP per Capita]],NA())</f>
        <v>#N/A</v>
      </c>
      <c r="L125" t="e">
        <f>IF(Table7[[#This Row],[Region]]=Table7[[#Headers],[South Asia]],Table7[[#This Row],[GDP per Capita]],NA())</f>
        <v>#N/A</v>
      </c>
      <c r="M125" t="e">
        <f>IF(Table7[[#This Row],[Region]]=Table7[[#Headers],[Sub-Saharan Africa]],Table7[[#This Row],[GDP per Capita]],NA())</f>
        <v>#N/A</v>
      </c>
    </row>
    <row r="126" spans="2:13" x14ac:dyDescent="0.45">
      <c r="B126" t="s">
        <v>131</v>
      </c>
      <c r="C126" s="1">
        <v>3.4809999999999999</v>
      </c>
      <c r="D126" s="2">
        <v>4857.1687175673942</v>
      </c>
      <c r="E126" t="s">
        <v>145</v>
      </c>
      <c r="F126" s="3">
        <v>193203476</v>
      </c>
      <c r="G126" t="e">
        <f>IF(Table7[[#This Row],[Region]]=Table7[[#Headers],[East Asia &amp; Pacific]],Table7[[#This Row],[GDP per Capita]],NA())</f>
        <v>#N/A</v>
      </c>
      <c r="H126" t="e">
        <f>IF(Table7[[#This Row],[Region]]=Table7[[#Headers],[Europe &amp; Central Asia]],Table7[[#This Row],[GDP per Capita]],NA())</f>
        <v>#N/A</v>
      </c>
      <c r="I126" t="e">
        <f>IF(Table7[[#This Row],[Region]]=Table7[[#Headers],[Latin America &amp; Caribbean]],Table7[[#This Row],[GDP per Capita]],NA())</f>
        <v>#N/A</v>
      </c>
      <c r="J126" t="e">
        <f>IF(Table7[[#This Row],[Region]]=Table7[[#Headers],[Middle East &amp; North Africa]],Table7[[#This Row],[GDP per Capita]],NA())</f>
        <v>#N/A</v>
      </c>
      <c r="K126" t="e">
        <f>IF(Table7[[#This Row],[Region]]=Table7[[#Headers],[North America]],Table7[[#This Row],[GDP per Capita]],NA())</f>
        <v>#N/A</v>
      </c>
      <c r="L126">
        <f>IF(Table7[[#This Row],[Region]]=Table7[[#Headers],[South Asia]],Table7[[#This Row],[GDP per Capita]],NA())</f>
        <v>4857.1687175673942</v>
      </c>
      <c r="M126" t="e">
        <f>IF(Table7[[#This Row],[Region]]=Table7[[#Headers],[Sub-Saharan Africa]],Table7[[#This Row],[GDP per Capita]],NA())</f>
        <v>#N/A</v>
      </c>
    </row>
    <row r="127" spans="2:13" x14ac:dyDescent="0.45">
      <c r="B127" t="s">
        <v>132</v>
      </c>
      <c r="C127" s="1">
        <v>2.5139999999999998</v>
      </c>
      <c r="D127" s="2">
        <v>21472.690189480887</v>
      </c>
      <c r="E127" t="s">
        <v>97</v>
      </c>
      <c r="F127" s="3">
        <v>4034119</v>
      </c>
      <c r="G127" t="e">
        <f>IF(Table7[[#This Row],[Region]]=Table7[[#Headers],[East Asia &amp; Pacific]],Table7[[#This Row],[GDP per Capita]],NA())</f>
        <v>#N/A</v>
      </c>
      <c r="H127" t="e">
        <f>IF(Table7[[#This Row],[Region]]=Table7[[#Headers],[Europe &amp; Central Asia]],Table7[[#This Row],[GDP per Capita]],NA())</f>
        <v>#N/A</v>
      </c>
      <c r="I127">
        <f>IF(Table7[[#This Row],[Region]]=Table7[[#Headers],[Latin America &amp; Caribbean]],Table7[[#This Row],[GDP per Capita]],NA())</f>
        <v>21472.690189480887</v>
      </c>
      <c r="J127" t="e">
        <f>IF(Table7[[#This Row],[Region]]=Table7[[#Headers],[Middle East &amp; North Africa]],Table7[[#This Row],[GDP per Capita]],NA())</f>
        <v>#N/A</v>
      </c>
      <c r="K127" t="e">
        <f>IF(Table7[[#This Row],[Region]]=Table7[[#Headers],[North America]],Table7[[#This Row],[GDP per Capita]],NA())</f>
        <v>#N/A</v>
      </c>
      <c r="L127" t="e">
        <f>IF(Table7[[#This Row],[Region]]=Table7[[#Headers],[South Asia]],Table7[[#This Row],[GDP per Capita]],NA())</f>
        <v>#N/A</v>
      </c>
      <c r="M127" t="e">
        <f>IF(Table7[[#This Row],[Region]]=Table7[[#Headers],[Sub-Saharan Africa]],Table7[[#This Row],[GDP per Capita]],NA())</f>
        <v>#N/A</v>
      </c>
    </row>
    <row r="128" spans="2:13" x14ac:dyDescent="0.45">
      <c r="B128" t="s">
        <v>135</v>
      </c>
      <c r="C128" s="1">
        <v>3.6579999999999999</v>
      </c>
      <c r="D128" s="2">
        <v>3817.7808091090974</v>
      </c>
      <c r="E128" t="s">
        <v>47</v>
      </c>
      <c r="F128" s="3">
        <v>8084991</v>
      </c>
      <c r="G128">
        <f>IF(Table7[[#This Row],[Region]]=Table7[[#Headers],[East Asia &amp; Pacific]],Table7[[#This Row],[GDP per Capita]],NA())</f>
        <v>3817.7808091090974</v>
      </c>
      <c r="H128" t="e">
        <f>IF(Table7[[#This Row],[Region]]=Table7[[#Headers],[Europe &amp; Central Asia]],Table7[[#This Row],[GDP per Capita]],NA())</f>
        <v>#N/A</v>
      </c>
      <c r="I128" t="e">
        <f>IF(Table7[[#This Row],[Region]]=Table7[[#Headers],[Latin America &amp; Caribbean]],Table7[[#This Row],[GDP per Capita]],NA())</f>
        <v>#N/A</v>
      </c>
      <c r="J128" t="e">
        <f>IF(Table7[[#This Row],[Region]]=Table7[[#Headers],[Middle East &amp; North Africa]],Table7[[#This Row],[GDP per Capita]],NA())</f>
        <v>#N/A</v>
      </c>
      <c r="K128" t="e">
        <f>IF(Table7[[#This Row],[Region]]=Table7[[#Headers],[North America]],Table7[[#This Row],[GDP per Capita]],NA())</f>
        <v>#N/A</v>
      </c>
      <c r="L128" t="e">
        <f>IF(Table7[[#This Row],[Region]]=Table7[[#Headers],[South Asia]],Table7[[#This Row],[GDP per Capita]],NA())</f>
        <v>#N/A</v>
      </c>
      <c r="M128" t="e">
        <f>IF(Table7[[#This Row],[Region]]=Table7[[#Headers],[Sub-Saharan Africa]],Table7[[#This Row],[GDP per Capita]],NA())</f>
        <v>#N/A</v>
      </c>
    </row>
    <row r="129" spans="2:13" x14ac:dyDescent="0.45">
      <c r="B129" t="s">
        <v>139</v>
      </c>
      <c r="C129" s="1">
        <v>2.48</v>
      </c>
      <c r="D129" s="2">
        <v>8871.3795400665713</v>
      </c>
      <c r="E129" t="s">
        <v>97</v>
      </c>
      <c r="F129" s="3">
        <v>6725308</v>
      </c>
      <c r="G129" t="e">
        <f>IF(Table7[[#This Row],[Region]]=Table7[[#Headers],[East Asia &amp; Pacific]],Table7[[#This Row],[GDP per Capita]],NA())</f>
        <v>#N/A</v>
      </c>
      <c r="H129" t="e">
        <f>IF(Table7[[#This Row],[Region]]=Table7[[#Headers],[Europe &amp; Central Asia]],Table7[[#This Row],[GDP per Capita]],NA())</f>
        <v>#N/A</v>
      </c>
      <c r="I129">
        <f>IF(Table7[[#This Row],[Region]]=Table7[[#Headers],[Latin America &amp; Caribbean]],Table7[[#This Row],[GDP per Capita]],NA())</f>
        <v>8871.3795400665713</v>
      </c>
      <c r="J129" t="e">
        <f>IF(Table7[[#This Row],[Region]]=Table7[[#Headers],[Middle East &amp; North Africa]],Table7[[#This Row],[GDP per Capita]],NA())</f>
        <v>#N/A</v>
      </c>
      <c r="K129" t="e">
        <f>IF(Table7[[#This Row],[Region]]=Table7[[#Headers],[North America]],Table7[[#This Row],[GDP per Capita]],NA())</f>
        <v>#N/A</v>
      </c>
      <c r="L129" t="e">
        <f>IF(Table7[[#This Row],[Region]]=Table7[[#Headers],[South Asia]],Table7[[#This Row],[GDP per Capita]],NA())</f>
        <v>#N/A</v>
      </c>
      <c r="M129" t="e">
        <f>IF(Table7[[#This Row],[Region]]=Table7[[#Headers],[Sub-Saharan Africa]],Table7[[#This Row],[GDP per Capita]],NA())</f>
        <v>#N/A</v>
      </c>
    </row>
    <row r="130" spans="2:13" x14ac:dyDescent="0.45">
      <c r="B130" t="s">
        <v>133</v>
      </c>
      <c r="C130" s="1">
        <v>2.4</v>
      </c>
      <c r="D130" s="2">
        <v>12082.168010602405</v>
      </c>
      <c r="E130" t="s">
        <v>97</v>
      </c>
      <c r="F130" s="3">
        <v>31773839</v>
      </c>
      <c r="G130" t="e">
        <f>IF(Table7[[#This Row],[Region]]=Table7[[#Headers],[East Asia &amp; Pacific]],Table7[[#This Row],[GDP per Capita]],NA())</f>
        <v>#N/A</v>
      </c>
      <c r="H130" t="e">
        <f>IF(Table7[[#This Row],[Region]]=Table7[[#Headers],[Europe &amp; Central Asia]],Table7[[#This Row],[GDP per Capita]],NA())</f>
        <v>#N/A</v>
      </c>
      <c r="I130">
        <f>IF(Table7[[#This Row],[Region]]=Table7[[#Headers],[Latin America &amp; Caribbean]],Table7[[#This Row],[GDP per Capita]],NA())</f>
        <v>12082.168010602405</v>
      </c>
      <c r="J130" t="e">
        <f>IF(Table7[[#This Row],[Region]]=Table7[[#Headers],[Middle East &amp; North Africa]],Table7[[#This Row],[GDP per Capita]],NA())</f>
        <v>#N/A</v>
      </c>
      <c r="K130" t="e">
        <f>IF(Table7[[#This Row],[Region]]=Table7[[#Headers],[North America]],Table7[[#This Row],[GDP per Capita]],NA())</f>
        <v>#N/A</v>
      </c>
      <c r="L130" t="e">
        <f>IF(Table7[[#This Row],[Region]]=Table7[[#Headers],[South Asia]],Table7[[#This Row],[GDP per Capita]],NA())</f>
        <v>#N/A</v>
      </c>
      <c r="M130" t="e">
        <f>IF(Table7[[#This Row],[Region]]=Table7[[#Headers],[Sub-Saharan Africa]],Table7[[#This Row],[GDP per Capita]],NA())</f>
        <v>#N/A</v>
      </c>
    </row>
    <row r="131" spans="2:13" x14ac:dyDescent="0.45">
      <c r="B131" t="s">
        <v>134</v>
      </c>
      <c r="C131" s="1">
        <v>2.9249999999999998</v>
      </c>
      <c r="D131" s="2">
        <v>7233.2061031713874</v>
      </c>
      <c r="E131" t="s">
        <v>47</v>
      </c>
      <c r="F131" s="3">
        <v>103320222</v>
      </c>
      <c r="G131">
        <f>IF(Table7[[#This Row],[Region]]=Table7[[#Headers],[East Asia &amp; Pacific]],Table7[[#This Row],[GDP per Capita]],NA())</f>
        <v>7233.2061031713874</v>
      </c>
      <c r="H131" t="e">
        <f>IF(Table7[[#This Row],[Region]]=Table7[[#Headers],[Europe &amp; Central Asia]],Table7[[#This Row],[GDP per Capita]],NA())</f>
        <v>#N/A</v>
      </c>
      <c r="I131" t="e">
        <f>IF(Table7[[#This Row],[Region]]=Table7[[#Headers],[Latin America &amp; Caribbean]],Table7[[#This Row],[GDP per Capita]],NA())</f>
        <v>#N/A</v>
      </c>
      <c r="J131" t="e">
        <f>IF(Table7[[#This Row],[Region]]=Table7[[#Headers],[Middle East &amp; North Africa]],Table7[[#This Row],[GDP per Capita]],NA())</f>
        <v>#N/A</v>
      </c>
      <c r="K131" t="e">
        <f>IF(Table7[[#This Row],[Region]]=Table7[[#Headers],[North America]],Table7[[#This Row],[GDP per Capita]],NA())</f>
        <v>#N/A</v>
      </c>
      <c r="L131" t="e">
        <f>IF(Table7[[#This Row],[Region]]=Table7[[#Headers],[South Asia]],Table7[[#This Row],[GDP per Capita]],NA())</f>
        <v>#N/A</v>
      </c>
      <c r="M131" t="e">
        <f>IF(Table7[[#This Row],[Region]]=Table7[[#Headers],[Sub-Saharan Africa]],Table7[[#This Row],[GDP per Capita]],NA())</f>
        <v>#N/A</v>
      </c>
    </row>
    <row r="132" spans="2:13" x14ac:dyDescent="0.45">
      <c r="B132" t="s">
        <v>136</v>
      </c>
      <c r="C132" s="1">
        <v>1.32</v>
      </c>
      <c r="D132" s="2">
        <v>26035.83790360218</v>
      </c>
      <c r="E132" t="s">
        <v>48</v>
      </c>
      <c r="F132" s="3">
        <v>37970087</v>
      </c>
      <c r="G132" t="e">
        <f>IF(Table7[[#This Row],[Region]]=Table7[[#Headers],[East Asia &amp; Pacific]],Table7[[#This Row],[GDP per Capita]],NA())</f>
        <v>#N/A</v>
      </c>
      <c r="H132">
        <f>IF(Table7[[#This Row],[Region]]=Table7[[#Headers],[Europe &amp; Central Asia]],Table7[[#This Row],[GDP per Capita]],NA())</f>
        <v>26035.83790360218</v>
      </c>
      <c r="I132" t="e">
        <f>IF(Table7[[#This Row],[Region]]=Table7[[#Headers],[Latin America &amp; Caribbean]],Table7[[#This Row],[GDP per Capita]],NA())</f>
        <v>#N/A</v>
      </c>
      <c r="J132" t="e">
        <f>IF(Table7[[#This Row],[Region]]=Table7[[#Headers],[Middle East &amp; North Africa]],Table7[[#This Row],[GDP per Capita]],NA())</f>
        <v>#N/A</v>
      </c>
      <c r="K132" t="e">
        <f>IF(Table7[[#This Row],[Region]]=Table7[[#Headers],[North America]],Table7[[#This Row],[GDP per Capita]],NA())</f>
        <v>#N/A</v>
      </c>
      <c r="L132" t="e">
        <f>IF(Table7[[#This Row],[Region]]=Table7[[#Headers],[South Asia]],Table7[[#This Row],[GDP per Capita]],NA())</f>
        <v>#N/A</v>
      </c>
      <c r="M132" t="e">
        <f>IF(Table7[[#This Row],[Region]]=Table7[[#Headers],[Sub-Saharan Africa]],Table7[[#This Row],[GDP per Capita]],NA())</f>
        <v>#N/A</v>
      </c>
    </row>
    <row r="133" spans="2:13" x14ac:dyDescent="0.45">
      <c r="B133" t="s">
        <v>138</v>
      </c>
      <c r="C133" s="1">
        <v>1.31</v>
      </c>
      <c r="D133" s="2">
        <v>27124.155038864952</v>
      </c>
      <c r="E133" t="s">
        <v>48</v>
      </c>
      <c r="F133" s="3">
        <v>10325452</v>
      </c>
      <c r="G133" t="e">
        <f>IF(Table7[[#This Row],[Region]]=Table7[[#Headers],[East Asia &amp; Pacific]],Table7[[#This Row],[GDP per Capita]],NA())</f>
        <v>#N/A</v>
      </c>
      <c r="H133">
        <f>IF(Table7[[#This Row],[Region]]=Table7[[#Headers],[Europe &amp; Central Asia]],Table7[[#This Row],[GDP per Capita]],NA())</f>
        <v>27124.155038864952</v>
      </c>
      <c r="I133" t="e">
        <f>IF(Table7[[#This Row],[Region]]=Table7[[#Headers],[Latin America &amp; Caribbean]],Table7[[#This Row],[GDP per Capita]],NA())</f>
        <v>#N/A</v>
      </c>
      <c r="J133" t="e">
        <f>IF(Table7[[#This Row],[Region]]=Table7[[#Headers],[Middle East &amp; North Africa]],Table7[[#This Row],[GDP per Capita]],NA())</f>
        <v>#N/A</v>
      </c>
      <c r="K133" t="e">
        <f>IF(Table7[[#This Row],[Region]]=Table7[[#Headers],[North America]],Table7[[#This Row],[GDP per Capita]],NA())</f>
        <v>#N/A</v>
      </c>
      <c r="L133" t="e">
        <f>IF(Table7[[#This Row],[Region]]=Table7[[#Headers],[South Asia]],Table7[[#This Row],[GDP per Capita]],NA())</f>
        <v>#N/A</v>
      </c>
      <c r="M133" t="e">
        <f>IF(Table7[[#This Row],[Region]]=Table7[[#Headers],[Sub-Saharan Africa]],Table7[[#This Row],[GDP per Capita]],NA())</f>
        <v>#N/A</v>
      </c>
    </row>
    <row r="134" spans="2:13" x14ac:dyDescent="0.45">
      <c r="B134" t="s">
        <v>137</v>
      </c>
      <c r="C134" s="1">
        <v>1.3</v>
      </c>
      <c r="D134" s="2">
        <v>35044.669705783534</v>
      </c>
      <c r="E134" t="s">
        <v>97</v>
      </c>
      <c r="F134" s="3">
        <v>3406520</v>
      </c>
      <c r="G134" t="e">
        <f>IF(Table7[[#This Row],[Region]]=Table7[[#Headers],[East Asia &amp; Pacific]],Table7[[#This Row],[GDP per Capita]],NA())</f>
        <v>#N/A</v>
      </c>
      <c r="H134" t="e">
        <f>IF(Table7[[#This Row],[Region]]=Table7[[#Headers],[Europe &amp; Central Asia]],Table7[[#This Row],[GDP per Capita]],NA())</f>
        <v>#N/A</v>
      </c>
      <c r="I134">
        <f>IF(Table7[[#This Row],[Region]]=Table7[[#Headers],[Latin America &amp; Caribbean]],Table7[[#This Row],[GDP per Capita]],NA())</f>
        <v>35044.669705783534</v>
      </c>
      <c r="J134" t="e">
        <f>IF(Table7[[#This Row],[Region]]=Table7[[#Headers],[Middle East &amp; North Africa]],Table7[[#This Row],[GDP per Capita]],NA())</f>
        <v>#N/A</v>
      </c>
      <c r="K134" t="e">
        <f>IF(Table7[[#This Row],[Region]]=Table7[[#Headers],[North America]],Table7[[#This Row],[GDP per Capita]],NA())</f>
        <v>#N/A</v>
      </c>
      <c r="L134" t="e">
        <f>IF(Table7[[#This Row],[Region]]=Table7[[#Headers],[South Asia]],Table7[[#This Row],[GDP per Capita]],NA())</f>
        <v>#N/A</v>
      </c>
      <c r="M134" t="e">
        <f>IF(Table7[[#This Row],[Region]]=Table7[[#Headers],[Sub-Saharan Africa]],Table7[[#This Row],[GDP per Capita]],NA())</f>
        <v>#N/A</v>
      </c>
    </row>
    <row r="135" spans="2:13" x14ac:dyDescent="0.45">
      <c r="B135" t="s">
        <v>141</v>
      </c>
      <c r="C135" s="1">
        <v>1.907</v>
      </c>
      <c r="D135" s="2">
        <v>118207.1346226856</v>
      </c>
      <c r="E135" t="s">
        <v>108</v>
      </c>
      <c r="F135" s="3">
        <v>2569804</v>
      </c>
      <c r="G135" t="e">
        <f>IF(Table7[[#This Row],[Region]]=Table7[[#Headers],[East Asia &amp; Pacific]],Table7[[#This Row],[GDP per Capita]],NA())</f>
        <v>#N/A</v>
      </c>
      <c r="H135" t="e">
        <f>IF(Table7[[#This Row],[Region]]=Table7[[#Headers],[Europe &amp; Central Asia]],Table7[[#This Row],[GDP per Capita]],NA())</f>
        <v>#N/A</v>
      </c>
      <c r="I135" t="e">
        <f>IF(Table7[[#This Row],[Region]]=Table7[[#Headers],[Latin America &amp; Caribbean]],Table7[[#This Row],[GDP per Capita]],NA())</f>
        <v>#N/A</v>
      </c>
      <c r="J135">
        <f>IF(Table7[[#This Row],[Region]]=Table7[[#Headers],[Middle East &amp; North Africa]],Table7[[#This Row],[GDP per Capita]],NA())</f>
        <v>118207.1346226856</v>
      </c>
      <c r="K135" t="e">
        <f>IF(Table7[[#This Row],[Region]]=Table7[[#Headers],[North America]],Table7[[#This Row],[GDP per Capita]],NA())</f>
        <v>#N/A</v>
      </c>
      <c r="L135" t="e">
        <f>IF(Table7[[#This Row],[Region]]=Table7[[#Headers],[South Asia]],Table7[[#This Row],[GDP per Capita]],NA())</f>
        <v>#N/A</v>
      </c>
      <c r="M135" t="e">
        <f>IF(Table7[[#This Row],[Region]]=Table7[[#Headers],[Sub-Saharan Africa]],Table7[[#This Row],[GDP per Capita]],NA())</f>
        <v>#N/A</v>
      </c>
    </row>
    <row r="136" spans="2:13" x14ac:dyDescent="0.45">
      <c r="B136" t="s">
        <v>142</v>
      </c>
      <c r="C136" s="1">
        <v>1.58</v>
      </c>
      <c r="D136" s="2">
        <v>21670.704788607152</v>
      </c>
      <c r="E136" t="s">
        <v>48</v>
      </c>
      <c r="F136" s="3">
        <v>19702332</v>
      </c>
      <c r="G136" t="e">
        <f>IF(Table7[[#This Row],[Region]]=Table7[[#Headers],[East Asia &amp; Pacific]],Table7[[#This Row],[GDP per Capita]],NA())</f>
        <v>#N/A</v>
      </c>
      <c r="H136">
        <f>IF(Table7[[#This Row],[Region]]=Table7[[#Headers],[Europe &amp; Central Asia]],Table7[[#This Row],[GDP per Capita]],NA())</f>
        <v>21670.704788607152</v>
      </c>
      <c r="I136" t="e">
        <f>IF(Table7[[#This Row],[Region]]=Table7[[#Headers],[Latin America &amp; Caribbean]],Table7[[#This Row],[GDP per Capita]],NA())</f>
        <v>#N/A</v>
      </c>
      <c r="J136" t="e">
        <f>IF(Table7[[#This Row],[Region]]=Table7[[#Headers],[Middle East &amp; North Africa]],Table7[[#This Row],[GDP per Capita]],NA())</f>
        <v>#N/A</v>
      </c>
      <c r="K136" t="e">
        <f>IF(Table7[[#This Row],[Region]]=Table7[[#Headers],[North America]],Table7[[#This Row],[GDP per Capita]],NA())</f>
        <v>#N/A</v>
      </c>
      <c r="L136" t="e">
        <f>IF(Table7[[#This Row],[Region]]=Table7[[#Headers],[South Asia]],Table7[[#This Row],[GDP per Capita]],NA())</f>
        <v>#N/A</v>
      </c>
      <c r="M136" t="e">
        <f>IF(Table7[[#This Row],[Region]]=Table7[[#Headers],[Sub-Saharan Africa]],Table7[[#This Row],[GDP per Capita]],NA())</f>
        <v>#N/A</v>
      </c>
    </row>
    <row r="137" spans="2:13" x14ac:dyDescent="0.45">
      <c r="B137" t="s">
        <v>143</v>
      </c>
      <c r="C137" s="1">
        <v>1.75</v>
      </c>
      <c r="D137" s="2">
        <v>24416.623878403301</v>
      </c>
      <c r="E137" t="s">
        <v>48</v>
      </c>
      <c r="F137" s="3">
        <v>144342396</v>
      </c>
      <c r="G137" t="e">
        <f>IF(Table7[[#This Row],[Region]]=Table7[[#Headers],[East Asia &amp; Pacific]],Table7[[#This Row],[GDP per Capita]],NA())</f>
        <v>#N/A</v>
      </c>
      <c r="H137">
        <f>IF(Table7[[#This Row],[Region]]=Table7[[#Headers],[Europe &amp; Central Asia]],Table7[[#This Row],[GDP per Capita]],NA())</f>
        <v>24416.623878403301</v>
      </c>
      <c r="I137" t="e">
        <f>IF(Table7[[#This Row],[Region]]=Table7[[#Headers],[Latin America &amp; Caribbean]],Table7[[#This Row],[GDP per Capita]],NA())</f>
        <v>#N/A</v>
      </c>
      <c r="J137" t="e">
        <f>IF(Table7[[#This Row],[Region]]=Table7[[#Headers],[Middle East &amp; North Africa]],Table7[[#This Row],[GDP per Capita]],NA())</f>
        <v>#N/A</v>
      </c>
      <c r="K137" t="e">
        <f>IF(Table7[[#This Row],[Region]]=Table7[[#Headers],[North America]],Table7[[#This Row],[GDP per Capita]],NA())</f>
        <v>#N/A</v>
      </c>
      <c r="L137" t="e">
        <f>IF(Table7[[#This Row],[Region]]=Table7[[#Headers],[South Asia]],Table7[[#This Row],[GDP per Capita]],NA())</f>
        <v>#N/A</v>
      </c>
      <c r="M137" t="e">
        <f>IF(Table7[[#This Row],[Region]]=Table7[[#Headers],[Sub-Saharan Africa]],Table7[[#This Row],[GDP per Capita]],NA())</f>
        <v>#N/A</v>
      </c>
    </row>
    <row r="138" spans="2:13" x14ac:dyDescent="0.45">
      <c r="B138" t="s">
        <v>144</v>
      </c>
      <c r="C138" s="1">
        <v>3.8849999999999998</v>
      </c>
      <c r="D138" s="2">
        <v>1790.2547545516193</v>
      </c>
      <c r="E138" t="s">
        <v>155</v>
      </c>
      <c r="F138" s="3">
        <v>11917508</v>
      </c>
      <c r="G138" t="e">
        <f>IF(Table7[[#This Row],[Region]]=Table7[[#Headers],[East Asia &amp; Pacific]],Table7[[#This Row],[GDP per Capita]],NA())</f>
        <v>#N/A</v>
      </c>
      <c r="H138" t="e">
        <f>IF(Table7[[#This Row],[Region]]=Table7[[#Headers],[Europe &amp; Central Asia]],Table7[[#This Row],[GDP per Capita]],NA())</f>
        <v>#N/A</v>
      </c>
      <c r="I138" t="e">
        <f>IF(Table7[[#This Row],[Region]]=Table7[[#Headers],[Latin America &amp; Caribbean]],Table7[[#This Row],[GDP per Capita]],NA())</f>
        <v>#N/A</v>
      </c>
      <c r="J138" t="e">
        <f>IF(Table7[[#This Row],[Region]]=Table7[[#Headers],[Middle East &amp; North Africa]],Table7[[#This Row],[GDP per Capita]],NA())</f>
        <v>#N/A</v>
      </c>
      <c r="K138" t="e">
        <f>IF(Table7[[#This Row],[Region]]=Table7[[#Headers],[North America]],Table7[[#This Row],[GDP per Capita]],NA())</f>
        <v>#N/A</v>
      </c>
      <c r="L138" t="e">
        <f>IF(Table7[[#This Row],[Region]]=Table7[[#Headers],[South Asia]],Table7[[#This Row],[GDP per Capita]],NA())</f>
        <v>#N/A</v>
      </c>
      <c r="M138">
        <f>IF(Table7[[#This Row],[Region]]=Table7[[#Headers],[Sub-Saharan Africa]],Table7[[#This Row],[GDP per Capita]],NA())</f>
        <v>1790.2547545516193</v>
      </c>
    </row>
    <row r="139" spans="2:13" x14ac:dyDescent="0.45">
      <c r="B139" t="s">
        <v>182</v>
      </c>
      <c r="C139" s="1">
        <v>3.976</v>
      </c>
      <c r="D139" s="2">
        <v>5914.2812908536725</v>
      </c>
      <c r="E139" t="s">
        <v>47</v>
      </c>
      <c r="F139" s="3">
        <v>195125</v>
      </c>
      <c r="G139">
        <f>IF(Table7[[#This Row],[Region]]=Table7[[#Headers],[East Asia &amp; Pacific]],Table7[[#This Row],[GDP per Capita]],NA())</f>
        <v>5914.2812908536725</v>
      </c>
      <c r="H139" t="e">
        <f>IF(Table7[[#This Row],[Region]]=Table7[[#Headers],[Europe &amp; Central Asia]],Table7[[#This Row],[GDP per Capita]],NA())</f>
        <v>#N/A</v>
      </c>
      <c r="I139" t="e">
        <f>IF(Table7[[#This Row],[Region]]=Table7[[#Headers],[Latin America &amp; Caribbean]],Table7[[#This Row],[GDP per Capita]],NA())</f>
        <v>#N/A</v>
      </c>
      <c r="J139" t="e">
        <f>IF(Table7[[#This Row],[Region]]=Table7[[#Headers],[Middle East &amp; North Africa]],Table7[[#This Row],[GDP per Capita]],NA())</f>
        <v>#N/A</v>
      </c>
      <c r="K139" t="e">
        <f>IF(Table7[[#This Row],[Region]]=Table7[[#Headers],[North America]],Table7[[#This Row],[GDP per Capita]],NA())</f>
        <v>#N/A</v>
      </c>
      <c r="L139" t="e">
        <f>IF(Table7[[#This Row],[Region]]=Table7[[#Headers],[South Asia]],Table7[[#This Row],[GDP per Capita]],NA())</f>
        <v>#N/A</v>
      </c>
      <c r="M139" t="e">
        <f>IF(Table7[[#This Row],[Region]]=Table7[[#Headers],[Sub-Saharan Africa]],Table7[[#This Row],[GDP per Capita]],NA())</f>
        <v>#N/A</v>
      </c>
    </row>
    <row r="140" spans="2:13" x14ac:dyDescent="0.45">
      <c r="B140" t="s">
        <v>156</v>
      </c>
      <c r="C140" s="1">
        <v>4.4560000000000004</v>
      </c>
      <c r="D140" s="2">
        <v>3003.7684460833548</v>
      </c>
      <c r="E140" t="s">
        <v>155</v>
      </c>
      <c r="F140" s="3">
        <v>199910</v>
      </c>
      <c r="G140" t="e">
        <f>IF(Table7[[#This Row],[Region]]=Table7[[#Headers],[East Asia &amp; Pacific]],Table7[[#This Row],[GDP per Capita]],NA())</f>
        <v>#N/A</v>
      </c>
      <c r="H140" t="e">
        <f>IF(Table7[[#This Row],[Region]]=Table7[[#Headers],[Europe &amp; Central Asia]],Table7[[#This Row],[GDP per Capita]],NA())</f>
        <v>#N/A</v>
      </c>
      <c r="I140" t="e">
        <f>IF(Table7[[#This Row],[Region]]=Table7[[#Headers],[Latin America &amp; Caribbean]],Table7[[#This Row],[GDP per Capita]],NA())</f>
        <v>#N/A</v>
      </c>
      <c r="J140" t="e">
        <f>IF(Table7[[#This Row],[Region]]=Table7[[#Headers],[Middle East &amp; North Africa]],Table7[[#This Row],[GDP per Capita]],NA())</f>
        <v>#N/A</v>
      </c>
      <c r="K140" t="e">
        <f>IF(Table7[[#This Row],[Region]]=Table7[[#Headers],[North America]],Table7[[#This Row],[GDP per Capita]],NA())</f>
        <v>#N/A</v>
      </c>
      <c r="L140" t="e">
        <f>IF(Table7[[#This Row],[Region]]=Table7[[#Headers],[South Asia]],Table7[[#This Row],[GDP per Capita]],NA())</f>
        <v>#N/A</v>
      </c>
      <c r="M140">
        <f>IF(Table7[[#This Row],[Region]]=Table7[[#Headers],[Sub-Saharan Africa]],Table7[[#This Row],[GDP per Capita]],NA())</f>
        <v>3003.7684460833548</v>
      </c>
    </row>
    <row r="141" spans="2:13" x14ac:dyDescent="0.45">
      <c r="B141" t="s">
        <v>146</v>
      </c>
      <c r="C141" s="1">
        <v>2.532</v>
      </c>
      <c r="D141" s="2">
        <v>50423.013493101396</v>
      </c>
      <c r="E141" t="s">
        <v>108</v>
      </c>
      <c r="F141" s="3">
        <v>32275687</v>
      </c>
      <c r="G141" t="e">
        <f>IF(Table7[[#This Row],[Region]]=Table7[[#Headers],[East Asia &amp; Pacific]],Table7[[#This Row],[GDP per Capita]],NA())</f>
        <v>#N/A</v>
      </c>
      <c r="H141" t="e">
        <f>IF(Table7[[#This Row],[Region]]=Table7[[#Headers],[Europe &amp; Central Asia]],Table7[[#This Row],[GDP per Capita]],NA())</f>
        <v>#N/A</v>
      </c>
      <c r="I141" t="e">
        <f>IF(Table7[[#This Row],[Region]]=Table7[[#Headers],[Latin America &amp; Caribbean]],Table7[[#This Row],[GDP per Capita]],NA())</f>
        <v>#N/A</v>
      </c>
      <c r="J141">
        <f>IF(Table7[[#This Row],[Region]]=Table7[[#Headers],[Middle East &amp; North Africa]],Table7[[#This Row],[GDP per Capita]],NA())</f>
        <v>50423.013493101396</v>
      </c>
      <c r="K141" t="e">
        <f>IF(Table7[[#This Row],[Region]]=Table7[[#Headers],[North America]],Table7[[#This Row],[GDP per Capita]],NA())</f>
        <v>#N/A</v>
      </c>
      <c r="L141" t="e">
        <f>IF(Table7[[#This Row],[Region]]=Table7[[#Headers],[South Asia]],Table7[[#This Row],[GDP per Capita]],NA())</f>
        <v>#N/A</v>
      </c>
      <c r="M141" t="e">
        <f>IF(Table7[[#This Row],[Region]]=Table7[[#Headers],[Sub-Saharan Africa]],Table7[[#This Row],[GDP per Capita]],NA())</f>
        <v>#N/A</v>
      </c>
    </row>
    <row r="142" spans="2:13" x14ac:dyDescent="0.45">
      <c r="B142" t="s">
        <v>148</v>
      </c>
      <c r="C142" s="1">
        <v>4.7690000000000001</v>
      </c>
      <c r="D142" s="2">
        <v>2379.4512636232794</v>
      </c>
      <c r="E142" t="s">
        <v>155</v>
      </c>
      <c r="F142" s="3">
        <v>15411614</v>
      </c>
      <c r="G142" t="e">
        <f>IF(Table7[[#This Row],[Region]]=Table7[[#Headers],[East Asia &amp; Pacific]],Table7[[#This Row],[GDP per Capita]],NA())</f>
        <v>#N/A</v>
      </c>
      <c r="H142" t="e">
        <f>IF(Table7[[#This Row],[Region]]=Table7[[#Headers],[Europe &amp; Central Asia]],Table7[[#This Row],[GDP per Capita]],NA())</f>
        <v>#N/A</v>
      </c>
      <c r="I142" t="e">
        <f>IF(Table7[[#This Row],[Region]]=Table7[[#Headers],[Latin America &amp; Caribbean]],Table7[[#This Row],[GDP per Capita]],NA())</f>
        <v>#N/A</v>
      </c>
      <c r="J142" t="e">
        <f>IF(Table7[[#This Row],[Region]]=Table7[[#Headers],[Middle East &amp; North Africa]],Table7[[#This Row],[GDP per Capita]],NA())</f>
        <v>#N/A</v>
      </c>
      <c r="K142" t="e">
        <f>IF(Table7[[#This Row],[Region]]=Table7[[#Headers],[North America]],Table7[[#This Row],[GDP per Capita]],NA())</f>
        <v>#N/A</v>
      </c>
      <c r="L142" t="e">
        <f>IF(Table7[[#This Row],[Region]]=Table7[[#Headers],[South Asia]],Table7[[#This Row],[GDP per Capita]],NA())</f>
        <v>#N/A</v>
      </c>
      <c r="M142">
        <f>IF(Table7[[#This Row],[Region]]=Table7[[#Headers],[Sub-Saharan Africa]],Table7[[#This Row],[GDP per Capita]],NA())</f>
        <v>2379.4512636232794</v>
      </c>
    </row>
    <row r="143" spans="2:13" x14ac:dyDescent="0.45">
      <c r="B143" t="s">
        <v>153</v>
      </c>
      <c r="C143" s="1">
        <v>1.46</v>
      </c>
      <c r="D143" s="2">
        <v>13720.890891488527</v>
      </c>
      <c r="E143" t="s">
        <v>48</v>
      </c>
      <c r="F143" s="3">
        <v>7058322</v>
      </c>
      <c r="G143" t="e">
        <f>IF(Table7[[#This Row],[Region]]=Table7[[#Headers],[East Asia &amp; Pacific]],Table7[[#This Row],[GDP per Capita]],NA())</f>
        <v>#N/A</v>
      </c>
      <c r="H143">
        <f>IF(Table7[[#This Row],[Region]]=Table7[[#Headers],[Europe &amp; Central Asia]],Table7[[#This Row],[GDP per Capita]],NA())</f>
        <v>13720.890891488527</v>
      </c>
      <c r="I143" t="e">
        <f>IF(Table7[[#This Row],[Region]]=Table7[[#Headers],[Latin America &amp; Caribbean]],Table7[[#This Row],[GDP per Capita]],NA())</f>
        <v>#N/A</v>
      </c>
      <c r="J143" t="e">
        <f>IF(Table7[[#This Row],[Region]]=Table7[[#Headers],[Middle East &amp; North Africa]],Table7[[#This Row],[GDP per Capita]],NA())</f>
        <v>#N/A</v>
      </c>
      <c r="K143" t="e">
        <f>IF(Table7[[#This Row],[Region]]=Table7[[#Headers],[North America]],Table7[[#This Row],[GDP per Capita]],NA())</f>
        <v>#N/A</v>
      </c>
      <c r="L143" t="e">
        <f>IF(Table7[[#This Row],[Region]]=Table7[[#Headers],[South Asia]],Table7[[#This Row],[GDP per Capita]],NA())</f>
        <v>#N/A</v>
      </c>
      <c r="M143" t="e">
        <f>IF(Table7[[#This Row],[Region]]=Table7[[#Headers],[Sub-Saharan Africa]],Table7[[#This Row],[GDP per Capita]],NA())</f>
        <v>#N/A</v>
      </c>
    </row>
    <row r="144" spans="2:13" x14ac:dyDescent="0.45">
      <c r="B144" t="s">
        <v>162</v>
      </c>
      <c r="C144" s="1">
        <v>2.78</v>
      </c>
      <c r="D144" s="2">
        <v>25630.710088948505</v>
      </c>
      <c r="E144" t="s">
        <v>155</v>
      </c>
      <c r="F144" s="3">
        <v>94677</v>
      </c>
      <c r="G144" t="e">
        <f>IF(Table7[[#This Row],[Region]]=Table7[[#Headers],[East Asia &amp; Pacific]],Table7[[#This Row],[GDP per Capita]],NA())</f>
        <v>#N/A</v>
      </c>
      <c r="H144" t="e">
        <f>IF(Table7[[#This Row],[Region]]=Table7[[#Headers],[Europe &amp; Central Asia]],Table7[[#This Row],[GDP per Capita]],NA())</f>
        <v>#N/A</v>
      </c>
      <c r="I144" t="e">
        <f>IF(Table7[[#This Row],[Region]]=Table7[[#Headers],[Latin America &amp; Caribbean]],Table7[[#This Row],[GDP per Capita]],NA())</f>
        <v>#N/A</v>
      </c>
      <c r="J144" t="e">
        <f>IF(Table7[[#This Row],[Region]]=Table7[[#Headers],[Middle East &amp; North Africa]],Table7[[#This Row],[GDP per Capita]],NA())</f>
        <v>#N/A</v>
      </c>
      <c r="K144" t="e">
        <f>IF(Table7[[#This Row],[Region]]=Table7[[#Headers],[North America]],Table7[[#This Row],[GDP per Capita]],NA())</f>
        <v>#N/A</v>
      </c>
      <c r="L144" t="e">
        <f>IF(Table7[[#This Row],[Region]]=Table7[[#Headers],[South Asia]],Table7[[#This Row],[GDP per Capita]],NA())</f>
        <v>#N/A</v>
      </c>
      <c r="M144">
        <f>IF(Table7[[#This Row],[Region]]=Table7[[#Headers],[Sub-Saharan Africa]],Table7[[#This Row],[GDP per Capita]],NA())</f>
        <v>25630.710088948505</v>
      </c>
    </row>
    <row r="145" spans="2:13" x14ac:dyDescent="0.45">
      <c r="B145" t="s">
        <v>151</v>
      </c>
      <c r="C145" s="1">
        <v>4.4569999999999999</v>
      </c>
      <c r="D145" s="2">
        <v>1363.8635714087889</v>
      </c>
      <c r="E145" t="s">
        <v>155</v>
      </c>
      <c r="F145" s="3">
        <v>7396190</v>
      </c>
      <c r="G145" t="e">
        <f>IF(Table7[[#This Row],[Region]]=Table7[[#Headers],[East Asia &amp; Pacific]],Table7[[#This Row],[GDP per Capita]],NA())</f>
        <v>#N/A</v>
      </c>
      <c r="H145" t="e">
        <f>IF(Table7[[#This Row],[Region]]=Table7[[#Headers],[Europe &amp; Central Asia]],Table7[[#This Row],[GDP per Capita]],NA())</f>
        <v>#N/A</v>
      </c>
      <c r="I145" t="e">
        <f>IF(Table7[[#This Row],[Region]]=Table7[[#Headers],[Latin America &amp; Caribbean]],Table7[[#This Row],[GDP per Capita]],NA())</f>
        <v>#N/A</v>
      </c>
      <c r="J145" t="e">
        <f>IF(Table7[[#This Row],[Region]]=Table7[[#Headers],[Middle East &amp; North Africa]],Table7[[#This Row],[GDP per Capita]],NA())</f>
        <v>#N/A</v>
      </c>
      <c r="K145" t="e">
        <f>IF(Table7[[#This Row],[Region]]=Table7[[#Headers],[North America]],Table7[[#This Row],[GDP per Capita]],NA())</f>
        <v>#N/A</v>
      </c>
      <c r="L145" t="e">
        <f>IF(Table7[[#This Row],[Region]]=Table7[[#Headers],[South Asia]],Table7[[#This Row],[GDP per Capita]],NA())</f>
        <v>#N/A</v>
      </c>
      <c r="M145">
        <f>IF(Table7[[#This Row],[Region]]=Table7[[#Headers],[Sub-Saharan Africa]],Table7[[#This Row],[GDP per Capita]],NA())</f>
        <v>1363.8635714087889</v>
      </c>
    </row>
    <row r="146" spans="2:13" x14ac:dyDescent="0.45">
      <c r="B146" t="s">
        <v>149</v>
      </c>
      <c r="C146" s="1">
        <v>1.2</v>
      </c>
      <c r="D146" s="2">
        <v>82621.503182668836</v>
      </c>
      <c r="E146" t="s">
        <v>47</v>
      </c>
      <c r="F146" s="3">
        <v>5607283</v>
      </c>
      <c r="G146">
        <f>IF(Table7[[#This Row],[Region]]=Table7[[#Headers],[East Asia &amp; Pacific]],Table7[[#This Row],[GDP per Capita]],NA())</f>
        <v>82621.503182668836</v>
      </c>
      <c r="H146" t="e">
        <f>IF(Table7[[#This Row],[Region]]=Table7[[#Headers],[Europe &amp; Central Asia]],Table7[[#This Row],[GDP per Capita]],NA())</f>
        <v>#N/A</v>
      </c>
      <c r="I146" t="e">
        <f>IF(Table7[[#This Row],[Region]]=Table7[[#Headers],[Latin America &amp; Caribbean]],Table7[[#This Row],[GDP per Capita]],NA())</f>
        <v>#N/A</v>
      </c>
      <c r="J146" t="e">
        <f>IF(Table7[[#This Row],[Region]]=Table7[[#Headers],[Middle East &amp; North Africa]],Table7[[#This Row],[GDP per Capita]],NA())</f>
        <v>#N/A</v>
      </c>
      <c r="K146" t="e">
        <f>IF(Table7[[#This Row],[Region]]=Table7[[#Headers],[North America]],Table7[[#This Row],[GDP per Capita]],NA())</f>
        <v>#N/A</v>
      </c>
      <c r="L146" t="e">
        <f>IF(Table7[[#This Row],[Region]]=Table7[[#Headers],[South Asia]],Table7[[#This Row],[GDP per Capita]],NA())</f>
        <v>#N/A</v>
      </c>
      <c r="M146" t="e">
        <f>IF(Table7[[#This Row],[Region]]=Table7[[#Headers],[Sub-Saharan Africa]],Table7[[#This Row],[GDP per Capita]],NA())</f>
        <v>#N/A</v>
      </c>
    </row>
    <row r="147" spans="2:13" x14ac:dyDescent="0.45">
      <c r="B147" t="s">
        <v>158</v>
      </c>
      <c r="C147" s="1">
        <v>1.4</v>
      </c>
      <c r="D147" s="2">
        <v>29212.378197958173</v>
      </c>
      <c r="E147" t="s">
        <v>48</v>
      </c>
      <c r="F147" s="3">
        <v>5430798</v>
      </c>
      <c r="G147" t="e">
        <f>IF(Table7[[#This Row],[Region]]=Table7[[#Headers],[East Asia &amp; Pacific]],Table7[[#This Row],[GDP per Capita]],NA())</f>
        <v>#N/A</v>
      </c>
      <c r="H147">
        <f>IF(Table7[[#This Row],[Region]]=Table7[[#Headers],[Europe &amp; Central Asia]],Table7[[#This Row],[GDP per Capita]],NA())</f>
        <v>29212.378197958173</v>
      </c>
      <c r="I147" t="e">
        <f>IF(Table7[[#This Row],[Region]]=Table7[[#Headers],[Latin America &amp; Caribbean]],Table7[[#This Row],[GDP per Capita]],NA())</f>
        <v>#N/A</v>
      </c>
      <c r="J147" t="e">
        <f>IF(Table7[[#This Row],[Region]]=Table7[[#Headers],[Middle East &amp; North Africa]],Table7[[#This Row],[GDP per Capita]],NA())</f>
        <v>#N/A</v>
      </c>
      <c r="K147" t="e">
        <f>IF(Table7[[#This Row],[Region]]=Table7[[#Headers],[North America]],Table7[[#This Row],[GDP per Capita]],NA())</f>
        <v>#N/A</v>
      </c>
      <c r="L147" t="e">
        <f>IF(Table7[[#This Row],[Region]]=Table7[[#Headers],[South Asia]],Table7[[#This Row],[GDP per Capita]],NA())</f>
        <v>#N/A</v>
      </c>
      <c r="M147" t="e">
        <f>IF(Table7[[#This Row],[Region]]=Table7[[#Headers],[Sub-Saharan Africa]],Table7[[#This Row],[GDP per Capita]],NA())</f>
        <v>#N/A</v>
      </c>
    </row>
    <row r="148" spans="2:13" x14ac:dyDescent="0.45">
      <c r="B148" t="s">
        <v>159</v>
      </c>
      <c r="C148" s="1">
        <v>1.57</v>
      </c>
      <c r="D148" s="2">
        <v>29930.037038674978</v>
      </c>
      <c r="E148" t="s">
        <v>48</v>
      </c>
      <c r="F148" s="3">
        <v>2065042</v>
      </c>
      <c r="G148" t="e">
        <f>IF(Table7[[#This Row],[Region]]=Table7[[#Headers],[East Asia &amp; Pacific]],Table7[[#This Row],[GDP per Capita]],NA())</f>
        <v>#N/A</v>
      </c>
      <c r="H148">
        <f>IF(Table7[[#This Row],[Region]]=Table7[[#Headers],[Europe &amp; Central Asia]],Table7[[#This Row],[GDP per Capita]],NA())</f>
        <v>29930.037038674978</v>
      </c>
      <c r="I148" t="e">
        <f>IF(Table7[[#This Row],[Region]]=Table7[[#Headers],[Latin America &amp; Caribbean]],Table7[[#This Row],[GDP per Capita]],NA())</f>
        <v>#N/A</v>
      </c>
      <c r="J148" t="e">
        <f>IF(Table7[[#This Row],[Region]]=Table7[[#Headers],[Middle East &amp; North Africa]],Table7[[#This Row],[GDP per Capita]],NA())</f>
        <v>#N/A</v>
      </c>
      <c r="K148" t="e">
        <f>IF(Table7[[#This Row],[Region]]=Table7[[#Headers],[North America]],Table7[[#This Row],[GDP per Capita]],NA())</f>
        <v>#N/A</v>
      </c>
      <c r="L148" t="e">
        <f>IF(Table7[[#This Row],[Region]]=Table7[[#Headers],[South Asia]],Table7[[#This Row],[GDP per Capita]],NA())</f>
        <v>#N/A</v>
      </c>
      <c r="M148" t="e">
        <f>IF(Table7[[#This Row],[Region]]=Table7[[#Headers],[Sub-Saharan Africa]],Table7[[#This Row],[GDP per Capita]],NA())</f>
        <v>#N/A</v>
      </c>
    </row>
    <row r="149" spans="2:13" x14ac:dyDescent="0.45">
      <c r="B149" t="s">
        <v>150</v>
      </c>
      <c r="C149" s="1">
        <v>3.85</v>
      </c>
      <c r="D149" s="2">
        <v>2179.2321173534037</v>
      </c>
      <c r="E149" t="s">
        <v>47</v>
      </c>
      <c r="F149" s="3">
        <v>599419</v>
      </c>
      <c r="G149">
        <f>IF(Table7[[#This Row],[Region]]=Table7[[#Headers],[East Asia &amp; Pacific]],Table7[[#This Row],[GDP per Capita]],NA())</f>
        <v>2179.2321173534037</v>
      </c>
      <c r="H149" t="e">
        <f>IF(Table7[[#This Row],[Region]]=Table7[[#Headers],[Europe &amp; Central Asia]],Table7[[#This Row],[GDP per Capita]],NA())</f>
        <v>#N/A</v>
      </c>
      <c r="I149" t="e">
        <f>IF(Table7[[#This Row],[Region]]=Table7[[#Headers],[Latin America &amp; Caribbean]],Table7[[#This Row],[GDP per Capita]],NA())</f>
        <v>#N/A</v>
      </c>
      <c r="J149" t="e">
        <f>IF(Table7[[#This Row],[Region]]=Table7[[#Headers],[Middle East &amp; North Africa]],Table7[[#This Row],[GDP per Capita]],NA())</f>
        <v>#N/A</v>
      </c>
      <c r="K149" t="e">
        <f>IF(Table7[[#This Row],[Region]]=Table7[[#Headers],[North America]],Table7[[#This Row],[GDP per Capita]],NA())</f>
        <v>#N/A</v>
      </c>
      <c r="L149" t="e">
        <f>IF(Table7[[#This Row],[Region]]=Table7[[#Headers],[South Asia]],Table7[[#This Row],[GDP per Capita]],NA())</f>
        <v>#N/A</v>
      </c>
      <c r="M149" t="e">
        <f>IF(Table7[[#This Row],[Region]]=Table7[[#Headers],[Sub-Saharan Africa]],Table7[[#This Row],[GDP per Capita]],NA())</f>
        <v>#N/A</v>
      </c>
    </row>
    <row r="150" spans="2:13" x14ac:dyDescent="0.45">
      <c r="B150" t="s">
        <v>185</v>
      </c>
      <c r="C150" s="1">
        <v>2.4580000000000002</v>
      </c>
      <c r="D150" s="2">
        <v>12286.697124833343</v>
      </c>
      <c r="E150" t="s">
        <v>155</v>
      </c>
      <c r="F150" s="3">
        <v>56015473</v>
      </c>
      <c r="G150" t="e">
        <f>IF(Table7[[#This Row],[Region]]=Table7[[#Headers],[East Asia &amp; Pacific]],Table7[[#This Row],[GDP per Capita]],NA())</f>
        <v>#N/A</v>
      </c>
      <c r="H150" t="e">
        <f>IF(Table7[[#This Row],[Region]]=Table7[[#Headers],[Europe &amp; Central Asia]],Table7[[#This Row],[GDP per Capita]],NA())</f>
        <v>#N/A</v>
      </c>
      <c r="I150" t="e">
        <f>IF(Table7[[#This Row],[Region]]=Table7[[#Headers],[Latin America &amp; Caribbean]],Table7[[#This Row],[GDP per Capita]],NA())</f>
        <v>#N/A</v>
      </c>
      <c r="J150" t="e">
        <f>IF(Table7[[#This Row],[Region]]=Table7[[#Headers],[Middle East &amp; North Africa]],Table7[[#This Row],[GDP per Capita]],NA())</f>
        <v>#N/A</v>
      </c>
      <c r="K150" t="e">
        <f>IF(Table7[[#This Row],[Region]]=Table7[[#Headers],[North America]],Table7[[#This Row],[GDP per Capita]],NA())</f>
        <v>#N/A</v>
      </c>
      <c r="L150" t="e">
        <f>IF(Table7[[#This Row],[Region]]=Table7[[#Headers],[South Asia]],Table7[[#This Row],[GDP per Capita]],NA())</f>
        <v>#N/A</v>
      </c>
      <c r="M150">
        <f>IF(Table7[[#This Row],[Region]]=Table7[[#Headers],[Sub-Saharan Africa]],Table7[[#This Row],[GDP per Capita]],NA())</f>
        <v>12286.697124833343</v>
      </c>
    </row>
    <row r="151" spans="2:13" x14ac:dyDescent="0.45">
      <c r="B151" t="s">
        <v>154</v>
      </c>
      <c r="C151" s="1">
        <v>4.8550000000000004</v>
      </c>
      <c r="D151" s="2">
        <v>1569.8883455262578</v>
      </c>
      <c r="E151" t="s">
        <v>155</v>
      </c>
      <c r="F151" s="3">
        <v>12230730</v>
      </c>
      <c r="G151" t="e">
        <f>IF(Table7[[#This Row],[Region]]=Table7[[#Headers],[East Asia &amp; Pacific]],Table7[[#This Row],[GDP per Capita]],NA())</f>
        <v>#N/A</v>
      </c>
      <c r="H151" t="e">
        <f>IF(Table7[[#This Row],[Region]]=Table7[[#Headers],[Europe &amp; Central Asia]],Table7[[#This Row],[GDP per Capita]],NA())</f>
        <v>#N/A</v>
      </c>
      <c r="I151" t="e">
        <f>IF(Table7[[#This Row],[Region]]=Table7[[#Headers],[Latin America &amp; Caribbean]],Table7[[#This Row],[GDP per Capita]],NA())</f>
        <v>#N/A</v>
      </c>
      <c r="J151" t="e">
        <f>IF(Table7[[#This Row],[Region]]=Table7[[#Headers],[Middle East &amp; North Africa]],Table7[[#This Row],[GDP per Capita]],NA())</f>
        <v>#N/A</v>
      </c>
      <c r="K151" t="e">
        <f>IF(Table7[[#This Row],[Region]]=Table7[[#Headers],[North America]],Table7[[#This Row],[GDP per Capita]],NA())</f>
        <v>#N/A</v>
      </c>
      <c r="L151" t="e">
        <f>IF(Table7[[#This Row],[Region]]=Table7[[#Headers],[South Asia]],Table7[[#This Row],[GDP per Capita]],NA())</f>
        <v>#N/A</v>
      </c>
      <c r="M151">
        <f>IF(Table7[[#This Row],[Region]]=Table7[[#Headers],[Sub-Saharan Africa]],Table7[[#This Row],[GDP per Capita]],NA())</f>
        <v>1569.8883455262578</v>
      </c>
    </row>
    <row r="152" spans="2:13" x14ac:dyDescent="0.45">
      <c r="B152" t="s">
        <v>98</v>
      </c>
      <c r="C152" s="1">
        <v>2.0459999999999998</v>
      </c>
      <c r="D152" s="2">
        <v>11445.464364886664</v>
      </c>
      <c r="E152" t="s">
        <v>145</v>
      </c>
      <c r="F152" s="3">
        <v>21203000</v>
      </c>
      <c r="G152" t="e">
        <f>IF(Table7[[#This Row],[Region]]=Table7[[#Headers],[East Asia &amp; Pacific]],Table7[[#This Row],[GDP per Capita]],NA())</f>
        <v>#N/A</v>
      </c>
      <c r="H152" t="e">
        <f>IF(Table7[[#This Row],[Region]]=Table7[[#Headers],[Europe &amp; Central Asia]],Table7[[#This Row],[GDP per Capita]],NA())</f>
        <v>#N/A</v>
      </c>
      <c r="I152" t="e">
        <f>IF(Table7[[#This Row],[Region]]=Table7[[#Headers],[Latin America &amp; Caribbean]],Table7[[#This Row],[GDP per Capita]],NA())</f>
        <v>#N/A</v>
      </c>
      <c r="J152" t="e">
        <f>IF(Table7[[#This Row],[Region]]=Table7[[#Headers],[Middle East &amp; North Africa]],Table7[[#This Row],[GDP per Capita]],NA())</f>
        <v>#N/A</v>
      </c>
      <c r="K152" t="e">
        <f>IF(Table7[[#This Row],[Region]]=Table7[[#Headers],[North America]],Table7[[#This Row],[GDP per Capita]],NA())</f>
        <v>#N/A</v>
      </c>
      <c r="L152">
        <f>IF(Table7[[#This Row],[Region]]=Table7[[#Headers],[South Asia]],Table7[[#This Row],[GDP per Capita]],NA())</f>
        <v>11445.464364886664</v>
      </c>
      <c r="M152" t="e">
        <f>IF(Table7[[#This Row],[Region]]=Table7[[#Headers],[Sub-Saharan Africa]],Table7[[#This Row],[GDP per Capita]],NA())</f>
        <v>#N/A</v>
      </c>
    </row>
    <row r="153" spans="2:13" x14ac:dyDescent="0.45">
      <c r="B153" t="s">
        <v>96</v>
      </c>
      <c r="C153" s="1">
        <v>1.4590000000000001</v>
      </c>
      <c r="D153" s="2">
        <v>12671.258054921163</v>
      </c>
      <c r="E153" t="s">
        <v>97</v>
      </c>
      <c r="F153" s="3">
        <v>178015</v>
      </c>
      <c r="G153" t="e">
        <f>IF(Table7[[#This Row],[Region]]=Table7[[#Headers],[East Asia &amp; Pacific]],Table7[[#This Row],[GDP per Capita]],NA())</f>
        <v>#N/A</v>
      </c>
      <c r="H153" t="e">
        <f>IF(Table7[[#This Row],[Region]]=Table7[[#Headers],[Europe &amp; Central Asia]],Table7[[#This Row],[GDP per Capita]],NA())</f>
        <v>#N/A</v>
      </c>
      <c r="I153">
        <f>IF(Table7[[#This Row],[Region]]=Table7[[#Headers],[Latin America &amp; Caribbean]],Table7[[#This Row],[GDP per Capita]],NA())</f>
        <v>12671.258054921163</v>
      </c>
      <c r="J153" t="e">
        <f>IF(Table7[[#This Row],[Region]]=Table7[[#Headers],[Middle East &amp; North Africa]],Table7[[#This Row],[GDP per Capita]],NA())</f>
        <v>#N/A</v>
      </c>
      <c r="K153" t="e">
        <f>IF(Table7[[#This Row],[Region]]=Table7[[#Headers],[North America]],Table7[[#This Row],[GDP per Capita]],NA())</f>
        <v>#N/A</v>
      </c>
      <c r="L153" t="e">
        <f>IF(Table7[[#This Row],[Region]]=Table7[[#Headers],[South Asia]],Table7[[#This Row],[GDP per Capita]],NA())</f>
        <v>#N/A</v>
      </c>
      <c r="M153" t="e">
        <f>IF(Table7[[#This Row],[Region]]=Table7[[#Headers],[Sub-Saharan Africa]],Table7[[#This Row],[GDP per Capita]],NA())</f>
        <v>#N/A</v>
      </c>
    </row>
    <row r="154" spans="2:13" x14ac:dyDescent="0.45">
      <c r="B154" t="s">
        <v>179</v>
      </c>
      <c r="C154" s="1">
        <v>1.931</v>
      </c>
      <c r="D154" s="2">
        <v>10583.053971211642</v>
      </c>
      <c r="E154" t="s">
        <v>97</v>
      </c>
      <c r="F154" s="3">
        <v>109643</v>
      </c>
      <c r="G154" t="e">
        <f>IF(Table7[[#This Row],[Region]]=Table7[[#Headers],[East Asia &amp; Pacific]],Table7[[#This Row],[GDP per Capita]],NA())</f>
        <v>#N/A</v>
      </c>
      <c r="H154" t="e">
        <f>IF(Table7[[#This Row],[Region]]=Table7[[#Headers],[Europe &amp; Central Asia]],Table7[[#This Row],[GDP per Capita]],NA())</f>
        <v>#N/A</v>
      </c>
      <c r="I154">
        <f>IF(Table7[[#This Row],[Region]]=Table7[[#Headers],[Latin America &amp; Caribbean]],Table7[[#This Row],[GDP per Capita]],NA())</f>
        <v>10583.053971211642</v>
      </c>
      <c r="J154" t="e">
        <f>IF(Table7[[#This Row],[Region]]=Table7[[#Headers],[Middle East &amp; North Africa]],Table7[[#This Row],[GDP per Capita]],NA())</f>
        <v>#N/A</v>
      </c>
      <c r="K154" t="e">
        <f>IF(Table7[[#This Row],[Region]]=Table7[[#Headers],[North America]],Table7[[#This Row],[GDP per Capita]],NA())</f>
        <v>#N/A</v>
      </c>
      <c r="L154" t="e">
        <f>IF(Table7[[#This Row],[Region]]=Table7[[#Headers],[South Asia]],Table7[[#This Row],[GDP per Capita]],NA())</f>
        <v>#N/A</v>
      </c>
      <c r="M154" t="e">
        <f>IF(Table7[[#This Row],[Region]]=Table7[[#Headers],[Sub-Saharan Africa]],Table7[[#This Row],[GDP per Capita]],NA())</f>
        <v>#N/A</v>
      </c>
    </row>
    <row r="155" spans="2:13" x14ac:dyDescent="0.45">
      <c r="B155" t="s">
        <v>147</v>
      </c>
      <c r="C155" s="1">
        <v>4.532</v>
      </c>
      <c r="D155" s="2">
        <v>4386.3525785832799</v>
      </c>
      <c r="E155" t="s">
        <v>155</v>
      </c>
      <c r="F155" s="3">
        <v>39578828</v>
      </c>
      <c r="G155" t="e">
        <f>IF(Table7[[#This Row],[Region]]=Table7[[#Headers],[East Asia &amp; Pacific]],Table7[[#This Row],[GDP per Capita]],NA())</f>
        <v>#N/A</v>
      </c>
      <c r="H155" t="e">
        <f>IF(Table7[[#This Row],[Region]]=Table7[[#Headers],[Europe &amp; Central Asia]],Table7[[#This Row],[GDP per Capita]],NA())</f>
        <v>#N/A</v>
      </c>
      <c r="I155" t="e">
        <f>IF(Table7[[#This Row],[Region]]=Table7[[#Headers],[Latin America &amp; Caribbean]],Table7[[#This Row],[GDP per Capita]],NA())</f>
        <v>#N/A</v>
      </c>
      <c r="J155" t="e">
        <f>IF(Table7[[#This Row],[Region]]=Table7[[#Headers],[Middle East &amp; North Africa]],Table7[[#This Row],[GDP per Capita]],NA())</f>
        <v>#N/A</v>
      </c>
      <c r="K155" t="e">
        <f>IF(Table7[[#This Row],[Region]]=Table7[[#Headers],[North America]],Table7[[#This Row],[GDP per Capita]],NA())</f>
        <v>#N/A</v>
      </c>
      <c r="L155" t="e">
        <f>IF(Table7[[#This Row],[Region]]=Table7[[#Headers],[South Asia]],Table7[[#This Row],[GDP per Capita]],NA())</f>
        <v>#N/A</v>
      </c>
      <c r="M155">
        <f>IF(Table7[[#This Row],[Region]]=Table7[[#Headers],[Sub-Saharan Africa]],Table7[[#This Row],[GDP per Capita]],NA())</f>
        <v>4386.3525785832799</v>
      </c>
    </row>
    <row r="156" spans="2:13" x14ac:dyDescent="0.45">
      <c r="B156" t="s">
        <v>157</v>
      </c>
      <c r="C156" s="1">
        <v>2.3719999999999999</v>
      </c>
      <c r="D156" s="2">
        <v>13877.986006689127</v>
      </c>
      <c r="E156" t="s">
        <v>97</v>
      </c>
      <c r="F156" s="3">
        <v>558368</v>
      </c>
      <c r="G156" t="e">
        <f>IF(Table7[[#This Row],[Region]]=Table7[[#Headers],[East Asia &amp; Pacific]],Table7[[#This Row],[GDP per Capita]],NA())</f>
        <v>#N/A</v>
      </c>
      <c r="H156" t="e">
        <f>IF(Table7[[#This Row],[Region]]=Table7[[#Headers],[Europe &amp; Central Asia]],Table7[[#This Row],[GDP per Capita]],NA())</f>
        <v>#N/A</v>
      </c>
      <c r="I156">
        <f>IF(Table7[[#This Row],[Region]]=Table7[[#Headers],[Latin America &amp; Caribbean]],Table7[[#This Row],[GDP per Capita]],NA())</f>
        <v>13877.986006689127</v>
      </c>
      <c r="J156" t="e">
        <f>IF(Table7[[#This Row],[Region]]=Table7[[#Headers],[Middle East &amp; North Africa]],Table7[[#This Row],[GDP per Capita]],NA())</f>
        <v>#N/A</v>
      </c>
      <c r="K156" t="e">
        <f>IF(Table7[[#This Row],[Region]]=Table7[[#Headers],[North America]],Table7[[#This Row],[GDP per Capita]],NA())</f>
        <v>#N/A</v>
      </c>
      <c r="L156" t="e">
        <f>IF(Table7[[#This Row],[Region]]=Table7[[#Headers],[South Asia]],Table7[[#This Row],[GDP per Capita]],NA())</f>
        <v>#N/A</v>
      </c>
      <c r="M156" t="e">
        <f>IF(Table7[[#This Row],[Region]]=Table7[[#Headers],[Sub-Saharan Africa]],Table7[[#This Row],[GDP per Capita]],NA())</f>
        <v>#N/A</v>
      </c>
    </row>
    <row r="157" spans="2:13" x14ac:dyDescent="0.45">
      <c r="B157" t="s">
        <v>161</v>
      </c>
      <c r="C157" s="1">
        <v>3.0840000000000001</v>
      </c>
      <c r="D157" s="2">
        <v>7723.6410594801991</v>
      </c>
      <c r="E157" t="s">
        <v>155</v>
      </c>
      <c r="F157" s="3">
        <v>1343098</v>
      </c>
      <c r="G157" t="e">
        <f>IF(Table7[[#This Row],[Region]]=Table7[[#Headers],[East Asia &amp; Pacific]],Table7[[#This Row],[GDP per Capita]],NA())</f>
        <v>#N/A</v>
      </c>
      <c r="H157" t="e">
        <f>IF(Table7[[#This Row],[Region]]=Table7[[#Headers],[Europe &amp; Central Asia]],Table7[[#This Row],[GDP per Capita]],NA())</f>
        <v>#N/A</v>
      </c>
      <c r="I157" t="e">
        <f>IF(Table7[[#This Row],[Region]]=Table7[[#Headers],[Latin America &amp; Caribbean]],Table7[[#This Row],[GDP per Capita]],NA())</f>
        <v>#N/A</v>
      </c>
      <c r="J157" t="e">
        <f>IF(Table7[[#This Row],[Region]]=Table7[[#Headers],[Middle East &amp; North Africa]],Table7[[#This Row],[GDP per Capita]],NA())</f>
        <v>#N/A</v>
      </c>
      <c r="K157" t="e">
        <f>IF(Table7[[#This Row],[Region]]=Table7[[#Headers],[North America]],Table7[[#This Row],[GDP per Capita]],NA())</f>
        <v>#N/A</v>
      </c>
      <c r="L157" t="e">
        <f>IF(Table7[[#This Row],[Region]]=Table7[[#Headers],[South Asia]],Table7[[#This Row],[GDP per Capita]],NA())</f>
        <v>#N/A</v>
      </c>
      <c r="M157">
        <f>IF(Table7[[#This Row],[Region]]=Table7[[#Headers],[Sub-Saharan Africa]],Table7[[#This Row],[GDP per Capita]],NA())</f>
        <v>7723.6410594801991</v>
      </c>
    </row>
    <row r="158" spans="2:13" x14ac:dyDescent="0.45">
      <c r="B158" t="s">
        <v>160</v>
      </c>
      <c r="C158" s="1">
        <v>1.85</v>
      </c>
      <c r="D158" s="2">
        <v>46568.177145590926</v>
      </c>
      <c r="E158" t="s">
        <v>48</v>
      </c>
      <c r="F158" s="3">
        <v>9923085</v>
      </c>
      <c r="G158" t="e">
        <f>IF(Table7[[#This Row],[Region]]=Table7[[#Headers],[East Asia &amp; Pacific]],Table7[[#This Row],[GDP per Capita]],NA())</f>
        <v>#N/A</v>
      </c>
      <c r="H158">
        <f>IF(Table7[[#This Row],[Region]]=Table7[[#Headers],[Europe &amp; Central Asia]],Table7[[#This Row],[GDP per Capita]],NA())</f>
        <v>46568.177145590926</v>
      </c>
      <c r="I158" t="e">
        <f>IF(Table7[[#This Row],[Region]]=Table7[[#Headers],[Latin America &amp; Caribbean]],Table7[[#This Row],[GDP per Capita]],NA())</f>
        <v>#N/A</v>
      </c>
      <c r="J158" t="e">
        <f>IF(Table7[[#This Row],[Region]]=Table7[[#Headers],[Middle East &amp; North Africa]],Table7[[#This Row],[GDP per Capita]],NA())</f>
        <v>#N/A</v>
      </c>
      <c r="K158" t="e">
        <f>IF(Table7[[#This Row],[Region]]=Table7[[#Headers],[North America]],Table7[[#This Row],[GDP per Capita]],NA())</f>
        <v>#N/A</v>
      </c>
      <c r="L158" t="e">
        <f>IF(Table7[[#This Row],[Region]]=Table7[[#Headers],[South Asia]],Table7[[#This Row],[GDP per Capita]],NA())</f>
        <v>#N/A</v>
      </c>
      <c r="M158" t="e">
        <f>IF(Table7[[#This Row],[Region]]=Table7[[#Headers],[Sub-Saharan Africa]],Table7[[#This Row],[GDP per Capita]],NA())</f>
        <v>#N/A</v>
      </c>
    </row>
    <row r="159" spans="2:13" x14ac:dyDescent="0.45">
      <c r="B159" t="s">
        <v>30</v>
      </c>
      <c r="C159" s="1">
        <v>1.54</v>
      </c>
      <c r="D159" s="2">
        <v>57421.548500987214</v>
      </c>
      <c r="E159" t="s">
        <v>48</v>
      </c>
      <c r="F159" s="3">
        <v>8373338</v>
      </c>
      <c r="G159" t="e">
        <f>IF(Table7[[#This Row],[Region]]=Table7[[#Headers],[East Asia &amp; Pacific]],Table7[[#This Row],[GDP per Capita]],NA())</f>
        <v>#N/A</v>
      </c>
      <c r="H159">
        <f>IF(Table7[[#This Row],[Region]]=Table7[[#Headers],[Europe &amp; Central Asia]],Table7[[#This Row],[GDP per Capita]],NA())</f>
        <v>57421.548500987214</v>
      </c>
      <c r="I159" t="e">
        <f>IF(Table7[[#This Row],[Region]]=Table7[[#Headers],[Latin America &amp; Caribbean]],Table7[[#This Row],[GDP per Capita]],NA())</f>
        <v>#N/A</v>
      </c>
      <c r="J159" t="e">
        <f>IF(Table7[[#This Row],[Region]]=Table7[[#Headers],[Middle East &amp; North Africa]],Table7[[#This Row],[GDP per Capita]],NA())</f>
        <v>#N/A</v>
      </c>
      <c r="K159" t="e">
        <f>IF(Table7[[#This Row],[Region]]=Table7[[#Headers],[North America]],Table7[[#This Row],[GDP per Capita]],NA())</f>
        <v>#N/A</v>
      </c>
      <c r="L159" t="e">
        <f>IF(Table7[[#This Row],[Region]]=Table7[[#Headers],[South Asia]],Table7[[#This Row],[GDP per Capita]],NA())</f>
        <v>#N/A</v>
      </c>
      <c r="M159" t="e">
        <f>IF(Table7[[#This Row],[Region]]=Table7[[#Headers],[Sub-Saharan Africa]],Table7[[#This Row],[GDP per Capita]],NA())</f>
        <v>#N/A</v>
      </c>
    </row>
    <row r="160" spans="2:13" x14ac:dyDescent="0.45">
      <c r="B160" t="s">
        <v>166</v>
      </c>
      <c r="C160" s="1">
        <v>3.36</v>
      </c>
      <c r="D160" s="2">
        <v>2762.5854528420919</v>
      </c>
      <c r="E160" t="s">
        <v>48</v>
      </c>
      <c r="F160" s="3">
        <v>8734951</v>
      </c>
      <c r="G160" t="e">
        <f>IF(Table7[[#This Row],[Region]]=Table7[[#Headers],[East Asia &amp; Pacific]],Table7[[#This Row],[GDP per Capita]],NA())</f>
        <v>#N/A</v>
      </c>
      <c r="H160">
        <f>IF(Table7[[#This Row],[Region]]=Table7[[#Headers],[Europe &amp; Central Asia]],Table7[[#This Row],[GDP per Capita]],NA())</f>
        <v>2762.5854528420919</v>
      </c>
      <c r="I160" t="e">
        <f>IF(Table7[[#This Row],[Region]]=Table7[[#Headers],[Latin America &amp; Caribbean]],Table7[[#This Row],[GDP per Capita]],NA())</f>
        <v>#N/A</v>
      </c>
      <c r="J160" t="e">
        <f>IF(Table7[[#This Row],[Region]]=Table7[[#Headers],[Middle East &amp; North Africa]],Table7[[#This Row],[GDP per Capita]],NA())</f>
        <v>#N/A</v>
      </c>
      <c r="K160" t="e">
        <f>IF(Table7[[#This Row],[Region]]=Table7[[#Headers],[North America]],Table7[[#This Row],[GDP per Capita]],NA())</f>
        <v>#N/A</v>
      </c>
      <c r="L160" t="e">
        <f>IF(Table7[[#This Row],[Region]]=Table7[[#Headers],[South Asia]],Table7[[#This Row],[GDP per Capita]],NA())</f>
        <v>#N/A</v>
      </c>
      <c r="M160" t="e">
        <f>IF(Table7[[#This Row],[Region]]=Table7[[#Headers],[Sub-Saharan Africa]],Table7[[#This Row],[GDP per Capita]],NA())</f>
        <v>#N/A</v>
      </c>
    </row>
    <row r="161" spans="2:13" x14ac:dyDescent="0.45">
      <c r="B161" t="s">
        <v>173</v>
      </c>
      <c r="C161" s="1">
        <v>5.016</v>
      </c>
      <c r="D161" s="2">
        <v>2583.5285031540998</v>
      </c>
      <c r="E161" t="s">
        <v>155</v>
      </c>
      <c r="F161" s="3">
        <v>55572201</v>
      </c>
      <c r="G161" t="e">
        <f>IF(Table7[[#This Row],[Region]]=Table7[[#Headers],[East Asia &amp; Pacific]],Table7[[#This Row],[GDP per Capita]],NA())</f>
        <v>#N/A</v>
      </c>
      <c r="H161" t="e">
        <f>IF(Table7[[#This Row],[Region]]=Table7[[#Headers],[Europe &amp; Central Asia]],Table7[[#This Row],[GDP per Capita]],NA())</f>
        <v>#N/A</v>
      </c>
      <c r="I161" t="e">
        <f>IF(Table7[[#This Row],[Region]]=Table7[[#Headers],[Latin America &amp; Caribbean]],Table7[[#This Row],[GDP per Capita]],NA())</f>
        <v>#N/A</v>
      </c>
      <c r="J161" t="e">
        <f>IF(Table7[[#This Row],[Region]]=Table7[[#Headers],[Middle East &amp; North Africa]],Table7[[#This Row],[GDP per Capita]],NA())</f>
        <v>#N/A</v>
      </c>
      <c r="K161" t="e">
        <f>IF(Table7[[#This Row],[Region]]=Table7[[#Headers],[North America]],Table7[[#This Row],[GDP per Capita]],NA())</f>
        <v>#N/A</v>
      </c>
      <c r="L161" t="e">
        <f>IF(Table7[[#This Row],[Region]]=Table7[[#Headers],[South Asia]],Table7[[#This Row],[GDP per Capita]],NA())</f>
        <v>#N/A</v>
      </c>
      <c r="M161">
        <f>IF(Table7[[#This Row],[Region]]=Table7[[#Headers],[Sub-Saharan Africa]],Table7[[#This Row],[GDP per Capita]],NA())</f>
        <v>2583.5285031540998</v>
      </c>
    </row>
    <row r="162" spans="2:13" x14ac:dyDescent="0.45">
      <c r="B162" t="s">
        <v>165</v>
      </c>
      <c r="C162" s="1">
        <v>1.482</v>
      </c>
      <c r="D162" s="2">
        <v>15705.806599474397</v>
      </c>
      <c r="E162" t="s">
        <v>47</v>
      </c>
      <c r="F162" s="3">
        <v>68863514</v>
      </c>
      <c r="G162">
        <f>IF(Table7[[#This Row],[Region]]=Table7[[#Headers],[East Asia &amp; Pacific]],Table7[[#This Row],[GDP per Capita]],NA())</f>
        <v>15705.806599474397</v>
      </c>
      <c r="H162" t="e">
        <f>IF(Table7[[#This Row],[Region]]=Table7[[#Headers],[Europe &amp; Central Asia]],Table7[[#This Row],[GDP per Capita]],NA())</f>
        <v>#N/A</v>
      </c>
      <c r="I162" t="e">
        <f>IF(Table7[[#This Row],[Region]]=Table7[[#Headers],[Latin America &amp; Caribbean]],Table7[[#This Row],[GDP per Capita]],NA())</f>
        <v>#N/A</v>
      </c>
      <c r="J162" t="e">
        <f>IF(Table7[[#This Row],[Region]]=Table7[[#Headers],[Middle East &amp; North Africa]],Table7[[#This Row],[GDP per Capita]],NA())</f>
        <v>#N/A</v>
      </c>
      <c r="K162" t="e">
        <f>IF(Table7[[#This Row],[Region]]=Table7[[#Headers],[North America]],Table7[[#This Row],[GDP per Capita]],NA())</f>
        <v>#N/A</v>
      </c>
      <c r="L162" t="e">
        <f>IF(Table7[[#This Row],[Region]]=Table7[[#Headers],[South Asia]],Table7[[#This Row],[GDP per Capita]],NA())</f>
        <v>#N/A</v>
      </c>
      <c r="M162" t="e">
        <f>IF(Table7[[#This Row],[Region]]=Table7[[#Headers],[Sub-Saharan Africa]],Table7[[#This Row],[GDP per Capita]],NA())</f>
        <v>#N/A</v>
      </c>
    </row>
    <row r="163" spans="2:13" x14ac:dyDescent="0.45">
      <c r="B163" t="s">
        <v>168</v>
      </c>
      <c r="C163" s="1">
        <v>5.5030000000000001</v>
      </c>
      <c r="D163" s="2">
        <v>7297.0017960453624</v>
      </c>
      <c r="E163" t="s">
        <v>47</v>
      </c>
      <c r="F163" s="3">
        <v>1268671</v>
      </c>
      <c r="G163">
        <f>IF(Table7[[#This Row],[Region]]=Table7[[#Headers],[East Asia &amp; Pacific]],Table7[[#This Row],[GDP per Capita]],NA())</f>
        <v>7297.0017960453624</v>
      </c>
      <c r="H163" t="e">
        <f>IF(Table7[[#This Row],[Region]]=Table7[[#Headers],[Europe &amp; Central Asia]],Table7[[#This Row],[GDP per Capita]],NA())</f>
        <v>#N/A</v>
      </c>
      <c r="I163" t="e">
        <f>IF(Table7[[#This Row],[Region]]=Table7[[#Headers],[Latin America &amp; Caribbean]],Table7[[#This Row],[GDP per Capita]],NA())</f>
        <v>#N/A</v>
      </c>
      <c r="J163" t="e">
        <f>IF(Table7[[#This Row],[Region]]=Table7[[#Headers],[Middle East &amp; North Africa]],Table7[[#This Row],[GDP per Capita]],NA())</f>
        <v>#N/A</v>
      </c>
      <c r="K163" t="e">
        <f>IF(Table7[[#This Row],[Region]]=Table7[[#Headers],[North America]],Table7[[#This Row],[GDP per Capita]],NA())</f>
        <v>#N/A</v>
      </c>
      <c r="L163" t="e">
        <f>IF(Table7[[#This Row],[Region]]=Table7[[#Headers],[South Asia]],Table7[[#This Row],[GDP per Capita]],NA())</f>
        <v>#N/A</v>
      </c>
      <c r="M163" t="e">
        <f>IF(Table7[[#This Row],[Region]]=Table7[[#Headers],[Sub-Saharan Africa]],Table7[[#This Row],[GDP per Capita]],NA())</f>
        <v>#N/A</v>
      </c>
    </row>
    <row r="164" spans="2:13" x14ac:dyDescent="0.45">
      <c r="B164" t="s">
        <v>164</v>
      </c>
      <c r="C164" s="1">
        <v>4.45</v>
      </c>
      <c r="D164" s="2">
        <v>1388.4961424869725</v>
      </c>
      <c r="E164" t="s">
        <v>155</v>
      </c>
      <c r="F164" s="3">
        <v>7606374</v>
      </c>
      <c r="G164" t="e">
        <f>IF(Table7[[#This Row],[Region]]=Table7[[#Headers],[East Asia &amp; Pacific]],Table7[[#This Row],[GDP per Capita]],NA())</f>
        <v>#N/A</v>
      </c>
      <c r="H164" t="e">
        <f>IF(Table7[[#This Row],[Region]]=Table7[[#Headers],[Europe &amp; Central Asia]],Table7[[#This Row],[GDP per Capita]],NA())</f>
        <v>#N/A</v>
      </c>
      <c r="I164" t="e">
        <f>IF(Table7[[#This Row],[Region]]=Table7[[#Headers],[Latin America &amp; Caribbean]],Table7[[#This Row],[GDP per Capita]],NA())</f>
        <v>#N/A</v>
      </c>
      <c r="J164" t="e">
        <f>IF(Table7[[#This Row],[Region]]=Table7[[#Headers],[Middle East &amp; North Africa]],Table7[[#This Row],[GDP per Capita]],NA())</f>
        <v>#N/A</v>
      </c>
      <c r="K164" t="e">
        <f>IF(Table7[[#This Row],[Region]]=Table7[[#Headers],[North America]],Table7[[#This Row],[GDP per Capita]],NA())</f>
        <v>#N/A</v>
      </c>
      <c r="L164" t="e">
        <f>IF(Table7[[#This Row],[Region]]=Table7[[#Headers],[South Asia]],Table7[[#This Row],[GDP per Capita]],NA())</f>
        <v>#N/A</v>
      </c>
      <c r="M164">
        <f>IF(Table7[[#This Row],[Region]]=Table7[[#Headers],[Sub-Saharan Africa]],Table7[[#This Row],[GDP per Capita]],NA())</f>
        <v>1388.4961424869725</v>
      </c>
    </row>
    <row r="165" spans="2:13" x14ac:dyDescent="0.45">
      <c r="B165" t="s">
        <v>169</v>
      </c>
      <c r="C165" s="1">
        <v>3.6360000000000001</v>
      </c>
      <c r="D165" s="2">
        <v>5327.2671996056679</v>
      </c>
      <c r="E165" t="s">
        <v>47</v>
      </c>
      <c r="F165" s="3">
        <v>107122</v>
      </c>
      <c r="G165">
        <f>IF(Table7[[#This Row],[Region]]=Table7[[#Headers],[East Asia &amp; Pacific]],Table7[[#This Row],[GDP per Capita]],NA())</f>
        <v>5327.2671996056679</v>
      </c>
      <c r="H165" t="e">
        <f>IF(Table7[[#This Row],[Region]]=Table7[[#Headers],[Europe &amp; Central Asia]],Table7[[#This Row],[GDP per Capita]],NA())</f>
        <v>#N/A</v>
      </c>
      <c r="I165" t="e">
        <f>IF(Table7[[#This Row],[Region]]=Table7[[#Headers],[Latin America &amp; Caribbean]],Table7[[#This Row],[GDP per Capita]],NA())</f>
        <v>#N/A</v>
      </c>
      <c r="J165" t="e">
        <f>IF(Table7[[#This Row],[Region]]=Table7[[#Headers],[Middle East &amp; North Africa]],Table7[[#This Row],[GDP per Capita]],NA())</f>
        <v>#N/A</v>
      </c>
      <c r="K165" t="e">
        <f>IF(Table7[[#This Row],[Region]]=Table7[[#Headers],[North America]],Table7[[#This Row],[GDP per Capita]],NA())</f>
        <v>#N/A</v>
      </c>
      <c r="L165" t="e">
        <f>IF(Table7[[#This Row],[Region]]=Table7[[#Headers],[South Asia]],Table7[[#This Row],[GDP per Capita]],NA())</f>
        <v>#N/A</v>
      </c>
      <c r="M165" t="e">
        <f>IF(Table7[[#This Row],[Region]]=Table7[[#Headers],[Sub-Saharan Africa]],Table7[[#This Row],[GDP per Capita]],NA())</f>
        <v>#N/A</v>
      </c>
    </row>
    <row r="166" spans="2:13" x14ac:dyDescent="0.45">
      <c r="B166" t="s">
        <v>170</v>
      </c>
      <c r="C166" s="1">
        <v>1.752</v>
      </c>
      <c r="D166" s="2">
        <v>29540.874298358445</v>
      </c>
      <c r="E166" t="s">
        <v>97</v>
      </c>
      <c r="F166" s="3">
        <v>1364962</v>
      </c>
      <c r="G166" t="e">
        <f>IF(Table7[[#This Row],[Region]]=Table7[[#Headers],[East Asia &amp; Pacific]],Table7[[#This Row],[GDP per Capita]],NA())</f>
        <v>#N/A</v>
      </c>
      <c r="H166" t="e">
        <f>IF(Table7[[#This Row],[Region]]=Table7[[#Headers],[Europe &amp; Central Asia]],Table7[[#This Row],[GDP per Capita]],NA())</f>
        <v>#N/A</v>
      </c>
      <c r="I166">
        <f>IF(Table7[[#This Row],[Region]]=Table7[[#Headers],[Latin America &amp; Caribbean]],Table7[[#This Row],[GDP per Capita]],NA())</f>
        <v>29540.874298358445</v>
      </c>
      <c r="J166" t="e">
        <f>IF(Table7[[#This Row],[Region]]=Table7[[#Headers],[Middle East &amp; North Africa]],Table7[[#This Row],[GDP per Capita]],NA())</f>
        <v>#N/A</v>
      </c>
      <c r="K166" t="e">
        <f>IF(Table7[[#This Row],[Region]]=Table7[[#Headers],[North America]],Table7[[#This Row],[GDP per Capita]],NA())</f>
        <v>#N/A</v>
      </c>
      <c r="L166" t="e">
        <f>IF(Table7[[#This Row],[Region]]=Table7[[#Headers],[South Asia]],Table7[[#This Row],[GDP per Capita]],NA())</f>
        <v>#N/A</v>
      </c>
      <c r="M166" t="e">
        <f>IF(Table7[[#This Row],[Region]]=Table7[[#Headers],[Sub-Saharan Africa]],Table7[[#This Row],[GDP per Capita]],NA())</f>
        <v>#N/A</v>
      </c>
    </row>
    <row r="167" spans="2:13" x14ac:dyDescent="0.45">
      <c r="B167" t="s">
        <v>171</v>
      </c>
      <c r="C167" s="1">
        <v>2.2010000000000001</v>
      </c>
      <c r="D167" s="2">
        <v>10761.514527460604</v>
      </c>
      <c r="E167" t="s">
        <v>108</v>
      </c>
      <c r="F167" s="3">
        <v>11403248</v>
      </c>
      <c r="G167" t="e">
        <f>IF(Table7[[#This Row],[Region]]=Table7[[#Headers],[East Asia &amp; Pacific]],Table7[[#This Row],[GDP per Capita]],NA())</f>
        <v>#N/A</v>
      </c>
      <c r="H167" t="e">
        <f>IF(Table7[[#This Row],[Region]]=Table7[[#Headers],[Europe &amp; Central Asia]],Table7[[#This Row],[GDP per Capita]],NA())</f>
        <v>#N/A</v>
      </c>
      <c r="I167" t="e">
        <f>IF(Table7[[#This Row],[Region]]=Table7[[#Headers],[Latin America &amp; Caribbean]],Table7[[#This Row],[GDP per Capita]],NA())</f>
        <v>#N/A</v>
      </c>
      <c r="J167">
        <f>IF(Table7[[#This Row],[Region]]=Table7[[#Headers],[Middle East &amp; North Africa]],Table7[[#This Row],[GDP per Capita]],NA())</f>
        <v>10761.514527460604</v>
      </c>
      <c r="K167" t="e">
        <f>IF(Table7[[#This Row],[Region]]=Table7[[#Headers],[North America]],Table7[[#This Row],[GDP per Capita]],NA())</f>
        <v>#N/A</v>
      </c>
      <c r="L167" t="e">
        <f>IF(Table7[[#This Row],[Region]]=Table7[[#Headers],[South Asia]],Table7[[#This Row],[GDP per Capita]],NA())</f>
        <v>#N/A</v>
      </c>
      <c r="M167" t="e">
        <f>IF(Table7[[#This Row],[Region]]=Table7[[#Headers],[Sub-Saharan Africa]],Table7[[#This Row],[GDP per Capita]],NA())</f>
        <v>#N/A</v>
      </c>
    </row>
    <row r="168" spans="2:13" x14ac:dyDescent="0.45">
      <c r="B168" t="s">
        <v>172</v>
      </c>
      <c r="C168" s="1">
        <v>2.0529999999999999</v>
      </c>
      <c r="D168" s="2">
        <v>23756.484286498373</v>
      </c>
      <c r="E168" t="s">
        <v>48</v>
      </c>
      <c r="F168" s="3">
        <v>79512426</v>
      </c>
      <c r="G168" t="e">
        <f>IF(Table7[[#This Row],[Region]]=Table7[[#Headers],[East Asia &amp; Pacific]],Table7[[#This Row],[GDP per Capita]],NA())</f>
        <v>#N/A</v>
      </c>
      <c r="H168">
        <f>IF(Table7[[#This Row],[Region]]=Table7[[#Headers],[Europe &amp; Central Asia]],Table7[[#This Row],[GDP per Capita]],NA())</f>
        <v>23756.484286498373</v>
      </c>
      <c r="I168" t="e">
        <f>IF(Table7[[#This Row],[Region]]=Table7[[#Headers],[Latin America &amp; Caribbean]],Table7[[#This Row],[GDP per Capita]],NA())</f>
        <v>#N/A</v>
      </c>
      <c r="J168" t="e">
        <f>IF(Table7[[#This Row],[Region]]=Table7[[#Headers],[Middle East &amp; North Africa]],Table7[[#This Row],[GDP per Capita]],NA())</f>
        <v>#N/A</v>
      </c>
      <c r="K168" t="e">
        <f>IF(Table7[[#This Row],[Region]]=Table7[[#Headers],[North America]],Table7[[#This Row],[GDP per Capita]],NA())</f>
        <v>#N/A</v>
      </c>
      <c r="L168" t="e">
        <f>IF(Table7[[#This Row],[Region]]=Table7[[#Headers],[South Asia]],Table7[[#This Row],[GDP per Capita]],NA())</f>
        <v>#N/A</v>
      </c>
      <c r="M168" t="e">
        <f>IF(Table7[[#This Row],[Region]]=Table7[[#Headers],[Sub-Saharan Africa]],Table7[[#This Row],[GDP per Capita]],NA())</f>
        <v>#N/A</v>
      </c>
    </row>
    <row r="169" spans="2:13" x14ac:dyDescent="0.45">
      <c r="B169" t="s">
        <v>167</v>
      </c>
      <c r="C169" s="1">
        <v>2.8879999999999999</v>
      </c>
      <c r="D169" s="2">
        <v>15648.373114080474</v>
      </c>
      <c r="E169" t="s">
        <v>48</v>
      </c>
      <c r="F169" s="3">
        <v>5662544</v>
      </c>
      <c r="G169" t="e">
        <f>IF(Table7[[#This Row],[Region]]=Table7[[#Headers],[East Asia &amp; Pacific]],Table7[[#This Row],[GDP per Capita]],NA())</f>
        <v>#N/A</v>
      </c>
      <c r="H169">
        <f>IF(Table7[[#This Row],[Region]]=Table7[[#Headers],[Europe &amp; Central Asia]],Table7[[#This Row],[GDP per Capita]],NA())</f>
        <v>15648.373114080474</v>
      </c>
      <c r="I169" t="e">
        <f>IF(Table7[[#This Row],[Region]]=Table7[[#Headers],[Latin America &amp; Caribbean]],Table7[[#This Row],[GDP per Capita]],NA())</f>
        <v>#N/A</v>
      </c>
      <c r="J169" t="e">
        <f>IF(Table7[[#This Row],[Region]]=Table7[[#Headers],[Middle East &amp; North Africa]],Table7[[#This Row],[GDP per Capita]],NA())</f>
        <v>#N/A</v>
      </c>
      <c r="K169" t="e">
        <f>IF(Table7[[#This Row],[Region]]=Table7[[#Headers],[North America]],Table7[[#This Row],[GDP per Capita]],NA())</f>
        <v>#N/A</v>
      </c>
      <c r="L169" t="e">
        <f>IF(Table7[[#This Row],[Region]]=Table7[[#Headers],[South Asia]],Table7[[#This Row],[GDP per Capita]],NA())</f>
        <v>#N/A</v>
      </c>
      <c r="M169" t="e">
        <f>IF(Table7[[#This Row],[Region]]=Table7[[#Headers],[Sub-Saharan Africa]],Table7[[#This Row],[GDP per Capita]],NA())</f>
        <v>#N/A</v>
      </c>
    </row>
    <row r="170" spans="2:13" x14ac:dyDescent="0.45">
      <c r="B170" t="s">
        <v>174</v>
      </c>
      <c r="C170" s="1">
        <v>5.5910000000000002</v>
      </c>
      <c r="D170" s="2">
        <v>1687.0827362409498</v>
      </c>
      <c r="E170" t="s">
        <v>155</v>
      </c>
      <c r="F170" s="3">
        <v>41487965</v>
      </c>
      <c r="G170" t="e">
        <f>IF(Table7[[#This Row],[Region]]=Table7[[#Headers],[East Asia &amp; Pacific]],Table7[[#This Row],[GDP per Capita]],NA())</f>
        <v>#N/A</v>
      </c>
      <c r="H170" t="e">
        <f>IF(Table7[[#This Row],[Region]]=Table7[[#Headers],[Europe &amp; Central Asia]],Table7[[#This Row],[GDP per Capita]],NA())</f>
        <v>#N/A</v>
      </c>
      <c r="I170" t="e">
        <f>IF(Table7[[#This Row],[Region]]=Table7[[#Headers],[Latin America &amp; Caribbean]],Table7[[#This Row],[GDP per Capita]],NA())</f>
        <v>#N/A</v>
      </c>
      <c r="J170" t="e">
        <f>IF(Table7[[#This Row],[Region]]=Table7[[#Headers],[Middle East &amp; North Africa]],Table7[[#This Row],[GDP per Capita]],NA())</f>
        <v>#N/A</v>
      </c>
      <c r="K170" t="e">
        <f>IF(Table7[[#This Row],[Region]]=Table7[[#Headers],[North America]],Table7[[#This Row],[GDP per Capita]],NA())</f>
        <v>#N/A</v>
      </c>
      <c r="L170" t="e">
        <f>IF(Table7[[#This Row],[Region]]=Table7[[#Headers],[South Asia]],Table7[[#This Row],[GDP per Capita]],NA())</f>
        <v>#N/A</v>
      </c>
      <c r="M170">
        <f>IF(Table7[[#This Row],[Region]]=Table7[[#Headers],[Sub-Saharan Africa]],Table7[[#This Row],[GDP per Capita]],NA())</f>
        <v>1687.0827362409498</v>
      </c>
    </row>
    <row r="171" spans="2:13" x14ac:dyDescent="0.45">
      <c r="B171" t="s">
        <v>175</v>
      </c>
      <c r="C171" s="1">
        <v>1.466</v>
      </c>
      <c r="D171" s="2">
        <v>7668.0557761534001</v>
      </c>
      <c r="E171" t="s">
        <v>48</v>
      </c>
      <c r="F171" s="3">
        <v>45004645</v>
      </c>
      <c r="G171" t="e">
        <f>IF(Table7[[#This Row],[Region]]=Table7[[#Headers],[East Asia &amp; Pacific]],Table7[[#This Row],[GDP per Capita]],NA())</f>
        <v>#N/A</v>
      </c>
      <c r="H171">
        <f>IF(Table7[[#This Row],[Region]]=Table7[[#Headers],[Europe &amp; Central Asia]],Table7[[#This Row],[GDP per Capita]],NA())</f>
        <v>7668.0557761534001</v>
      </c>
      <c r="I171" t="e">
        <f>IF(Table7[[#This Row],[Region]]=Table7[[#Headers],[Latin America &amp; Caribbean]],Table7[[#This Row],[GDP per Capita]],NA())</f>
        <v>#N/A</v>
      </c>
      <c r="J171" t="e">
        <f>IF(Table7[[#This Row],[Region]]=Table7[[#Headers],[Middle East &amp; North Africa]],Table7[[#This Row],[GDP per Capita]],NA())</f>
        <v>#N/A</v>
      </c>
      <c r="K171" t="e">
        <f>IF(Table7[[#This Row],[Region]]=Table7[[#Headers],[North America]],Table7[[#This Row],[GDP per Capita]],NA())</f>
        <v>#N/A</v>
      </c>
      <c r="L171" t="e">
        <f>IF(Table7[[#This Row],[Region]]=Table7[[#Headers],[South Asia]],Table7[[#This Row],[GDP per Capita]],NA())</f>
        <v>#N/A</v>
      </c>
      <c r="M171" t="e">
        <f>IF(Table7[[#This Row],[Region]]=Table7[[#Headers],[Sub-Saharan Africa]],Table7[[#This Row],[GDP per Capita]],NA())</f>
        <v>#N/A</v>
      </c>
    </row>
    <row r="172" spans="2:13" x14ac:dyDescent="0.45">
      <c r="B172" t="s">
        <v>4</v>
      </c>
      <c r="C172" s="1">
        <v>1.748</v>
      </c>
      <c r="D172" s="2">
        <v>67705.949328796225</v>
      </c>
      <c r="E172" t="s">
        <v>108</v>
      </c>
      <c r="F172" s="3">
        <v>9269612</v>
      </c>
      <c r="G172" t="e">
        <f>IF(Table7[[#This Row],[Region]]=Table7[[#Headers],[East Asia &amp; Pacific]],Table7[[#This Row],[GDP per Capita]],NA())</f>
        <v>#N/A</v>
      </c>
      <c r="H172" t="e">
        <f>IF(Table7[[#This Row],[Region]]=Table7[[#Headers],[Europe &amp; Central Asia]],Table7[[#This Row],[GDP per Capita]],NA())</f>
        <v>#N/A</v>
      </c>
      <c r="I172" t="e">
        <f>IF(Table7[[#This Row],[Region]]=Table7[[#Headers],[Latin America &amp; Caribbean]],Table7[[#This Row],[GDP per Capita]],NA())</f>
        <v>#N/A</v>
      </c>
      <c r="J172">
        <f>IF(Table7[[#This Row],[Region]]=Table7[[#Headers],[Middle East &amp; North Africa]],Table7[[#This Row],[GDP per Capita]],NA())</f>
        <v>67705.949328796225</v>
      </c>
      <c r="K172" t="e">
        <f>IF(Table7[[#This Row],[Region]]=Table7[[#Headers],[North America]],Table7[[#This Row],[GDP per Capita]],NA())</f>
        <v>#N/A</v>
      </c>
      <c r="L172" t="e">
        <f>IF(Table7[[#This Row],[Region]]=Table7[[#Headers],[South Asia]],Table7[[#This Row],[GDP per Capita]],NA())</f>
        <v>#N/A</v>
      </c>
      <c r="M172" t="e">
        <f>IF(Table7[[#This Row],[Region]]=Table7[[#Headers],[Sub-Saharan Africa]],Table7[[#This Row],[GDP per Capita]],NA())</f>
        <v>#N/A</v>
      </c>
    </row>
    <row r="173" spans="2:13" x14ac:dyDescent="0.45">
      <c r="B173" t="s">
        <v>58</v>
      </c>
      <c r="C173" s="1">
        <v>1.8</v>
      </c>
      <c r="D173" s="2">
        <v>39309.327082140408</v>
      </c>
      <c r="E173" t="s">
        <v>48</v>
      </c>
      <c r="F173" s="3">
        <v>65595565</v>
      </c>
      <c r="G173" t="e">
        <f>IF(Table7[[#This Row],[Region]]=Table7[[#Headers],[East Asia &amp; Pacific]],Table7[[#This Row],[GDP per Capita]],NA())</f>
        <v>#N/A</v>
      </c>
      <c r="H173">
        <f>IF(Table7[[#This Row],[Region]]=Table7[[#Headers],[Europe &amp; Central Asia]],Table7[[#This Row],[GDP per Capita]],NA())</f>
        <v>39309.327082140408</v>
      </c>
      <c r="I173" t="e">
        <f>IF(Table7[[#This Row],[Region]]=Table7[[#Headers],[Latin America &amp; Caribbean]],Table7[[#This Row],[GDP per Capita]],NA())</f>
        <v>#N/A</v>
      </c>
      <c r="J173" t="e">
        <f>IF(Table7[[#This Row],[Region]]=Table7[[#Headers],[Middle East &amp; North Africa]],Table7[[#This Row],[GDP per Capita]],NA())</f>
        <v>#N/A</v>
      </c>
      <c r="K173" t="e">
        <f>IF(Table7[[#This Row],[Region]]=Table7[[#Headers],[North America]],Table7[[#This Row],[GDP per Capita]],NA())</f>
        <v>#N/A</v>
      </c>
      <c r="L173" t="e">
        <f>IF(Table7[[#This Row],[Region]]=Table7[[#Headers],[South Asia]],Table7[[#This Row],[GDP per Capita]],NA())</f>
        <v>#N/A</v>
      </c>
      <c r="M173" t="e">
        <f>IF(Table7[[#This Row],[Region]]=Table7[[#Headers],[Sub-Saharan Africa]],Table7[[#This Row],[GDP per Capita]],NA())</f>
        <v>#N/A</v>
      </c>
    </row>
    <row r="174" spans="2:13" x14ac:dyDescent="0.45">
      <c r="B174" t="s">
        <v>177</v>
      </c>
      <c r="C174" s="1">
        <v>1.8</v>
      </c>
      <c r="D174" s="2">
        <v>53399.359167362294</v>
      </c>
      <c r="E174" t="s">
        <v>121</v>
      </c>
      <c r="F174" s="3">
        <v>323405935</v>
      </c>
      <c r="G174" t="e">
        <f>IF(Table7[[#This Row],[Region]]=Table7[[#Headers],[East Asia &amp; Pacific]],Table7[[#This Row],[GDP per Capita]],NA())</f>
        <v>#N/A</v>
      </c>
      <c r="H174" t="e">
        <f>IF(Table7[[#This Row],[Region]]=Table7[[#Headers],[Europe &amp; Central Asia]],Table7[[#This Row],[GDP per Capita]],NA())</f>
        <v>#N/A</v>
      </c>
      <c r="I174" t="e">
        <f>IF(Table7[[#This Row],[Region]]=Table7[[#Headers],[Latin America &amp; Caribbean]],Table7[[#This Row],[GDP per Capita]],NA())</f>
        <v>#N/A</v>
      </c>
      <c r="J174" t="e">
        <f>IF(Table7[[#This Row],[Region]]=Table7[[#Headers],[Middle East &amp; North Africa]],Table7[[#This Row],[GDP per Capita]],NA())</f>
        <v>#N/A</v>
      </c>
      <c r="K174">
        <f>IF(Table7[[#This Row],[Region]]=Table7[[#Headers],[North America]],Table7[[#This Row],[GDP per Capita]],NA())</f>
        <v>53399.359167362294</v>
      </c>
      <c r="L174" t="e">
        <f>IF(Table7[[#This Row],[Region]]=Table7[[#Headers],[South Asia]],Table7[[#This Row],[GDP per Capita]],NA())</f>
        <v>#N/A</v>
      </c>
      <c r="M174" t="e">
        <f>IF(Table7[[#This Row],[Region]]=Table7[[#Headers],[Sub-Saharan Africa]],Table7[[#This Row],[GDP per Capita]],NA())</f>
        <v>#N/A</v>
      </c>
    </row>
    <row r="175" spans="2:13" x14ac:dyDescent="0.45">
      <c r="B175" t="s">
        <v>176</v>
      </c>
      <c r="C175" s="1">
        <v>1.9950000000000001</v>
      </c>
      <c r="D175" s="2">
        <v>20093.632258351514</v>
      </c>
      <c r="E175" t="s">
        <v>97</v>
      </c>
      <c r="F175" s="3">
        <v>3444006</v>
      </c>
      <c r="G175" t="e">
        <f>IF(Table7[[#This Row],[Region]]=Table7[[#Headers],[East Asia &amp; Pacific]],Table7[[#This Row],[GDP per Capita]],NA())</f>
        <v>#N/A</v>
      </c>
      <c r="H175" t="e">
        <f>IF(Table7[[#This Row],[Region]]=Table7[[#Headers],[Europe &amp; Central Asia]],Table7[[#This Row],[GDP per Capita]],NA())</f>
        <v>#N/A</v>
      </c>
      <c r="I175">
        <f>IF(Table7[[#This Row],[Region]]=Table7[[#Headers],[Latin America &amp; Caribbean]],Table7[[#This Row],[GDP per Capita]],NA())</f>
        <v>20093.632258351514</v>
      </c>
      <c r="J175" t="e">
        <f>IF(Table7[[#This Row],[Region]]=Table7[[#Headers],[Middle East &amp; North Africa]],Table7[[#This Row],[GDP per Capita]],NA())</f>
        <v>#N/A</v>
      </c>
      <c r="K175" t="e">
        <f>IF(Table7[[#This Row],[Region]]=Table7[[#Headers],[North America]],Table7[[#This Row],[GDP per Capita]],NA())</f>
        <v>#N/A</v>
      </c>
      <c r="L175" t="e">
        <f>IF(Table7[[#This Row],[Region]]=Table7[[#Headers],[South Asia]],Table7[[#This Row],[GDP per Capita]],NA())</f>
        <v>#N/A</v>
      </c>
      <c r="M175" t="e">
        <f>IF(Table7[[#This Row],[Region]]=Table7[[#Headers],[Sub-Saharan Africa]],Table7[[#This Row],[GDP per Capita]],NA())</f>
        <v>#N/A</v>
      </c>
    </row>
    <row r="176" spans="2:13" x14ac:dyDescent="0.45">
      <c r="B176" t="s">
        <v>178</v>
      </c>
      <c r="C176" s="1">
        <v>2.4550000000000001</v>
      </c>
      <c r="D176" s="2">
        <v>6038.9282987549122</v>
      </c>
      <c r="E176" t="s">
        <v>48</v>
      </c>
      <c r="F176" s="3">
        <v>31847900</v>
      </c>
      <c r="G176" t="e">
        <f>IF(Table7[[#This Row],[Region]]=Table7[[#Headers],[East Asia &amp; Pacific]],Table7[[#This Row],[GDP per Capita]],NA())</f>
        <v>#N/A</v>
      </c>
      <c r="H176">
        <f>IF(Table7[[#This Row],[Region]]=Table7[[#Headers],[Europe &amp; Central Asia]],Table7[[#This Row],[GDP per Capita]],NA())</f>
        <v>6038.9282987549122</v>
      </c>
      <c r="I176" t="e">
        <f>IF(Table7[[#This Row],[Region]]=Table7[[#Headers],[Latin America &amp; Caribbean]],Table7[[#This Row],[GDP per Capita]],NA())</f>
        <v>#N/A</v>
      </c>
      <c r="J176" t="e">
        <f>IF(Table7[[#This Row],[Region]]=Table7[[#Headers],[Middle East &amp; North Africa]],Table7[[#This Row],[GDP per Capita]],NA())</f>
        <v>#N/A</v>
      </c>
      <c r="K176" t="e">
        <f>IF(Table7[[#This Row],[Region]]=Table7[[#Headers],[North America]],Table7[[#This Row],[GDP per Capita]],NA())</f>
        <v>#N/A</v>
      </c>
      <c r="L176" t="e">
        <f>IF(Table7[[#This Row],[Region]]=Table7[[#Headers],[South Asia]],Table7[[#This Row],[GDP per Capita]],NA())</f>
        <v>#N/A</v>
      </c>
      <c r="M176" t="e">
        <f>IF(Table7[[#This Row],[Region]]=Table7[[#Headers],[Sub-Saharan Africa]],Table7[[#This Row],[GDP per Capita]],NA())</f>
        <v>#N/A</v>
      </c>
    </row>
    <row r="177" spans="2:13" x14ac:dyDescent="0.45">
      <c r="B177" t="s">
        <v>181</v>
      </c>
      <c r="C177" s="1">
        <v>3.2749999999999999</v>
      </c>
      <c r="D177" s="2">
        <v>2856.4753102929176</v>
      </c>
      <c r="E177" t="s">
        <v>47</v>
      </c>
      <c r="F177" s="3">
        <v>270402</v>
      </c>
      <c r="G177">
        <f>IF(Table7[[#This Row],[Region]]=Table7[[#Headers],[East Asia &amp; Pacific]],Table7[[#This Row],[GDP per Capita]],NA())</f>
        <v>2856.4753102929176</v>
      </c>
      <c r="H177" t="e">
        <f>IF(Table7[[#This Row],[Region]]=Table7[[#Headers],[Europe &amp; Central Asia]],Table7[[#This Row],[GDP per Capita]],NA())</f>
        <v>#N/A</v>
      </c>
      <c r="I177" t="e">
        <f>IF(Table7[[#This Row],[Region]]=Table7[[#Headers],[Latin America &amp; Caribbean]],Table7[[#This Row],[GDP per Capita]],NA())</f>
        <v>#N/A</v>
      </c>
      <c r="J177" t="e">
        <f>IF(Table7[[#This Row],[Region]]=Table7[[#Headers],[Middle East &amp; North Africa]],Table7[[#This Row],[GDP per Capita]],NA())</f>
        <v>#N/A</v>
      </c>
      <c r="K177" t="e">
        <f>IF(Table7[[#This Row],[Region]]=Table7[[#Headers],[North America]],Table7[[#This Row],[GDP per Capita]],NA())</f>
        <v>#N/A</v>
      </c>
      <c r="L177" t="e">
        <f>IF(Table7[[#This Row],[Region]]=Table7[[#Headers],[South Asia]],Table7[[#This Row],[GDP per Capita]],NA())</f>
        <v>#N/A</v>
      </c>
      <c r="M177" t="e">
        <f>IF(Table7[[#This Row],[Region]]=Table7[[#Headers],[Sub-Saharan Africa]],Table7[[#This Row],[GDP per Capita]],NA())</f>
        <v>#N/A</v>
      </c>
    </row>
    <row r="178" spans="2:13" x14ac:dyDescent="0.45">
      <c r="B178" t="s">
        <v>180</v>
      </c>
      <c r="C178" s="1">
        <v>1.954</v>
      </c>
      <c r="D178" s="2">
        <v>5837.6287035695896</v>
      </c>
      <c r="E178" t="s">
        <v>47</v>
      </c>
      <c r="F178" s="3">
        <v>94569072</v>
      </c>
      <c r="G178">
        <f>IF(Table7[[#This Row],[Region]]=Table7[[#Headers],[East Asia &amp; Pacific]],Table7[[#This Row],[GDP per Capita]],NA())</f>
        <v>5837.6287035695896</v>
      </c>
      <c r="H178" t="e">
        <f>IF(Table7[[#This Row],[Region]]=Table7[[#Headers],[Europe &amp; Central Asia]],Table7[[#This Row],[GDP per Capita]],NA())</f>
        <v>#N/A</v>
      </c>
      <c r="I178" t="e">
        <f>IF(Table7[[#This Row],[Region]]=Table7[[#Headers],[Latin America &amp; Caribbean]],Table7[[#This Row],[GDP per Capita]],NA())</f>
        <v>#N/A</v>
      </c>
      <c r="J178" t="e">
        <f>IF(Table7[[#This Row],[Region]]=Table7[[#Headers],[Middle East &amp; North Africa]],Table7[[#This Row],[GDP per Capita]],NA())</f>
        <v>#N/A</v>
      </c>
      <c r="K178" t="e">
        <f>IF(Table7[[#This Row],[Region]]=Table7[[#Headers],[North America]],Table7[[#This Row],[GDP per Capita]],NA())</f>
        <v>#N/A</v>
      </c>
      <c r="L178" t="e">
        <f>IF(Table7[[#This Row],[Region]]=Table7[[#Headers],[South Asia]],Table7[[#This Row],[GDP per Capita]],NA())</f>
        <v>#N/A</v>
      </c>
      <c r="M178" t="e">
        <f>IF(Table7[[#This Row],[Region]]=Table7[[#Headers],[Sub-Saharan Africa]],Table7[[#This Row],[GDP per Capita]],NA())</f>
        <v>#N/A</v>
      </c>
    </row>
    <row r="179" spans="2:13" x14ac:dyDescent="0.45">
      <c r="B179" t="s">
        <v>140</v>
      </c>
      <c r="C179" s="1">
        <v>4.008</v>
      </c>
      <c r="D179" s="2">
        <v>4738.0154262378837</v>
      </c>
      <c r="E179" t="s">
        <v>108</v>
      </c>
      <c r="F179" s="3">
        <v>4551566</v>
      </c>
      <c r="G179" t="e">
        <f>IF(Table7[[#This Row],[Region]]=Table7[[#Headers],[East Asia &amp; Pacific]],Table7[[#This Row],[GDP per Capita]],NA())</f>
        <v>#N/A</v>
      </c>
      <c r="H179" t="e">
        <f>IF(Table7[[#This Row],[Region]]=Table7[[#Headers],[Europe &amp; Central Asia]],Table7[[#This Row],[GDP per Capita]],NA())</f>
        <v>#N/A</v>
      </c>
      <c r="I179" t="e">
        <f>IF(Table7[[#This Row],[Region]]=Table7[[#Headers],[Latin America &amp; Caribbean]],Table7[[#This Row],[GDP per Capita]],NA())</f>
        <v>#N/A</v>
      </c>
      <c r="J179">
        <f>IF(Table7[[#This Row],[Region]]=Table7[[#Headers],[Middle East &amp; North Africa]],Table7[[#This Row],[GDP per Capita]],NA())</f>
        <v>4738.0154262378837</v>
      </c>
      <c r="K179" t="e">
        <f>IF(Table7[[#This Row],[Region]]=Table7[[#Headers],[North America]],Table7[[#This Row],[GDP per Capita]],NA())</f>
        <v>#N/A</v>
      </c>
      <c r="L179" t="e">
        <f>IF(Table7[[#This Row],[Region]]=Table7[[#Headers],[South Asia]],Table7[[#This Row],[GDP per Capita]],NA())</f>
        <v>#N/A</v>
      </c>
      <c r="M179" t="e">
        <f>IF(Table7[[#This Row],[Region]]=Table7[[#Headers],[Sub-Saharan Africa]],Table7[[#This Row],[GDP per Capita]],NA())</f>
        <v>#N/A</v>
      </c>
    </row>
    <row r="180" spans="2:13" x14ac:dyDescent="0.45">
      <c r="B180" t="s">
        <v>184</v>
      </c>
      <c r="C180" s="1">
        <v>3.9950000000000001</v>
      </c>
      <c r="D180" s="2">
        <v>1479.1470053061835</v>
      </c>
      <c r="E180" t="s">
        <v>108</v>
      </c>
      <c r="F180" s="3">
        <v>27584213</v>
      </c>
      <c r="G180" t="e">
        <f>IF(Table7[[#This Row],[Region]]=Table7[[#Headers],[East Asia &amp; Pacific]],Table7[[#This Row],[GDP per Capita]],NA())</f>
        <v>#N/A</v>
      </c>
      <c r="H180" t="e">
        <f>IF(Table7[[#This Row],[Region]]=Table7[[#Headers],[Europe &amp; Central Asia]],Table7[[#This Row],[GDP per Capita]],NA())</f>
        <v>#N/A</v>
      </c>
      <c r="I180" t="e">
        <f>IF(Table7[[#This Row],[Region]]=Table7[[#Headers],[Latin America &amp; Caribbean]],Table7[[#This Row],[GDP per Capita]],NA())</f>
        <v>#N/A</v>
      </c>
      <c r="J180">
        <f>IF(Table7[[#This Row],[Region]]=Table7[[#Headers],[Middle East &amp; North Africa]],Table7[[#This Row],[GDP per Capita]],NA())</f>
        <v>1479.1470053061835</v>
      </c>
      <c r="K180" t="e">
        <f>IF(Table7[[#This Row],[Region]]=Table7[[#Headers],[North America]],Table7[[#This Row],[GDP per Capita]],NA())</f>
        <v>#N/A</v>
      </c>
      <c r="L180" t="e">
        <f>IF(Table7[[#This Row],[Region]]=Table7[[#Headers],[South Asia]],Table7[[#This Row],[GDP per Capita]],NA())</f>
        <v>#N/A</v>
      </c>
      <c r="M180" t="e">
        <f>IF(Table7[[#This Row],[Region]]=Table7[[#Headers],[Sub-Saharan Africa]],Table7[[#This Row],[GDP per Capita]],NA())</f>
        <v>#N/A</v>
      </c>
    </row>
    <row r="181" spans="2:13" x14ac:dyDescent="0.45">
      <c r="B181" t="s">
        <v>186</v>
      </c>
      <c r="C181" s="1">
        <v>4.9809999999999999</v>
      </c>
      <c r="D181" s="2">
        <v>3652.1519261837652</v>
      </c>
      <c r="E181" t="s">
        <v>155</v>
      </c>
      <c r="F181" s="3">
        <v>16591390</v>
      </c>
      <c r="G181" t="e">
        <f>IF(Table7[[#This Row],[Region]]=Table7[[#Headers],[East Asia &amp; Pacific]],Table7[[#This Row],[GDP per Capita]],NA())</f>
        <v>#N/A</v>
      </c>
      <c r="H181" t="e">
        <f>IF(Table7[[#This Row],[Region]]=Table7[[#Headers],[Europe &amp; Central Asia]],Table7[[#This Row],[GDP per Capita]],NA())</f>
        <v>#N/A</v>
      </c>
      <c r="I181" t="e">
        <f>IF(Table7[[#This Row],[Region]]=Table7[[#Headers],[Latin America &amp; Caribbean]],Table7[[#This Row],[GDP per Capita]],NA())</f>
        <v>#N/A</v>
      </c>
      <c r="J181" t="e">
        <f>IF(Table7[[#This Row],[Region]]=Table7[[#Headers],[Middle East &amp; North Africa]],Table7[[#This Row],[GDP per Capita]],NA())</f>
        <v>#N/A</v>
      </c>
      <c r="K181" t="e">
        <f>IF(Table7[[#This Row],[Region]]=Table7[[#Headers],[North America]],Table7[[#This Row],[GDP per Capita]],NA())</f>
        <v>#N/A</v>
      </c>
      <c r="L181" t="e">
        <f>IF(Table7[[#This Row],[Region]]=Table7[[#Headers],[South Asia]],Table7[[#This Row],[GDP per Capita]],NA())</f>
        <v>#N/A</v>
      </c>
      <c r="M181">
        <f>IF(Table7[[#This Row],[Region]]=Table7[[#Headers],[Sub-Saharan Africa]],Table7[[#This Row],[GDP per Capita]],NA())</f>
        <v>3652.1519261837652</v>
      </c>
    </row>
    <row r="182" spans="2:13" x14ac:dyDescent="0.45">
      <c r="B182" t="s">
        <v>187</v>
      </c>
      <c r="C182" s="1">
        <v>3.76</v>
      </c>
      <c r="D182" s="2">
        <v>1879.6281185511011</v>
      </c>
      <c r="E182" t="s">
        <v>155</v>
      </c>
      <c r="F182" s="3">
        <v>16150362</v>
      </c>
      <c r="G182" t="e">
        <f>IF(Table7[[#This Row],[Region]]=Table7[[#Headers],[East Asia &amp; Pacific]],Table7[[#This Row],[GDP per Capita]],NA())</f>
        <v>#N/A</v>
      </c>
      <c r="H182" t="e">
        <f>IF(Table7[[#This Row],[Region]]=Table7[[#Headers],[Europe &amp; Central Asia]],Table7[[#This Row],[GDP per Capita]],NA())</f>
        <v>#N/A</v>
      </c>
      <c r="I182" t="e">
        <f>IF(Table7[[#This Row],[Region]]=Table7[[#Headers],[Latin America &amp; Caribbean]],Table7[[#This Row],[GDP per Capita]],NA())</f>
        <v>#N/A</v>
      </c>
      <c r="J182" t="e">
        <f>IF(Table7[[#This Row],[Region]]=Table7[[#Headers],[Middle East &amp; North Africa]],Table7[[#This Row],[GDP per Capita]],NA())</f>
        <v>#N/A</v>
      </c>
      <c r="K182" t="e">
        <f>IF(Table7[[#This Row],[Region]]=Table7[[#Headers],[North America]],Table7[[#This Row],[GDP per Capita]],NA())</f>
        <v>#N/A</v>
      </c>
      <c r="L182" t="e">
        <f>IF(Table7[[#This Row],[Region]]=Table7[[#Headers],[South Asia]],Table7[[#This Row],[GDP per Capita]],NA())</f>
        <v>#N/A</v>
      </c>
      <c r="M182">
        <f>IF(Table7[[#This Row],[Region]]=Table7[[#Headers],[Sub-Saharan Africa]],Table7[[#This Row],[GDP per Capita]],NA())</f>
        <v>1879.6281185511011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95C1-1998-4F9E-B9ED-E458AAF140D6}">
  <dimension ref="C2:C8"/>
  <sheetViews>
    <sheetView workbookViewId="0">
      <selection activeCell="C2" sqref="C2:C8"/>
    </sheetView>
  </sheetViews>
  <sheetFormatPr defaultRowHeight="14.25" x14ac:dyDescent="0.45"/>
  <sheetData>
    <row r="2" spans="3:3" x14ac:dyDescent="0.45">
      <c r="C2" t="s">
        <v>47</v>
      </c>
    </row>
    <row r="3" spans="3:3" x14ac:dyDescent="0.45">
      <c r="C3" t="s">
        <v>48</v>
      </c>
    </row>
    <row r="4" spans="3:3" x14ac:dyDescent="0.45">
      <c r="C4" t="s">
        <v>97</v>
      </c>
    </row>
    <row r="5" spans="3:3" x14ac:dyDescent="0.45">
      <c r="C5" t="s">
        <v>108</v>
      </c>
    </row>
    <row r="6" spans="3:3" x14ac:dyDescent="0.45">
      <c r="C6" t="s">
        <v>121</v>
      </c>
    </row>
    <row r="7" spans="3:3" x14ac:dyDescent="0.45">
      <c r="C7" t="s">
        <v>145</v>
      </c>
    </row>
    <row r="8" spans="3:3" x14ac:dyDescent="0.45">
      <c r="C8" t="s">
        <v>155</v>
      </c>
    </row>
  </sheetData>
  <sortState ref="C2:C8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2018-07-03T19:12:16Z</dcterms:created>
  <dcterms:modified xsi:type="dcterms:W3CDTF">2018-07-09T11:10:05Z</dcterms:modified>
</cp:coreProperties>
</file>