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iya Valchanov\Desktop\Statistics for Data Science and Business Analysis\Filming\Final excel\Section 5 - Regression analysis\"/>
    </mc:Choice>
  </mc:AlternateContent>
  <xr:revisionPtr revIDLastSave="0" documentId="13_ncr:1_{81EEE112-8C53-4813-AC11-BC29123FC3B4}" xr6:coauthVersionLast="34" xr6:coauthVersionMax="34" xr10:uidLastSave="{00000000-0000-0000-0000-000000000000}"/>
  <bookViews>
    <workbookView xWindow="0" yWindow="0" windowWidth="23040" windowHeight="9090" activeTab="1" xr2:uid="{00000000-000D-0000-FFFF-FFFF00000000}"/>
  </bookViews>
  <sheets>
    <sheet name="Data" sheetId="2" r:id="rId1"/>
    <sheet name="Regression" sheetId="5" r:id="rId2"/>
    <sheet name="Regressions tables" sheetId="4" r:id="rId3"/>
  </sheets>
  <calcPr calcId="179017"/>
  <fileRecoveryPr autoRecover="0"/>
</workbook>
</file>

<file path=xl/calcChain.xml><?xml version="1.0" encoding="utf-8"?>
<calcChain xmlns="http://schemas.openxmlformats.org/spreadsheetml/2006/main">
  <c r="G9" i="2" l="1"/>
  <c r="F9" i="2"/>
  <c r="F7" i="2" l="1"/>
  <c r="F8" i="2" s="1"/>
  <c r="G7" i="2"/>
  <c r="G8" i="2" s="1"/>
  <c r="G6" i="2"/>
  <c r="F6" i="2"/>
</calcChain>
</file>

<file path=xl/sharedStrings.xml><?xml version="1.0" encoding="utf-8"?>
<sst xmlns="http://schemas.openxmlformats.org/spreadsheetml/2006/main" count="70" uniqueCount="42">
  <si>
    <t>SAT</t>
  </si>
  <si>
    <t>GPA</t>
  </si>
  <si>
    <t>Wrong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</si>
  <si>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</si>
  <si>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</si>
  <si>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</si>
  <si>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</si>
  <si>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</si>
  <si>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</si>
  <si>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</si>
  <si>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</si>
  <si>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</si>
  <si>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</si>
  <si>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</si>
  <si>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</si>
  <si>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</si>
  <si>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</si>
  <si>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</si>
  <si>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</si>
  <si>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</si>
  <si>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</si>
  <si>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</si>
  <si>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</si>
  <si>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</si>
  <si>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</si>
  <si>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</si>
  <si>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Observation</t>
  </si>
  <si>
    <t>Residuals</t>
  </si>
  <si>
    <t>Standard Residuals</t>
  </si>
  <si>
    <t>Example</t>
  </si>
  <si>
    <t>Summary Output</t>
  </si>
  <si>
    <t>Residual output</t>
  </si>
  <si>
    <t>Mean</t>
  </si>
  <si>
    <t>Standard deviation</t>
  </si>
  <si>
    <t>Correlation</t>
  </si>
  <si>
    <t>How SAT scores predict college GPA</t>
  </si>
  <si>
    <t>SAT score</t>
  </si>
  <si>
    <t>Coeff. of variation</t>
  </si>
  <si>
    <t>Predicted</t>
  </si>
  <si>
    <t>How SAT scores predict college GPA. These tables will be introduced later on in the course.</t>
  </si>
  <si>
    <t>SUMMARY OUTPUT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</si>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</sst>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0"/>
      <name val="Arial"/>
    </font>
    <font>
      <sz val="9"/>
      <name val="Arial"/>
      <family val="2"/>
    </font>
    <font>
      <i/>
      <sz val="9"/>
      <name val="Arial"/>
      <family val="2"/>
    </font>
    <font>
      <b/>
      <sz val="12"/>
      <color rgb="FF002060"/>
      <name val="Arial"/>
      <family val="2"/>
    </font>
    <font>
      <sz val="9"/>
      <color rgb="FF002060"/>
      <name val="Arial"/>
      <family val="2"/>
    </font>
    <font>
      <b/>
      <sz val="9"/>
      <color rgb="FF00206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/>
      <top style="medium">
        <color rgb="FF002060"/>
      </top>
      <bottom style="thin">
        <color rgb="FF002060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0" fontId="1" fillId="2" borderId="0" xfId="0" applyFont="1" applyFill="1" applyBorder="1" applyAlignment="1"/>
    <xf numFmtId="164" fontId="1" fillId="2" borderId="0" xfId="0" applyNumberFormat="1" applyFont="1" applyFill="1" applyBorder="1" applyAlignment="1"/>
    <xf numFmtId="0" fontId="1" fillId="2" borderId="1" xfId="0" applyFont="1" applyFill="1" applyBorder="1" applyAlignment="1"/>
    <xf numFmtId="164" fontId="1" fillId="2" borderId="1" xfId="0" applyNumberFormat="1" applyFont="1" applyFill="1" applyBorder="1" applyAlignment="1"/>
    <xf numFmtId="0" fontId="3" fillId="2" borderId="0" xfId="0" applyFont="1" applyFill="1"/>
    <xf numFmtId="0" fontId="2" fillId="2" borderId="2" xfId="0" applyFont="1" applyFill="1" applyBorder="1" applyAlignment="1">
      <alignment horizontal="centerContinuous"/>
    </xf>
    <xf numFmtId="0" fontId="1" fillId="2" borderId="3" xfId="0" applyFont="1" applyFill="1" applyBorder="1" applyAlignment="1"/>
    <xf numFmtId="0" fontId="5" fillId="2" borderId="0" xfId="0" applyFont="1" applyFill="1"/>
    <xf numFmtId="0" fontId="5" fillId="2" borderId="2" xfId="0" applyFont="1" applyFill="1" applyBorder="1" applyAlignment="1">
      <alignment horizontal="left"/>
    </xf>
    <xf numFmtId="0" fontId="4" fillId="2" borderId="0" xfId="0" applyFont="1" applyFill="1" applyBorder="1" applyAlignment="1"/>
    <xf numFmtId="0" fontId="4" fillId="2" borderId="3" xfId="0" applyFont="1" applyFill="1" applyBorder="1" applyAlignment="1"/>
    <xf numFmtId="0" fontId="2" fillId="2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164" fontId="1" fillId="2" borderId="3" xfId="0" applyNumberFormat="1" applyFont="1" applyFill="1" applyBorder="1" applyAlignment="1"/>
    <xf numFmtId="0" fontId="1" fillId="2" borderId="2" xfId="0" applyFont="1" applyFill="1" applyBorder="1"/>
    <xf numFmtId="164" fontId="1" fillId="2" borderId="2" xfId="0" applyNumberFormat="1" applyFont="1" applyFill="1" applyBorder="1" applyAlignment="1"/>
    <xf numFmtId="0" fontId="5" fillId="2" borderId="2" xfId="0" applyFont="1" applyFill="1" applyBorder="1" applyAlignment="1">
      <alignment horizontal="right"/>
    </xf>
    <xf numFmtId="2" fontId="1" fillId="2" borderId="0" xfId="0" applyNumberFormat="1" applyFont="1" applyFill="1"/>
    <xf numFmtId="0" fontId="5" fillId="2" borderId="3" xfId="0" applyFont="1" applyFill="1" applyBorder="1"/>
    <xf numFmtId="2" fontId="1" fillId="2" borderId="3" xfId="0" applyNumberFormat="1" applyFont="1" applyFill="1" applyBorder="1"/>
    <xf numFmtId="0" fontId="4" fillId="2" borderId="1" xfId="0" applyFon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5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Correct</a:t>
            </a:r>
          </a:p>
        </c:rich>
      </c:tx>
      <c:layout>
        <c:manualLayout>
          <c:xMode val="edge"/>
          <c:yMode val="edge"/>
          <c:x val="7.5611111111111115E-2"/>
          <c:y val="3.66876310272536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Data!$B$5:$B$109</c:f>
              <c:numCache>
                <c:formatCode>General</c:formatCode>
                <c:ptCount val="105"/>
                <c:pt idx="0">
                  <c:v>1714</c:v>
                </c:pt>
                <c:pt idx="1">
                  <c:v>1664</c:v>
                </c:pt>
                <c:pt idx="2">
                  <c:v>1760</c:v>
                </c:pt>
                <c:pt idx="3">
                  <c:v>1685</c:v>
                </c:pt>
                <c:pt idx="4">
                  <c:v>1693</c:v>
                </c:pt>
                <c:pt idx="5">
                  <c:v>1670</c:v>
                </c:pt>
                <c:pt idx="6">
                  <c:v>1764</c:v>
                </c:pt>
                <c:pt idx="7">
                  <c:v>1764</c:v>
                </c:pt>
                <c:pt idx="8">
                  <c:v>1792</c:v>
                </c:pt>
                <c:pt idx="9">
                  <c:v>1850</c:v>
                </c:pt>
                <c:pt idx="10">
                  <c:v>1735</c:v>
                </c:pt>
                <c:pt idx="11">
                  <c:v>1775</c:v>
                </c:pt>
                <c:pt idx="12">
                  <c:v>1735</c:v>
                </c:pt>
                <c:pt idx="13">
                  <c:v>1712</c:v>
                </c:pt>
                <c:pt idx="14">
                  <c:v>1773</c:v>
                </c:pt>
                <c:pt idx="15">
                  <c:v>1872</c:v>
                </c:pt>
                <c:pt idx="16">
                  <c:v>1755</c:v>
                </c:pt>
                <c:pt idx="17">
                  <c:v>1674</c:v>
                </c:pt>
                <c:pt idx="18">
                  <c:v>1842</c:v>
                </c:pt>
                <c:pt idx="19">
                  <c:v>1786</c:v>
                </c:pt>
                <c:pt idx="20">
                  <c:v>1761</c:v>
                </c:pt>
                <c:pt idx="21">
                  <c:v>1722</c:v>
                </c:pt>
                <c:pt idx="22">
                  <c:v>1663</c:v>
                </c:pt>
                <c:pt idx="23">
                  <c:v>1687</c:v>
                </c:pt>
                <c:pt idx="24">
                  <c:v>1974</c:v>
                </c:pt>
                <c:pt idx="25">
                  <c:v>1826</c:v>
                </c:pt>
                <c:pt idx="26">
                  <c:v>1787</c:v>
                </c:pt>
                <c:pt idx="27">
                  <c:v>1821</c:v>
                </c:pt>
                <c:pt idx="28">
                  <c:v>2020</c:v>
                </c:pt>
                <c:pt idx="29">
                  <c:v>1794</c:v>
                </c:pt>
                <c:pt idx="30">
                  <c:v>1769</c:v>
                </c:pt>
                <c:pt idx="31">
                  <c:v>1934</c:v>
                </c:pt>
                <c:pt idx="32">
                  <c:v>1775</c:v>
                </c:pt>
                <c:pt idx="33">
                  <c:v>1855</c:v>
                </c:pt>
                <c:pt idx="34">
                  <c:v>1880</c:v>
                </c:pt>
                <c:pt idx="35">
                  <c:v>1849</c:v>
                </c:pt>
                <c:pt idx="36">
                  <c:v>1808</c:v>
                </c:pt>
                <c:pt idx="37">
                  <c:v>1954</c:v>
                </c:pt>
                <c:pt idx="38">
                  <c:v>1777</c:v>
                </c:pt>
                <c:pt idx="39">
                  <c:v>1831</c:v>
                </c:pt>
                <c:pt idx="40">
                  <c:v>1865</c:v>
                </c:pt>
                <c:pt idx="41">
                  <c:v>1850</c:v>
                </c:pt>
                <c:pt idx="42">
                  <c:v>1966</c:v>
                </c:pt>
                <c:pt idx="43">
                  <c:v>1702</c:v>
                </c:pt>
                <c:pt idx="44">
                  <c:v>1990</c:v>
                </c:pt>
                <c:pt idx="45">
                  <c:v>1925</c:v>
                </c:pt>
                <c:pt idx="46">
                  <c:v>1824</c:v>
                </c:pt>
                <c:pt idx="47">
                  <c:v>1956</c:v>
                </c:pt>
                <c:pt idx="48">
                  <c:v>1857</c:v>
                </c:pt>
                <c:pt idx="49">
                  <c:v>1979</c:v>
                </c:pt>
                <c:pt idx="50">
                  <c:v>1802</c:v>
                </c:pt>
                <c:pt idx="51">
                  <c:v>1855</c:v>
                </c:pt>
                <c:pt idx="52">
                  <c:v>1907</c:v>
                </c:pt>
                <c:pt idx="53">
                  <c:v>1634</c:v>
                </c:pt>
                <c:pt idx="54">
                  <c:v>1879</c:v>
                </c:pt>
                <c:pt idx="55">
                  <c:v>1887</c:v>
                </c:pt>
                <c:pt idx="56">
                  <c:v>1730</c:v>
                </c:pt>
                <c:pt idx="57">
                  <c:v>1953</c:v>
                </c:pt>
                <c:pt idx="58">
                  <c:v>1781</c:v>
                </c:pt>
                <c:pt idx="59">
                  <c:v>1891</c:v>
                </c:pt>
                <c:pt idx="60">
                  <c:v>1964</c:v>
                </c:pt>
                <c:pt idx="61">
                  <c:v>1808</c:v>
                </c:pt>
                <c:pt idx="62">
                  <c:v>1893</c:v>
                </c:pt>
                <c:pt idx="63">
                  <c:v>2041</c:v>
                </c:pt>
                <c:pt idx="64">
                  <c:v>1893</c:v>
                </c:pt>
                <c:pt idx="65">
                  <c:v>1832</c:v>
                </c:pt>
                <c:pt idx="66">
                  <c:v>1850</c:v>
                </c:pt>
                <c:pt idx="67">
                  <c:v>1934</c:v>
                </c:pt>
                <c:pt idx="68">
                  <c:v>1861</c:v>
                </c:pt>
                <c:pt idx="69">
                  <c:v>1931</c:v>
                </c:pt>
                <c:pt idx="70">
                  <c:v>1933</c:v>
                </c:pt>
                <c:pt idx="71">
                  <c:v>1778</c:v>
                </c:pt>
                <c:pt idx="72">
                  <c:v>1975</c:v>
                </c:pt>
                <c:pt idx="73">
                  <c:v>1934</c:v>
                </c:pt>
                <c:pt idx="74">
                  <c:v>2021</c:v>
                </c:pt>
                <c:pt idx="75">
                  <c:v>2015</c:v>
                </c:pt>
                <c:pt idx="76">
                  <c:v>1997</c:v>
                </c:pt>
                <c:pt idx="77">
                  <c:v>2020</c:v>
                </c:pt>
                <c:pt idx="78">
                  <c:v>1843</c:v>
                </c:pt>
                <c:pt idx="79">
                  <c:v>1936</c:v>
                </c:pt>
                <c:pt idx="80">
                  <c:v>1810</c:v>
                </c:pt>
                <c:pt idx="81">
                  <c:v>1987</c:v>
                </c:pt>
                <c:pt idx="82">
                  <c:v>1962</c:v>
                </c:pt>
                <c:pt idx="83">
                  <c:v>2050</c:v>
                </c:pt>
              </c:numCache>
            </c:numRef>
          </c:xVal>
          <c:yVal>
            <c:numRef>
              <c:f>Data!$C$5:$C$109</c:f>
              <c:numCache>
                <c:formatCode>0.00</c:formatCode>
                <c:ptCount val="105"/>
                <c:pt idx="0">
                  <c:v>2.4</c:v>
                </c:pt>
                <c:pt idx="1">
                  <c:v>2.52</c:v>
                </c:pt>
                <c:pt idx="2">
                  <c:v>2.54</c:v>
                </c:pt>
                <c:pt idx="3">
                  <c:v>2.74</c:v>
                </c:pt>
                <c:pt idx="4">
                  <c:v>2.83</c:v>
                </c:pt>
                <c:pt idx="5">
                  <c:v>2.91</c:v>
                </c:pt>
                <c:pt idx="6">
                  <c:v>3</c:v>
                </c:pt>
                <c:pt idx="7">
                  <c:v>3</c:v>
                </c:pt>
                <c:pt idx="8">
                  <c:v>3.01</c:v>
                </c:pt>
                <c:pt idx="9">
                  <c:v>3.01</c:v>
                </c:pt>
                <c:pt idx="10">
                  <c:v>3.02</c:v>
                </c:pt>
                <c:pt idx="11">
                  <c:v>3.07</c:v>
                </c:pt>
                <c:pt idx="12">
                  <c:v>3.08</c:v>
                </c:pt>
                <c:pt idx="13">
                  <c:v>3.08</c:v>
                </c:pt>
                <c:pt idx="14">
                  <c:v>3.12</c:v>
                </c:pt>
                <c:pt idx="15">
                  <c:v>3.17</c:v>
                </c:pt>
                <c:pt idx="16">
                  <c:v>3.17</c:v>
                </c:pt>
                <c:pt idx="17">
                  <c:v>3.17</c:v>
                </c:pt>
                <c:pt idx="18">
                  <c:v>3.17</c:v>
                </c:pt>
                <c:pt idx="19">
                  <c:v>3.19</c:v>
                </c:pt>
                <c:pt idx="20">
                  <c:v>3.19</c:v>
                </c:pt>
                <c:pt idx="21">
                  <c:v>3.19</c:v>
                </c:pt>
                <c:pt idx="22">
                  <c:v>3.2</c:v>
                </c:pt>
                <c:pt idx="23">
                  <c:v>3.21</c:v>
                </c:pt>
                <c:pt idx="24">
                  <c:v>3.24</c:v>
                </c:pt>
                <c:pt idx="25">
                  <c:v>3.28</c:v>
                </c:pt>
                <c:pt idx="26">
                  <c:v>3.28</c:v>
                </c:pt>
                <c:pt idx="27">
                  <c:v>3.28</c:v>
                </c:pt>
                <c:pt idx="28">
                  <c:v>3.28</c:v>
                </c:pt>
                <c:pt idx="29">
                  <c:v>3.28</c:v>
                </c:pt>
                <c:pt idx="30">
                  <c:v>3.28</c:v>
                </c:pt>
                <c:pt idx="31">
                  <c:v>3.28</c:v>
                </c:pt>
                <c:pt idx="32">
                  <c:v>3.29</c:v>
                </c:pt>
                <c:pt idx="33">
                  <c:v>3.29</c:v>
                </c:pt>
                <c:pt idx="34">
                  <c:v>3.29</c:v>
                </c:pt>
                <c:pt idx="35">
                  <c:v>3.31</c:v>
                </c:pt>
                <c:pt idx="36">
                  <c:v>3.32</c:v>
                </c:pt>
                <c:pt idx="37">
                  <c:v>3.34</c:v>
                </c:pt>
                <c:pt idx="38">
                  <c:v>3.37</c:v>
                </c:pt>
                <c:pt idx="39">
                  <c:v>3.37</c:v>
                </c:pt>
                <c:pt idx="40">
                  <c:v>3.37</c:v>
                </c:pt>
                <c:pt idx="41">
                  <c:v>3.38</c:v>
                </c:pt>
                <c:pt idx="42">
                  <c:v>3.38</c:v>
                </c:pt>
                <c:pt idx="43">
                  <c:v>3.39</c:v>
                </c:pt>
                <c:pt idx="44">
                  <c:v>3.39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  <c:pt idx="48">
                  <c:v>3.41</c:v>
                </c:pt>
                <c:pt idx="49">
                  <c:v>3.41</c:v>
                </c:pt>
                <c:pt idx="50">
                  <c:v>3.41</c:v>
                </c:pt>
                <c:pt idx="51">
                  <c:v>3.42</c:v>
                </c:pt>
                <c:pt idx="52">
                  <c:v>3.42</c:v>
                </c:pt>
                <c:pt idx="53">
                  <c:v>3.42</c:v>
                </c:pt>
                <c:pt idx="54">
                  <c:v>3.44</c:v>
                </c:pt>
                <c:pt idx="55">
                  <c:v>3.47</c:v>
                </c:pt>
                <c:pt idx="56">
                  <c:v>3.47</c:v>
                </c:pt>
                <c:pt idx="57">
                  <c:v>3.47</c:v>
                </c:pt>
                <c:pt idx="58">
                  <c:v>3.47</c:v>
                </c:pt>
                <c:pt idx="59">
                  <c:v>3.48</c:v>
                </c:pt>
                <c:pt idx="60">
                  <c:v>3.49</c:v>
                </c:pt>
                <c:pt idx="61">
                  <c:v>3.49</c:v>
                </c:pt>
                <c:pt idx="62">
                  <c:v>3.5</c:v>
                </c:pt>
                <c:pt idx="63">
                  <c:v>3.51</c:v>
                </c:pt>
                <c:pt idx="64">
                  <c:v>3.51</c:v>
                </c:pt>
                <c:pt idx="65">
                  <c:v>3.52</c:v>
                </c:pt>
                <c:pt idx="66">
                  <c:v>3.52</c:v>
                </c:pt>
                <c:pt idx="67">
                  <c:v>3.54</c:v>
                </c:pt>
                <c:pt idx="68">
                  <c:v>3.58</c:v>
                </c:pt>
                <c:pt idx="69">
                  <c:v>3.58</c:v>
                </c:pt>
                <c:pt idx="70">
                  <c:v>3.59</c:v>
                </c:pt>
                <c:pt idx="71">
                  <c:v>3.59</c:v>
                </c:pt>
                <c:pt idx="72">
                  <c:v>3.6</c:v>
                </c:pt>
                <c:pt idx="73">
                  <c:v>3.6</c:v>
                </c:pt>
                <c:pt idx="74">
                  <c:v>3.61</c:v>
                </c:pt>
                <c:pt idx="75">
                  <c:v>3.62</c:v>
                </c:pt>
                <c:pt idx="76">
                  <c:v>3.64</c:v>
                </c:pt>
                <c:pt idx="77">
                  <c:v>3.65</c:v>
                </c:pt>
                <c:pt idx="78">
                  <c:v>3.71</c:v>
                </c:pt>
                <c:pt idx="79">
                  <c:v>3.71</c:v>
                </c:pt>
                <c:pt idx="80">
                  <c:v>3.71</c:v>
                </c:pt>
                <c:pt idx="81">
                  <c:v>3.73</c:v>
                </c:pt>
                <c:pt idx="82">
                  <c:v>3.76</c:v>
                </c:pt>
                <c:pt idx="83">
                  <c:v>3.81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5A-4B21-A172-5857324C6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337704"/>
        <c:axId val="1"/>
      </c:scatterChart>
      <c:valAx>
        <c:axId val="388337704"/>
        <c:scaling>
          <c:orientation val="minMax"/>
          <c:min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SAT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377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0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Wrong</a:t>
            </a:r>
          </a:p>
        </c:rich>
      </c:tx>
      <c:layout>
        <c:manualLayout>
          <c:xMode val="edge"/>
          <c:yMode val="edge"/>
          <c:x val="7.5472222222222191E-2"/>
          <c:y val="3.7393162393162392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Data!$C$5:$C$88</c:f>
              <c:numCache>
                <c:formatCode>0.00</c:formatCode>
                <c:ptCount val="84"/>
                <c:pt idx="0">
                  <c:v>2.4</c:v>
                </c:pt>
                <c:pt idx="1">
                  <c:v>2.52</c:v>
                </c:pt>
                <c:pt idx="2">
                  <c:v>2.54</c:v>
                </c:pt>
                <c:pt idx="3">
                  <c:v>2.74</c:v>
                </c:pt>
                <c:pt idx="4">
                  <c:v>2.83</c:v>
                </c:pt>
                <c:pt idx="5">
                  <c:v>2.91</c:v>
                </c:pt>
                <c:pt idx="6">
                  <c:v>3</c:v>
                </c:pt>
                <c:pt idx="7">
                  <c:v>3</c:v>
                </c:pt>
                <c:pt idx="8">
                  <c:v>3.01</c:v>
                </c:pt>
                <c:pt idx="9">
                  <c:v>3.01</c:v>
                </c:pt>
                <c:pt idx="10">
                  <c:v>3.02</c:v>
                </c:pt>
                <c:pt idx="11">
                  <c:v>3.07</c:v>
                </c:pt>
                <c:pt idx="12">
                  <c:v>3.08</c:v>
                </c:pt>
                <c:pt idx="13">
                  <c:v>3.08</c:v>
                </c:pt>
                <c:pt idx="14">
                  <c:v>3.12</c:v>
                </c:pt>
                <c:pt idx="15">
                  <c:v>3.17</c:v>
                </c:pt>
                <c:pt idx="16">
                  <c:v>3.17</c:v>
                </c:pt>
                <c:pt idx="17">
                  <c:v>3.17</c:v>
                </c:pt>
                <c:pt idx="18">
                  <c:v>3.17</c:v>
                </c:pt>
                <c:pt idx="19">
                  <c:v>3.19</c:v>
                </c:pt>
                <c:pt idx="20">
                  <c:v>3.19</c:v>
                </c:pt>
                <c:pt idx="21">
                  <c:v>3.19</c:v>
                </c:pt>
                <c:pt idx="22">
                  <c:v>3.2</c:v>
                </c:pt>
                <c:pt idx="23">
                  <c:v>3.21</c:v>
                </c:pt>
                <c:pt idx="24">
                  <c:v>3.24</c:v>
                </c:pt>
                <c:pt idx="25">
                  <c:v>3.28</c:v>
                </c:pt>
                <c:pt idx="26">
                  <c:v>3.28</c:v>
                </c:pt>
                <c:pt idx="27">
                  <c:v>3.28</c:v>
                </c:pt>
                <c:pt idx="28">
                  <c:v>3.28</c:v>
                </c:pt>
                <c:pt idx="29">
                  <c:v>3.28</c:v>
                </c:pt>
                <c:pt idx="30">
                  <c:v>3.28</c:v>
                </c:pt>
                <c:pt idx="31">
                  <c:v>3.28</c:v>
                </c:pt>
                <c:pt idx="32">
                  <c:v>3.29</c:v>
                </c:pt>
                <c:pt idx="33">
                  <c:v>3.29</c:v>
                </c:pt>
                <c:pt idx="34">
                  <c:v>3.29</c:v>
                </c:pt>
                <c:pt idx="35">
                  <c:v>3.31</c:v>
                </c:pt>
                <c:pt idx="36">
                  <c:v>3.32</c:v>
                </c:pt>
                <c:pt idx="37">
                  <c:v>3.34</c:v>
                </c:pt>
                <c:pt idx="38">
                  <c:v>3.37</c:v>
                </c:pt>
                <c:pt idx="39">
                  <c:v>3.37</c:v>
                </c:pt>
                <c:pt idx="40">
                  <c:v>3.37</c:v>
                </c:pt>
                <c:pt idx="41">
                  <c:v>3.38</c:v>
                </c:pt>
                <c:pt idx="42">
                  <c:v>3.38</c:v>
                </c:pt>
                <c:pt idx="43">
                  <c:v>3.39</c:v>
                </c:pt>
                <c:pt idx="44">
                  <c:v>3.39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  <c:pt idx="48">
                  <c:v>3.41</c:v>
                </c:pt>
                <c:pt idx="49">
                  <c:v>3.41</c:v>
                </c:pt>
                <c:pt idx="50">
                  <c:v>3.41</c:v>
                </c:pt>
                <c:pt idx="51">
                  <c:v>3.42</c:v>
                </c:pt>
                <c:pt idx="52">
                  <c:v>3.42</c:v>
                </c:pt>
                <c:pt idx="53">
                  <c:v>3.42</c:v>
                </c:pt>
                <c:pt idx="54">
                  <c:v>3.44</c:v>
                </c:pt>
                <c:pt idx="55">
                  <c:v>3.47</c:v>
                </c:pt>
                <c:pt idx="56">
                  <c:v>3.47</c:v>
                </c:pt>
                <c:pt idx="57">
                  <c:v>3.47</c:v>
                </c:pt>
                <c:pt idx="58">
                  <c:v>3.47</c:v>
                </c:pt>
                <c:pt idx="59">
                  <c:v>3.48</c:v>
                </c:pt>
                <c:pt idx="60">
                  <c:v>3.49</c:v>
                </c:pt>
                <c:pt idx="61">
                  <c:v>3.49</c:v>
                </c:pt>
                <c:pt idx="62">
                  <c:v>3.5</c:v>
                </c:pt>
                <c:pt idx="63">
                  <c:v>3.51</c:v>
                </c:pt>
                <c:pt idx="64">
                  <c:v>3.51</c:v>
                </c:pt>
                <c:pt idx="65">
                  <c:v>3.52</c:v>
                </c:pt>
                <c:pt idx="66">
                  <c:v>3.52</c:v>
                </c:pt>
                <c:pt idx="67">
                  <c:v>3.54</c:v>
                </c:pt>
                <c:pt idx="68">
                  <c:v>3.58</c:v>
                </c:pt>
                <c:pt idx="69">
                  <c:v>3.58</c:v>
                </c:pt>
                <c:pt idx="70">
                  <c:v>3.59</c:v>
                </c:pt>
                <c:pt idx="71">
                  <c:v>3.59</c:v>
                </c:pt>
                <c:pt idx="72">
                  <c:v>3.6</c:v>
                </c:pt>
                <c:pt idx="73">
                  <c:v>3.6</c:v>
                </c:pt>
                <c:pt idx="74">
                  <c:v>3.61</c:v>
                </c:pt>
                <c:pt idx="75">
                  <c:v>3.62</c:v>
                </c:pt>
                <c:pt idx="76">
                  <c:v>3.64</c:v>
                </c:pt>
                <c:pt idx="77">
                  <c:v>3.65</c:v>
                </c:pt>
                <c:pt idx="78">
                  <c:v>3.71</c:v>
                </c:pt>
                <c:pt idx="79">
                  <c:v>3.71</c:v>
                </c:pt>
                <c:pt idx="80">
                  <c:v>3.71</c:v>
                </c:pt>
                <c:pt idx="81">
                  <c:v>3.73</c:v>
                </c:pt>
                <c:pt idx="82">
                  <c:v>3.76</c:v>
                </c:pt>
                <c:pt idx="83">
                  <c:v>3.81</c:v>
                </c:pt>
              </c:numCache>
            </c:numRef>
          </c:xVal>
          <c:yVal>
            <c:numRef>
              <c:f>Data!$AN$5:$AN$88</c:f>
              <c:numCache>
                <c:formatCode>General</c:formatCode>
                <c:ptCount val="84"/>
                <c:pt idx="0">
                  <c:v>1714</c:v>
                </c:pt>
                <c:pt idx="1">
                  <c:v>1664</c:v>
                </c:pt>
                <c:pt idx="2">
                  <c:v>1760</c:v>
                </c:pt>
                <c:pt idx="3">
                  <c:v>1685</c:v>
                </c:pt>
                <c:pt idx="4">
                  <c:v>1693</c:v>
                </c:pt>
                <c:pt idx="5">
                  <c:v>1670</c:v>
                </c:pt>
                <c:pt idx="6">
                  <c:v>1764</c:v>
                </c:pt>
                <c:pt idx="7">
                  <c:v>1764</c:v>
                </c:pt>
                <c:pt idx="8">
                  <c:v>1792</c:v>
                </c:pt>
                <c:pt idx="9">
                  <c:v>1850</c:v>
                </c:pt>
                <c:pt idx="10">
                  <c:v>1735</c:v>
                </c:pt>
                <c:pt idx="11">
                  <c:v>1775</c:v>
                </c:pt>
                <c:pt idx="12">
                  <c:v>1735</c:v>
                </c:pt>
                <c:pt idx="13">
                  <c:v>1712</c:v>
                </c:pt>
                <c:pt idx="14">
                  <c:v>1773</c:v>
                </c:pt>
                <c:pt idx="15">
                  <c:v>1872</c:v>
                </c:pt>
                <c:pt idx="16">
                  <c:v>1755</c:v>
                </c:pt>
                <c:pt idx="17">
                  <c:v>1674</c:v>
                </c:pt>
                <c:pt idx="18">
                  <c:v>1842</c:v>
                </c:pt>
                <c:pt idx="19">
                  <c:v>1786</c:v>
                </c:pt>
                <c:pt idx="20">
                  <c:v>1761</c:v>
                </c:pt>
                <c:pt idx="21">
                  <c:v>1722</c:v>
                </c:pt>
                <c:pt idx="22">
                  <c:v>1663</c:v>
                </c:pt>
                <c:pt idx="23">
                  <c:v>1687</c:v>
                </c:pt>
                <c:pt idx="24">
                  <c:v>1974</c:v>
                </c:pt>
                <c:pt idx="25">
                  <c:v>1826</c:v>
                </c:pt>
                <c:pt idx="26">
                  <c:v>1787</c:v>
                </c:pt>
                <c:pt idx="27">
                  <c:v>1821</c:v>
                </c:pt>
                <c:pt idx="28">
                  <c:v>2020</c:v>
                </c:pt>
                <c:pt idx="29">
                  <c:v>1794</c:v>
                </c:pt>
                <c:pt idx="30">
                  <c:v>1769</c:v>
                </c:pt>
                <c:pt idx="31">
                  <c:v>1934</c:v>
                </c:pt>
                <c:pt idx="32">
                  <c:v>1775</c:v>
                </c:pt>
                <c:pt idx="33">
                  <c:v>1855</c:v>
                </c:pt>
                <c:pt idx="34">
                  <c:v>1880</c:v>
                </c:pt>
                <c:pt idx="35">
                  <c:v>1849</c:v>
                </c:pt>
                <c:pt idx="36">
                  <c:v>1808</c:v>
                </c:pt>
                <c:pt idx="37">
                  <c:v>1954</c:v>
                </c:pt>
                <c:pt idx="38">
                  <c:v>1777</c:v>
                </c:pt>
                <c:pt idx="39">
                  <c:v>1831</c:v>
                </c:pt>
                <c:pt idx="40">
                  <c:v>1865</c:v>
                </c:pt>
                <c:pt idx="41">
                  <c:v>1850</c:v>
                </c:pt>
                <c:pt idx="42">
                  <c:v>1966</c:v>
                </c:pt>
                <c:pt idx="43">
                  <c:v>1702</c:v>
                </c:pt>
                <c:pt idx="44">
                  <c:v>1990</c:v>
                </c:pt>
                <c:pt idx="45">
                  <c:v>1925</c:v>
                </c:pt>
                <c:pt idx="46">
                  <c:v>1824</c:v>
                </c:pt>
                <c:pt idx="47">
                  <c:v>1956</c:v>
                </c:pt>
                <c:pt idx="48">
                  <c:v>1857</c:v>
                </c:pt>
                <c:pt idx="49">
                  <c:v>1979</c:v>
                </c:pt>
                <c:pt idx="50">
                  <c:v>1802</c:v>
                </c:pt>
                <c:pt idx="51">
                  <c:v>1855</c:v>
                </c:pt>
                <c:pt idx="52">
                  <c:v>1907</c:v>
                </c:pt>
                <c:pt idx="53">
                  <c:v>1634</c:v>
                </c:pt>
                <c:pt idx="54">
                  <c:v>1879</c:v>
                </c:pt>
                <c:pt idx="55">
                  <c:v>1887</c:v>
                </c:pt>
                <c:pt idx="56">
                  <c:v>1730</c:v>
                </c:pt>
                <c:pt idx="57">
                  <c:v>1953</c:v>
                </c:pt>
                <c:pt idx="58">
                  <c:v>1781</c:v>
                </c:pt>
                <c:pt idx="59">
                  <c:v>1891</c:v>
                </c:pt>
                <c:pt idx="60">
                  <c:v>1964</c:v>
                </c:pt>
                <c:pt idx="61">
                  <c:v>1808</c:v>
                </c:pt>
                <c:pt idx="62">
                  <c:v>1893</c:v>
                </c:pt>
                <c:pt idx="63">
                  <c:v>2041</c:v>
                </c:pt>
                <c:pt idx="64">
                  <c:v>1893</c:v>
                </c:pt>
                <c:pt idx="65">
                  <c:v>1832</c:v>
                </c:pt>
                <c:pt idx="66">
                  <c:v>1850</c:v>
                </c:pt>
                <c:pt idx="67">
                  <c:v>1934</c:v>
                </c:pt>
                <c:pt idx="68">
                  <c:v>1861</c:v>
                </c:pt>
                <c:pt idx="69">
                  <c:v>1931</c:v>
                </c:pt>
                <c:pt idx="70">
                  <c:v>1933</c:v>
                </c:pt>
                <c:pt idx="71">
                  <c:v>1778</c:v>
                </c:pt>
                <c:pt idx="72">
                  <c:v>1975</c:v>
                </c:pt>
                <c:pt idx="73">
                  <c:v>1934</c:v>
                </c:pt>
                <c:pt idx="74">
                  <c:v>2021</c:v>
                </c:pt>
                <c:pt idx="75">
                  <c:v>2015</c:v>
                </c:pt>
                <c:pt idx="76">
                  <c:v>1997</c:v>
                </c:pt>
                <c:pt idx="77">
                  <c:v>2020</c:v>
                </c:pt>
                <c:pt idx="78">
                  <c:v>1843</c:v>
                </c:pt>
                <c:pt idx="79">
                  <c:v>1936</c:v>
                </c:pt>
                <c:pt idx="80">
                  <c:v>1810</c:v>
                </c:pt>
                <c:pt idx="81">
                  <c:v>1987</c:v>
                </c:pt>
                <c:pt idx="82">
                  <c:v>1962</c:v>
                </c:pt>
                <c:pt idx="83">
                  <c:v>2050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93-46AB-9837-123C7C26A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987000"/>
        <c:axId val="1"/>
      </c:scatterChart>
      <c:valAx>
        <c:axId val="297987000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SAT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870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solidFill>
                  <a:srgbClr val="002060"/>
                </a:solidFill>
              </a:defRPr>
            </a:pPr>
            <a:r>
              <a:rPr lang="en-US" sz="1000">
                <a:solidFill>
                  <a:srgbClr val="002060"/>
                </a:solidFill>
              </a:rPr>
              <a:t>Residual Plot</a:t>
            </a:r>
          </a:p>
        </c:rich>
      </c:tx>
      <c:layout>
        <c:manualLayout>
          <c:xMode val="edge"/>
          <c:yMode val="edge"/>
          <c:x val="0.10182277996500438"/>
          <c:y val="5.982905982905983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pPr>
              <a:solidFill>
                <a:srgbClr val="002060"/>
              </a:solidFill>
            </c:spPr>
          </c:marker>
          <c:xVal>
            <c:numRef>
              <c:f>Data!$B$6:$B$88</c:f>
              <c:numCache>
                <c:formatCode>General</c:formatCode>
                <c:ptCount val="83"/>
                <c:pt idx="0">
                  <c:v>1664</c:v>
                </c:pt>
                <c:pt idx="1">
                  <c:v>1760</c:v>
                </c:pt>
                <c:pt idx="2">
                  <c:v>1685</c:v>
                </c:pt>
                <c:pt idx="3">
                  <c:v>1693</c:v>
                </c:pt>
                <c:pt idx="4">
                  <c:v>1670</c:v>
                </c:pt>
                <c:pt idx="5">
                  <c:v>1764</c:v>
                </c:pt>
                <c:pt idx="6">
                  <c:v>1764</c:v>
                </c:pt>
                <c:pt idx="7">
                  <c:v>1792</c:v>
                </c:pt>
                <c:pt idx="8">
                  <c:v>1850</c:v>
                </c:pt>
                <c:pt idx="9">
                  <c:v>1735</c:v>
                </c:pt>
                <c:pt idx="10">
                  <c:v>1775</c:v>
                </c:pt>
                <c:pt idx="11">
                  <c:v>1735</c:v>
                </c:pt>
                <c:pt idx="12">
                  <c:v>1712</c:v>
                </c:pt>
                <c:pt idx="13">
                  <c:v>1773</c:v>
                </c:pt>
                <c:pt idx="14">
                  <c:v>1872</c:v>
                </c:pt>
                <c:pt idx="15">
                  <c:v>1755</c:v>
                </c:pt>
                <c:pt idx="16">
                  <c:v>1674</c:v>
                </c:pt>
                <c:pt idx="17">
                  <c:v>1842</c:v>
                </c:pt>
                <c:pt idx="18">
                  <c:v>1786</c:v>
                </c:pt>
                <c:pt idx="19">
                  <c:v>1761</c:v>
                </c:pt>
                <c:pt idx="20">
                  <c:v>1722</c:v>
                </c:pt>
                <c:pt idx="21">
                  <c:v>1663</c:v>
                </c:pt>
                <c:pt idx="22">
                  <c:v>1687</c:v>
                </c:pt>
                <c:pt idx="23">
                  <c:v>1974</c:v>
                </c:pt>
                <c:pt idx="24">
                  <c:v>1826</c:v>
                </c:pt>
                <c:pt idx="25">
                  <c:v>1787</c:v>
                </c:pt>
                <c:pt idx="26">
                  <c:v>1821</c:v>
                </c:pt>
                <c:pt idx="27">
                  <c:v>2020</c:v>
                </c:pt>
                <c:pt idx="28">
                  <c:v>1794</c:v>
                </c:pt>
                <c:pt idx="29">
                  <c:v>1769</c:v>
                </c:pt>
                <c:pt idx="30">
                  <c:v>1934</c:v>
                </c:pt>
                <c:pt idx="31">
                  <c:v>1775</c:v>
                </c:pt>
                <c:pt idx="32">
                  <c:v>1855</c:v>
                </c:pt>
                <c:pt idx="33">
                  <c:v>1880</c:v>
                </c:pt>
                <c:pt idx="34">
                  <c:v>1849</c:v>
                </c:pt>
                <c:pt idx="35">
                  <c:v>1808</c:v>
                </c:pt>
                <c:pt idx="36">
                  <c:v>1954</c:v>
                </c:pt>
                <c:pt idx="37">
                  <c:v>1777</c:v>
                </c:pt>
                <c:pt idx="38">
                  <c:v>1831</c:v>
                </c:pt>
                <c:pt idx="39">
                  <c:v>1865</c:v>
                </c:pt>
                <c:pt idx="40">
                  <c:v>1850</c:v>
                </c:pt>
                <c:pt idx="41">
                  <c:v>1966</c:v>
                </c:pt>
                <c:pt idx="42">
                  <c:v>1702</c:v>
                </c:pt>
                <c:pt idx="43">
                  <c:v>1990</c:v>
                </c:pt>
                <c:pt idx="44">
                  <c:v>1925</c:v>
                </c:pt>
                <c:pt idx="45">
                  <c:v>1824</c:v>
                </c:pt>
                <c:pt idx="46">
                  <c:v>1956</c:v>
                </c:pt>
                <c:pt idx="47">
                  <c:v>1857</c:v>
                </c:pt>
                <c:pt idx="48">
                  <c:v>1979</c:v>
                </c:pt>
                <c:pt idx="49">
                  <c:v>1802</c:v>
                </c:pt>
                <c:pt idx="50">
                  <c:v>1855</c:v>
                </c:pt>
                <c:pt idx="51">
                  <c:v>1907</c:v>
                </c:pt>
                <c:pt idx="52">
                  <c:v>1634</c:v>
                </c:pt>
                <c:pt idx="53">
                  <c:v>1879</c:v>
                </c:pt>
                <c:pt idx="54">
                  <c:v>1887</c:v>
                </c:pt>
                <c:pt idx="55">
                  <c:v>1730</c:v>
                </c:pt>
                <c:pt idx="56">
                  <c:v>1953</c:v>
                </c:pt>
                <c:pt idx="57">
                  <c:v>1781</c:v>
                </c:pt>
                <c:pt idx="58">
                  <c:v>1891</c:v>
                </c:pt>
                <c:pt idx="59">
                  <c:v>1964</c:v>
                </c:pt>
                <c:pt idx="60">
                  <c:v>1808</c:v>
                </c:pt>
                <c:pt idx="61">
                  <c:v>1893</c:v>
                </c:pt>
                <c:pt idx="62">
                  <c:v>2041</c:v>
                </c:pt>
                <c:pt idx="63">
                  <c:v>1893</c:v>
                </c:pt>
                <c:pt idx="64">
                  <c:v>1832</c:v>
                </c:pt>
                <c:pt idx="65">
                  <c:v>1850</c:v>
                </c:pt>
                <c:pt idx="66">
                  <c:v>1934</c:v>
                </c:pt>
                <c:pt idx="67">
                  <c:v>1861</c:v>
                </c:pt>
                <c:pt idx="68">
                  <c:v>1931</c:v>
                </c:pt>
                <c:pt idx="69">
                  <c:v>1933</c:v>
                </c:pt>
                <c:pt idx="70">
                  <c:v>1778</c:v>
                </c:pt>
                <c:pt idx="71">
                  <c:v>1975</c:v>
                </c:pt>
                <c:pt idx="72">
                  <c:v>1934</c:v>
                </c:pt>
                <c:pt idx="73">
                  <c:v>2021</c:v>
                </c:pt>
                <c:pt idx="74">
                  <c:v>2015</c:v>
                </c:pt>
                <c:pt idx="75">
                  <c:v>1997</c:v>
                </c:pt>
                <c:pt idx="76">
                  <c:v>2020</c:v>
                </c:pt>
                <c:pt idx="77">
                  <c:v>1843</c:v>
                </c:pt>
                <c:pt idx="78">
                  <c:v>1936</c:v>
                </c:pt>
                <c:pt idx="79">
                  <c:v>1810</c:v>
                </c:pt>
                <c:pt idx="80">
                  <c:v>1987</c:v>
                </c:pt>
                <c:pt idx="81">
                  <c:v>1962</c:v>
                </c:pt>
                <c:pt idx="82">
                  <c:v>2050</c:v>
                </c:pt>
              </c:numCache>
            </c:numRef>
          </c:xVal>
          <c:yVal>
            <c:numRef>
              <c:f>'Regressions tables'!$D$28:$D$110</c:f>
              <c:numCache>
                <c:formatCode>0.000</c:formatCode>
                <c:ptCount val="83"/>
                <c:pt idx="0">
                  <c:v>-0.53816474200662467</c:v>
                </c:pt>
                <c:pt idx="1">
                  <c:v>-0.6668886884842693</c:v>
                </c:pt>
                <c:pt idx="2">
                  <c:v>-0.35069810529860934</c:v>
                </c:pt>
                <c:pt idx="3">
                  <c:v>-0.27309176750507946</c:v>
                </c:pt>
                <c:pt idx="4">
                  <c:v>-0.15745998866147737</c:v>
                </c:pt>
                <c:pt idx="5">
                  <c:v>-0.21308551958750455</c:v>
                </c:pt>
                <c:pt idx="6">
                  <c:v>-0.21308551958750455</c:v>
                </c:pt>
                <c:pt idx="7">
                  <c:v>-0.2464633373101508</c:v>
                </c:pt>
                <c:pt idx="8">
                  <c:v>-0.33631738830706137</c:v>
                </c:pt>
                <c:pt idx="9">
                  <c:v>-0.14815849408904924</c:v>
                </c:pt>
                <c:pt idx="10">
                  <c:v>-0.16012680512140154</c:v>
                </c:pt>
                <c:pt idx="11">
                  <c:v>-8.8158494089049189E-2</c:v>
                </c:pt>
                <c:pt idx="12">
                  <c:v>-5.252671524544672E-2</c:v>
                </c:pt>
                <c:pt idx="13">
                  <c:v>-0.10702838956978367</c:v>
                </c:pt>
                <c:pt idx="14">
                  <c:v>-0.21039995937485489</c:v>
                </c:pt>
                <c:pt idx="15">
                  <c:v>-2.914264960522539E-2</c:v>
                </c:pt>
                <c:pt idx="16">
                  <c:v>9.6343180235287207E-2</c:v>
                </c:pt>
                <c:pt idx="17">
                  <c:v>-0.16392372610059081</c:v>
                </c:pt>
                <c:pt idx="18">
                  <c:v>-5.7168090655298265E-2</c:v>
                </c:pt>
                <c:pt idx="19">
                  <c:v>-1.843789626007819E-2</c:v>
                </c:pt>
                <c:pt idx="20">
                  <c:v>4.1981206996465126E-2</c:v>
                </c:pt>
                <c:pt idx="21">
                  <c:v>0.14338446576918429</c:v>
                </c:pt>
                <c:pt idx="22">
                  <c:v>0.1162034791497728</c:v>
                </c:pt>
                <c:pt idx="23">
                  <c:v>-0.29841915250735207</c:v>
                </c:pt>
                <c:pt idx="24">
                  <c:v>-2.9136401687650082E-2</c:v>
                </c:pt>
                <c:pt idx="25">
                  <c:v>3.128270156889279E-2</c:v>
                </c:pt>
                <c:pt idx="26">
                  <c:v>-2.1390362808606067E-2</c:v>
                </c:pt>
                <c:pt idx="27">
                  <c:v>-0.32968271019455697</c:v>
                </c:pt>
                <c:pt idx="28">
                  <c:v>2.0438247138231613E-2</c:v>
                </c:pt>
                <c:pt idx="29">
                  <c:v>5.9168441533451244E-2</c:v>
                </c:pt>
                <c:pt idx="30">
                  <c:v>-0.19645084147500036</c:v>
                </c:pt>
                <c:pt idx="31">
                  <c:v>5.9873194878598657E-2</c:v>
                </c:pt>
                <c:pt idx="32">
                  <c:v>-6.4063427186105137E-2</c:v>
                </c:pt>
                <c:pt idx="33">
                  <c:v>-0.10279362158132521</c:v>
                </c:pt>
                <c:pt idx="34">
                  <c:v>-3.4768180531252302E-2</c:v>
                </c:pt>
                <c:pt idx="35">
                  <c:v>3.8749338276908407E-2</c:v>
                </c:pt>
                <c:pt idx="36">
                  <c:v>-0.16743499699117637</c:v>
                </c:pt>
                <c:pt idx="37">
                  <c:v>0.13677477932698112</c:v>
                </c:pt>
                <c:pt idx="38">
                  <c:v>5.3117559433306205E-2</c:v>
                </c:pt>
                <c:pt idx="39">
                  <c:v>4.4449505580690385E-4</c:v>
                </c:pt>
                <c:pt idx="40">
                  <c:v>3.3682611692938735E-2</c:v>
                </c:pt>
                <c:pt idx="41">
                  <c:v>-0.14602549030088197</c:v>
                </c:pt>
                <c:pt idx="42">
                  <c:v>0.27296536251264136</c:v>
                </c:pt>
                <c:pt idx="43">
                  <c:v>-0.17320647692029301</c:v>
                </c:pt>
                <c:pt idx="44">
                  <c:v>-6.2507971492721026E-2</c:v>
                </c:pt>
                <c:pt idx="45">
                  <c:v>9.3962013863967631E-2</c:v>
                </c:pt>
                <c:pt idx="46">
                  <c:v>-0.11053341254279392</c:v>
                </c:pt>
                <c:pt idx="47">
                  <c:v>5.2838157262277363E-2</c:v>
                </c:pt>
                <c:pt idx="48">
                  <c:v>-0.13616519138639616</c:v>
                </c:pt>
                <c:pt idx="49">
                  <c:v>0.13804458493176153</c:v>
                </c:pt>
                <c:pt idx="50">
                  <c:v>6.5936572813894756E-2</c:v>
                </c:pt>
                <c:pt idx="51">
                  <c:v>-1.4622231528162555E-2</c:v>
                </c:pt>
                <c:pt idx="52">
                  <c:v>0.40831149126763933</c:v>
                </c:pt>
                <c:pt idx="53">
                  <c:v>4.8755586194483502E-2</c:v>
                </c:pt>
                <c:pt idx="54">
                  <c:v>6.6361923988013327E-2</c:v>
                </c:pt>
                <c:pt idx="55">
                  <c:v>0.30958754478999495</c:v>
                </c:pt>
                <c:pt idx="56">
                  <c:v>-3.5885789215367225E-2</c:v>
                </c:pt>
                <c:pt idx="57">
                  <c:v>0.230577948223746</c:v>
                </c:pt>
                <c:pt idx="58">
                  <c:v>7.0165092884777902E-2</c:v>
                </c:pt>
                <c:pt idx="59">
                  <c:v>-3.292707474926404E-2</c:v>
                </c:pt>
                <c:pt idx="60">
                  <c:v>0.20874933827690878</c:v>
                </c:pt>
                <c:pt idx="61">
                  <c:v>8.7066677333160314E-2</c:v>
                </c:pt>
                <c:pt idx="62">
                  <c:v>-0.13221607348654185</c:v>
                </c:pt>
                <c:pt idx="63">
                  <c:v>9.7066677333160101E-2</c:v>
                </c:pt>
                <c:pt idx="64">
                  <c:v>0.20156835165749731</c:v>
                </c:pt>
                <c:pt idx="65">
                  <c:v>0.17368261169293886</c:v>
                </c:pt>
                <c:pt idx="66">
                  <c:v>6.3549158524999871E-2</c:v>
                </c:pt>
                <c:pt idx="67">
                  <c:v>0.21664132615904208</c:v>
                </c:pt>
                <c:pt idx="68">
                  <c:v>0.10819678185242632</c:v>
                </c:pt>
                <c:pt idx="69">
                  <c:v>0.1150983663008085</c:v>
                </c:pt>
                <c:pt idx="70">
                  <c:v>0.35522557155117207</c:v>
                </c:pt>
                <c:pt idx="71">
                  <c:v>6.0031639716839003E-2</c:v>
                </c:pt>
                <c:pt idx="72">
                  <c:v>0.12354915852499992</c:v>
                </c:pt>
                <c:pt idx="73">
                  <c:v>-1.2319179703657035E-3</c:v>
                </c:pt>
                <c:pt idx="74">
                  <c:v>1.8063328684487345E-2</c:v>
                </c:pt>
                <c:pt idx="75">
                  <c:v>6.5949068649045817E-2</c:v>
                </c:pt>
                <c:pt idx="76">
                  <c:v>4.0317289805443135E-2</c:v>
                </c:pt>
                <c:pt idx="77">
                  <c:v>0.37452706612360043</c:v>
                </c:pt>
                <c:pt idx="78">
                  <c:v>0.23045074297338219</c:v>
                </c:pt>
                <c:pt idx="79">
                  <c:v>0.42565092272529093</c:v>
                </c:pt>
                <c:pt idx="80">
                  <c:v>0.17144114640713326</c:v>
                </c:pt>
                <c:pt idx="81">
                  <c:v>0.24017134080235314</c:v>
                </c:pt>
                <c:pt idx="82">
                  <c:v>0.15384105653117919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AC-4961-82A4-8C57C2E18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982736"/>
        <c:axId val="1"/>
      </c:scatterChart>
      <c:valAx>
        <c:axId val="297982736"/>
        <c:scaling>
          <c:orientation val="minMax"/>
          <c:min val="1550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SAT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97982736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4</xdr:row>
      <xdr:rowOff>0</xdr:rowOff>
    </xdr:from>
    <xdr:to>
      <xdr:col>15</xdr:col>
      <xdr:colOff>213360</xdr:colOff>
      <xdr:row>20</xdr:row>
      <xdr:rowOff>60960</xdr:rowOff>
    </xdr:to>
    <xdr:graphicFrame macro="">
      <xdr:nvGraphicFramePr>
        <xdr:cNvPr id="2066" name="Chart 2">
          <a:extLst>
            <a:ext uri="{FF2B5EF4-FFF2-40B4-BE49-F238E27FC236}">
              <a16:creationId xmlns:a16="http://schemas.microsoft.com/office/drawing/2014/main" id="{0BD6CD11-EE43-4C01-A17D-3A3AC4C7D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464820</xdr:colOff>
      <xdr:row>20</xdr:row>
      <xdr:rowOff>129540</xdr:rowOff>
    </xdr:from>
    <xdr:to>
      <xdr:col>15</xdr:col>
      <xdr:colOff>220980</xdr:colOff>
      <xdr:row>37</xdr:row>
      <xdr:rowOff>45720</xdr:rowOff>
    </xdr:to>
    <xdr:graphicFrame macro="">
      <xdr:nvGraphicFramePr>
        <xdr:cNvPr id="2067" name="Chart 4">
          <a:extLst>
            <a:ext uri="{FF2B5EF4-FFF2-40B4-BE49-F238E27FC236}">
              <a16:creationId xmlns:a16="http://schemas.microsoft.com/office/drawing/2014/main" id="{EB7A4446-2C0D-4DC2-92DD-DB23E1BC1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251460</xdr:colOff>
      <xdr:row>3</xdr:row>
      <xdr:rowOff>160020</xdr:rowOff>
    </xdr:from>
    <xdr:to>
      <xdr:col>16</xdr:col>
      <xdr:colOff>251460</xdr:colOff>
      <xdr:row>13</xdr:row>
      <xdr:rowOff>160020</xdr:rowOff>
    </xdr:to>
    <xdr:graphicFrame macro="">
      <xdr:nvGraphicFramePr>
        <xdr:cNvPr id="20482" name="Chart 1">
          <a:extLst>
            <a:ext uri="{FF2B5EF4-FFF2-40B4-BE49-F238E27FC236}">
              <a16:creationId xmlns:a16="http://schemas.microsoft.com/office/drawing/2014/main" id="{5C8CB92C-98D7-47FB-B3E5-C3AF6DB35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N88"/>
  <sheetViews>
    <sheetView topLeftCell="A2" workbookViewId="0">
      <selection activeCell="D5" sqref="D5"/>
    </sheetView>
  </sheetViews>
  <sheetFormatPr defaultColWidth="8.7109375" defaultRowHeight="12.75" x14ac:dyDescent="0.2"/>
  <cols>
    <col min="1" max="1" width="2" style="1" customWidth="1"/>
    <col min="2" max="2" width="6.85546875" style="1" customWidth="1"/>
    <col min="3" max="3" width="4.28515625" style="1" bestFit="1" customWidth="1"/>
    <col min="5" max="5" width="15.7109375" style="1" bestFit="1" customWidth="1"/>
    <col min="6" max="6" width="6.5703125" style="1" bestFit="1" customWidth="1"/>
    <col min="7" max="7" width="4.7109375" style="1" bestFit="1" customWidth="1"/>
    <col min="8" max="16384" width="8.7109375" style="1"/>
  </cols>
  <sheetData>
    <row r="1" spans="2:40" ht="15.75" x14ac:dyDescent="0.25">
      <c r="B1" s="6" t="s">
        <v>29</v>
      </c>
      <c r="D1" s="1"/>
    </row>
    <row r="2" spans="2:40" ht="12" x14ac:dyDescent="0.2">
      <c r="B2" s="9" t="s">
        <v>35</v>
      </c>
      <c r="D2" s="1"/>
    </row>
    <row r="3" spans="2:40" ht="12" x14ac:dyDescent="0.2">
      <c r="D3" s="1"/>
    </row>
    <row r="4" spans="2:40" thickBot="1" x14ac:dyDescent="0.25">
      <c r="B4" s="18" t="s">
        <v>0</v>
      </c>
      <c r="C4" s="18" t="s">
        <v>1</v>
      </c>
      <c r="D4" s="1"/>
      <c r="AN4" s="18" t="s">
        <v>2</v>
      </c>
    </row>
    <row r="5" spans="2:40" thickBot="1" x14ac:dyDescent="0.25">
      <c r="B5" s="1">
        <v>1714</v>
      </c>
      <c r="C5" s="19">
        <v>2.4</v>
      </c>
      <c r="D5" s="1"/>
      <c r="E5" s="18"/>
      <c r="F5" s="18" t="s">
        <v>0</v>
      </c>
      <c r="G5" s="18" t="s">
        <v>1</v>
      </c>
      <c r="AN5" s="1">
        <v>1714</v>
      </c>
    </row>
    <row r="6" spans="2:40" ht="12" x14ac:dyDescent="0.2">
      <c r="B6" s="1">
        <v>1664</v>
      </c>
      <c r="C6" s="19">
        <v>2.52</v>
      </c>
      <c r="D6" s="1"/>
      <c r="E6" s="9" t="s">
        <v>32</v>
      </c>
      <c r="F6" s="19">
        <f>AVERAGE(B5:B88)</f>
        <v>1845.2738095238096</v>
      </c>
      <c r="G6" s="19">
        <f>AVERAGE(C5:C88)</f>
        <v>3.3302380952380939</v>
      </c>
      <c r="AN6" s="1">
        <v>1664</v>
      </c>
    </row>
    <row r="7" spans="2:40" ht="12" x14ac:dyDescent="0.2">
      <c r="B7" s="1">
        <v>1760</v>
      </c>
      <c r="C7" s="19">
        <v>2.54</v>
      </c>
      <c r="D7" s="1"/>
      <c r="E7" s="9" t="s">
        <v>33</v>
      </c>
      <c r="F7" s="19">
        <f>_xlfn.STDEV.S(B5:B88)</f>
        <v>104.53066088392798</v>
      </c>
      <c r="G7" s="19">
        <f>_xlfn.STDEV.S(C5:C88)</f>
        <v>0.27161709490036023</v>
      </c>
      <c r="AN7" s="1">
        <v>1760</v>
      </c>
    </row>
    <row r="8" spans="2:40" ht="12" x14ac:dyDescent="0.2">
      <c r="B8" s="1">
        <v>1685</v>
      </c>
      <c r="C8" s="19">
        <v>2.74</v>
      </c>
      <c r="D8" s="1"/>
      <c r="E8" s="9" t="s">
        <v>37</v>
      </c>
      <c r="F8" s="19">
        <f>F6/F7</f>
        <v>17.652943107026008</v>
      </c>
      <c r="G8" s="19">
        <f>G6/G7</f>
        <v>12.260782394641822</v>
      </c>
      <c r="AN8" s="1">
        <v>1685</v>
      </c>
    </row>
    <row r="9" spans="2:40" ht="12" x14ac:dyDescent="0.2">
      <c r="B9" s="1">
        <v>1693</v>
      </c>
      <c r="C9" s="19">
        <v>2.83</v>
      </c>
      <c r="D9" s="1"/>
      <c r="E9" s="20" t="s">
        <v>34</v>
      </c>
      <c r="F9" s="21">
        <f>CORREL($B$5:$B$88,$C$5:$C$88)</f>
        <v>0.63718436484019092</v>
      </c>
      <c r="G9" s="21">
        <f>CORREL($B$5:$B$88,$C$5:$C$88)</f>
        <v>0.63718436484019092</v>
      </c>
      <c r="AN9" s="1">
        <v>1693</v>
      </c>
    </row>
    <row r="10" spans="2:40" ht="12" x14ac:dyDescent="0.2">
      <c r="B10" s="1">
        <v>1670</v>
      </c>
      <c r="C10" s="19">
        <v>2.91</v>
      </c>
      <c r="D10" s="1"/>
      <c r="AN10" s="1">
        <v>1670</v>
      </c>
    </row>
    <row r="11" spans="2:40" ht="12" x14ac:dyDescent="0.2">
      <c r="B11" s="1">
        <v>1764</v>
      </c>
      <c r="C11" s="19">
        <v>3</v>
      </c>
      <c r="D11" s="1"/>
      <c r="AN11" s="1">
        <v>1764</v>
      </c>
    </row>
    <row r="12" spans="2:40" ht="12" x14ac:dyDescent="0.2">
      <c r="B12" s="1">
        <v>1764</v>
      </c>
      <c r="C12" s="19">
        <v>3</v>
      </c>
      <c r="D12" s="1"/>
      <c r="AN12" s="1">
        <v>1764</v>
      </c>
    </row>
    <row r="13" spans="2:40" ht="12" x14ac:dyDescent="0.2">
      <c r="B13" s="1">
        <v>1792</v>
      </c>
      <c r="C13" s="19">
        <v>3.01</v>
      </c>
      <c r="D13" s="1"/>
      <c r="AN13" s="1">
        <v>1792</v>
      </c>
    </row>
    <row r="14" spans="2:40" ht="12" x14ac:dyDescent="0.2">
      <c r="B14" s="1">
        <v>1850</v>
      </c>
      <c r="C14" s="19">
        <v>3.01</v>
      </c>
      <c r="D14" s="1"/>
      <c r="AN14" s="1">
        <v>1850</v>
      </c>
    </row>
    <row r="15" spans="2:40" ht="12" x14ac:dyDescent="0.2">
      <c r="B15" s="1">
        <v>1735</v>
      </c>
      <c r="C15" s="19">
        <v>3.02</v>
      </c>
      <c r="D15" s="1"/>
      <c r="AN15" s="1">
        <v>1735</v>
      </c>
    </row>
    <row r="16" spans="2:40" ht="12" x14ac:dyDescent="0.2">
      <c r="B16" s="1">
        <v>1775</v>
      </c>
      <c r="C16" s="19">
        <v>3.07</v>
      </c>
      <c r="D16" s="1"/>
      <c r="AN16" s="1">
        <v>1775</v>
      </c>
    </row>
    <row r="17" spans="2:40" ht="12" x14ac:dyDescent="0.2">
      <c r="B17" s="1">
        <v>1735</v>
      </c>
      <c r="C17" s="19">
        <v>3.08</v>
      </c>
      <c r="D17" s="1"/>
      <c r="AN17" s="1">
        <v>1735</v>
      </c>
    </row>
    <row r="18" spans="2:40" ht="12" x14ac:dyDescent="0.2">
      <c r="B18" s="1">
        <v>1712</v>
      </c>
      <c r="C18" s="19">
        <v>3.08</v>
      </c>
      <c r="D18" s="1"/>
      <c r="AN18" s="1">
        <v>1712</v>
      </c>
    </row>
    <row r="19" spans="2:40" ht="12" x14ac:dyDescent="0.2">
      <c r="B19" s="1">
        <v>1773</v>
      </c>
      <c r="C19" s="19">
        <v>3.12</v>
      </c>
      <c r="D19" s="1"/>
      <c r="AN19" s="1">
        <v>1773</v>
      </c>
    </row>
    <row r="20" spans="2:40" ht="12" x14ac:dyDescent="0.2">
      <c r="B20" s="1">
        <v>1872</v>
      </c>
      <c r="C20" s="19">
        <v>3.17</v>
      </c>
      <c r="D20" s="1"/>
      <c r="AN20" s="1">
        <v>1872</v>
      </c>
    </row>
    <row r="21" spans="2:40" ht="12" x14ac:dyDescent="0.2">
      <c r="B21" s="1">
        <v>1755</v>
      </c>
      <c r="C21" s="19">
        <v>3.17</v>
      </c>
      <c r="D21" s="1"/>
      <c r="AN21" s="1">
        <v>1755</v>
      </c>
    </row>
    <row r="22" spans="2:40" ht="12" x14ac:dyDescent="0.2">
      <c r="B22" s="1">
        <v>1674</v>
      </c>
      <c r="C22" s="19">
        <v>3.17</v>
      </c>
      <c r="D22" s="1"/>
      <c r="AN22" s="1">
        <v>1674</v>
      </c>
    </row>
    <row r="23" spans="2:40" ht="12" x14ac:dyDescent="0.2">
      <c r="B23" s="1">
        <v>1842</v>
      </c>
      <c r="C23" s="19">
        <v>3.17</v>
      </c>
      <c r="D23" s="1"/>
      <c r="AN23" s="1">
        <v>1842</v>
      </c>
    </row>
    <row r="24" spans="2:40" ht="12" x14ac:dyDescent="0.2">
      <c r="B24" s="1">
        <v>1786</v>
      </c>
      <c r="C24" s="19">
        <v>3.19</v>
      </c>
      <c r="D24" s="1"/>
      <c r="AN24" s="1">
        <v>1786</v>
      </c>
    </row>
    <row r="25" spans="2:40" ht="12" x14ac:dyDescent="0.2">
      <c r="B25" s="1">
        <v>1761</v>
      </c>
      <c r="C25" s="19">
        <v>3.19</v>
      </c>
      <c r="D25" s="1"/>
      <c r="AN25" s="1">
        <v>1761</v>
      </c>
    </row>
    <row r="26" spans="2:40" ht="12" x14ac:dyDescent="0.2">
      <c r="B26" s="1">
        <v>1722</v>
      </c>
      <c r="C26" s="19">
        <v>3.19</v>
      </c>
      <c r="D26" s="1"/>
      <c r="AN26" s="1">
        <v>1722</v>
      </c>
    </row>
    <row r="27" spans="2:40" ht="12" x14ac:dyDescent="0.2">
      <c r="B27" s="1">
        <v>1663</v>
      </c>
      <c r="C27" s="19">
        <v>3.2</v>
      </c>
      <c r="D27" s="1"/>
      <c r="AN27" s="1">
        <v>1663</v>
      </c>
    </row>
    <row r="28" spans="2:40" ht="12" x14ac:dyDescent="0.2">
      <c r="B28" s="1">
        <v>1687</v>
      </c>
      <c r="C28" s="19">
        <v>3.21</v>
      </c>
      <c r="D28" s="1"/>
      <c r="AN28" s="1">
        <v>1687</v>
      </c>
    </row>
    <row r="29" spans="2:40" ht="12" x14ac:dyDescent="0.2">
      <c r="B29" s="1">
        <v>1974</v>
      </c>
      <c r="C29" s="19">
        <v>3.24</v>
      </c>
      <c r="D29" s="1"/>
      <c r="AN29" s="1">
        <v>1974</v>
      </c>
    </row>
    <row r="30" spans="2:40" ht="12" x14ac:dyDescent="0.2">
      <c r="B30" s="1">
        <v>1826</v>
      </c>
      <c r="C30" s="19">
        <v>3.28</v>
      </c>
      <c r="D30" s="1"/>
      <c r="AN30" s="1">
        <v>1826</v>
      </c>
    </row>
    <row r="31" spans="2:40" ht="12" x14ac:dyDescent="0.2">
      <c r="B31" s="1">
        <v>1787</v>
      </c>
      <c r="C31" s="19">
        <v>3.28</v>
      </c>
      <c r="D31" s="1"/>
      <c r="AN31" s="1">
        <v>1787</v>
      </c>
    </row>
    <row r="32" spans="2:40" ht="12" x14ac:dyDescent="0.2">
      <c r="B32" s="1">
        <v>1821</v>
      </c>
      <c r="C32" s="19">
        <v>3.28</v>
      </c>
      <c r="D32" s="1"/>
      <c r="AN32" s="1">
        <v>1821</v>
      </c>
    </row>
    <row r="33" spans="2:40" ht="12" x14ac:dyDescent="0.2">
      <c r="B33" s="1">
        <v>2020</v>
      </c>
      <c r="C33" s="19">
        <v>3.28</v>
      </c>
      <c r="D33" s="1"/>
      <c r="AN33" s="1">
        <v>2020</v>
      </c>
    </row>
    <row r="34" spans="2:40" ht="12" x14ac:dyDescent="0.2">
      <c r="B34" s="1">
        <v>1794</v>
      </c>
      <c r="C34" s="19">
        <v>3.28</v>
      </c>
      <c r="D34" s="1"/>
      <c r="AN34" s="1">
        <v>1794</v>
      </c>
    </row>
    <row r="35" spans="2:40" ht="12" x14ac:dyDescent="0.2">
      <c r="B35" s="1">
        <v>1769</v>
      </c>
      <c r="C35" s="19">
        <v>3.28</v>
      </c>
      <c r="D35" s="1"/>
      <c r="AN35" s="1">
        <v>1769</v>
      </c>
    </row>
    <row r="36" spans="2:40" ht="12" x14ac:dyDescent="0.2">
      <c r="B36" s="1">
        <v>1934</v>
      </c>
      <c r="C36" s="19">
        <v>3.28</v>
      </c>
      <c r="D36" s="1"/>
      <c r="AN36" s="1">
        <v>1934</v>
      </c>
    </row>
    <row r="37" spans="2:40" ht="12" x14ac:dyDescent="0.2">
      <c r="B37" s="1">
        <v>1775</v>
      </c>
      <c r="C37" s="19">
        <v>3.29</v>
      </c>
      <c r="D37" s="1"/>
      <c r="AN37" s="1">
        <v>1775</v>
      </c>
    </row>
    <row r="38" spans="2:40" ht="12" x14ac:dyDescent="0.2">
      <c r="B38" s="1">
        <v>1855</v>
      </c>
      <c r="C38" s="19">
        <v>3.29</v>
      </c>
      <c r="D38" s="1"/>
      <c r="AN38" s="1">
        <v>1855</v>
      </c>
    </row>
    <row r="39" spans="2:40" ht="12" x14ac:dyDescent="0.2">
      <c r="B39" s="1">
        <v>1880</v>
      </c>
      <c r="C39" s="19">
        <v>3.29</v>
      </c>
      <c r="D39" s="1"/>
      <c r="AN39" s="1">
        <v>1880</v>
      </c>
    </row>
    <row r="40" spans="2:40" ht="12" x14ac:dyDescent="0.2">
      <c r="B40" s="1">
        <v>1849</v>
      </c>
      <c r="C40" s="19">
        <v>3.31</v>
      </c>
      <c r="D40" s="1"/>
      <c r="AN40" s="1">
        <v>1849</v>
      </c>
    </row>
    <row r="41" spans="2:40" ht="12" x14ac:dyDescent="0.2">
      <c r="B41" s="1">
        <v>1808</v>
      </c>
      <c r="C41" s="19">
        <v>3.32</v>
      </c>
      <c r="D41" s="1"/>
      <c r="AN41" s="1">
        <v>1808</v>
      </c>
    </row>
    <row r="42" spans="2:40" ht="12" x14ac:dyDescent="0.2">
      <c r="B42" s="1">
        <v>1954</v>
      </c>
      <c r="C42" s="19">
        <v>3.34</v>
      </c>
      <c r="D42" s="1"/>
      <c r="AN42" s="1">
        <v>1954</v>
      </c>
    </row>
    <row r="43" spans="2:40" ht="12" x14ac:dyDescent="0.2">
      <c r="B43" s="1">
        <v>1777</v>
      </c>
      <c r="C43" s="19">
        <v>3.37</v>
      </c>
      <c r="D43" s="1"/>
      <c r="AN43" s="1">
        <v>1777</v>
      </c>
    </row>
    <row r="44" spans="2:40" ht="12" x14ac:dyDescent="0.2">
      <c r="B44" s="1">
        <v>1831</v>
      </c>
      <c r="C44" s="19">
        <v>3.37</v>
      </c>
      <c r="D44" s="1"/>
      <c r="AN44" s="1">
        <v>1831</v>
      </c>
    </row>
    <row r="45" spans="2:40" ht="12" x14ac:dyDescent="0.2">
      <c r="B45" s="1">
        <v>1865</v>
      </c>
      <c r="C45" s="19">
        <v>3.37</v>
      </c>
      <c r="D45" s="1"/>
      <c r="AN45" s="1">
        <v>1865</v>
      </c>
    </row>
    <row r="46" spans="2:40" ht="12" x14ac:dyDescent="0.2">
      <c r="B46" s="1">
        <v>1850</v>
      </c>
      <c r="C46" s="19">
        <v>3.38</v>
      </c>
      <c r="D46" s="1"/>
      <c r="AN46" s="1">
        <v>1850</v>
      </c>
    </row>
    <row r="47" spans="2:40" ht="12" x14ac:dyDescent="0.2">
      <c r="B47" s="1">
        <v>1966</v>
      </c>
      <c r="C47" s="19">
        <v>3.38</v>
      </c>
      <c r="D47" s="1"/>
      <c r="AN47" s="1">
        <v>1966</v>
      </c>
    </row>
    <row r="48" spans="2:40" ht="12" x14ac:dyDescent="0.2">
      <c r="B48" s="1">
        <v>1702</v>
      </c>
      <c r="C48" s="19">
        <v>3.39</v>
      </c>
      <c r="D48" s="1"/>
      <c r="AN48" s="1">
        <v>1702</v>
      </c>
    </row>
    <row r="49" spans="2:40" ht="12" x14ac:dyDescent="0.2">
      <c r="B49" s="1">
        <v>1990</v>
      </c>
      <c r="C49" s="19">
        <v>3.39</v>
      </c>
      <c r="D49" s="1"/>
      <c r="AN49" s="1">
        <v>1990</v>
      </c>
    </row>
    <row r="50" spans="2:40" ht="12" x14ac:dyDescent="0.2">
      <c r="B50" s="1">
        <v>1925</v>
      </c>
      <c r="C50" s="19">
        <v>3.4</v>
      </c>
      <c r="D50" s="1"/>
      <c r="AN50" s="1">
        <v>1925</v>
      </c>
    </row>
    <row r="51" spans="2:40" ht="12" x14ac:dyDescent="0.2">
      <c r="B51" s="1">
        <v>1824</v>
      </c>
      <c r="C51" s="19">
        <v>3.4</v>
      </c>
      <c r="D51" s="1"/>
      <c r="AN51" s="1">
        <v>1824</v>
      </c>
    </row>
    <row r="52" spans="2:40" ht="12" x14ac:dyDescent="0.2">
      <c r="B52" s="1">
        <v>1956</v>
      </c>
      <c r="C52" s="19">
        <v>3.4</v>
      </c>
      <c r="D52" s="1"/>
      <c r="AN52" s="1">
        <v>1956</v>
      </c>
    </row>
    <row r="53" spans="2:40" ht="12" x14ac:dyDescent="0.2">
      <c r="B53" s="1">
        <v>1857</v>
      </c>
      <c r="C53" s="19">
        <v>3.41</v>
      </c>
      <c r="D53" s="1"/>
      <c r="AN53" s="1">
        <v>1857</v>
      </c>
    </row>
    <row r="54" spans="2:40" ht="12" x14ac:dyDescent="0.2">
      <c r="B54" s="1">
        <v>1979</v>
      </c>
      <c r="C54" s="19">
        <v>3.41</v>
      </c>
      <c r="D54" s="1"/>
      <c r="AN54" s="1">
        <v>1979</v>
      </c>
    </row>
    <row r="55" spans="2:40" ht="12" x14ac:dyDescent="0.2">
      <c r="B55" s="1">
        <v>1802</v>
      </c>
      <c r="C55" s="19">
        <v>3.41</v>
      </c>
      <c r="D55" s="1"/>
      <c r="AN55" s="1">
        <v>1802</v>
      </c>
    </row>
    <row r="56" spans="2:40" ht="12" x14ac:dyDescent="0.2">
      <c r="B56" s="1">
        <v>1855</v>
      </c>
      <c r="C56" s="19">
        <v>3.42</v>
      </c>
      <c r="D56" s="1"/>
      <c r="AN56" s="1">
        <v>1855</v>
      </c>
    </row>
    <row r="57" spans="2:40" ht="12" x14ac:dyDescent="0.2">
      <c r="B57" s="1">
        <v>1907</v>
      </c>
      <c r="C57" s="19">
        <v>3.42</v>
      </c>
      <c r="D57" s="1"/>
      <c r="AN57" s="1">
        <v>1907</v>
      </c>
    </row>
    <row r="58" spans="2:40" ht="12" x14ac:dyDescent="0.2">
      <c r="B58" s="1">
        <v>1634</v>
      </c>
      <c r="C58" s="19">
        <v>3.42</v>
      </c>
      <c r="D58" s="1"/>
      <c r="AN58" s="1">
        <v>1634</v>
      </c>
    </row>
    <row r="59" spans="2:40" ht="12" x14ac:dyDescent="0.2">
      <c r="B59" s="1">
        <v>1879</v>
      </c>
      <c r="C59" s="19">
        <v>3.44</v>
      </c>
      <c r="D59" s="1"/>
      <c r="AN59" s="1">
        <v>1879</v>
      </c>
    </row>
    <row r="60" spans="2:40" ht="12" x14ac:dyDescent="0.2">
      <c r="B60" s="1">
        <v>1887</v>
      </c>
      <c r="C60" s="19">
        <v>3.47</v>
      </c>
      <c r="D60" s="1"/>
      <c r="AN60" s="1">
        <v>1887</v>
      </c>
    </row>
    <row r="61" spans="2:40" ht="12" x14ac:dyDescent="0.2">
      <c r="B61" s="1">
        <v>1730</v>
      </c>
      <c r="C61" s="19">
        <v>3.47</v>
      </c>
      <c r="D61" s="1"/>
      <c r="AN61" s="1">
        <v>1730</v>
      </c>
    </row>
    <row r="62" spans="2:40" ht="12" x14ac:dyDescent="0.2">
      <c r="B62" s="1">
        <v>1953</v>
      </c>
      <c r="C62" s="19">
        <v>3.47</v>
      </c>
      <c r="D62" s="1"/>
      <c r="AN62" s="1">
        <v>1953</v>
      </c>
    </row>
    <row r="63" spans="2:40" ht="12" x14ac:dyDescent="0.2">
      <c r="B63" s="1">
        <v>1781</v>
      </c>
      <c r="C63" s="19">
        <v>3.47</v>
      </c>
      <c r="D63" s="1"/>
      <c r="AN63" s="1">
        <v>1781</v>
      </c>
    </row>
    <row r="64" spans="2:40" ht="12" x14ac:dyDescent="0.2">
      <c r="B64" s="1">
        <v>1891</v>
      </c>
      <c r="C64" s="19">
        <v>3.48</v>
      </c>
      <c r="D64" s="1"/>
      <c r="AN64" s="1">
        <v>1891</v>
      </c>
    </row>
    <row r="65" spans="2:40" ht="12" x14ac:dyDescent="0.2">
      <c r="B65" s="1">
        <v>1964</v>
      </c>
      <c r="C65" s="19">
        <v>3.49</v>
      </c>
      <c r="D65" s="1"/>
      <c r="AN65" s="1">
        <v>1964</v>
      </c>
    </row>
    <row r="66" spans="2:40" ht="12" x14ac:dyDescent="0.2">
      <c r="B66" s="1">
        <v>1808</v>
      </c>
      <c r="C66" s="19">
        <v>3.49</v>
      </c>
      <c r="D66" s="1"/>
      <c r="AN66" s="1">
        <v>1808</v>
      </c>
    </row>
    <row r="67" spans="2:40" ht="12" x14ac:dyDescent="0.2">
      <c r="B67" s="1">
        <v>1893</v>
      </c>
      <c r="C67" s="19">
        <v>3.5</v>
      </c>
      <c r="D67" s="1"/>
      <c r="AN67" s="1">
        <v>1893</v>
      </c>
    </row>
    <row r="68" spans="2:40" ht="12" x14ac:dyDescent="0.2">
      <c r="B68" s="1">
        <v>2041</v>
      </c>
      <c r="C68" s="19">
        <v>3.51</v>
      </c>
      <c r="D68" s="1"/>
      <c r="AN68" s="1">
        <v>2041</v>
      </c>
    </row>
    <row r="69" spans="2:40" ht="12" x14ac:dyDescent="0.2">
      <c r="B69" s="1">
        <v>1893</v>
      </c>
      <c r="C69" s="19">
        <v>3.51</v>
      </c>
      <c r="D69" s="1"/>
      <c r="AN69" s="1">
        <v>1893</v>
      </c>
    </row>
    <row r="70" spans="2:40" ht="12" x14ac:dyDescent="0.2">
      <c r="B70" s="1">
        <v>1832</v>
      </c>
      <c r="C70" s="19">
        <v>3.52</v>
      </c>
      <c r="D70" s="1"/>
      <c r="AN70" s="1">
        <v>1832</v>
      </c>
    </row>
    <row r="71" spans="2:40" ht="12" x14ac:dyDescent="0.2">
      <c r="B71" s="1">
        <v>1850</v>
      </c>
      <c r="C71" s="19">
        <v>3.52</v>
      </c>
      <c r="D71" s="1"/>
      <c r="AN71" s="1">
        <v>1850</v>
      </c>
    </row>
    <row r="72" spans="2:40" ht="12" x14ac:dyDescent="0.2">
      <c r="B72" s="1">
        <v>1934</v>
      </c>
      <c r="C72" s="19">
        <v>3.54</v>
      </c>
      <c r="D72" s="1"/>
      <c r="AN72" s="1">
        <v>1934</v>
      </c>
    </row>
    <row r="73" spans="2:40" ht="12" x14ac:dyDescent="0.2">
      <c r="B73" s="1">
        <v>1861</v>
      </c>
      <c r="C73" s="19">
        <v>3.58</v>
      </c>
      <c r="D73" s="1"/>
      <c r="AN73" s="1">
        <v>1861</v>
      </c>
    </row>
    <row r="74" spans="2:40" ht="12" x14ac:dyDescent="0.2">
      <c r="B74" s="1">
        <v>1931</v>
      </c>
      <c r="C74" s="19">
        <v>3.58</v>
      </c>
      <c r="D74" s="1"/>
      <c r="AN74" s="1">
        <v>1931</v>
      </c>
    </row>
    <row r="75" spans="2:40" ht="12" x14ac:dyDescent="0.2">
      <c r="B75" s="1">
        <v>1933</v>
      </c>
      <c r="C75" s="19">
        <v>3.59</v>
      </c>
      <c r="D75" s="1"/>
      <c r="AN75" s="1">
        <v>1933</v>
      </c>
    </row>
    <row r="76" spans="2:40" ht="12" x14ac:dyDescent="0.2">
      <c r="B76" s="1">
        <v>1778</v>
      </c>
      <c r="C76" s="19">
        <v>3.59</v>
      </c>
      <c r="D76" s="1"/>
      <c r="AN76" s="1">
        <v>1778</v>
      </c>
    </row>
    <row r="77" spans="2:40" ht="12" x14ac:dyDescent="0.2">
      <c r="B77" s="1">
        <v>1975</v>
      </c>
      <c r="C77" s="19">
        <v>3.6</v>
      </c>
      <c r="D77" s="1"/>
      <c r="AN77" s="1">
        <v>1975</v>
      </c>
    </row>
    <row r="78" spans="2:40" ht="12" x14ac:dyDescent="0.2">
      <c r="B78" s="1">
        <v>1934</v>
      </c>
      <c r="C78" s="19">
        <v>3.6</v>
      </c>
      <c r="D78" s="1"/>
      <c r="AN78" s="1">
        <v>1934</v>
      </c>
    </row>
    <row r="79" spans="2:40" ht="12" x14ac:dyDescent="0.2">
      <c r="B79" s="1">
        <v>2021</v>
      </c>
      <c r="C79" s="19">
        <v>3.61</v>
      </c>
      <c r="D79" s="1"/>
      <c r="AN79" s="1">
        <v>2021</v>
      </c>
    </row>
    <row r="80" spans="2:40" ht="12" x14ac:dyDescent="0.2">
      <c r="B80" s="1">
        <v>2015</v>
      </c>
      <c r="C80" s="19">
        <v>3.62</v>
      </c>
      <c r="D80" s="1"/>
      <c r="AN80" s="1">
        <v>2015</v>
      </c>
    </row>
    <row r="81" spans="2:40" ht="12" x14ac:dyDescent="0.2">
      <c r="B81" s="1">
        <v>1997</v>
      </c>
      <c r="C81" s="19">
        <v>3.64</v>
      </c>
      <c r="D81" s="1"/>
      <c r="AN81" s="1">
        <v>1997</v>
      </c>
    </row>
    <row r="82" spans="2:40" ht="12" x14ac:dyDescent="0.2">
      <c r="B82" s="1">
        <v>2020</v>
      </c>
      <c r="C82" s="19">
        <v>3.65</v>
      </c>
      <c r="D82" s="1"/>
      <c r="AN82" s="1">
        <v>2020</v>
      </c>
    </row>
    <row r="83" spans="2:40" ht="12" x14ac:dyDescent="0.2">
      <c r="B83" s="1">
        <v>1843</v>
      </c>
      <c r="C83" s="19">
        <v>3.71</v>
      </c>
      <c r="D83" s="1"/>
      <c r="AN83" s="1">
        <v>1843</v>
      </c>
    </row>
    <row r="84" spans="2:40" ht="12" x14ac:dyDescent="0.2">
      <c r="B84" s="1">
        <v>1936</v>
      </c>
      <c r="C84" s="19">
        <v>3.71</v>
      </c>
      <c r="D84" s="1"/>
      <c r="AN84" s="1">
        <v>1936</v>
      </c>
    </row>
    <row r="85" spans="2:40" ht="12" x14ac:dyDescent="0.2">
      <c r="B85" s="1">
        <v>1810</v>
      </c>
      <c r="C85" s="19">
        <v>3.71</v>
      </c>
      <c r="D85" s="1"/>
      <c r="AN85" s="1">
        <v>1810</v>
      </c>
    </row>
    <row r="86" spans="2:40" ht="12" x14ac:dyDescent="0.2">
      <c r="B86" s="1">
        <v>1987</v>
      </c>
      <c r="C86" s="19">
        <v>3.73</v>
      </c>
      <c r="D86" s="1"/>
      <c r="AN86" s="1">
        <v>1987</v>
      </c>
    </row>
    <row r="87" spans="2:40" ht="12" x14ac:dyDescent="0.2">
      <c r="B87" s="1">
        <v>1962</v>
      </c>
      <c r="C87" s="19">
        <v>3.76</v>
      </c>
      <c r="D87" s="1"/>
      <c r="AN87" s="1">
        <v>1962</v>
      </c>
    </row>
    <row r="88" spans="2:40" ht="12" x14ac:dyDescent="0.2">
      <c r="B88" s="1">
        <v>2050</v>
      </c>
      <c r="C88" s="19">
        <v>3.81</v>
      </c>
      <c r="D88" s="1"/>
      <c r="AN88" s="1">
        <v>2050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0947-F6AA-41D4-A82F-DBF96756D2F6}">
  <dimension ref="A1:I18"/>
  <sheetViews>
    <sheetView tabSelected="1" workbookViewId="0">
      <selection activeCell="R20" sqref="R20"/>
    </sheetView>
  </sheetViews>
  <sheetFormatPr defaultRowHeight="12.75" x14ac:dyDescent="0.2"/>
  <cols>
    <col min="1" max="1" width="18.7109375" bestFit="1" customWidth="1"/>
    <col min="2" max="2" width="12" bestFit="1" customWidth="1"/>
    <col min="3" max="3" width="13.7109375" bestFit="1" customWidth="1"/>
    <col min="4" max="4" width="12" bestFit="1" customWidth="1"/>
    <col min="5" max="5" width="12.42578125" bestFit="1" customWidth="1"/>
    <col min="6" max="6" width="13.5703125" bestFit="1" customWidth="1"/>
    <col min="7" max="7" width="12" bestFit="1" customWidth="1"/>
    <col min="8" max="8" width="12.5703125" bestFit="1" customWidth="1"/>
    <col min="9" max="9" width="12.28515625" bestFit="1" customWidth="1"/>
  </cols>
  <sheetData>
    <row r="1" spans="1:9" x14ac:dyDescent="0.2">
      <c r="A1" t="s">
        <v>40</v>
      </c>
    </row>
    <row r="2" spans="1:9" ht="13.5" thickBot="1" x14ac:dyDescent="0.25"/>
    <row r="3" spans="1:9" x14ac:dyDescent="0.2">
      <c r="A3" s="26" t="s">
        <v>3</v>
      </c>
      <c r="B3" s="26"/>
    </row>
    <row r="4" spans="1:9" x14ac:dyDescent="0.2">
      <c r="A4" s="23" t="s">
        <v>4</v>
      </c>
      <c r="B4" s="23">
        <v>0.63718436484019081</v>
      </c>
    </row>
    <row r="5" spans="1:9" x14ac:dyDescent="0.2">
      <c r="A5" s="23" t="s">
        <v>5</v>
      </c>
      <c r="B5" s="23">
        <v>0.40600391479679737</v>
      </c>
    </row>
    <row r="6" spans="1:9" x14ac:dyDescent="0.2">
      <c r="A6" s="23" t="s">
        <v>6</v>
      </c>
      <c r="B6" s="23">
        <v>0.39876006009919734</v>
      </c>
    </row>
    <row r="7" spans="1:9" x14ac:dyDescent="0.2">
      <c r="A7" s="23" t="s">
        <v>7</v>
      </c>
      <c r="B7" s="23">
        <v>0.21061098110197832</v>
      </c>
    </row>
    <row r="8" spans="1:9" ht="13.5" thickBot="1" x14ac:dyDescent="0.25">
      <c r="A8" s="24" t="s">
        <v>8</v>
      </c>
      <c r="B8" s="24">
        <v>84</v>
      </c>
    </row>
    <row r="10" spans="1:9" ht="13.5" thickBot="1" x14ac:dyDescent="0.25">
      <c r="A10" t="s">
        <v>9</v>
      </c>
    </row>
    <row r="11" spans="1:9" x14ac:dyDescent="0.2">
      <c r="A11" s="25"/>
      <c r="B11" s="25" t="s">
        <v>14</v>
      </c>
      <c r="C11" s="25" t="s">
        <v>15</v>
      </c>
      <c r="D11" s="25" t="s">
        <v>16</v>
      </c>
      <c r="E11" s="25" t="s">
        <v>17</v>
      </c>
      <c r="F11" s="25" t="s">
        <v>18</v>
      </c>
    </row>
    <row r="12" spans="1:9" x14ac:dyDescent="0.2">
      <c r="A12" s="23" t="s">
        <v>10</v>
      </c>
      <c r="B12" s="23">
        <v>1</v>
      </c>
      <c r="C12" s="23">
        <v>2.4861224385147342</v>
      </c>
      <c r="D12" s="23">
        <v>2.4861224385147342</v>
      </c>
      <c r="E12" s="23">
        <v>56.048047862046559</v>
      </c>
      <c r="F12" s="23">
        <v>7.1995184365642545E-11</v>
      </c>
    </row>
    <row r="13" spans="1:9" x14ac:dyDescent="0.2">
      <c r="A13" s="23" t="s">
        <v>11</v>
      </c>
      <c r="B13" s="23">
        <v>82</v>
      </c>
      <c r="C13" s="23">
        <v>3.6372727995805048</v>
      </c>
      <c r="D13" s="23">
        <v>4.4356985360737865E-2</v>
      </c>
      <c r="E13" s="23"/>
      <c r="F13" s="23"/>
    </row>
    <row r="14" spans="1:9" ht="13.5" thickBot="1" x14ac:dyDescent="0.25">
      <c r="A14" s="24" t="s">
        <v>12</v>
      </c>
      <c r="B14" s="24">
        <v>83</v>
      </c>
      <c r="C14" s="24">
        <v>6.123395238095239</v>
      </c>
      <c r="D14" s="24"/>
      <c r="E14" s="24"/>
      <c r="F14" s="24"/>
    </row>
    <row r="15" spans="1:9" ht="13.5" thickBot="1" x14ac:dyDescent="0.25"/>
    <row r="16" spans="1:9" x14ac:dyDescent="0.2">
      <c r="A16" s="25"/>
      <c r="B16" s="25" t="s">
        <v>19</v>
      </c>
      <c r="C16" s="25" t="s">
        <v>7</v>
      </c>
      <c r="D16" s="25" t="s">
        <v>20</v>
      </c>
      <c r="E16" s="25" t="s">
        <v>21</v>
      </c>
      <c r="F16" s="25" t="s">
        <v>22</v>
      </c>
      <c r="G16" s="25" t="s">
        <v>23</v>
      </c>
      <c r="H16" s="25" t="s">
        <v>24</v>
      </c>
      <c r="I16" s="25" t="s">
        <v>25</v>
      </c>
    </row>
    <row r="17" spans="1:9" x14ac:dyDescent="0.2">
      <c r="A17" s="23" t="s">
        <v>13</v>
      </c>
      <c r="B17" s="23">
        <v>0.27504029966027721</v>
      </c>
      <c r="C17" s="23">
        <v>0.40873941685437098</v>
      </c>
      <c r="D17" s="23">
        <v>0.67289888941215281</v>
      </c>
      <c r="E17" s="23">
        <v>0.50290358786235356</v>
      </c>
      <c r="F17" s="23">
        <v>-0.53807260732130335</v>
      </c>
      <c r="G17" s="23">
        <v>1.0881532066418578</v>
      </c>
      <c r="H17" s="23">
        <v>-0.53807260732130335</v>
      </c>
      <c r="I17" s="23">
        <v>1.0881532066418578</v>
      </c>
    </row>
    <row r="18" spans="1:9" ht="13.5" thickBot="1" x14ac:dyDescent="0.25">
      <c r="A18" s="24" t="s">
        <v>41</v>
      </c>
      <c r="B18" s="24">
        <v>1.6556880500928149E-3</v>
      </c>
      <c r="C18" s="24">
        <v>2.2115576703405046E-4</v>
      </c>
      <c r="D18" s="24">
        <v>7.4865244180491812</v>
      </c>
      <c r="E18" s="24">
        <v>7.1995184365640994E-11</v>
      </c>
      <c r="F18" s="24">
        <v>1.215738778714206E-3</v>
      </c>
      <c r="G18" s="24">
        <v>2.0956373214714237E-3</v>
      </c>
      <c r="H18" s="24">
        <v>1.215738778714206E-3</v>
      </c>
      <c r="I18" s="24">
        <v>2.0956373214714237E-3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10"/>
  <sheetViews>
    <sheetView workbookViewId="0"/>
  </sheetViews>
  <sheetFormatPr defaultColWidth="8.85546875" defaultRowHeight="12" x14ac:dyDescent="0.2"/>
  <cols>
    <col min="1" max="1" width="2" style="1" customWidth="1"/>
    <col min="2" max="2" width="16" style="1" bestFit="1" customWidth="1"/>
    <col min="3" max="3" width="11.140625" style="1" bestFit="1" customWidth="1"/>
    <col min="4" max="4" width="11.85546875" style="1" bestFit="1" customWidth="1"/>
    <col min="5" max="5" width="16.28515625" style="1" bestFit="1" customWidth="1"/>
    <col min="6" max="6" width="10.85546875" style="1" bestFit="1" customWidth="1"/>
    <col min="7" max="7" width="11.42578125" style="1" bestFit="1" customWidth="1"/>
    <col min="8" max="8" width="10.5703125" style="1" bestFit="1" customWidth="1"/>
    <col min="9" max="9" width="11.140625" style="1" bestFit="1" customWidth="1"/>
    <col min="10" max="10" width="10.7109375" style="1" bestFit="1" customWidth="1"/>
    <col min="11" max="16384" width="8.85546875" style="1"/>
  </cols>
  <sheetData>
    <row r="1" spans="2:7" ht="15.75" x14ac:dyDescent="0.25">
      <c r="B1" s="6" t="s">
        <v>29</v>
      </c>
    </row>
    <row r="2" spans="2:7" x14ac:dyDescent="0.2">
      <c r="B2" s="9" t="s">
        <v>39</v>
      </c>
    </row>
    <row r="4" spans="2:7" x14ac:dyDescent="0.2">
      <c r="B4" s="9" t="s">
        <v>30</v>
      </c>
    </row>
    <row r="6" spans="2:7" ht="12.75" thickBot="1" x14ac:dyDescent="0.25">
      <c r="B6" s="10" t="s">
        <v>3</v>
      </c>
      <c r="C6" s="7"/>
    </row>
    <row r="7" spans="2:7" x14ac:dyDescent="0.2">
      <c r="B7" s="11" t="s">
        <v>4</v>
      </c>
      <c r="C7" s="3">
        <v>0.63781453931620602</v>
      </c>
    </row>
    <row r="8" spans="2:7" x14ac:dyDescent="0.2">
      <c r="B8" s="11" t="s">
        <v>5</v>
      </c>
      <c r="C8" s="3">
        <v>0.40680738656314414</v>
      </c>
    </row>
    <row r="9" spans="2:7" x14ac:dyDescent="0.2">
      <c r="B9" s="11" t="s">
        <v>6</v>
      </c>
      <c r="C9" s="3">
        <v>0.39948402096515828</v>
      </c>
    </row>
    <row r="10" spans="2:7" x14ac:dyDescent="0.2">
      <c r="B10" s="11" t="s">
        <v>7</v>
      </c>
      <c r="C10" s="3">
        <v>0.19603644412530977</v>
      </c>
    </row>
    <row r="11" spans="2:7" x14ac:dyDescent="0.2">
      <c r="B11" s="12" t="s">
        <v>8</v>
      </c>
      <c r="C11" s="8">
        <v>83</v>
      </c>
    </row>
    <row r="13" spans="2:7" ht="12.75" thickBot="1" x14ac:dyDescent="0.25">
      <c r="B13" s="10" t="s">
        <v>9</v>
      </c>
      <c r="C13" s="10"/>
      <c r="D13" s="10"/>
      <c r="E13" s="10"/>
      <c r="F13" s="10"/>
      <c r="G13" s="10"/>
    </row>
    <row r="14" spans="2:7" x14ac:dyDescent="0.2">
      <c r="B14" s="13"/>
      <c r="C14" s="14" t="s">
        <v>14</v>
      </c>
      <c r="D14" s="14" t="s">
        <v>15</v>
      </c>
      <c r="E14" s="14" t="s">
        <v>16</v>
      </c>
      <c r="F14" s="14" t="s">
        <v>17</v>
      </c>
      <c r="G14" s="14" t="s">
        <v>18</v>
      </c>
    </row>
    <row r="15" spans="2:7" x14ac:dyDescent="0.2">
      <c r="B15" s="11" t="s">
        <v>10</v>
      </c>
      <c r="C15" s="2">
        <v>1</v>
      </c>
      <c r="D15" s="3">
        <v>2.1347732245751465</v>
      </c>
      <c r="E15" s="3">
        <v>2.1347732245751465</v>
      </c>
      <c r="F15" s="3">
        <v>55.549239092341267</v>
      </c>
      <c r="G15" s="3">
        <v>8.8871352171600419E-11</v>
      </c>
    </row>
    <row r="16" spans="2:7" x14ac:dyDescent="0.2">
      <c r="B16" s="11" t="s">
        <v>11</v>
      </c>
      <c r="C16" s="2">
        <v>81</v>
      </c>
      <c r="D16" s="3">
        <v>3.1128532814489511</v>
      </c>
      <c r="E16" s="3">
        <v>3.8430287425295695E-2</v>
      </c>
      <c r="F16" s="3"/>
      <c r="G16" s="3"/>
    </row>
    <row r="17" spans="2:10" x14ac:dyDescent="0.2">
      <c r="B17" s="12" t="s">
        <v>12</v>
      </c>
      <c r="C17" s="8">
        <v>82</v>
      </c>
      <c r="D17" s="15">
        <v>5.2476265060240976</v>
      </c>
      <c r="E17" s="15"/>
      <c r="F17" s="15"/>
      <c r="G17" s="15"/>
    </row>
    <row r="18" spans="2:10" ht="12.75" thickBot="1" x14ac:dyDescent="0.25">
      <c r="B18" s="16"/>
      <c r="C18" s="16"/>
      <c r="D18" s="16"/>
      <c r="E18" s="16"/>
      <c r="F18" s="16"/>
      <c r="G18" s="16"/>
      <c r="H18" s="16"/>
      <c r="I18" s="16"/>
      <c r="J18" s="16"/>
    </row>
    <row r="19" spans="2:10" x14ac:dyDescent="0.2">
      <c r="B19" s="13"/>
      <c r="C19" s="13" t="s">
        <v>19</v>
      </c>
      <c r="D19" s="13" t="s">
        <v>7</v>
      </c>
      <c r="E19" s="13" t="s">
        <v>20</v>
      </c>
      <c r="F19" s="13" t="s">
        <v>21</v>
      </c>
      <c r="G19" s="13" t="s">
        <v>22</v>
      </c>
      <c r="H19" s="13" t="s">
        <v>23</v>
      </c>
      <c r="I19" s="13" t="s">
        <v>24</v>
      </c>
      <c r="J19" s="13" t="s">
        <v>25</v>
      </c>
    </row>
    <row r="20" spans="2:10" x14ac:dyDescent="0.2">
      <c r="B20" s="11" t="s">
        <v>13</v>
      </c>
      <c r="C20" s="3">
        <v>0.48028300306078364</v>
      </c>
      <c r="D20" s="3">
        <v>0.3844896813102251</v>
      </c>
      <c r="E20" s="3">
        <v>1.2491440639554323</v>
      </c>
      <c r="F20" s="3">
        <v>0.2152102202107673</v>
      </c>
      <c r="G20" s="3">
        <v>-0.28473085735247472</v>
      </c>
      <c r="H20" s="3">
        <v>1.245296863474042</v>
      </c>
      <c r="I20" s="3">
        <v>-0.28473085735247472</v>
      </c>
      <c r="J20" s="3">
        <v>1.245296863474042</v>
      </c>
    </row>
    <row r="21" spans="2:10" ht="12.75" thickBot="1" x14ac:dyDescent="0.25">
      <c r="B21" s="22" t="s">
        <v>36</v>
      </c>
      <c r="C21" s="17">
        <v>1.5492077758087986E-3</v>
      </c>
      <c r="D21" s="17">
        <v>2.0785985066657886E-4</v>
      </c>
      <c r="E21" s="17">
        <v>7.4531361917209873</v>
      </c>
      <c r="F21" s="17">
        <v>8.8871352171601078E-11</v>
      </c>
      <c r="G21" s="17">
        <v>1.1356318737417122E-3</v>
      </c>
      <c r="H21" s="17">
        <v>1.9627836778758848E-3</v>
      </c>
      <c r="I21" s="17">
        <v>1.1356318737417122E-3</v>
      </c>
      <c r="J21" s="17">
        <v>1.9627836778758848E-3</v>
      </c>
    </row>
    <row r="25" spans="2:10" x14ac:dyDescent="0.2">
      <c r="B25" s="9" t="s">
        <v>31</v>
      </c>
    </row>
    <row r="26" spans="2:10" ht="12.75" thickBot="1" x14ac:dyDescent="0.25"/>
    <row r="27" spans="2:10" x14ac:dyDescent="0.2">
      <c r="B27" s="14" t="s">
        <v>26</v>
      </c>
      <c r="C27" s="14" t="s">
        <v>38</v>
      </c>
      <c r="D27" s="14" t="s">
        <v>27</v>
      </c>
      <c r="E27" s="14" t="s">
        <v>28</v>
      </c>
    </row>
    <row r="28" spans="2:10" x14ac:dyDescent="0.2">
      <c r="B28" s="2">
        <v>1</v>
      </c>
      <c r="C28" s="3">
        <v>3.0581647420066247</v>
      </c>
      <c r="D28" s="3">
        <v>-0.53816474200662467</v>
      </c>
      <c r="E28" s="3">
        <v>-2.7621219039598905</v>
      </c>
    </row>
    <row r="29" spans="2:10" x14ac:dyDescent="0.2">
      <c r="B29" s="2">
        <v>2</v>
      </c>
      <c r="C29" s="3">
        <v>3.2068886884842693</v>
      </c>
      <c r="D29" s="3">
        <v>-0.6668886884842693</v>
      </c>
      <c r="E29" s="3">
        <v>-3.4227954939917069</v>
      </c>
    </row>
    <row r="30" spans="2:10" x14ac:dyDescent="0.2">
      <c r="B30" s="2">
        <v>3</v>
      </c>
      <c r="C30" s="3">
        <v>3.0906981052986096</v>
      </c>
      <c r="D30" s="3">
        <v>-0.35069810529860934</v>
      </c>
      <c r="E30" s="3">
        <v>-1.7999523987964954</v>
      </c>
    </row>
    <row r="31" spans="2:10" x14ac:dyDescent="0.2">
      <c r="B31" s="2">
        <v>4</v>
      </c>
      <c r="C31" s="3">
        <v>3.1030917675050795</v>
      </c>
      <c r="D31" s="3">
        <v>-0.27309176750507946</v>
      </c>
      <c r="E31" s="3">
        <v>-1.4016391151979564</v>
      </c>
    </row>
    <row r="32" spans="2:10" x14ac:dyDescent="0.2">
      <c r="B32" s="2">
        <v>5</v>
      </c>
      <c r="C32" s="3">
        <v>3.0674599886614775</v>
      </c>
      <c r="D32" s="3">
        <v>-0.15745998866147737</v>
      </c>
      <c r="E32" s="3">
        <v>-0.80816086549532606</v>
      </c>
    </row>
    <row r="33" spans="2:5" x14ac:dyDescent="0.2">
      <c r="B33" s="2">
        <v>6</v>
      </c>
      <c r="C33" s="3">
        <v>3.2130855195875045</v>
      </c>
      <c r="D33" s="3">
        <v>-0.21308551958750455</v>
      </c>
      <c r="E33" s="3">
        <v>-1.0936580105094948</v>
      </c>
    </row>
    <row r="34" spans="2:5" x14ac:dyDescent="0.2">
      <c r="B34" s="2">
        <v>7</v>
      </c>
      <c r="C34" s="3">
        <v>3.2130855195875045</v>
      </c>
      <c r="D34" s="3">
        <v>-0.21308551958750455</v>
      </c>
      <c r="E34" s="3">
        <v>-1.0936580105094948</v>
      </c>
    </row>
    <row r="35" spans="2:5" x14ac:dyDescent="0.2">
      <c r="B35" s="2">
        <v>8</v>
      </c>
      <c r="C35" s="3">
        <v>3.2564633373101506</v>
      </c>
      <c r="D35" s="3">
        <v>-0.2464633373101508</v>
      </c>
      <c r="E35" s="3">
        <v>-1.2649691244526802</v>
      </c>
    </row>
    <row r="36" spans="2:5" x14ac:dyDescent="0.2">
      <c r="B36" s="2">
        <v>9</v>
      </c>
      <c r="C36" s="3">
        <v>3.3463173883070612</v>
      </c>
      <c r="D36" s="3">
        <v>-0.33631738830706137</v>
      </c>
      <c r="E36" s="3">
        <v>-1.7261435995635759</v>
      </c>
    </row>
    <row r="37" spans="2:5" x14ac:dyDescent="0.2">
      <c r="B37" s="2">
        <v>10</v>
      </c>
      <c r="C37" s="3">
        <v>3.1681584940890493</v>
      </c>
      <c r="D37" s="3">
        <v>-0.14815849408904924</v>
      </c>
      <c r="E37" s="3">
        <v>-0.76042109383679646</v>
      </c>
    </row>
    <row r="38" spans="2:5" x14ac:dyDescent="0.2">
      <c r="B38" s="2">
        <v>11</v>
      </c>
      <c r="C38" s="3">
        <v>3.2301268051214014</v>
      </c>
      <c r="D38" s="3">
        <v>-0.16012680512140154</v>
      </c>
      <c r="E38" s="3">
        <v>-0.821848258189117</v>
      </c>
    </row>
    <row r="39" spans="2:5" x14ac:dyDescent="0.2">
      <c r="B39" s="2">
        <v>12</v>
      </c>
      <c r="C39" s="3">
        <v>3.1681584940890493</v>
      </c>
      <c r="D39" s="3">
        <v>-8.8158494089049189E-2</v>
      </c>
      <c r="E39" s="3">
        <v>-0.45247205648504529</v>
      </c>
    </row>
    <row r="40" spans="2:5" x14ac:dyDescent="0.2">
      <c r="B40" s="2">
        <v>13</v>
      </c>
      <c r="C40" s="3">
        <v>3.1325267152454468</v>
      </c>
      <c r="D40" s="3">
        <v>-5.252671524544672E-2</v>
      </c>
      <c r="E40" s="3">
        <v>-0.26959252325141425</v>
      </c>
    </row>
    <row r="41" spans="2:5" x14ac:dyDescent="0.2">
      <c r="B41" s="2">
        <v>14</v>
      </c>
      <c r="C41" s="3">
        <v>3.2270283895697838</v>
      </c>
      <c r="D41" s="3">
        <v>-0.10702838956978367</v>
      </c>
      <c r="E41" s="3">
        <v>-0.54932149228871763</v>
      </c>
    </row>
    <row r="42" spans="2:5" x14ac:dyDescent="0.2">
      <c r="B42" s="2">
        <v>15</v>
      </c>
      <c r="C42" s="3">
        <v>3.3803999593748548</v>
      </c>
      <c r="D42" s="3">
        <v>-0.21039995937485489</v>
      </c>
      <c r="E42" s="3">
        <v>-1.0798744158055678</v>
      </c>
    </row>
    <row r="43" spans="2:5" x14ac:dyDescent="0.2">
      <c r="B43" s="2">
        <v>16</v>
      </c>
      <c r="C43" s="3">
        <v>3.1991426496052253</v>
      </c>
      <c r="D43" s="3">
        <v>-2.914264960522539E-2</v>
      </c>
      <c r="E43" s="3">
        <v>-0.14957418153014237</v>
      </c>
    </row>
    <row r="44" spans="2:5" x14ac:dyDescent="0.2">
      <c r="B44" s="2">
        <v>17</v>
      </c>
      <c r="C44" s="3">
        <v>3.0736568197647127</v>
      </c>
      <c r="D44" s="3">
        <v>9.6343180235287207E-2</v>
      </c>
      <c r="E44" s="3">
        <v>0.49447982681438213</v>
      </c>
    </row>
    <row r="45" spans="2:5" x14ac:dyDescent="0.2">
      <c r="B45" s="2">
        <v>18</v>
      </c>
      <c r="C45" s="3">
        <v>3.3339237261005907</v>
      </c>
      <c r="D45" s="3">
        <v>-0.16392372610059081</v>
      </c>
      <c r="E45" s="3">
        <v>-0.84133589419648369</v>
      </c>
    </row>
    <row r="46" spans="2:5" x14ac:dyDescent="0.2">
      <c r="B46" s="2">
        <v>19</v>
      </c>
      <c r="C46" s="3">
        <v>3.2471680906552982</v>
      </c>
      <c r="D46" s="3">
        <v>-5.7168090655298265E-2</v>
      </c>
      <c r="E46" s="3">
        <v>-0.29341430807561208</v>
      </c>
    </row>
    <row r="47" spans="2:5" x14ac:dyDescent="0.2">
      <c r="B47" s="2">
        <v>20</v>
      </c>
      <c r="C47" s="3">
        <v>3.2084378962600781</v>
      </c>
      <c r="D47" s="3">
        <v>-1.843789626007819E-2</v>
      </c>
      <c r="E47" s="3">
        <v>-9.4632206734708776E-2</v>
      </c>
    </row>
    <row r="48" spans="2:5" x14ac:dyDescent="0.2">
      <c r="B48" s="2">
        <v>21</v>
      </c>
      <c r="C48" s="3">
        <v>3.1480187930035348</v>
      </c>
      <c r="D48" s="3">
        <v>4.1981206996465126E-2</v>
      </c>
      <c r="E48" s="3">
        <v>0.21546787135710041</v>
      </c>
    </row>
    <row r="49" spans="2:5" x14ac:dyDescent="0.2">
      <c r="B49" s="2">
        <v>22</v>
      </c>
      <c r="C49" s="3">
        <v>3.0566155342308159</v>
      </c>
      <c r="D49" s="3">
        <v>0.14338446576918429</v>
      </c>
      <c r="E49" s="3">
        <v>0.73591847008025635</v>
      </c>
    </row>
    <row r="50" spans="2:5" x14ac:dyDescent="0.2">
      <c r="B50" s="2">
        <v>23</v>
      </c>
      <c r="C50" s="3">
        <v>3.0937965208502272</v>
      </c>
      <c r="D50" s="3">
        <v>0.1162034791497728</v>
      </c>
      <c r="E50" s="3">
        <v>0.5964124923516132</v>
      </c>
    </row>
    <row r="51" spans="2:5" x14ac:dyDescent="0.2">
      <c r="B51" s="2">
        <v>24</v>
      </c>
      <c r="C51" s="3">
        <v>3.5384191525073523</v>
      </c>
      <c r="D51" s="3">
        <v>-0.29841915250735207</v>
      </c>
      <c r="E51" s="3">
        <v>-1.5316315123660735</v>
      </c>
    </row>
    <row r="52" spans="2:5" x14ac:dyDescent="0.2">
      <c r="B52" s="2">
        <v>25</v>
      </c>
      <c r="C52" s="3">
        <v>3.3091364016876499</v>
      </c>
      <c r="D52" s="3">
        <v>-2.9136401687650082E-2</v>
      </c>
      <c r="E52" s="3">
        <v>-0.14954211419342955</v>
      </c>
    </row>
    <row r="53" spans="2:5" x14ac:dyDescent="0.2">
      <c r="B53" s="2">
        <v>26</v>
      </c>
      <c r="C53" s="3">
        <v>3.248717298431107</v>
      </c>
      <c r="D53" s="3">
        <v>3.128270156889279E-2</v>
      </c>
      <c r="E53" s="3">
        <v>0.16055796389837737</v>
      </c>
    </row>
    <row r="54" spans="2:5" x14ac:dyDescent="0.2">
      <c r="B54" s="2">
        <v>27</v>
      </c>
      <c r="C54" s="3">
        <v>3.3013903628086059</v>
      </c>
      <c r="D54" s="3">
        <v>-2.1390362808606067E-2</v>
      </c>
      <c r="E54" s="3">
        <v>-0.10978569392524888</v>
      </c>
    </row>
    <row r="55" spans="2:5" x14ac:dyDescent="0.2">
      <c r="B55" s="2">
        <v>28</v>
      </c>
      <c r="C55" s="3">
        <v>3.6096827101945568</v>
      </c>
      <c r="D55" s="3">
        <v>-0.32968271019455697</v>
      </c>
      <c r="E55" s="3">
        <v>-1.6920912205988348</v>
      </c>
    </row>
    <row r="56" spans="2:5" x14ac:dyDescent="0.2">
      <c r="B56" s="2">
        <v>29</v>
      </c>
      <c r="C56" s="3">
        <v>3.2595617528617682</v>
      </c>
      <c r="D56" s="3">
        <v>2.0438247138231613E-2</v>
      </c>
      <c r="E56" s="3">
        <v>0.10489897552292672</v>
      </c>
    </row>
    <row r="57" spans="2:5" x14ac:dyDescent="0.2">
      <c r="B57" s="2">
        <v>30</v>
      </c>
      <c r="C57" s="3">
        <v>3.2208315584665486</v>
      </c>
      <c r="D57" s="3">
        <v>5.9168441533451244E-2</v>
      </c>
      <c r="E57" s="3">
        <v>0.30368107686382778</v>
      </c>
    </row>
    <row r="58" spans="2:5" x14ac:dyDescent="0.2">
      <c r="B58" s="2">
        <v>31</v>
      </c>
      <c r="C58" s="3">
        <v>3.4764508414750002</v>
      </c>
      <c r="D58" s="3">
        <v>-0.19645084147500036</v>
      </c>
      <c r="E58" s="3">
        <v>-1.0082807919861296</v>
      </c>
    </row>
    <row r="59" spans="2:5" x14ac:dyDescent="0.2">
      <c r="B59" s="2">
        <v>32</v>
      </c>
      <c r="C59" s="3">
        <v>3.2301268051214014</v>
      </c>
      <c r="D59" s="3">
        <v>5.9873194878598657E-2</v>
      </c>
      <c r="E59" s="3">
        <v>0.30729821210063729</v>
      </c>
    </row>
    <row r="60" spans="2:5" x14ac:dyDescent="0.2">
      <c r="B60" s="2">
        <v>33</v>
      </c>
      <c r="C60" s="3">
        <v>3.3540634271861052</v>
      </c>
      <c r="D60" s="3">
        <v>-6.4063427186105137E-2</v>
      </c>
      <c r="E60" s="3">
        <v>-0.32880451219025109</v>
      </c>
    </row>
    <row r="61" spans="2:5" x14ac:dyDescent="0.2">
      <c r="B61" s="2">
        <v>34</v>
      </c>
      <c r="C61" s="3">
        <v>3.3927936215813252</v>
      </c>
      <c r="D61" s="3">
        <v>-0.10279362158132521</v>
      </c>
      <c r="E61" s="3">
        <v>-0.52758661353115444</v>
      </c>
    </row>
    <row r="62" spans="2:5" x14ac:dyDescent="0.2">
      <c r="B62" s="2">
        <v>35</v>
      </c>
      <c r="C62" s="3">
        <v>3.3447681805312524</v>
      </c>
      <c r="D62" s="3">
        <v>-3.4768180531252302E-2</v>
      </c>
      <c r="E62" s="3">
        <v>-0.1784471287511839</v>
      </c>
    </row>
    <row r="63" spans="2:5" x14ac:dyDescent="0.2">
      <c r="B63" s="2">
        <v>36</v>
      </c>
      <c r="C63" s="3">
        <v>3.2812506617230914</v>
      </c>
      <c r="D63" s="3">
        <v>3.8749338276908407E-2</v>
      </c>
      <c r="E63" s="3">
        <v>0.19888035700652162</v>
      </c>
    </row>
    <row r="64" spans="2:5" x14ac:dyDescent="0.2">
      <c r="B64" s="2">
        <v>37</v>
      </c>
      <c r="C64" s="3">
        <v>3.5074349969911762</v>
      </c>
      <c r="D64" s="3">
        <v>-0.16743499699117637</v>
      </c>
      <c r="E64" s="3">
        <v>-0.8593574357071011</v>
      </c>
    </row>
    <row r="65" spans="2:5" x14ac:dyDescent="0.2">
      <c r="B65" s="2">
        <v>38</v>
      </c>
      <c r="C65" s="3">
        <v>3.233225220673019</v>
      </c>
      <c r="D65" s="3">
        <v>0.13677477932698112</v>
      </c>
      <c r="E65" s="3">
        <v>0.70199436046236663</v>
      </c>
    </row>
    <row r="66" spans="2:5" x14ac:dyDescent="0.2">
      <c r="B66" s="2">
        <v>39</v>
      </c>
      <c r="C66" s="3">
        <v>3.3168824405666939</v>
      </c>
      <c r="D66" s="3">
        <v>5.3117559433306205E-2</v>
      </c>
      <c r="E66" s="3">
        <v>0.2726250215660177</v>
      </c>
    </row>
    <row r="67" spans="2:5" x14ac:dyDescent="0.2">
      <c r="B67" s="2">
        <v>40</v>
      </c>
      <c r="C67" s="3">
        <v>3.3695555049441932</v>
      </c>
      <c r="D67" s="3">
        <v>4.4449505580690385E-4</v>
      </c>
      <c r="E67" s="3">
        <v>2.2813637423891473E-3</v>
      </c>
    </row>
    <row r="68" spans="2:5" x14ac:dyDescent="0.2">
      <c r="B68" s="2">
        <v>41</v>
      </c>
      <c r="C68" s="3">
        <v>3.3463173883070612</v>
      </c>
      <c r="D68" s="3">
        <v>3.3682611692938735E-2</v>
      </c>
      <c r="E68" s="3">
        <v>0.17287546410555521</v>
      </c>
    </row>
    <row r="69" spans="2:5" x14ac:dyDescent="0.2">
      <c r="B69" s="2">
        <v>42</v>
      </c>
      <c r="C69" s="3">
        <v>3.5260254903008819</v>
      </c>
      <c r="D69" s="3">
        <v>-0.14602549030088197</v>
      </c>
      <c r="E69" s="3">
        <v>-0.74947348611623399</v>
      </c>
    </row>
    <row r="70" spans="2:5" x14ac:dyDescent="0.2">
      <c r="B70" s="2">
        <v>43</v>
      </c>
      <c r="C70" s="3">
        <v>3.1170346374873588</v>
      </c>
      <c r="D70" s="3">
        <v>0.27296536251264136</v>
      </c>
      <c r="E70" s="3">
        <v>1.400990343602327</v>
      </c>
    </row>
    <row r="71" spans="2:5" x14ac:dyDescent="0.2">
      <c r="B71" s="2">
        <v>44</v>
      </c>
      <c r="C71" s="3">
        <v>3.5632064769202931</v>
      </c>
      <c r="D71" s="3">
        <v>-0.17320647692029301</v>
      </c>
      <c r="E71" s="3">
        <v>-0.88897946384487481</v>
      </c>
    </row>
    <row r="72" spans="2:5" x14ac:dyDescent="0.2">
      <c r="B72" s="2">
        <v>45</v>
      </c>
      <c r="C72" s="3">
        <v>3.4625079714927209</v>
      </c>
      <c r="D72" s="3">
        <v>-6.2507971492721026E-2</v>
      </c>
      <c r="E72" s="3">
        <v>-0.32082116079990214</v>
      </c>
    </row>
    <row r="73" spans="2:5" x14ac:dyDescent="0.2">
      <c r="B73" s="2">
        <v>46</v>
      </c>
      <c r="C73" s="3">
        <v>3.3060379861360323</v>
      </c>
      <c r="D73" s="3">
        <v>9.3962013863967631E-2</v>
      </c>
      <c r="E73" s="3">
        <v>0.48225852861734503</v>
      </c>
    </row>
    <row r="74" spans="2:5" x14ac:dyDescent="0.2">
      <c r="B74" s="2">
        <v>47</v>
      </c>
      <c r="C74" s="3">
        <v>3.5105334125427938</v>
      </c>
      <c r="D74" s="3">
        <v>-0.11053341254279392</v>
      </c>
      <c r="E74" s="3">
        <v>-0.56731096646262225</v>
      </c>
    </row>
    <row r="75" spans="2:5" x14ac:dyDescent="0.2">
      <c r="B75" s="2">
        <v>48</v>
      </c>
      <c r="C75" s="3">
        <v>3.3571618427377228</v>
      </c>
      <c r="D75" s="3">
        <v>5.2838157262277363E-2</v>
      </c>
      <c r="E75" s="3">
        <v>0.27119099440597899</v>
      </c>
    </row>
    <row r="76" spans="2:5" x14ac:dyDescent="0.2">
      <c r="B76" s="2">
        <v>49</v>
      </c>
      <c r="C76" s="3">
        <v>3.5461651913863963</v>
      </c>
      <c r="D76" s="3">
        <v>-0.13616519138639616</v>
      </c>
      <c r="E76" s="3">
        <v>-0.69886566013762697</v>
      </c>
    </row>
    <row r="77" spans="2:5" x14ac:dyDescent="0.2">
      <c r="B77" s="2">
        <v>50</v>
      </c>
      <c r="C77" s="3">
        <v>3.2719554150682386</v>
      </c>
      <c r="D77" s="3">
        <v>0.13804458493176153</v>
      </c>
      <c r="E77" s="3">
        <v>0.70851161735596635</v>
      </c>
    </row>
    <row r="78" spans="2:5" x14ac:dyDescent="0.2">
      <c r="B78" s="2">
        <v>51</v>
      </c>
      <c r="C78" s="3">
        <v>3.3540634271861052</v>
      </c>
      <c r="D78" s="3">
        <v>6.5936572813894756E-2</v>
      </c>
      <c r="E78" s="3">
        <v>0.33841840207187529</v>
      </c>
    </row>
    <row r="79" spans="2:5" x14ac:dyDescent="0.2">
      <c r="B79" s="2">
        <v>52</v>
      </c>
      <c r="C79" s="3">
        <v>3.4346222315281625</v>
      </c>
      <c r="D79" s="3">
        <v>-1.4622231528162555E-2</v>
      </c>
      <c r="E79" s="3">
        <v>-7.504836871720133E-2</v>
      </c>
    </row>
    <row r="80" spans="2:5" x14ac:dyDescent="0.2">
      <c r="B80" s="2">
        <v>53</v>
      </c>
      <c r="C80" s="3">
        <v>3.0116885087323606</v>
      </c>
      <c r="D80" s="3">
        <v>0.40831149126763933</v>
      </c>
      <c r="E80" s="3">
        <v>2.095652177925456</v>
      </c>
    </row>
    <row r="81" spans="2:5" x14ac:dyDescent="0.2">
      <c r="B81" s="2">
        <v>54</v>
      </c>
      <c r="C81" s="3">
        <v>3.3912444138055164</v>
      </c>
      <c r="D81" s="3">
        <v>4.8755586194483502E-2</v>
      </c>
      <c r="E81" s="3">
        <v>0.25023726390185852</v>
      </c>
    </row>
    <row r="82" spans="2:5" x14ac:dyDescent="0.2">
      <c r="B82" s="2">
        <v>55</v>
      </c>
      <c r="C82" s="3">
        <v>3.4036380760119869</v>
      </c>
      <c r="D82" s="3">
        <v>6.6361923988013327E-2</v>
      </c>
      <c r="E82" s="3">
        <v>0.34060151014864615</v>
      </c>
    </row>
    <row r="83" spans="2:5" x14ac:dyDescent="0.2">
      <c r="B83" s="2">
        <v>56</v>
      </c>
      <c r="C83" s="3">
        <v>3.1604124552100052</v>
      </c>
      <c r="D83" s="3">
        <v>0.30958754478999495</v>
      </c>
      <c r="E83" s="3">
        <v>1.5889531065695168</v>
      </c>
    </row>
    <row r="84" spans="2:5" x14ac:dyDescent="0.2">
      <c r="B84" s="2">
        <v>57</v>
      </c>
      <c r="C84" s="3">
        <v>3.5058857892153674</v>
      </c>
      <c r="D84" s="3">
        <v>-3.5885789215367225E-2</v>
      </c>
      <c r="E84" s="3">
        <v>-0.18418323739133635</v>
      </c>
    </row>
    <row r="85" spans="2:5" x14ac:dyDescent="0.2">
      <c r="B85" s="2">
        <v>58</v>
      </c>
      <c r="C85" s="3">
        <v>3.2394220517762542</v>
      </c>
      <c r="D85" s="3">
        <v>0.230577948223746</v>
      </c>
      <c r="E85" s="3">
        <v>1.1834376198340739</v>
      </c>
    </row>
    <row r="86" spans="2:5" x14ac:dyDescent="0.2">
      <c r="B86" s="2">
        <v>59</v>
      </c>
      <c r="C86" s="3">
        <v>3.4098349071152221</v>
      </c>
      <c r="D86" s="3">
        <v>7.0165092884777902E-2</v>
      </c>
      <c r="E86" s="3">
        <v>0.36012121349272569</v>
      </c>
    </row>
    <row r="87" spans="2:5" x14ac:dyDescent="0.2">
      <c r="B87" s="2">
        <v>60</v>
      </c>
      <c r="C87" s="3">
        <v>3.5229270747492643</v>
      </c>
      <c r="D87" s="3">
        <v>-3.292707474926404E-2</v>
      </c>
      <c r="E87" s="3">
        <v>-0.16899768286408343</v>
      </c>
    </row>
    <row r="88" spans="2:5" x14ac:dyDescent="0.2">
      <c r="B88" s="2">
        <v>61</v>
      </c>
      <c r="C88" s="3">
        <v>3.2812506617230914</v>
      </c>
      <c r="D88" s="3">
        <v>0.20874933827690878</v>
      </c>
      <c r="E88" s="3">
        <v>1.0714026295031511</v>
      </c>
    </row>
    <row r="89" spans="2:5" x14ac:dyDescent="0.2">
      <c r="B89" s="2">
        <v>62</v>
      </c>
      <c r="C89" s="3">
        <v>3.4129333226668397</v>
      </c>
      <c r="D89" s="3">
        <v>8.7066677333160314E-2</v>
      </c>
      <c r="E89" s="3">
        <v>0.44686832450270381</v>
      </c>
    </row>
    <row r="90" spans="2:5" x14ac:dyDescent="0.2">
      <c r="B90" s="2">
        <v>63</v>
      </c>
      <c r="C90" s="3">
        <v>3.6422160734865416</v>
      </c>
      <c r="D90" s="3">
        <v>-0.13221607348654185</v>
      </c>
      <c r="E90" s="3">
        <v>-0.67859687587681528</v>
      </c>
    </row>
    <row r="91" spans="2:5" x14ac:dyDescent="0.2">
      <c r="B91" s="2">
        <v>64</v>
      </c>
      <c r="C91" s="3">
        <v>3.4129333226668397</v>
      </c>
      <c r="D91" s="3">
        <v>9.7066677333160101E-2</v>
      </c>
      <c r="E91" s="3">
        <v>0.49819316406132785</v>
      </c>
    </row>
    <row r="92" spans="2:5" x14ac:dyDescent="0.2">
      <c r="B92" s="2">
        <v>65</v>
      </c>
      <c r="C92" s="3">
        <v>3.3184316483425027</v>
      </c>
      <c r="D92" s="3">
        <v>0.20156835165749731</v>
      </c>
      <c r="E92" s="3">
        <v>1.0345463308917584</v>
      </c>
    </row>
    <row r="93" spans="2:5" x14ac:dyDescent="0.2">
      <c r="B93" s="2">
        <v>66</v>
      </c>
      <c r="C93" s="3">
        <v>3.3463173883070612</v>
      </c>
      <c r="D93" s="3">
        <v>0.17368261169293886</v>
      </c>
      <c r="E93" s="3">
        <v>0.89142321792630796</v>
      </c>
    </row>
    <row r="94" spans="2:5" x14ac:dyDescent="0.2">
      <c r="B94" s="2">
        <v>67</v>
      </c>
      <c r="C94" s="3">
        <v>3.4764508414750002</v>
      </c>
      <c r="D94" s="3">
        <v>6.3549158524999871E-2</v>
      </c>
      <c r="E94" s="3">
        <v>0.3261650365381254</v>
      </c>
    </row>
    <row r="95" spans="2:5" x14ac:dyDescent="0.2">
      <c r="B95" s="2">
        <v>68</v>
      </c>
      <c r="C95" s="3">
        <v>3.363358673840958</v>
      </c>
      <c r="D95" s="3">
        <v>0.21664132615904208</v>
      </c>
      <c r="E95" s="3">
        <v>1.1119081306880616</v>
      </c>
    </row>
    <row r="96" spans="2:5" x14ac:dyDescent="0.2">
      <c r="B96" s="2">
        <v>69</v>
      </c>
      <c r="C96" s="3">
        <v>3.4718032181475738</v>
      </c>
      <c r="D96" s="3">
        <v>0.10819678185242632</v>
      </c>
      <c r="E96" s="3">
        <v>0.5553182469335346</v>
      </c>
    </row>
    <row r="97" spans="2:5" x14ac:dyDescent="0.2">
      <c r="B97" s="2">
        <v>70</v>
      </c>
      <c r="C97" s="3">
        <v>3.4749016336991914</v>
      </c>
      <c r="D97" s="3">
        <v>0.1150983663008085</v>
      </c>
      <c r="E97" s="3">
        <v>0.59074051838488639</v>
      </c>
    </row>
    <row r="98" spans="2:5" x14ac:dyDescent="0.2">
      <c r="B98" s="2">
        <v>71</v>
      </c>
      <c r="C98" s="3">
        <v>3.2347744284488278</v>
      </c>
      <c r="D98" s="3">
        <v>0.35522557155117207</v>
      </c>
      <c r="E98" s="3">
        <v>1.8231895466984824</v>
      </c>
    </row>
    <row r="99" spans="2:5" x14ac:dyDescent="0.2">
      <c r="B99" s="2">
        <v>72</v>
      </c>
      <c r="C99" s="3">
        <v>3.5399683602831611</v>
      </c>
      <c r="D99" s="3">
        <v>6.0031639716839003E-2</v>
      </c>
      <c r="E99" s="3">
        <v>0.30811142769079514</v>
      </c>
    </row>
    <row r="100" spans="2:5" x14ac:dyDescent="0.2">
      <c r="B100" s="2">
        <v>73</v>
      </c>
      <c r="C100" s="3">
        <v>3.4764508414750002</v>
      </c>
      <c r="D100" s="3">
        <v>0.12354915852499992</v>
      </c>
      <c r="E100" s="3">
        <v>0.63411407388987662</v>
      </c>
    </row>
    <row r="101" spans="2:5" x14ac:dyDescent="0.2">
      <c r="B101" s="2">
        <v>74</v>
      </c>
      <c r="C101" s="3">
        <v>3.6112319179703656</v>
      </c>
      <c r="D101" s="3">
        <v>-1.2319179703657035E-3</v>
      </c>
      <c r="E101" s="3">
        <v>-6.3227992178406861E-3</v>
      </c>
    </row>
    <row r="102" spans="2:5" x14ac:dyDescent="0.2">
      <c r="B102" s="2">
        <v>75</v>
      </c>
      <c r="C102" s="3">
        <v>3.6019366713155128</v>
      </c>
      <c r="D102" s="3">
        <v>1.8063328684487345E-2</v>
      </c>
      <c r="E102" s="3">
        <v>9.2709744662602442E-2</v>
      </c>
    </row>
    <row r="103" spans="2:5" x14ac:dyDescent="0.2">
      <c r="B103" s="2">
        <v>76</v>
      </c>
      <c r="C103" s="3">
        <v>3.5740509313509543</v>
      </c>
      <c r="D103" s="3">
        <v>6.5949068649045817E-2</v>
      </c>
      <c r="E103" s="3">
        <v>0.33848253674530321</v>
      </c>
    </row>
    <row r="104" spans="2:5" x14ac:dyDescent="0.2">
      <c r="B104" s="2">
        <v>77</v>
      </c>
      <c r="C104" s="3">
        <v>3.6096827101945568</v>
      </c>
      <c r="D104" s="3">
        <v>4.0317289805443135E-2</v>
      </c>
      <c r="E104" s="3">
        <v>0.20692784307029621</v>
      </c>
    </row>
    <row r="105" spans="2:5" x14ac:dyDescent="0.2">
      <c r="B105" s="2">
        <v>78</v>
      </c>
      <c r="C105" s="3">
        <v>3.3354729338763995</v>
      </c>
      <c r="D105" s="3">
        <v>0.37452706612360043</v>
      </c>
      <c r="E105" s="3">
        <v>1.9222541579156385</v>
      </c>
    </row>
    <row r="106" spans="2:5" x14ac:dyDescent="0.2">
      <c r="B106" s="2">
        <v>79</v>
      </c>
      <c r="C106" s="3">
        <v>3.4795492570266178</v>
      </c>
      <c r="D106" s="3">
        <v>0.23045074297338219</v>
      </c>
      <c r="E106" s="3">
        <v>1.1827847409274803</v>
      </c>
    </row>
    <row r="107" spans="2:5" x14ac:dyDescent="0.2">
      <c r="B107" s="2">
        <v>80</v>
      </c>
      <c r="C107" s="3">
        <v>3.284349077274709</v>
      </c>
      <c r="D107" s="3">
        <v>0.42565092272529093</v>
      </c>
      <c r="E107" s="3">
        <v>2.1846465316856309</v>
      </c>
    </row>
    <row r="108" spans="2:5" x14ac:dyDescent="0.2">
      <c r="B108" s="2">
        <v>81</v>
      </c>
      <c r="C108" s="3">
        <v>3.5585588535928667</v>
      </c>
      <c r="D108" s="3">
        <v>0.17144114640713326</v>
      </c>
      <c r="E108" s="3">
        <v>0.87991893330928794</v>
      </c>
    </row>
    <row r="109" spans="2:5" x14ac:dyDescent="0.2">
      <c r="B109" s="2">
        <v>82</v>
      </c>
      <c r="C109" s="3">
        <v>3.5198286591976466</v>
      </c>
      <c r="D109" s="3">
        <v>0.24017134080235314</v>
      </c>
      <c r="E109" s="3">
        <v>1.2326755533260656</v>
      </c>
    </row>
    <row r="110" spans="2:5" ht="12.75" thickBot="1" x14ac:dyDescent="0.25">
      <c r="B110" s="4">
        <v>83</v>
      </c>
      <c r="C110" s="5">
        <v>3.6561589434688209</v>
      </c>
      <c r="D110" s="5">
        <v>0.15384105653117919</v>
      </c>
      <c r="E110" s="5">
        <v>0.78958675439921533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Regression</vt:lpstr>
      <vt:lpstr>Regressions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Zitek</dc:creator>
  <cp:lastModifiedBy>Iliya Valchanov</cp:lastModifiedBy>
  <dcterms:created xsi:type="dcterms:W3CDTF">2004-06-25T19:57:32Z</dcterms:created>
  <dcterms:modified xsi:type="dcterms:W3CDTF">2018-06-22T15:50:26Z</dcterms:modified>
</cp:coreProperties>
</file>