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\Desktop\Statistics for Data Science and Business Analysis\Filming\Final excel\Section 3 - Inferential\"/>
    </mc:Choice>
  </mc:AlternateContent>
  <bookViews>
    <workbookView xWindow="0" yWindow="0" windowWidth="28800" windowHeight="13308" activeTab="2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AG25" i="12" s="1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AG14" i="12" s="1"/>
  <c r="K27" i="12"/>
  <c r="AF27" i="12" s="1"/>
  <c r="C27" i="12"/>
  <c r="G26" i="12"/>
  <c r="K25" i="12"/>
  <c r="C25" i="12"/>
  <c r="G24" i="12"/>
  <c r="K23" i="12"/>
  <c r="C23" i="12"/>
  <c r="AC23" i="12" s="1"/>
  <c r="G22" i="12"/>
  <c r="AF22" i="12" s="1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AD26" i="12" s="1"/>
  <c r="X24" i="12"/>
  <c r="X22" i="12"/>
  <c r="X20" i="12"/>
  <c r="X18" i="12"/>
  <c r="X16" i="12"/>
  <c r="X14" i="12"/>
  <c r="AF24" i="12"/>
  <c r="AF25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4" i="12" l="1"/>
  <c r="AC21" i="12"/>
  <c r="AG24" i="12"/>
  <c r="AI24" i="12" s="1"/>
  <c r="AK24" i="12" s="1"/>
  <c r="AM24" i="12" s="1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I26" i="12"/>
  <c r="AK26" i="12" s="1"/>
  <c r="AM26" i="12" s="1"/>
  <c r="AC11" i="10"/>
  <c r="AJ11" i="10" s="1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I18" i="12" s="1"/>
  <c r="AK18" i="12" s="1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N11" i="10" l="1"/>
  <c r="AL11" i="10"/>
  <c r="AR11" i="10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3" i="10" l="1"/>
  <c r="AL13" i="10"/>
  <c r="AR13" i="10" s="1"/>
  <c r="AN20" i="10"/>
  <c r="AL20" i="10"/>
  <c r="AR20" i="10" s="1"/>
  <c r="AN14" i="10"/>
  <c r="AL14" i="10"/>
  <c r="AR14" i="10" s="1"/>
  <c r="AN17" i="10"/>
  <c r="AL17" i="10"/>
  <c r="AR17" i="10" s="1"/>
  <c r="AN12" i="10"/>
  <c r="AL12" i="10"/>
  <c r="AR12" i="10" s="1"/>
  <c r="AN15" i="10"/>
  <c r="AL15" i="10"/>
  <c r="AR15" i="10" s="1"/>
  <c r="AN16" i="10"/>
  <c r="AL16" i="10"/>
  <c r="AR16" i="10" s="1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9" i="10" l="1"/>
  <c r="AL19" i="10"/>
  <c r="AR19" i="10" s="1"/>
  <c r="AN24" i="10"/>
  <c r="AL24" i="10"/>
  <c r="AR24" i="10" s="1"/>
  <c r="AL18" i="10"/>
  <c r="AR18" i="10" s="1"/>
  <c r="AN18" i="10"/>
  <c r="AN23" i="10"/>
  <c r="AL23" i="10"/>
  <c r="AR23" i="10" s="1"/>
  <c r="AI21" i="10"/>
  <c r="AJ21" i="10"/>
  <c r="AI25" i="10"/>
  <c r="AJ25" i="10"/>
  <c r="AI22" i="10"/>
  <c r="AJ22" i="10"/>
  <c r="AN25" i="10" l="1"/>
  <c r="AL25" i="10"/>
  <c r="AR25" i="10" s="1"/>
  <c r="AN22" i="10"/>
  <c r="AL22" i="10"/>
  <c r="AR22" i="10" s="1"/>
  <c r="AN21" i="10"/>
  <c r="AL21" i="10"/>
  <c r="AR21" i="10" s="1"/>
  <c r="AJ26" i="10"/>
  <c r="AI26" i="10"/>
  <c r="AI27" i="10"/>
  <c r="AJ27" i="10"/>
  <c r="AN27" i="10" l="1"/>
  <c r="AL27" i="10"/>
  <c r="AR27" i="10" s="1"/>
  <c r="AL26" i="10"/>
  <c r="AR26" i="10" s="1"/>
  <c r="AN26" i="10"/>
</calcChain>
</file>

<file path=xl/sharedStrings.xml><?xml version="1.0" encoding="utf-8"?>
<sst xmlns="http://schemas.openxmlformats.org/spreadsheetml/2006/main" count="44998" uniqueCount="105">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</sst>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zoomScale="90" zoomScaleNormal="90" workbookViewId="0">
      <selection activeCell="AI33" sqref="AI3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102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ROUND(AJ11:AJ27,0)</f>
        <v>3</v>
      </c>
      <c r="AN11" s="48">
        <f>ROUNDUP(AJ11:AJ27,0)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ROUND(AJ12:AJ28,0)</f>
        <v>2</v>
      </c>
      <c r="AN12" s="48">
        <f t="shared" ref="AN12:AN27" si="6">ROUNDUP(AJ12:AJ28,0)</f>
        <v>3</v>
      </c>
      <c r="AP12" s="48">
        <v>2.8761212164868772</v>
      </c>
      <c r="AR12" s="48">
        <f t="shared" ref="AR12:AR27" si="7">AP12-AL12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9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  <c r="AP30" s="1" t="s">
        <v>92</v>
      </c>
    </row>
    <row r="31" spans="2:44" ht="12" x14ac:dyDescent="0.25">
      <c r="AI31" s="39" t="s">
        <v>73</v>
      </c>
      <c r="AJ31" s="1">
        <v>24</v>
      </c>
      <c r="AP31" s="1" t="s">
        <v>93</v>
      </c>
    </row>
    <row r="32" spans="2:44" ht="13.2" x14ac:dyDescent="0.3">
      <c r="AI32" s="42" t="s">
        <v>104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Normal="100" workbookViewId="0">
      <selection activeCell="AM13" sqref="AM1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97</v>
      </c>
    </row>
    <row r="6" spans="2:44" ht="13.2" x14ac:dyDescent="0.25">
      <c r="B6" s="5" t="s">
        <v>95</v>
      </c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103</v>
      </c>
      <c r="AN11" s="60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0.75</v>
      </c>
      <c r="AD14" s="6">
        <f t="shared" ref="AD14:AD27" si="3">AVERAGE(P14:AA14)</f>
        <v>8.3333333333333329E-2</v>
      </c>
      <c r="AF14" s="6">
        <f t="shared" ref="AF14:AF27" si="4">_xlfn.VAR.S(C14:N14)</f>
        <v>0.75</v>
      </c>
      <c r="AG14" s="6">
        <f t="shared" ref="AG14:AG27" si="5">_xlfn.VAR.S(P14:AA14)</f>
        <v>8.3333333333333329E-2</v>
      </c>
      <c r="AI14" s="6">
        <f t="shared" si="0"/>
        <v>0.41666666666666663</v>
      </c>
      <c r="AJ14" s="3"/>
      <c r="AK14" s="40">
        <f t="shared" si="1"/>
        <v>0.45062456657399397</v>
      </c>
      <c r="AL14" s="3"/>
      <c r="AM14" s="50">
        <f t="shared" ref="AM14:AM27" si="6">AC14-AD14-AK14</f>
        <v>0.21604210009267266</v>
      </c>
      <c r="AN14" s="51">
        <f t="shared" ref="AN14:AN27" si="7">AC14-AD14+AK14</f>
        <v>1.1172912332406606</v>
      </c>
      <c r="AO14" s="40"/>
      <c r="AP14" s="40" t="s">
        <v>98</v>
      </c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99</v>
      </c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0.5</v>
      </c>
      <c r="AF16" s="6">
        <f t="shared" si="4"/>
        <v>8.3333333333333329E-2</v>
      </c>
      <c r="AG16" s="6">
        <f t="shared" si="5"/>
        <v>0.63636363636363635</v>
      </c>
      <c r="AI16" s="6">
        <f t="shared" si="0"/>
        <v>0.35984848484848486</v>
      </c>
      <c r="AJ16" s="3"/>
      <c r="AK16" s="40">
        <f t="shared" si="1"/>
        <v>0.41877459222224678</v>
      </c>
      <c r="AL16" s="3"/>
      <c r="AM16" s="50">
        <f t="shared" si="6"/>
        <v>-0.83544125888891352</v>
      </c>
      <c r="AN16" s="51">
        <f t="shared" si="7"/>
        <v>2.1079255555800924E-3</v>
      </c>
      <c r="AO16" s="40"/>
      <c r="AP16" s="40" t="s">
        <v>100</v>
      </c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101</v>
      </c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  <c r="AM31" s="1">
        <v>12</v>
      </c>
      <c r="AN31" s="1">
        <v>12</v>
      </c>
    </row>
    <row r="32" spans="2:44" ht="13.2" x14ac:dyDescent="0.3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2017-10-30T13:40:38Z</dcterms:modified>
</cp:coreProperties>
</file>