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2 - Working with Names\Module 12 Files\"/>
    </mc:Choice>
  </mc:AlternateContent>
  <xr:revisionPtr revIDLastSave="0" documentId="13_ncr:1_{1382DF28-97EE-4A46-8BF6-015645E2BB40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April">Sheet1!$E$8:$E$11</definedName>
    <definedName name="August">Sheet1!$I$8:$I$11</definedName>
    <definedName name="Australia">Sheet1!$A$7:$J$17</definedName>
    <definedName name="Europe">Sheet1!$A$22:$J$33</definedName>
    <definedName name="February">Sheet1!$C$8:$C$11</definedName>
    <definedName name="January">Sheet1!$B$8:$B$11</definedName>
    <definedName name="July">Sheet1!$H$8:$H$11</definedName>
    <definedName name="June">Sheet1!$G$8:$G$11</definedName>
    <definedName name="March">Sheet1!$D$8:$D$11</definedName>
    <definedName name="May">Sheet1!$F$8:$F$11</definedName>
    <definedName name="South_America">Sheet1!$A$36:$J$48</definedName>
  </definedNames>
  <calcPr calcId="191029"/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B33" i="1"/>
  <c r="C31" i="1"/>
  <c r="D31" i="1"/>
  <c r="E31" i="1"/>
  <c r="F31" i="1"/>
  <c r="G31" i="1"/>
  <c r="H31" i="1"/>
  <c r="I31" i="1"/>
  <c r="B31" i="1"/>
  <c r="C29" i="1"/>
  <c r="D29" i="1"/>
  <c r="E29" i="1"/>
  <c r="F29" i="1"/>
  <c r="G29" i="1"/>
  <c r="H29" i="1"/>
  <c r="I29" i="1"/>
  <c r="B29" i="1"/>
  <c r="I17" i="1"/>
  <c r="H17" i="1"/>
  <c r="G17" i="1"/>
  <c r="F17" i="1"/>
  <c r="E17" i="1"/>
  <c r="D17" i="1"/>
  <c r="C17" i="1"/>
  <c r="B17" i="1"/>
  <c r="I15" i="1"/>
  <c r="H15" i="1"/>
  <c r="G15" i="1"/>
  <c r="F15" i="1"/>
  <c r="E15" i="1"/>
  <c r="D15" i="1"/>
  <c r="C15" i="1"/>
  <c r="B15" i="1"/>
  <c r="I13" i="1"/>
  <c r="H13" i="1"/>
  <c r="G13" i="1"/>
  <c r="F13" i="1"/>
  <c r="E13" i="1"/>
  <c r="D13" i="1"/>
  <c r="C13" i="1"/>
  <c r="B13" i="1"/>
  <c r="J8" i="1" l="1"/>
  <c r="J9" i="1"/>
  <c r="J10" i="1"/>
  <c r="J11" i="1"/>
  <c r="J23" i="1"/>
  <c r="J24" i="1"/>
  <c r="J25" i="1"/>
  <c r="J26" i="1"/>
  <c r="J27" i="1"/>
  <c r="J39" i="1"/>
  <c r="J40" i="1"/>
  <c r="J41" i="1"/>
  <c r="J42" i="1"/>
  <c r="B44" i="1"/>
  <c r="C44" i="1"/>
  <c r="D44" i="1"/>
  <c r="E44" i="1"/>
  <c r="F44" i="1"/>
  <c r="G44" i="1"/>
  <c r="H44" i="1"/>
  <c r="I44" i="1"/>
  <c r="B46" i="1"/>
  <c r="C46" i="1"/>
  <c r="D46" i="1"/>
  <c r="E46" i="1"/>
  <c r="F46" i="1"/>
  <c r="G46" i="1"/>
  <c r="H46" i="1"/>
  <c r="I46" i="1"/>
  <c r="B48" i="1"/>
  <c r="C48" i="1"/>
  <c r="D48" i="1"/>
  <c r="E48" i="1"/>
  <c r="F48" i="1"/>
  <c r="G48" i="1"/>
  <c r="H48" i="1"/>
  <c r="I48" i="1"/>
  <c r="J54" i="1"/>
  <c r="J55" i="1"/>
  <c r="J56" i="1"/>
  <c r="J57" i="1"/>
  <c r="B59" i="1"/>
  <c r="C59" i="1"/>
  <c r="D59" i="1"/>
  <c r="E59" i="1"/>
  <c r="F59" i="1"/>
  <c r="G59" i="1"/>
  <c r="H59" i="1"/>
  <c r="I59" i="1"/>
  <c r="B61" i="1"/>
  <c r="C61" i="1"/>
  <c r="D61" i="1"/>
  <c r="E61" i="1"/>
  <c r="F61" i="1"/>
  <c r="G61" i="1"/>
  <c r="H61" i="1"/>
  <c r="I61" i="1"/>
  <c r="B63" i="1"/>
  <c r="C63" i="1"/>
  <c r="D63" i="1"/>
  <c r="E63" i="1"/>
  <c r="F63" i="1"/>
  <c r="G63" i="1"/>
  <c r="H63" i="1"/>
  <c r="I63" i="1"/>
</calcChain>
</file>

<file path=xl/sharedStrings.xml><?xml version="1.0" encoding="utf-8"?>
<sst xmlns="http://schemas.openxmlformats.org/spreadsheetml/2006/main" count="75" uniqueCount="36">
  <si>
    <t>International Sales Meeting</t>
  </si>
  <si>
    <t>Australian Division</t>
  </si>
  <si>
    <t>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</si>
  <si>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</si>
  <si>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</si>
  <si>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</si>
  <si>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</si>
  <si>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</si>
  <si>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</si>
  <si>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</si>
  <si>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</si>
  <si>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Totals</t>
  </si>
  <si>
    <t>Long, Alice</t>
  </si>
  <si>
    <t>Olson, Lawrence</t>
  </si>
  <si>
    <t>Stark, Thomas</t>
  </si>
  <si>
    <t>Unger, Angela</t>
  </si>
  <si>
    <t>TOTAL:</t>
  </si>
  <si>
    <t>AVERAGE:</t>
  </si>
  <si>
    <t>HIGH:</t>
  </si>
  <si>
    <t>European Division</t>
  </si>
  <si>
    <t>Kraft, Christopher</t>
  </si>
  <si>
    <t>Oakes, Phillip</t>
  </si>
  <si>
    <t>Rider, Matthew</t>
  </si>
  <si>
    <t>Sweet, Stephanie</t>
  </si>
  <si>
    <t>Wilson, Bridgette</t>
  </si>
  <si>
    <t>South American Division</t>
  </si>
  <si>
    <t>Marquez, Fernandez</t>
  </si>
  <si>
    <t>Hernandez, Ricardo</t>
  </si>
  <si>
    <t>Flores, Bridgette</t>
  </si>
  <si>
    <t>Diego, Annette</t>
  </si>
  <si>
    <t>Canadian Division</t>
  </si>
  <si>
    <t>Card, Brian</t>
  </si>
  <si>
    <t>Browns, Carol</t>
  </si>
  <si>
    <t>Stone, David</t>
  </si>
  <si>
    <t>Robinson, Susan</t>
  </si>
  <si>
    <t>Books and Beyond - All Divisions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</si>
</sst>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  <xf numFmtId="165" fontId="0" fillId="0" borderId="0" xfId="0" applyNumberFormat="1"/>
    <xf numFmtId="0" fontId="0" fillId="2" borderId="1" xfId="0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Continuous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topLeftCell="A11" zoomScale="160" zoomScaleNormal="160" workbookViewId="0">
      <selection activeCell="J31" sqref="J31"/>
    </sheetView>
  </sheetViews>
  <sheetFormatPr defaultRowHeight="12.75" x14ac:dyDescent="0.2"/>
  <cols>
    <col min="1" max="1" width="18.5703125" customWidth="1"/>
  </cols>
  <sheetData>
    <row r="1" spans="1:10" ht="15.75" x14ac:dyDescent="0.25">
      <c r="A1" s="9" t="s">
        <v>35</v>
      </c>
      <c r="B1" s="5"/>
      <c r="C1" s="5"/>
      <c r="D1" s="5"/>
      <c r="E1" s="5"/>
      <c r="F1" s="5"/>
      <c r="G1" s="5"/>
      <c r="H1" s="5"/>
      <c r="I1" s="5"/>
      <c r="J1" s="6"/>
    </row>
    <row r="2" spans="1:10" ht="15.75" x14ac:dyDescent="0.25">
      <c r="A2" s="10" t="s">
        <v>0</v>
      </c>
      <c r="B2" s="7"/>
      <c r="C2" s="7"/>
      <c r="D2" s="7"/>
      <c r="E2" s="7"/>
      <c r="F2" s="7"/>
      <c r="G2" s="7"/>
      <c r="H2" s="7"/>
      <c r="I2" s="7"/>
      <c r="J2" s="8"/>
    </row>
    <row r="4" spans="1:10" x14ac:dyDescent="0.2">
      <c r="B4" s="1"/>
    </row>
    <row r="5" spans="1:10" x14ac:dyDescent="0.2">
      <c r="A5" s="11" t="s">
        <v>1</v>
      </c>
    </row>
    <row r="7" spans="1:10" x14ac:dyDescent="0.2">
      <c r="A7" s="12" t="s">
        <v>2</v>
      </c>
      <c r="B7" s="13" t="s">
        <v>3</v>
      </c>
      <c r="C7" s="13" t="s">
        <v>4</v>
      </c>
      <c r="D7" s="13" t="s">
        <v>5</v>
      </c>
      <c r="E7" s="13" t="s">
        <v>6</v>
      </c>
      <c r="F7" s="13" t="s">
        <v>7</v>
      </c>
      <c r="G7" s="13" t="s">
        <v>8</v>
      </c>
      <c r="H7" s="13" t="s">
        <v>9</v>
      </c>
      <c r="I7" s="13" t="s">
        <v>10</v>
      </c>
      <c r="J7" s="13" t="s">
        <v>11</v>
      </c>
    </row>
    <row r="8" spans="1:10" x14ac:dyDescent="0.2">
      <c r="A8" t="s">
        <v>12</v>
      </c>
      <c r="B8">
        <v>110</v>
      </c>
      <c r="C8">
        <v>175</v>
      </c>
      <c r="D8">
        <v>140</v>
      </c>
      <c r="E8">
        <v>145</v>
      </c>
      <c r="F8">
        <v>140</v>
      </c>
      <c r="G8">
        <v>160</v>
      </c>
      <c r="H8">
        <v>140</v>
      </c>
      <c r="I8">
        <v>150</v>
      </c>
      <c r="J8" s="4">
        <f>SUM(B8:I8)</f>
        <v>1160</v>
      </c>
    </row>
    <row r="9" spans="1:10" x14ac:dyDescent="0.2">
      <c r="A9" t="s">
        <v>13</v>
      </c>
      <c r="B9">
        <v>200</v>
      </c>
      <c r="C9">
        <v>210</v>
      </c>
      <c r="D9">
        <v>240</v>
      </c>
      <c r="E9">
        <v>240</v>
      </c>
      <c r="F9">
        <v>240</v>
      </c>
      <c r="G9">
        <v>240</v>
      </c>
      <c r="H9">
        <v>240</v>
      </c>
      <c r="I9">
        <v>240</v>
      </c>
      <c r="J9" s="4">
        <f>SUM(B9:I9)</f>
        <v>1850</v>
      </c>
    </row>
    <row r="10" spans="1:10" x14ac:dyDescent="0.2">
      <c r="A10" t="s">
        <v>14</v>
      </c>
      <c r="B10">
        <v>300</v>
      </c>
      <c r="C10">
        <v>180</v>
      </c>
      <c r="D10">
        <v>295</v>
      </c>
      <c r="E10">
        <v>260</v>
      </c>
      <c r="F10">
        <v>295</v>
      </c>
      <c r="G10">
        <v>230</v>
      </c>
      <c r="H10">
        <v>295</v>
      </c>
      <c r="I10">
        <v>270</v>
      </c>
      <c r="J10" s="4">
        <f>SUM(B10:I10)</f>
        <v>2125</v>
      </c>
    </row>
    <row r="11" spans="1:10" x14ac:dyDescent="0.2">
      <c r="A11" t="s">
        <v>15</v>
      </c>
      <c r="B11">
        <v>220</v>
      </c>
      <c r="C11">
        <v>195</v>
      </c>
      <c r="D11">
        <v>185</v>
      </c>
      <c r="E11">
        <v>185</v>
      </c>
      <c r="F11">
        <v>185</v>
      </c>
      <c r="G11">
        <v>185</v>
      </c>
      <c r="H11">
        <v>185</v>
      </c>
      <c r="I11">
        <v>185</v>
      </c>
      <c r="J11" s="4">
        <f>SUM(B11:I11)</f>
        <v>1525</v>
      </c>
    </row>
    <row r="13" spans="1:10" x14ac:dyDescent="0.2">
      <c r="A13" t="s">
        <v>16</v>
      </c>
      <c r="B13" s="3">
        <f>SUM(January)</f>
        <v>830</v>
      </c>
      <c r="C13" s="3">
        <f>SUM(February)</f>
        <v>760</v>
      </c>
      <c r="D13" s="2">
        <f>SUM(March)</f>
        <v>860</v>
      </c>
      <c r="E13" s="2">
        <f>SUM(April)</f>
        <v>830</v>
      </c>
      <c r="F13" s="2">
        <f>SUM(May)</f>
        <v>860</v>
      </c>
      <c r="G13" s="2">
        <f>SUM(June)</f>
        <v>815</v>
      </c>
      <c r="H13" s="2">
        <f>SUM(July)</f>
        <v>860</v>
      </c>
      <c r="I13" s="2">
        <f>SUM(August)</f>
        <v>845</v>
      </c>
      <c r="J13" s="2"/>
    </row>
    <row r="14" spans="1:10" x14ac:dyDescent="0.2">
      <c r="B14" s="3"/>
      <c r="C14" s="3"/>
      <c r="D14" s="2"/>
      <c r="E14" s="2"/>
      <c r="F14" s="2"/>
      <c r="G14" s="2"/>
      <c r="H14" s="2"/>
      <c r="I14" s="2"/>
      <c r="J14" s="2"/>
    </row>
    <row r="15" spans="1:10" x14ac:dyDescent="0.2">
      <c r="A15" t="s">
        <v>17</v>
      </c>
      <c r="B15" s="3">
        <f>AVERAGE(January)</f>
        <v>207.5</v>
      </c>
      <c r="C15" s="3">
        <f>AVERAGE(February)</f>
        <v>190</v>
      </c>
      <c r="D15" s="2">
        <f>AVERAGE(March)</f>
        <v>215</v>
      </c>
      <c r="E15" s="2">
        <f>AVERAGE(April)</f>
        <v>207.5</v>
      </c>
      <c r="F15" s="2">
        <f>AVERAGE(May)</f>
        <v>215</v>
      </c>
      <c r="G15" s="2">
        <f>AVERAGE(June)</f>
        <v>203.75</v>
      </c>
      <c r="H15" s="2">
        <f>AVERAGE(July)</f>
        <v>215</v>
      </c>
      <c r="I15" s="2">
        <f>AVERAGE(August)</f>
        <v>211.25</v>
      </c>
      <c r="J15" s="2"/>
    </row>
    <row r="16" spans="1:10" x14ac:dyDescent="0.2"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">
      <c r="A17" t="s">
        <v>18</v>
      </c>
      <c r="B17" s="3">
        <f>MAX(January)</f>
        <v>300</v>
      </c>
      <c r="C17" s="3">
        <f>MAX(February)</f>
        <v>210</v>
      </c>
      <c r="D17" s="2">
        <f>MAX(March)</f>
        <v>295</v>
      </c>
      <c r="E17" s="2">
        <f>MAX(April)</f>
        <v>260</v>
      </c>
      <c r="F17" s="2">
        <f>MAX(May)</f>
        <v>295</v>
      </c>
      <c r="G17" s="2">
        <f>MAX(June)</f>
        <v>240</v>
      </c>
      <c r="H17" s="2">
        <f>MAX(July)</f>
        <v>295</v>
      </c>
      <c r="I17" s="2">
        <f>MAX(August)</f>
        <v>270</v>
      </c>
      <c r="J17" s="2"/>
    </row>
    <row r="20" spans="1:10" x14ac:dyDescent="0.2">
      <c r="A20" s="11" t="s">
        <v>19</v>
      </c>
    </row>
    <row r="22" spans="1:10" x14ac:dyDescent="0.2">
      <c r="A22" s="12" t="s">
        <v>2</v>
      </c>
      <c r="B22" s="13" t="s">
        <v>3</v>
      </c>
      <c r="C22" s="13" t="s">
        <v>4</v>
      </c>
      <c r="D22" s="13" t="s">
        <v>5</v>
      </c>
      <c r="E22" s="13" t="s">
        <v>6</v>
      </c>
      <c r="F22" s="13" t="s">
        <v>7</v>
      </c>
      <c r="G22" s="13" t="s">
        <v>8</v>
      </c>
      <c r="H22" s="13" t="s">
        <v>9</v>
      </c>
      <c r="I22" s="13" t="s">
        <v>10</v>
      </c>
      <c r="J22" s="13" t="s">
        <v>11</v>
      </c>
    </row>
    <row r="23" spans="1:10" x14ac:dyDescent="0.2">
      <c r="A23" t="s">
        <v>20</v>
      </c>
      <c r="B23">
        <v>306</v>
      </c>
      <c r="C23">
        <v>195</v>
      </c>
      <c r="D23">
        <v>203</v>
      </c>
      <c r="E23">
        <v>145</v>
      </c>
      <c r="F23">
        <v>140</v>
      </c>
      <c r="G23">
        <v>160</v>
      </c>
      <c r="H23">
        <v>140</v>
      </c>
      <c r="I23">
        <v>150</v>
      </c>
      <c r="J23" s="4">
        <f>SUM(B23:I23)</f>
        <v>1439</v>
      </c>
    </row>
    <row r="24" spans="1:10" x14ac:dyDescent="0.2">
      <c r="A24" t="s">
        <v>21</v>
      </c>
      <c r="B24">
        <v>219</v>
      </c>
      <c r="C24">
        <v>147</v>
      </c>
      <c r="D24">
        <v>137</v>
      </c>
      <c r="E24">
        <v>240</v>
      </c>
      <c r="F24">
        <v>240</v>
      </c>
      <c r="G24">
        <v>240</v>
      </c>
      <c r="H24">
        <v>240</v>
      </c>
      <c r="I24">
        <v>240</v>
      </c>
      <c r="J24" s="4">
        <f>SUM(B24:I24)</f>
        <v>1703</v>
      </c>
    </row>
    <row r="25" spans="1:10" x14ac:dyDescent="0.2">
      <c r="A25" t="s">
        <v>22</v>
      </c>
      <c r="B25">
        <v>104</v>
      </c>
      <c r="C25">
        <v>230</v>
      </c>
      <c r="D25">
        <v>185</v>
      </c>
      <c r="E25">
        <v>260</v>
      </c>
      <c r="F25">
        <v>295</v>
      </c>
      <c r="G25">
        <v>230</v>
      </c>
      <c r="H25">
        <v>295</v>
      </c>
      <c r="I25">
        <v>270</v>
      </c>
      <c r="J25" s="4">
        <f>SUM(B25:I25)</f>
        <v>1869</v>
      </c>
    </row>
    <row r="26" spans="1:10" x14ac:dyDescent="0.2">
      <c r="A26" t="s">
        <v>23</v>
      </c>
      <c r="B26">
        <v>125</v>
      </c>
      <c r="C26">
        <v>100</v>
      </c>
      <c r="D26">
        <v>206</v>
      </c>
      <c r="E26">
        <v>185</v>
      </c>
      <c r="F26">
        <v>170</v>
      </c>
      <c r="G26">
        <v>175</v>
      </c>
      <c r="H26">
        <v>180</v>
      </c>
      <c r="I26">
        <v>185</v>
      </c>
      <c r="J26" s="4">
        <f>SUM(B26:I26)</f>
        <v>1326</v>
      </c>
    </row>
    <row r="27" spans="1:10" x14ac:dyDescent="0.2">
      <c r="A27" t="s">
        <v>24</v>
      </c>
      <c r="B27">
        <v>320</v>
      </c>
      <c r="C27">
        <v>255</v>
      </c>
      <c r="D27">
        <v>235</v>
      </c>
      <c r="E27">
        <v>240</v>
      </c>
      <c r="F27">
        <v>245</v>
      </c>
      <c r="G27">
        <v>250</v>
      </c>
      <c r="H27">
        <v>255</v>
      </c>
      <c r="I27">
        <v>260</v>
      </c>
      <c r="J27" s="4">
        <f>SUM(B27:I27)</f>
        <v>2060</v>
      </c>
    </row>
    <row r="29" spans="1:10" x14ac:dyDescent="0.2">
      <c r="A29" t="s">
        <v>16</v>
      </c>
      <c r="B29" s="3">
        <f>SUM(B23:B27)</f>
        <v>1074</v>
      </c>
      <c r="C29" s="3">
        <f t="shared" ref="C29:I29" si="0">SUM(C23:C27)</f>
        <v>927</v>
      </c>
      <c r="D29" s="3">
        <f t="shared" si="0"/>
        <v>966</v>
      </c>
      <c r="E29" s="3">
        <f t="shared" si="0"/>
        <v>1070</v>
      </c>
      <c r="F29" s="3">
        <f t="shared" si="0"/>
        <v>1090</v>
      </c>
      <c r="G29" s="3">
        <f t="shared" si="0"/>
        <v>1055</v>
      </c>
      <c r="H29" s="3">
        <f t="shared" si="0"/>
        <v>1110</v>
      </c>
      <c r="I29" s="3">
        <f t="shared" si="0"/>
        <v>1105</v>
      </c>
      <c r="J29" s="2"/>
    </row>
    <row r="30" spans="1:10" x14ac:dyDescent="0.2">
      <c r="B30" s="3"/>
      <c r="C30" s="3"/>
      <c r="D30" s="2"/>
      <c r="E30" s="2"/>
      <c r="F30" s="2"/>
      <c r="G30" s="2"/>
      <c r="H30" s="2"/>
      <c r="I30" s="2"/>
      <c r="J30" s="2"/>
    </row>
    <row r="31" spans="1:10" x14ac:dyDescent="0.2">
      <c r="A31" t="s">
        <v>17</v>
      </c>
      <c r="B31" s="2">
        <f>AVERAGE(B23:B27)</f>
        <v>214.8</v>
      </c>
      <c r="C31" s="2">
        <f t="shared" ref="C31:I31" si="1">AVERAGE(C23:C27)</f>
        <v>185.4</v>
      </c>
      <c r="D31" s="2">
        <f t="shared" si="1"/>
        <v>193.2</v>
      </c>
      <c r="E31" s="2">
        <f t="shared" si="1"/>
        <v>214</v>
      </c>
      <c r="F31" s="2">
        <f t="shared" si="1"/>
        <v>218</v>
      </c>
      <c r="G31" s="2">
        <f t="shared" si="1"/>
        <v>211</v>
      </c>
      <c r="H31" s="2">
        <f t="shared" si="1"/>
        <v>222</v>
      </c>
      <c r="I31" s="2">
        <f t="shared" si="1"/>
        <v>221</v>
      </c>
      <c r="J31" s="2"/>
    </row>
    <row r="32" spans="1:10" x14ac:dyDescent="0.2"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t="s">
        <v>18</v>
      </c>
      <c r="B33" s="2">
        <f>MAX(B23:B27)</f>
        <v>320</v>
      </c>
      <c r="C33" s="2">
        <f t="shared" ref="C33:I33" si="2">MAX(C23:C27)</f>
        <v>255</v>
      </c>
      <c r="D33" s="2">
        <f t="shared" si="2"/>
        <v>235</v>
      </c>
      <c r="E33" s="2">
        <f t="shared" si="2"/>
        <v>260</v>
      </c>
      <c r="F33" s="2">
        <f t="shared" si="2"/>
        <v>295</v>
      </c>
      <c r="G33" s="2">
        <f t="shared" si="2"/>
        <v>250</v>
      </c>
      <c r="H33" s="2">
        <f t="shared" si="2"/>
        <v>295</v>
      </c>
      <c r="I33" s="2">
        <f t="shared" si="2"/>
        <v>270</v>
      </c>
      <c r="J33" s="2"/>
    </row>
    <row r="36" spans="1:10" x14ac:dyDescent="0.2">
      <c r="A36" s="11" t="s">
        <v>25</v>
      </c>
    </row>
    <row r="38" spans="1:10" x14ac:dyDescent="0.2">
      <c r="A38" s="12" t="s">
        <v>2</v>
      </c>
      <c r="B38" s="13" t="s">
        <v>3</v>
      </c>
      <c r="C38" s="13" t="s">
        <v>4</v>
      </c>
      <c r="D38" s="13" t="s">
        <v>5</v>
      </c>
      <c r="E38" s="13" t="s">
        <v>6</v>
      </c>
      <c r="F38" s="13" t="s">
        <v>7</v>
      </c>
      <c r="G38" s="13" t="s">
        <v>8</v>
      </c>
      <c r="H38" s="13" t="s">
        <v>9</v>
      </c>
      <c r="I38" s="13" t="s">
        <v>10</v>
      </c>
      <c r="J38" s="13" t="s">
        <v>11</v>
      </c>
    </row>
    <row r="39" spans="1:10" x14ac:dyDescent="0.2">
      <c r="A39" t="s">
        <v>26</v>
      </c>
      <c r="B39">
        <v>150</v>
      </c>
      <c r="C39">
        <v>185</v>
      </c>
      <c r="D39">
        <v>150</v>
      </c>
      <c r="E39">
        <v>145</v>
      </c>
      <c r="F39">
        <v>140</v>
      </c>
      <c r="G39">
        <v>160</v>
      </c>
      <c r="H39">
        <v>140</v>
      </c>
      <c r="I39">
        <v>150</v>
      </c>
      <c r="J39" s="4">
        <f>SUM(B39:I39)</f>
        <v>1220</v>
      </c>
    </row>
    <row r="40" spans="1:10" x14ac:dyDescent="0.2">
      <c r="A40" t="s">
        <v>27</v>
      </c>
      <c r="B40">
        <v>220</v>
      </c>
      <c r="C40">
        <v>220</v>
      </c>
      <c r="D40">
        <v>220</v>
      </c>
      <c r="E40">
        <v>240</v>
      </c>
      <c r="F40">
        <v>240</v>
      </c>
      <c r="G40">
        <v>240</v>
      </c>
      <c r="H40">
        <v>240</v>
      </c>
      <c r="I40">
        <v>240</v>
      </c>
      <c r="J40" s="4">
        <f>SUM(B40:I40)</f>
        <v>1860</v>
      </c>
    </row>
    <row r="41" spans="1:10" x14ac:dyDescent="0.2">
      <c r="A41" t="s">
        <v>28</v>
      </c>
      <c r="B41">
        <v>275</v>
      </c>
      <c r="C41">
        <v>175</v>
      </c>
      <c r="D41">
        <v>275</v>
      </c>
      <c r="E41">
        <v>260</v>
      </c>
      <c r="F41">
        <v>295</v>
      </c>
      <c r="G41">
        <v>230</v>
      </c>
      <c r="H41">
        <v>295</v>
      </c>
      <c r="I41">
        <v>270</v>
      </c>
      <c r="J41" s="4">
        <f>SUM(B41:I41)</f>
        <v>2075</v>
      </c>
    </row>
    <row r="42" spans="1:10" x14ac:dyDescent="0.2">
      <c r="A42" t="s">
        <v>29</v>
      </c>
      <c r="B42">
        <v>210</v>
      </c>
      <c r="C42">
        <v>185</v>
      </c>
      <c r="D42">
        <v>195</v>
      </c>
      <c r="E42">
        <v>185</v>
      </c>
      <c r="F42">
        <v>170</v>
      </c>
      <c r="G42">
        <v>175</v>
      </c>
      <c r="H42">
        <v>180</v>
      </c>
      <c r="I42">
        <v>185</v>
      </c>
      <c r="J42" s="4">
        <f>SUM(B42:I42)</f>
        <v>1485</v>
      </c>
    </row>
    <row r="44" spans="1:10" x14ac:dyDescent="0.2">
      <c r="A44" t="s">
        <v>16</v>
      </c>
      <c r="B44" s="3">
        <f>SUM(B39:B42)</f>
        <v>855</v>
      </c>
      <c r="C44" s="3">
        <f t="shared" ref="C44:I44" si="3">SUM(C39:C42)</f>
        <v>765</v>
      </c>
      <c r="D44" s="2">
        <f t="shared" si="3"/>
        <v>840</v>
      </c>
      <c r="E44" s="2">
        <f t="shared" si="3"/>
        <v>830</v>
      </c>
      <c r="F44" s="2">
        <f t="shared" si="3"/>
        <v>845</v>
      </c>
      <c r="G44" s="2">
        <f t="shared" si="3"/>
        <v>805</v>
      </c>
      <c r="H44" s="2">
        <f t="shared" si="3"/>
        <v>855</v>
      </c>
      <c r="I44" s="2">
        <f t="shared" si="3"/>
        <v>845</v>
      </c>
      <c r="J44" s="2"/>
    </row>
    <row r="45" spans="1:10" x14ac:dyDescent="0.2">
      <c r="B45" s="3"/>
      <c r="C45" s="3"/>
      <c r="D45" s="2"/>
      <c r="E45" s="2"/>
      <c r="F45" s="2"/>
      <c r="G45" s="2"/>
      <c r="H45" s="2"/>
      <c r="I45" s="2"/>
      <c r="J45" s="2"/>
    </row>
    <row r="46" spans="1:10" x14ac:dyDescent="0.2">
      <c r="A46" t="s">
        <v>17</v>
      </c>
      <c r="B46" s="2">
        <f>AVERAGE(B39:B42)</f>
        <v>213.75</v>
      </c>
      <c r="C46" s="2">
        <f t="shared" ref="C46:I46" si="4">AVERAGE(C39:C42)</f>
        <v>191.25</v>
      </c>
      <c r="D46" s="2">
        <f t="shared" si="4"/>
        <v>210</v>
      </c>
      <c r="E46" s="2">
        <f t="shared" si="4"/>
        <v>207.5</v>
      </c>
      <c r="F46" s="2">
        <f t="shared" si="4"/>
        <v>211.25</v>
      </c>
      <c r="G46" s="2">
        <f t="shared" si="4"/>
        <v>201.25</v>
      </c>
      <c r="H46" s="2">
        <f t="shared" si="4"/>
        <v>213.75</v>
      </c>
      <c r="I46" s="2">
        <f t="shared" si="4"/>
        <v>211.25</v>
      </c>
      <c r="J46" s="2"/>
    </row>
    <row r="47" spans="1:10" x14ac:dyDescent="0.2"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t="s">
        <v>18</v>
      </c>
      <c r="B48" s="2">
        <f>MAX(B39:B42)</f>
        <v>275</v>
      </c>
      <c r="C48" s="2">
        <f t="shared" ref="C48:I48" si="5">MAX(C39:C42)</f>
        <v>220</v>
      </c>
      <c r="D48" s="2">
        <f t="shared" si="5"/>
        <v>275</v>
      </c>
      <c r="E48" s="2">
        <f t="shared" si="5"/>
        <v>260</v>
      </c>
      <c r="F48" s="2">
        <f t="shared" si="5"/>
        <v>295</v>
      </c>
      <c r="G48" s="2">
        <f t="shared" si="5"/>
        <v>240</v>
      </c>
      <c r="H48" s="2">
        <f t="shared" si="5"/>
        <v>295</v>
      </c>
      <c r="I48" s="2">
        <f t="shared" si="5"/>
        <v>270</v>
      </c>
      <c r="J48" s="2"/>
    </row>
    <row r="51" spans="1:10" x14ac:dyDescent="0.2">
      <c r="A51" s="11" t="s">
        <v>30</v>
      </c>
    </row>
    <row r="53" spans="1:10" x14ac:dyDescent="0.2">
      <c r="A53" s="12" t="s">
        <v>2</v>
      </c>
      <c r="B53" s="13" t="s">
        <v>3</v>
      </c>
      <c r="C53" s="13" t="s">
        <v>4</v>
      </c>
      <c r="D53" s="13" t="s">
        <v>5</v>
      </c>
      <c r="E53" s="13" t="s">
        <v>6</v>
      </c>
      <c r="F53" s="13" t="s">
        <v>7</v>
      </c>
      <c r="G53" s="13" t="s">
        <v>8</v>
      </c>
      <c r="H53" s="13" t="s">
        <v>9</v>
      </c>
      <c r="I53" s="13" t="s">
        <v>10</v>
      </c>
      <c r="J53" s="13" t="s">
        <v>11</v>
      </c>
    </row>
    <row r="54" spans="1:10" x14ac:dyDescent="0.2">
      <c r="A54" t="s">
        <v>31</v>
      </c>
      <c r="B54">
        <v>150</v>
      </c>
      <c r="C54">
        <v>185</v>
      </c>
      <c r="D54">
        <v>150</v>
      </c>
      <c r="E54">
        <v>145</v>
      </c>
      <c r="F54">
        <v>140</v>
      </c>
      <c r="G54">
        <v>160</v>
      </c>
      <c r="H54">
        <v>140</v>
      </c>
      <c r="I54">
        <v>150</v>
      </c>
      <c r="J54" s="4">
        <f>SUM(B54:I54)</f>
        <v>1220</v>
      </c>
    </row>
    <row r="55" spans="1:10" x14ac:dyDescent="0.2">
      <c r="A55" t="s">
        <v>32</v>
      </c>
      <c r="B55">
        <v>220</v>
      </c>
      <c r="C55">
        <v>220</v>
      </c>
      <c r="D55">
        <v>230</v>
      </c>
      <c r="E55">
        <v>240</v>
      </c>
      <c r="F55">
        <v>240</v>
      </c>
      <c r="G55">
        <v>240</v>
      </c>
      <c r="H55">
        <v>240</v>
      </c>
      <c r="I55">
        <v>240</v>
      </c>
      <c r="J55" s="4">
        <f>SUM(B55:I55)</f>
        <v>1870</v>
      </c>
    </row>
    <row r="56" spans="1:10" x14ac:dyDescent="0.2">
      <c r="A56" t="s">
        <v>33</v>
      </c>
      <c r="B56">
        <v>275</v>
      </c>
      <c r="C56">
        <v>175</v>
      </c>
      <c r="D56">
        <v>290</v>
      </c>
      <c r="E56">
        <v>260</v>
      </c>
      <c r="F56">
        <v>295</v>
      </c>
      <c r="G56">
        <v>230</v>
      </c>
      <c r="H56">
        <v>295</v>
      </c>
      <c r="I56">
        <v>270</v>
      </c>
      <c r="J56" s="4">
        <f>SUM(B56:I56)</f>
        <v>2090</v>
      </c>
    </row>
    <row r="57" spans="1:10" x14ac:dyDescent="0.2">
      <c r="A57" t="s">
        <v>34</v>
      </c>
      <c r="B57">
        <v>210</v>
      </c>
      <c r="C57">
        <v>185</v>
      </c>
      <c r="D57">
        <v>165</v>
      </c>
      <c r="E57">
        <v>185</v>
      </c>
      <c r="F57">
        <v>170</v>
      </c>
      <c r="G57">
        <v>175</v>
      </c>
      <c r="H57">
        <v>180</v>
      </c>
      <c r="I57">
        <v>185</v>
      </c>
      <c r="J57" s="4">
        <f>SUM(B57:I57)</f>
        <v>1455</v>
      </c>
    </row>
    <row r="59" spans="1:10" x14ac:dyDescent="0.2">
      <c r="A59" t="s">
        <v>16</v>
      </c>
      <c r="B59" s="3">
        <f>SUM(B54:B57)</f>
        <v>855</v>
      </c>
      <c r="C59" s="3">
        <f t="shared" ref="C59:I59" si="6">SUM(C54:C57)</f>
        <v>765</v>
      </c>
      <c r="D59" s="2">
        <f t="shared" si="6"/>
        <v>835</v>
      </c>
      <c r="E59" s="2">
        <f t="shared" si="6"/>
        <v>830</v>
      </c>
      <c r="F59" s="2">
        <f t="shared" si="6"/>
        <v>845</v>
      </c>
      <c r="G59" s="2">
        <f t="shared" si="6"/>
        <v>805</v>
      </c>
      <c r="H59" s="2">
        <f t="shared" si="6"/>
        <v>855</v>
      </c>
      <c r="I59" s="2">
        <f t="shared" si="6"/>
        <v>845</v>
      </c>
      <c r="J59" s="2"/>
    </row>
    <row r="60" spans="1:10" x14ac:dyDescent="0.2">
      <c r="B60" s="3"/>
      <c r="C60" s="3"/>
      <c r="D60" s="2"/>
      <c r="E60" s="2"/>
      <c r="F60" s="2"/>
      <c r="G60" s="2"/>
      <c r="H60" s="2"/>
      <c r="I60" s="2"/>
      <c r="J60" s="2"/>
    </row>
    <row r="61" spans="1:10" x14ac:dyDescent="0.2">
      <c r="A61" t="s">
        <v>17</v>
      </c>
      <c r="B61" s="2">
        <f>AVERAGE(B54:B57)</f>
        <v>213.75</v>
      </c>
      <c r="C61" s="2">
        <f t="shared" ref="C61:I61" si="7">AVERAGE(C54:C57)</f>
        <v>191.25</v>
      </c>
      <c r="D61" s="2">
        <f t="shared" si="7"/>
        <v>208.75</v>
      </c>
      <c r="E61" s="2">
        <f t="shared" si="7"/>
        <v>207.5</v>
      </c>
      <c r="F61" s="2">
        <f t="shared" si="7"/>
        <v>211.25</v>
      </c>
      <c r="G61" s="2">
        <f t="shared" si="7"/>
        <v>201.25</v>
      </c>
      <c r="H61" s="2">
        <f t="shared" si="7"/>
        <v>213.75</v>
      </c>
      <c r="I61" s="2">
        <f t="shared" si="7"/>
        <v>211.25</v>
      </c>
      <c r="J61" s="2"/>
    </row>
    <row r="62" spans="1:10" x14ac:dyDescent="0.2"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t="s">
        <v>18</v>
      </c>
      <c r="B63" s="2">
        <f>MAX(B54:B57)</f>
        <v>275</v>
      </c>
      <c r="C63" s="2">
        <f t="shared" ref="C63:I63" si="8">MAX(C54:C57)</f>
        <v>220</v>
      </c>
      <c r="D63" s="2">
        <f t="shared" si="8"/>
        <v>290</v>
      </c>
      <c r="E63" s="2">
        <f t="shared" si="8"/>
        <v>260</v>
      </c>
      <c r="F63" s="2">
        <f t="shared" si="8"/>
        <v>295</v>
      </c>
      <c r="G63" s="2">
        <f t="shared" si="8"/>
        <v>240</v>
      </c>
      <c r="H63" s="2">
        <f t="shared" si="8"/>
        <v>295</v>
      </c>
      <c r="I63" s="2">
        <f t="shared" si="8"/>
        <v>270</v>
      </c>
      <c r="J63" s="2"/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BE755A83-342B-4F0A-8338-EC46DD88C6EA}"/>
</file>

<file path=customXml/itemProps2.xml><?xml version="1.0" encoding="utf-8"?>
<ds:datastoreItem xmlns:ds="http://schemas.openxmlformats.org/officeDocument/2006/customXml" ds:itemID="{8900DD2F-1A0B-429E-A8D4-03175CCD0B8A}"/>
</file>

<file path=customXml/itemProps3.xml><?xml version="1.0" encoding="utf-8"?>
<ds:datastoreItem xmlns:ds="http://schemas.openxmlformats.org/officeDocument/2006/customXml" ds:itemID="{5032E3AD-312A-4B30-9E2E-55E69EF5C3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Sheet1</vt:lpstr>
      <vt:lpstr>Sheet2</vt:lpstr>
      <vt:lpstr>Sheet3</vt:lpstr>
      <vt:lpstr>April</vt:lpstr>
      <vt:lpstr>August</vt:lpstr>
      <vt:lpstr>Australia</vt:lpstr>
      <vt:lpstr>Europe</vt:lpstr>
      <vt:lpstr>February</vt:lpstr>
      <vt:lpstr>January</vt:lpstr>
      <vt:lpstr>July</vt:lpstr>
      <vt:lpstr>June</vt:lpstr>
      <vt:lpstr>March</vt:lpstr>
      <vt:lpstr>May</vt:lpstr>
      <vt:lpstr>South_America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1998-08-18T17:34:38Z</dcterms:created>
  <dcterms:modified xsi:type="dcterms:W3CDTF">2019-03-17T20:37:13Z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