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26610" windowHeight="10365"/>
  </bookViews>
  <sheets>
    <sheet name="ImportText1" sheetId="1" r:id="rId1"/>
  </sheets>
  <calcPr calcId="171027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I2" i="1"/>
  <c r="D3" i="1" l="1"/>
  <c r="D5" i="1"/>
  <c r="D7" i="1"/>
  <c r="D9" i="1"/>
  <c r="D11" i="1"/>
  <c r="D13" i="1"/>
  <c r="D15" i="1"/>
  <c r="D17" i="1"/>
  <c r="D19" i="1"/>
  <c r="B2" i="1"/>
  <c r="B3" i="1"/>
  <c r="C3" i="1" s="1"/>
  <c r="F3" i="1" s="1"/>
  <c r="B4" i="1"/>
  <c r="C4" i="1" s="1"/>
  <c r="B5" i="1"/>
  <c r="C5" i="1" s="1"/>
  <c r="F5" i="1" s="1"/>
  <c r="B6" i="1"/>
  <c r="C6" i="1" s="1"/>
  <c r="B7" i="1"/>
  <c r="C7" i="1" s="1"/>
  <c r="F7" i="1" s="1"/>
  <c r="B8" i="1"/>
  <c r="C8" i="1" s="1"/>
  <c r="B9" i="1"/>
  <c r="C9" i="1" s="1"/>
  <c r="F9" i="1" s="1"/>
  <c r="B10" i="1"/>
  <c r="C10" i="1" s="1"/>
  <c r="B11" i="1"/>
  <c r="C11" i="1" s="1"/>
  <c r="F11" i="1" s="1"/>
  <c r="B12" i="1"/>
  <c r="C12" i="1" s="1"/>
  <c r="B13" i="1"/>
  <c r="C13" i="1" s="1"/>
  <c r="F13" i="1" s="1"/>
  <c r="B14" i="1"/>
  <c r="C14" i="1" s="1"/>
  <c r="B15" i="1"/>
  <c r="C15" i="1" s="1"/>
  <c r="F15" i="1" s="1"/>
  <c r="B16" i="1"/>
  <c r="C16" i="1" s="1"/>
  <c r="B17" i="1"/>
  <c r="C17" i="1" s="1"/>
  <c r="F17" i="1" s="1"/>
  <c r="B18" i="1"/>
  <c r="C18" i="1" s="1"/>
  <c r="B19" i="1"/>
  <c r="C19" i="1" s="1"/>
  <c r="F19" i="1" s="1"/>
  <c r="B20" i="1"/>
  <c r="C20" i="1" s="1"/>
  <c r="I19" i="1" l="1"/>
  <c r="G19" i="1"/>
  <c r="J19" i="1"/>
  <c r="H19" i="1"/>
  <c r="I17" i="1"/>
  <c r="G17" i="1"/>
  <c r="H17" i="1"/>
  <c r="J17" i="1" s="1"/>
  <c r="I15" i="1"/>
  <c r="G15" i="1"/>
  <c r="J15" i="1"/>
  <c r="H15" i="1"/>
  <c r="I13" i="1"/>
  <c r="G13" i="1"/>
  <c r="H13" i="1"/>
  <c r="J13" i="1" s="1"/>
  <c r="I11" i="1"/>
  <c r="G11" i="1"/>
  <c r="J11" i="1"/>
  <c r="H11" i="1"/>
  <c r="I9" i="1"/>
  <c r="G9" i="1"/>
  <c r="H9" i="1"/>
  <c r="J9" i="1" s="1"/>
  <c r="I7" i="1"/>
  <c r="G7" i="1"/>
  <c r="J7" i="1"/>
  <c r="H7" i="1"/>
  <c r="I5" i="1"/>
  <c r="G5" i="1"/>
  <c r="H5" i="1"/>
  <c r="J5" i="1" s="1"/>
  <c r="I3" i="1"/>
  <c r="G3" i="1"/>
  <c r="J3" i="1"/>
  <c r="H3" i="1"/>
  <c r="D2" i="1"/>
  <c r="F2" i="1" s="1"/>
  <c r="D20" i="1"/>
  <c r="F20" i="1" s="1"/>
  <c r="D18" i="1"/>
  <c r="F18" i="1" s="1"/>
  <c r="D16" i="1"/>
  <c r="F16" i="1" s="1"/>
  <c r="D14" i="1"/>
  <c r="F14" i="1" s="1"/>
  <c r="D12" i="1"/>
  <c r="F12" i="1" s="1"/>
  <c r="D10" i="1"/>
  <c r="F10" i="1" s="1"/>
  <c r="D8" i="1"/>
  <c r="F8" i="1" s="1"/>
  <c r="D6" i="1"/>
  <c r="F6" i="1" s="1"/>
  <c r="D4" i="1"/>
  <c r="F4" i="1" s="1"/>
  <c r="C2" i="1"/>
  <c r="G4" i="1" l="1"/>
  <c r="I4" i="1" s="1"/>
  <c r="H4" i="1"/>
  <c r="J4" i="1" s="1"/>
  <c r="G8" i="1"/>
  <c r="I8" i="1" s="1"/>
  <c r="H8" i="1"/>
  <c r="J8" i="1" s="1"/>
  <c r="G12" i="1"/>
  <c r="I12" i="1" s="1"/>
  <c r="H12" i="1"/>
  <c r="J12" i="1" s="1"/>
  <c r="G16" i="1"/>
  <c r="I16" i="1" s="1"/>
  <c r="H16" i="1"/>
  <c r="J16" i="1" s="1"/>
  <c r="H20" i="1"/>
  <c r="J20" i="1" s="1"/>
  <c r="G20" i="1"/>
  <c r="I20" i="1" s="1"/>
  <c r="L5" i="1"/>
  <c r="N5" i="1"/>
  <c r="K5" i="1"/>
  <c r="L13" i="1"/>
  <c r="N13" i="1"/>
  <c r="K13" i="1"/>
  <c r="G6" i="1"/>
  <c r="I6" i="1" s="1"/>
  <c r="H6" i="1"/>
  <c r="J6" i="1" s="1"/>
  <c r="G10" i="1"/>
  <c r="I10" i="1" s="1"/>
  <c r="H10" i="1"/>
  <c r="J10" i="1" s="1"/>
  <c r="G14" i="1"/>
  <c r="I14" i="1" s="1"/>
  <c r="H14" i="1"/>
  <c r="J14" i="1" s="1"/>
  <c r="G18" i="1"/>
  <c r="I18" i="1" s="1"/>
  <c r="H18" i="1"/>
  <c r="J18" i="1" s="1"/>
  <c r="G2" i="1"/>
  <c r="H2" i="1"/>
  <c r="J2" i="1" s="1"/>
  <c r="L9" i="1"/>
  <c r="N9" i="1"/>
  <c r="K9" i="1"/>
  <c r="L17" i="1"/>
  <c r="N17" i="1"/>
  <c r="K17" i="1"/>
  <c r="L19" i="1"/>
  <c r="K19" i="1"/>
  <c r="L3" i="1"/>
  <c r="K3" i="1"/>
  <c r="L7" i="1"/>
  <c r="K7" i="1"/>
  <c r="L11" i="1"/>
  <c r="K11" i="1"/>
  <c r="L15" i="1"/>
  <c r="K15" i="1"/>
  <c r="K2" i="1" l="1"/>
  <c r="L2" i="1"/>
  <c r="N2" i="1" s="1"/>
  <c r="K18" i="1"/>
  <c r="N18" i="1"/>
  <c r="L18" i="1"/>
  <c r="K14" i="1"/>
  <c r="N14" i="1"/>
  <c r="L14" i="1"/>
  <c r="K10" i="1"/>
  <c r="N10" i="1"/>
  <c r="L10" i="1"/>
  <c r="K6" i="1"/>
  <c r="N6" i="1"/>
  <c r="L6" i="1"/>
  <c r="K16" i="1"/>
  <c r="L16" i="1"/>
  <c r="N16" i="1" s="1"/>
  <c r="K12" i="1"/>
  <c r="L12" i="1"/>
  <c r="N12" i="1" s="1"/>
  <c r="K8" i="1"/>
  <c r="L8" i="1"/>
  <c r="N8" i="1" s="1"/>
  <c r="K4" i="1"/>
  <c r="L4" i="1"/>
  <c r="N4" i="1" s="1"/>
  <c r="K20" i="1"/>
  <c r="L20" i="1"/>
  <c r="N20" i="1" s="1"/>
  <c r="N15" i="1"/>
  <c r="N11" i="1"/>
  <c r="N7" i="1"/>
  <c r="N3" i="1"/>
  <c r="N19" i="1"/>
  <c r="O17" i="1"/>
  <c r="P17" i="1"/>
  <c r="O9" i="1"/>
  <c r="R9" i="1" s="1"/>
  <c r="P9" i="1"/>
  <c r="O13" i="1"/>
  <c r="P13" i="1"/>
  <c r="O5" i="1"/>
  <c r="R5" i="1" s="1"/>
  <c r="P5" i="1"/>
  <c r="O20" i="1" l="1"/>
  <c r="R20" i="1" s="1"/>
  <c r="P20" i="1"/>
  <c r="O4" i="1"/>
  <c r="P4" i="1"/>
  <c r="O8" i="1"/>
  <c r="R8" i="1" s="1"/>
  <c r="P8" i="1"/>
  <c r="O12" i="1"/>
  <c r="P12" i="1"/>
  <c r="O16" i="1"/>
  <c r="R16" i="1" s="1"/>
  <c r="P16" i="1"/>
  <c r="O2" i="1"/>
  <c r="P2" i="1"/>
  <c r="R2" i="1" s="1"/>
  <c r="O19" i="1"/>
  <c r="R19" i="1" s="1"/>
  <c r="P19" i="1"/>
  <c r="O7" i="1"/>
  <c r="P7" i="1"/>
  <c r="R13" i="1"/>
  <c r="R17" i="1"/>
  <c r="O3" i="1"/>
  <c r="R3" i="1" s="1"/>
  <c r="P3" i="1"/>
  <c r="O11" i="1"/>
  <c r="P11" i="1"/>
  <c r="O15" i="1"/>
  <c r="R15" i="1" s="1"/>
  <c r="P15" i="1"/>
  <c r="O6" i="1"/>
  <c r="P6" i="1"/>
  <c r="O10" i="1"/>
  <c r="R10" i="1" s="1"/>
  <c r="P10" i="1"/>
  <c r="O14" i="1"/>
  <c r="P14" i="1"/>
  <c r="O18" i="1"/>
  <c r="R18" i="1" s="1"/>
  <c r="P18" i="1"/>
  <c r="R14" i="1" l="1"/>
  <c r="R6" i="1"/>
  <c r="R11" i="1"/>
  <c r="R7" i="1"/>
  <c r="R12" i="1"/>
  <c r="R4" i="1"/>
</calcChain>
</file>

<file path=xl/sharedStrings.xml><?xml version="1.0" encoding="utf-8"?>
<sst xmlns="http://schemas.openxmlformats.org/spreadsheetml/2006/main" count="24" uniqueCount="24">
  <si>
    <t>JUAREZ, JOSE ;41297;39000;ADMIN;INTERN</t>
  </si>
  <si>
    <t>ABRAHAM, JOHNNY ;03/30/2013;27000;ENGINEERING;TRAINEE</t>
  </si>
  <si>
    <t>BAKER, SARAH;04/30/2015;36000;SALES;SALES EXECUTIVE</t>
  </si>
  <si>
    <t>BALOTELLI, BILLY;11/15/2007;23900;ENGINEERING;INTERN</t>
  </si>
  <si>
    <t>BISHOP, TIANA ;37959;46500;ENGINEERING;MANAGER</t>
  </si>
  <si>
    <t>BOATENG, TERRYY;07/27/2009;50000;ACCOUNTS;COST ACCOUNTANT</t>
  </si>
  <si>
    <t>BOER, FRED ;12/23/2010;46000;MKTG;DESIGNER</t>
  </si>
  <si>
    <t>BARKER, BETTY;07/25/2007;43500;SALES;SALES EXECUTIVE</t>
  </si>
  <si>
    <t>BURSTEYN , TOM ;36834;21000;SALES;SALES TRAINEE</t>
  </si>
  <si>
    <t>BURSTEYN, TAMMY ;38238;38000;SALES;SALES EXECUTIVE</t>
  </si>
  <si>
    <t>BUSSER, BOBBY;37417;29950;ACCOUNTS;SENIOR ADMINISTRATOR</t>
  </si>
  <si>
    <t>CASCIEWICZ, KATHY; 12/15/2011;41000;SALES;SENIOR TECHNICIAN</t>
  </si>
  <si>
    <t>COLE, ASHLEY ;40483;54000;SALES;COST ACCOUNTANT</t>
  </si>
  <si>
    <t>COOKSON, CHARLES; 04/03/2012;63200;R &amp; D;VP</t>
  </si>
  <si>
    <t>CROSSLEY, ERIN ;04/23/2009;46000;ADMIN;TEAM LEADER</t>
  </si>
  <si>
    <t>DOE, JANE ;07/25/2015;21500;R &amp; D;TRAINEE</t>
  </si>
  <si>
    <t>DOE, JOHN  ; 06/05/2014;45600;ENGINEERING;INTERN</t>
  </si>
  <si>
    <t>DARNSTEIN, DANNY; 12/14/2011;52000;ENGINEERING;COST ACCOUNTANT</t>
  </si>
  <si>
    <t>FALLENGRANO, BILL ; 06/29/2001;56750;ENGINEERING;SENIOR ADMINISTRATOR</t>
  </si>
  <si>
    <t>NAME</t>
  </si>
  <si>
    <t>START DATE</t>
  </si>
  <si>
    <t>SALARY</t>
  </si>
  <si>
    <t>DEPARTMENT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</si>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</sst>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/>
  </sheetViews>
  <sheetFormatPr defaultRowHeight="15" x14ac:dyDescent="0.25"/>
  <cols>
    <col min="1" max="1" width="75.28515625" customWidth="1"/>
    <col min="2" max="2" width="25.7109375" hidden="1" customWidth="1"/>
    <col min="3" max="3" width="3.5703125" hidden="1" customWidth="1"/>
    <col min="4" max="4" width="3.85546875" hidden="1" customWidth="1"/>
    <col min="5" max="5" width="24.140625" customWidth="1"/>
    <col min="6" max="6" width="47.42578125" hidden="1" customWidth="1"/>
    <col min="7" max="7" width="4.5703125" hidden="1" customWidth="1"/>
    <col min="8" max="8" width="2.5703125" hidden="1" customWidth="1"/>
    <col min="9" max="9" width="17.5703125" style="2" customWidth="1"/>
    <col min="10" max="10" width="36.5703125" hidden="1" customWidth="1"/>
    <col min="11" max="11" width="5.140625" hidden="1" customWidth="1"/>
    <col min="12" max="12" width="3.85546875" hidden="1" customWidth="1"/>
    <col min="13" max="13" width="15.5703125" style="5" customWidth="1"/>
    <col min="14" max="14" width="30.7109375" hidden="1" customWidth="1"/>
    <col min="15" max="15" width="5.28515625" hidden="1" customWidth="1"/>
    <col min="16" max="16" width="5.42578125" hidden="1" customWidth="1"/>
    <col min="17" max="17" width="21.140625" customWidth="1"/>
    <col min="18" max="18" width="21.85546875" customWidth="1"/>
  </cols>
  <sheetData>
    <row r="1" spans="1:18" s="1" customFormat="1" x14ac:dyDescent="0.25">
      <c r="E1" s="1" t="s">
        <v>19</v>
      </c>
      <c r="I1" s="3" t="s">
        <v>20</v>
      </c>
      <c r="M1" s="4" t="s">
        <v>21</v>
      </c>
      <c r="Q1" s="1" t="s">
        <v>22</v>
      </c>
      <c r="R1" s="1" t="s">
        <v>23</v>
      </c>
    </row>
    <row r="2" spans="1:18" x14ac:dyDescent="0.25">
      <c r="A2" t="s">
        <v>0</v>
      </c>
      <c r="B2" t="str">
        <f t="shared" ref="B2:B23" si="0">PROPER(A2)</f>
        <v>Juarez, Jose ;41297;39000;Admin;Intern</v>
      </c>
      <c r="C2">
        <f>FIND(";",B2)</f>
        <v>14</v>
      </c>
      <c r="D2">
        <f>LEN(B2)</f>
        <v>38</v>
      </c>
      <c r="E2" t="str">
        <f>TRIM(LEFT(B2,C2-1))</f>
        <v>Juarez, Jose</v>
      </c>
      <c r="F2" t="str">
        <f>RIGHT(B2,D2-C2)</f>
        <v>41297;39000;Admin;Intern</v>
      </c>
      <c r="G2">
        <f>FIND(";",F2)</f>
        <v>6</v>
      </c>
      <c r="H2">
        <f>LEN(F2)</f>
        <v>24</v>
      </c>
      <c r="I2" s="2">
        <f>VALUE(LEFT(F2,G2-1))</f>
        <v>41297</v>
      </c>
      <c r="J2" t="str">
        <f>RIGHT(F2,H2-G2)</f>
        <v>39000;Admin;Intern</v>
      </c>
      <c r="K2">
        <f>FIND(";",J2)</f>
        <v>6</v>
      </c>
      <c r="L2">
        <f>LEN(J2)</f>
        <v>18</v>
      </c>
      <c r="M2" s="5">
        <f>VALUE(LEFT(J2,K2-1))</f>
        <v>39000</v>
      </c>
      <c r="N2" t="str">
        <f>RIGHT(J2,L2-K2)</f>
        <v>Admin;Intern</v>
      </c>
      <c r="O2">
        <f>FIND(";",N2)</f>
        <v>6</v>
      </c>
      <c r="P2">
        <f>LEN(N2)</f>
        <v>12</v>
      </c>
      <c r="Q2" t="str">
        <f>SUBSTITUTE(LEFT(N2,O2-1),"Mktg","Marketing")</f>
        <v>Admin</v>
      </c>
      <c r="R2" t="str">
        <f>RIGHT(N2,P2-O2)</f>
        <v>Intern</v>
      </c>
    </row>
    <row r="3" spans="1:18" x14ac:dyDescent="0.25">
      <c r="A3" t="s">
        <v>1</v>
      </c>
      <c r="B3" t="str">
        <f t="shared" si="0"/>
        <v>Abraham, Johnny ;03/30/2013;27000;Engineering;Trainee</v>
      </c>
      <c r="C3">
        <f t="shared" ref="C3:C23" si="1">FIND(";",B3)</f>
        <v>17</v>
      </c>
      <c r="D3">
        <f t="shared" ref="D3:D23" si="2">LEN(B3)</f>
        <v>53</v>
      </c>
      <c r="E3" t="str">
        <f t="shared" ref="E3:E20" si="3">TRIM(LEFT(B3,C3-1))</f>
        <v>Abraham, Johnny</v>
      </c>
      <c r="F3" t="str">
        <f t="shared" ref="F3:F23" si="4">RIGHT(B3,D3-C3)</f>
        <v>03/30/2013;27000;Engineering;Trainee</v>
      </c>
      <c r="G3">
        <f t="shared" ref="G3:G23" si="5">FIND(";",F3)</f>
        <v>11</v>
      </c>
      <c r="H3">
        <f t="shared" ref="H3:H23" si="6">LEN(F3)</f>
        <v>36</v>
      </c>
      <c r="I3" s="2">
        <f t="shared" ref="I3:I23" si="7">VALUE(LEFT(F3,G3-1))</f>
        <v>41363</v>
      </c>
      <c r="J3" t="str">
        <f t="shared" ref="J3:J23" si="8">RIGHT(F3,H3-G3)</f>
        <v>27000;Engineering;Trainee</v>
      </c>
      <c r="K3">
        <f t="shared" ref="K3:K23" si="9">FIND(";",J3)</f>
        <v>6</v>
      </c>
      <c r="L3">
        <f t="shared" ref="L3:L23" si="10">LEN(J3)</f>
        <v>25</v>
      </c>
      <c r="M3" s="5">
        <f t="shared" ref="M3:M20" si="11">VALUE(LEFT(J3,K3-1))</f>
        <v>27000</v>
      </c>
      <c r="N3" t="str">
        <f t="shared" ref="N3:N23" si="12">RIGHT(J3,L3-K3)</f>
        <v>Engineering;Trainee</v>
      </c>
      <c r="O3">
        <f t="shared" ref="O3:O23" si="13">FIND(";",N3)</f>
        <v>12</v>
      </c>
      <c r="P3">
        <f t="shared" ref="P3:P23" si="14">LEN(N3)</f>
        <v>19</v>
      </c>
      <c r="Q3" t="str">
        <f t="shared" ref="Q3:Q20" si="15">SUBSTITUTE(LEFT(N3,O3-1),"Mktg","Marketing")</f>
        <v>Engineering</v>
      </c>
      <c r="R3" t="str">
        <f t="shared" ref="R3:R23" si="16">RIGHT(N3,P3-O3)</f>
        <v>Trainee</v>
      </c>
    </row>
    <row r="4" spans="1:18" x14ac:dyDescent="0.25">
      <c r="A4" t="s">
        <v>2</v>
      </c>
      <c r="B4" t="str">
        <f t="shared" si="0"/>
        <v>Baker, Sarah;04/30/2015;36000;Sales;Sales Executive</v>
      </c>
      <c r="C4">
        <f t="shared" si="1"/>
        <v>13</v>
      </c>
      <c r="D4">
        <f t="shared" si="2"/>
        <v>51</v>
      </c>
      <c r="E4" t="str">
        <f t="shared" si="3"/>
        <v>Baker, Sarah</v>
      </c>
      <c r="F4" t="str">
        <f t="shared" si="4"/>
        <v>04/30/2015;36000;Sales;Sales Executive</v>
      </c>
      <c r="G4">
        <f t="shared" si="5"/>
        <v>11</v>
      </c>
      <c r="H4">
        <f t="shared" si="6"/>
        <v>38</v>
      </c>
      <c r="I4" s="2">
        <f t="shared" si="7"/>
        <v>42124</v>
      </c>
      <c r="J4" t="str">
        <f t="shared" si="8"/>
        <v>36000;Sales;Sales Executive</v>
      </c>
      <c r="K4">
        <f t="shared" si="9"/>
        <v>6</v>
      </c>
      <c r="L4">
        <f t="shared" si="10"/>
        <v>27</v>
      </c>
      <c r="M4" s="5">
        <f t="shared" si="11"/>
        <v>36000</v>
      </c>
      <c r="N4" t="str">
        <f t="shared" si="12"/>
        <v>Sales;Sales Executive</v>
      </c>
      <c r="O4">
        <f t="shared" si="13"/>
        <v>6</v>
      </c>
      <c r="P4">
        <f t="shared" si="14"/>
        <v>21</v>
      </c>
      <c r="Q4" t="str">
        <f t="shared" si="15"/>
        <v>Sales</v>
      </c>
      <c r="R4" t="str">
        <f t="shared" si="16"/>
        <v>Sales Executive</v>
      </c>
    </row>
    <row r="5" spans="1:18" x14ac:dyDescent="0.25">
      <c r="A5" t="s">
        <v>3</v>
      </c>
      <c r="B5" t="str">
        <f t="shared" si="0"/>
        <v>Balotelli, Billy;11/15/2007;23900;Engineering;Intern</v>
      </c>
      <c r="C5">
        <f t="shared" si="1"/>
        <v>17</v>
      </c>
      <c r="D5">
        <f t="shared" si="2"/>
        <v>52</v>
      </c>
      <c r="E5" t="str">
        <f t="shared" si="3"/>
        <v>Balotelli, Billy</v>
      </c>
      <c r="F5" t="str">
        <f t="shared" si="4"/>
        <v>11/15/2007;23900;Engineering;Intern</v>
      </c>
      <c r="G5">
        <f t="shared" si="5"/>
        <v>11</v>
      </c>
      <c r="H5">
        <f t="shared" si="6"/>
        <v>35</v>
      </c>
      <c r="I5" s="2">
        <f t="shared" si="7"/>
        <v>39401</v>
      </c>
      <c r="J5" t="str">
        <f t="shared" si="8"/>
        <v>23900;Engineering;Intern</v>
      </c>
      <c r="K5">
        <f t="shared" si="9"/>
        <v>6</v>
      </c>
      <c r="L5">
        <f t="shared" si="10"/>
        <v>24</v>
      </c>
      <c r="M5" s="5">
        <f t="shared" si="11"/>
        <v>23900</v>
      </c>
      <c r="N5" t="str">
        <f t="shared" si="12"/>
        <v>Engineering;Intern</v>
      </c>
      <c r="O5">
        <f t="shared" si="13"/>
        <v>12</v>
      </c>
      <c r="P5">
        <f t="shared" si="14"/>
        <v>18</v>
      </c>
      <c r="Q5" t="str">
        <f t="shared" si="15"/>
        <v>Engineering</v>
      </c>
      <c r="R5" t="str">
        <f t="shared" si="16"/>
        <v>Intern</v>
      </c>
    </row>
    <row r="6" spans="1:18" x14ac:dyDescent="0.25">
      <c r="A6" t="s">
        <v>4</v>
      </c>
      <c r="B6" t="str">
        <f t="shared" si="0"/>
        <v>Bishop, Tiana ;37959;46500;Engineering;Manager</v>
      </c>
      <c r="C6">
        <f t="shared" si="1"/>
        <v>15</v>
      </c>
      <c r="D6">
        <f t="shared" si="2"/>
        <v>46</v>
      </c>
      <c r="E6" t="str">
        <f t="shared" si="3"/>
        <v>Bishop, Tiana</v>
      </c>
      <c r="F6" t="str">
        <f t="shared" si="4"/>
        <v>37959;46500;Engineering;Manager</v>
      </c>
      <c r="G6">
        <f t="shared" si="5"/>
        <v>6</v>
      </c>
      <c r="H6">
        <f t="shared" si="6"/>
        <v>31</v>
      </c>
      <c r="I6" s="2">
        <f t="shared" si="7"/>
        <v>37959</v>
      </c>
      <c r="J6" t="str">
        <f t="shared" si="8"/>
        <v>46500;Engineering;Manager</v>
      </c>
      <c r="K6">
        <f t="shared" si="9"/>
        <v>6</v>
      </c>
      <c r="L6">
        <f t="shared" si="10"/>
        <v>25</v>
      </c>
      <c r="M6" s="5">
        <f t="shared" si="11"/>
        <v>46500</v>
      </c>
      <c r="N6" t="str">
        <f t="shared" si="12"/>
        <v>Engineering;Manager</v>
      </c>
      <c r="O6">
        <f t="shared" si="13"/>
        <v>12</v>
      </c>
      <c r="P6">
        <f t="shared" si="14"/>
        <v>19</v>
      </c>
      <c r="Q6" t="str">
        <f t="shared" si="15"/>
        <v>Engineering</v>
      </c>
      <c r="R6" t="str">
        <f t="shared" si="16"/>
        <v>Manager</v>
      </c>
    </row>
    <row r="7" spans="1:18" x14ac:dyDescent="0.25">
      <c r="A7" t="s">
        <v>5</v>
      </c>
      <c r="B7" t="str">
        <f t="shared" si="0"/>
        <v>Boateng, Terryy;07/27/2009;50000;Accounts;Cost Accountant</v>
      </c>
      <c r="C7">
        <f t="shared" si="1"/>
        <v>16</v>
      </c>
      <c r="D7">
        <f t="shared" si="2"/>
        <v>57</v>
      </c>
      <c r="E7" t="str">
        <f t="shared" si="3"/>
        <v>Boateng, Terryy</v>
      </c>
      <c r="F7" t="str">
        <f t="shared" si="4"/>
        <v>07/27/2009;50000;Accounts;Cost Accountant</v>
      </c>
      <c r="G7">
        <f t="shared" si="5"/>
        <v>11</v>
      </c>
      <c r="H7">
        <f t="shared" si="6"/>
        <v>41</v>
      </c>
      <c r="I7" s="2">
        <f t="shared" si="7"/>
        <v>40021</v>
      </c>
      <c r="J7" t="str">
        <f t="shared" si="8"/>
        <v>50000;Accounts;Cost Accountant</v>
      </c>
      <c r="K7">
        <f t="shared" si="9"/>
        <v>6</v>
      </c>
      <c r="L7">
        <f t="shared" si="10"/>
        <v>30</v>
      </c>
      <c r="M7" s="5">
        <f t="shared" si="11"/>
        <v>50000</v>
      </c>
      <c r="N7" t="str">
        <f t="shared" si="12"/>
        <v>Accounts;Cost Accountant</v>
      </c>
      <c r="O7">
        <f t="shared" si="13"/>
        <v>9</v>
      </c>
      <c r="P7">
        <f t="shared" si="14"/>
        <v>24</v>
      </c>
      <c r="Q7" t="str">
        <f t="shared" si="15"/>
        <v>Accounts</v>
      </c>
      <c r="R7" t="str">
        <f t="shared" si="16"/>
        <v>Cost Accountant</v>
      </c>
    </row>
    <row r="8" spans="1:18" x14ac:dyDescent="0.25">
      <c r="A8" t="s">
        <v>6</v>
      </c>
      <c r="B8" t="str">
        <f t="shared" si="0"/>
        <v>Boer, Fred ;12/23/2010;46000;Mktg;Designer</v>
      </c>
      <c r="C8">
        <f t="shared" si="1"/>
        <v>12</v>
      </c>
      <c r="D8">
        <f t="shared" si="2"/>
        <v>42</v>
      </c>
      <c r="E8" t="str">
        <f t="shared" si="3"/>
        <v>Boer, Fred</v>
      </c>
      <c r="F8" t="str">
        <f t="shared" si="4"/>
        <v>12/23/2010;46000;Mktg;Designer</v>
      </c>
      <c r="G8">
        <f t="shared" si="5"/>
        <v>11</v>
      </c>
      <c r="H8">
        <f t="shared" si="6"/>
        <v>30</v>
      </c>
      <c r="I8" s="2">
        <f t="shared" si="7"/>
        <v>40535</v>
      </c>
      <c r="J8" t="str">
        <f t="shared" si="8"/>
        <v>46000;Mktg;Designer</v>
      </c>
      <c r="K8">
        <f t="shared" si="9"/>
        <v>6</v>
      </c>
      <c r="L8">
        <f t="shared" si="10"/>
        <v>19</v>
      </c>
      <c r="M8" s="5">
        <f t="shared" si="11"/>
        <v>46000</v>
      </c>
      <c r="N8" t="str">
        <f t="shared" si="12"/>
        <v>Mktg;Designer</v>
      </c>
      <c r="O8">
        <f t="shared" si="13"/>
        <v>5</v>
      </c>
      <c r="P8">
        <f t="shared" si="14"/>
        <v>13</v>
      </c>
      <c r="Q8" t="str">
        <f t="shared" si="15"/>
        <v>Marketing</v>
      </c>
      <c r="R8" t="str">
        <f t="shared" si="16"/>
        <v>Designer</v>
      </c>
    </row>
    <row r="9" spans="1:18" x14ac:dyDescent="0.25">
      <c r="A9" t="s">
        <v>7</v>
      </c>
      <c r="B9" t="str">
        <f t="shared" si="0"/>
        <v>Barker, Betty;07/25/2007;43500;Sales;Sales Executive</v>
      </c>
      <c r="C9">
        <f t="shared" si="1"/>
        <v>14</v>
      </c>
      <c r="D9">
        <f t="shared" si="2"/>
        <v>52</v>
      </c>
      <c r="E9" t="str">
        <f t="shared" si="3"/>
        <v>Barker, Betty</v>
      </c>
      <c r="F9" t="str">
        <f t="shared" si="4"/>
        <v>07/25/2007;43500;Sales;Sales Executive</v>
      </c>
      <c r="G9">
        <f t="shared" si="5"/>
        <v>11</v>
      </c>
      <c r="H9">
        <f t="shared" si="6"/>
        <v>38</v>
      </c>
      <c r="I9" s="2">
        <f t="shared" si="7"/>
        <v>39288</v>
      </c>
      <c r="J9" t="str">
        <f t="shared" si="8"/>
        <v>43500;Sales;Sales Executive</v>
      </c>
      <c r="K9">
        <f t="shared" si="9"/>
        <v>6</v>
      </c>
      <c r="L9">
        <f t="shared" si="10"/>
        <v>27</v>
      </c>
      <c r="M9" s="5">
        <f t="shared" si="11"/>
        <v>43500</v>
      </c>
      <c r="N9" t="str">
        <f t="shared" si="12"/>
        <v>Sales;Sales Executive</v>
      </c>
      <c r="O9">
        <f t="shared" si="13"/>
        <v>6</v>
      </c>
      <c r="P9">
        <f t="shared" si="14"/>
        <v>21</v>
      </c>
      <c r="Q9" t="str">
        <f t="shared" si="15"/>
        <v>Sales</v>
      </c>
      <c r="R9" t="str">
        <f t="shared" si="16"/>
        <v>Sales Executive</v>
      </c>
    </row>
    <row r="10" spans="1:18" x14ac:dyDescent="0.25">
      <c r="A10" t="s">
        <v>8</v>
      </c>
      <c r="B10" t="str">
        <f t="shared" si="0"/>
        <v>Bursteyn , Tom ;36834;21000;Sales;Sales Trainee</v>
      </c>
      <c r="C10">
        <f t="shared" si="1"/>
        <v>16</v>
      </c>
      <c r="D10">
        <f t="shared" si="2"/>
        <v>47</v>
      </c>
      <c r="E10" t="str">
        <f t="shared" si="3"/>
        <v>Bursteyn , Tom</v>
      </c>
      <c r="F10" t="str">
        <f t="shared" si="4"/>
        <v>36834;21000;Sales;Sales Trainee</v>
      </c>
      <c r="G10">
        <f t="shared" si="5"/>
        <v>6</v>
      </c>
      <c r="H10">
        <f t="shared" si="6"/>
        <v>31</v>
      </c>
      <c r="I10" s="2">
        <f t="shared" si="7"/>
        <v>36834</v>
      </c>
      <c r="J10" t="str">
        <f t="shared" si="8"/>
        <v>21000;Sales;Sales Trainee</v>
      </c>
      <c r="K10">
        <f t="shared" si="9"/>
        <v>6</v>
      </c>
      <c r="L10">
        <f t="shared" si="10"/>
        <v>25</v>
      </c>
      <c r="M10" s="5">
        <f t="shared" si="11"/>
        <v>21000</v>
      </c>
      <c r="N10" t="str">
        <f t="shared" si="12"/>
        <v>Sales;Sales Trainee</v>
      </c>
      <c r="O10">
        <f t="shared" si="13"/>
        <v>6</v>
      </c>
      <c r="P10">
        <f t="shared" si="14"/>
        <v>19</v>
      </c>
      <c r="Q10" t="str">
        <f t="shared" si="15"/>
        <v>Sales</v>
      </c>
      <c r="R10" t="str">
        <f t="shared" si="16"/>
        <v>Sales Trainee</v>
      </c>
    </row>
    <row r="11" spans="1:18" x14ac:dyDescent="0.25">
      <c r="A11" t="s">
        <v>9</v>
      </c>
      <c r="B11" t="str">
        <f t="shared" si="0"/>
        <v>Bursteyn, Tammy ;38238;38000;Sales;Sales Executive</v>
      </c>
      <c r="C11">
        <f t="shared" si="1"/>
        <v>17</v>
      </c>
      <c r="D11">
        <f t="shared" si="2"/>
        <v>50</v>
      </c>
      <c r="E11" t="str">
        <f t="shared" si="3"/>
        <v>Bursteyn, Tammy</v>
      </c>
      <c r="F11" t="str">
        <f t="shared" si="4"/>
        <v>38238;38000;Sales;Sales Executive</v>
      </c>
      <c r="G11">
        <f t="shared" si="5"/>
        <v>6</v>
      </c>
      <c r="H11">
        <f t="shared" si="6"/>
        <v>33</v>
      </c>
      <c r="I11" s="2">
        <f t="shared" si="7"/>
        <v>38238</v>
      </c>
      <c r="J11" t="str">
        <f t="shared" si="8"/>
        <v>38000;Sales;Sales Executive</v>
      </c>
      <c r="K11">
        <f t="shared" si="9"/>
        <v>6</v>
      </c>
      <c r="L11">
        <f t="shared" si="10"/>
        <v>27</v>
      </c>
      <c r="M11" s="5">
        <f t="shared" si="11"/>
        <v>38000</v>
      </c>
      <c r="N11" t="str">
        <f t="shared" si="12"/>
        <v>Sales;Sales Executive</v>
      </c>
      <c r="O11">
        <f t="shared" si="13"/>
        <v>6</v>
      </c>
      <c r="P11">
        <f t="shared" si="14"/>
        <v>21</v>
      </c>
      <c r="Q11" t="str">
        <f t="shared" si="15"/>
        <v>Sales</v>
      </c>
      <c r="R11" t="str">
        <f t="shared" si="16"/>
        <v>Sales Executive</v>
      </c>
    </row>
    <row r="12" spans="1:18" x14ac:dyDescent="0.25">
      <c r="A12" t="s">
        <v>10</v>
      </c>
      <c r="B12" t="str">
        <f t="shared" si="0"/>
        <v>Busser, Bobby;37417;29950;Accounts;Senior Administrator</v>
      </c>
      <c r="C12">
        <f t="shared" si="1"/>
        <v>14</v>
      </c>
      <c r="D12">
        <f t="shared" si="2"/>
        <v>55</v>
      </c>
      <c r="E12" t="str">
        <f t="shared" si="3"/>
        <v>Busser, Bobby</v>
      </c>
      <c r="F12" t="str">
        <f t="shared" si="4"/>
        <v>37417;29950;Accounts;Senior Administrator</v>
      </c>
      <c r="G12">
        <f t="shared" si="5"/>
        <v>6</v>
      </c>
      <c r="H12">
        <f t="shared" si="6"/>
        <v>41</v>
      </c>
      <c r="I12" s="2">
        <f t="shared" si="7"/>
        <v>37417</v>
      </c>
      <c r="J12" t="str">
        <f t="shared" si="8"/>
        <v>29950;Accounts;Senior Administrator</v>
      </c>
      <c r="K12">
        <f t="shared" si="9"/>
        <v>6</v>
      </c>
      <c r="L12">
        <f t="shared" si="10"/>
        <v>35</v>
      </c>
      <c r="M12" s="5">
        <f t="shared" si="11"/>
        <v>29950</v>
      </c>
      <c r="N12" t="str">
        <f t="shared" si="12"/>
        <v>Accounts;Senior Administrator</v>
      </c>
      <c r="O12">
        <f t="shared" si="13"/>
        <v>9</v>
      </c>
      <c r="P12">
        <f t="shared" si="14"/>
        <v>29</v>
      </c>
      <c r="Q12" t="str">
        <f t="shared" si="15"/>
        <v>Accounts</v>
      </c>
      <c r="R12" t="str">
        <f t="shared" si="16"/>
        <v>Senior Administrator</v>
      </c>
    </row>
    <row r="13" spans="1:18" x14ac:dyDescent="0.25">
      <c r="A13" t="s">
        <v>11</v>
      </c>
      <c r="B13" t="str">
        <f t="shared" si="0"/>
        <v>Casciewicz, Kathy; 12/15/2011;41000;Sales;Senior Technician</v>
      </c>
      <c r="C13">
        <f t="shared" si="1"/>
        <v>18</v>
      </c>
      <c r="D13">
        <f t="shared" si="2"/>
        <v>59</v>
      </c>
      <c r="E13" t="str">
        <f t="shared" si="3"/>
        <v>Casciewicz, Kathy</v>
      </c>
      <c r="F13" t="str">
        <f t="shared" si="4"/>
        <v xml:space="preserve"> 12/15/2011;41000;Sales;Senior Technician</v>
      </c>
      <c r="G13">
        <f t="shared" si="5"/>
        <v>12</v>
      </c>
      <c r="H13">
        <f t="shared" si="6"/>
        <v>41</v>
      </c>
      <c r="I13" s="2">
        <f t="shared" si="7"/>
        <v>40892</v>
      </c>
      <c r="J13" t="str">
        <f t="shared" si="8"/>
        <v>41000;Sales;Senior Technician</v>
      </c>
      <c r="K13">
        <f t="shared" si="9"/>
        <v>6</v>
      </c>
      <c r="L13">
        <f t="shared" si="10"/>
        <v>29</v>
      </c>
      <c r="M13" s="5">
        <f t="shared" si="11"/>
        <v>41000</v>
      </c>
      <c r="N13" t="str">
        <f t="shared" si="12"/>
        <v>Sales;Senior Technician</v>
      </c>
      <c r="O13">
        <f t="shared" si="13"/>
        <v>6</v>
      </c>
      <c r="P13">
        <f t="shared" si="14"/>
        <v>23</v>
      </c>
      <c r="Q13" t="str">
        <f t="shared" si="15"/>
        <v>Sales</v>
      </c>
      <c r="R13" t="str">
        <f t="shared" si="16"/>
        <v>Senior Technician</v>
      </c>
    </row>
    <row r="14" spans="1:18" x14ac:dyDescent="0.25">
      <c r="A14" t="s">
        <v>12</v>
      </c>
      <c r="B14" t="str">
        <f t="shared" si="0"/>
        <v>Cole, Ashley ;40483;54000;Sales;Cost Accountant</v>
      </c>
      <c r="C14">
        <f t="shared" si="1"/>
        <v>14</v>
      </c>
      <c r="D14">
        <f t="shared" si="2"/>
        <v>47</v>
      </c>
      <c r="E14" t="str">
        <f t="shared" si="3"/>
        <v>Cole, Ashley</v>
      </c>
      <c r="F14" t="str">
        <f t="shared" si="4"/>
        <v>40483;54000;Sales;Cost Accountant</v>
      </c>
      <c r="G14">
        <f t="shared" si="5"/>
        <v>6</v>
      </c>
      <c r="H14">
        <f t="shared" si="6"/>
        <v>33</v>
      </c>
      <c r="I14" s="2">
        <f t="shared" si="7"/>
        <v>40483</v>
      </c>
      <c r="J14" t="str">
        <f t="shared" si="8"/>
        <v>54000;Sales;Cost Accountant</v>
      </c>
      <c r="K14">
        <f t="shared" si="9"/>
        <v>6</v>
      </c>
      <c r="L14">
        <f t="shared" si="10"/>
        <v>27</v>
      </c>
      <c r="M14" s="5">
        <f t="shared" si="11"/>
        <v>54000</v>
      </c>
      <c r="N14" t="str">
        <f t="shared" si="12"/>
        <v>Sales;Cost Accountant</v>
      </c>
      <c r="O14">
        <f t="shared" si="13"/>
        <v>6</v>
      </c>
      <c r="P14">
        <f t="shared" si="14"/>
        <v>21</v>
      </c>
      <c r="Q14" t="str">
        <f t="shared" si="15"/>
        <v>Sales</v>
      </c>
      <c r="R14" t="str">
        <f t="shared" si="16"/>
        <v>Cost Accountant</v>
      </c>
    </row>
    <row r="15" spans="1:18" x14ac:dyDescent="0.25">
      <c r="A15" t="s">
        <v>13</v>
      </c>
      <c r="B15" t="str">
        <f t="shared" si="0"/>
        <v>Cookson, Charles; 04/03/2012;63200;R &amp; D;Vp</v>
      </c>
      <c r="C15">
        <f t="shared" si="1"/>
        <v>17</v>
      </c>
      <c r="D15">
        <f t="shared" si="2"/>
        <v>43</v>
      </c>
      <c r="E15" t="str">
        <f t="shared" si="3"/>
        <v>Cookson, Charles</v>
      </c>
      <c r="F15" t="str">
        <f t="shared" si="4"/>
        <v xml:space="preserve"> 04/03/2012;63200;R &amp; D;Vp</v>
      </c>
      <c r="G15">
        <f t="shared" si="5"/>
        <v>12</v>
      </c>
      <c r="H15">
        <f t="shared" si="6"/>
        <v>26</v>
      </c>
      <c r="I15" s="2">
        <f t="shared" si="7"/>
        <v>41002</v>
      </c>
      <c r="J15" t="str">
        <f t="shared" si="8"/>
        <v>63200;R &amp; D;Vp</v>
      </c>
      <c r="K15">
        <f t="shared" si="9"/>
        <v>6</v>
      </c>
      <c r="L15">
        <f t="shared" si="10"/>
        <v>14</v>
      </c>
      <c r="M15" s="5">
        <f t="shared" si="11"/>
        <v>63200</v>
      </c>
      <c r="N15" t="str">
        <f t="shared" si="12"/>
        <v>R &amp; D;Vp</v>
      </c>
      <c r="O15">
        <f t="shared" si="13"/>
        <v>6</v>
      </c>
      <c r="P15">
        <f t="shared" si="14"/>
        <v>8</v>
      </c>
      <c r="Q15" t="str">
        <f t="shared" si="15"/>
        <v>R &amp; D</v>
      </c>
      <c r="R15" t="str">
        <f t="shared" si="16"/>
        <v>Vp</v>
      </c>
    </row>
    <row r="16" spans="1:18" x14ac:dyDescent="0.25">
      <c r="A16" t="s">
        <v>14</v>
      </c>
      <c r="B16" t="str">
        <f t="shared" si="0"/>
        <v>Crossley, Erin ;04/23/2009;46000;Admin;Team Leader</v>
      </c>
      <c r="C16">
        <f t="shared" si="1"/>
        <v>16</v>
      </c>
      <c r="D16">
        <f t="shared" si="2"/>
        <v>50</v>
      </c>
      <c r="E16" t="str">
        <f t="shared" si="3"/>
        <v>Crossley, Erin</v>
      </c>
      <c r="F16" t="str">
        <f t="shared" si="4"/>
        <v>04/23/2009;46000;Admin;Team Leader</v>
      </c>
      <c r="G16">
        <f t="shared" si="5"/>
        <v>11</v>
      </c>
      <c r="H16">
        <f t="shared" si="6"/>
        <v>34</v>
      </c>
      <c r="I16" s="2">
        <f t="shared" si="7"/>
        <v>39926</v>
      </c>
      <c r="J16" t="str">
        <f t="shared" si="8"/>
        <v>46000;Admin;Team Leader</v>
      </c>
      <c r="K16">
        <f t="shared" si="9"/>
        <v>6</v>
      </c>
      <c r="L16">
        <f t="shared" si="10"/>
        <v>23</v>
      </c>
      <c r="M16" s="5">
        <f t="shared" si="11"/>
        <v>46000</v>
      </c>
      <c r="N16" t="str">
        <f t="shared" si="12"/>
        <v>Admin;Team Leader</v>
      </c>
      <c r="O16">
        <f t="shared" si="13"/>
        <v>6</v>
      </c>
      <c r="P16">
        <f t="shared" si="14"/>
        <v>17</v>
      </c>
      <c r="Q16" t="str">
        <f t="shared" si="15"/>
        <v>Admin</v>
      </c>
      <c r="R16" t="str">
        <f t="shared" si="16"/>
        <v>Team Leader</v>
      </c>
    </row>
    <row r="17" spans="1:18" x14ac:dyDescent="0.25">
      <c r="A17" t="s">
        <v>15</v>
      </c>
      <c r="B17" t="str">
        <f t="shared" si="0"/>
        <v>Doe, Jane ;07/25/2015;21500;R &amp; D;Trainee</v>
      </c>
      <c r="C17">
        <f t="shared" si="1"/>
        <v>11</v>
      </c>
      <c r="D17">
        <f t="shared" si="2"/>
        <v>41</v>
      </c>
      <c r="E17" t="str">
        <f t="shared" si="3"/>
        <v>Doe, Jane</v>
      </c>
      <c r="F17" t="str">
        <f t="shared" si="4"/>
        <v>07/25/2015;21500;R &amp; D;Trainee</v>
      </c>
      <c r="G17">
        <f t="shared" si="5"/>
        <v>11</v>
      </c>
      <c r="H17">
        <f t="shared" si="6"/>
        <v>30</v>
      </c>
      <c r="I17" s="2">
        <f t="shared" si="7"/>
        <v>42210</v>
      </c>
      <c r="J17" t="str">
        <f t="shared" si="8"/>
        <v>21500;R &amp; D;Trainee</v>
      </c>
      <c r="K17">
        <f t="shared" si="9"/>
        <v>6</v>
      </c>
      <c r="L17">
        <f t="shared" si="10"/>
        <v>19</v>
      </c>
      <c r="M17" s="5">
        <f t="shared" si="11"/>
        <v>21500</v>
      </c>
      <c r="N17" t="str">
        <f t="shared" si="12"/>
        <v>R &amp; D;Trainee</v>
      </c>
      <c r="O17">
        <f t="shared" si="13"/>
        <v>6</v>
      </c>
      <c r="P17">
        <f t="shared" si="14"/>
        <v>13</v>
      </c>
      <c r="Q17" t="str">
        <f t="shared" si="15"/>
        <v>R &amp; D</v>
      </c>
      <c r="R17" t="str">
        <f t="shared" si="16"/>
        <v>Trainee</v>
      </c>
    </row>
    <row r="18" spans="1:18" x14ac:dyDescent="0.25">
      <c r="A18" t="s">
        <v>16</v>
      </c>
      <c r="B18" t="str">
        <f t="shared" si="0"/>
        <v>Doe, John  ; 06/05/2014;45600;Engineering;Intern</v>
      </c>
      <c r="C18">
        <f t="shared" si="1"/>
        <v>12</v>
      </c>
      <c r="D18">
        <f t="shared" si="2"/>
        <v>48</v>
      </c>
      <c r="E18" t="str">
        <f t="shared" si="3"/>
        <v>Doe, John</v>
      </c>
      <c r="F18" t="str">
        <f t="shared" si="4"/>
        <v xml:space="preserve"> 06/05/2014;45600;Engineering;Intern</v>
      </c>
      <c r="G18">
        <f t="shared" si="5"/>
        <v>12</v>
      </c>
      <c r="H18">
        <f t="shared" si="6"/>
        <v>36</v>
      </c>
      <c r="I18" s="2">
        <f t="shared" si="7"/>
        <v>41795</v>
      </c>
      <c r="J18" t="str">
        <f t="shared" si="8"/>
        <v>45600;Engineering;Intern</v>
      </c>
      <c r="K18">
        <f t="shared" si="9"/>
        <v>6</v>
      </c>
      <c r="L18">
        <f t="shared" si="10"/>
        <v>24</v>
      </c>
      <c r="M18" s="5">
        <f t="shared" si="11"/>
        <v>45600</v>
      </c>
      <c r="N18" t="str">
        <f t="shared" si="12"/>
        <v>Engineering;Intern</v>
      </c>
      <c r="O18">
        <f t="shared" si="13"/>
        <v>12</v>
      </c>
      <c r="P18">
        <f t="shared" si="14"/>
        <v>18</v>
      </c>
      <c r="Q18" t="str">
        <f t="shared" si="15"/>
        <v>Engineering</v>
      </c>
      <c r="R18" t="str">
        <f t="shared" si="16"/>
        <v>Intern</v>
      </c>
    </row>
    <row r="19" spans="1:18" x14ac:dyDescent="0.25">
      <c r="A19" t="s">
        <v>17</v>
      </c>
      <c r="B19" t="str">
        <f t="shared" si="0"/>
        <v>Darnstein, Danny; 12/14/2011;52000;Engineering;Cost Accountant</v>
      </c>
      <c r="C19">
        <f t="shared" si="1"/>
        <v>17</v>
      </c>
      <c r="D19">
        <f t="shared" si="2"/>
        <v>62</v>
      </c>
      <c r="E19" t="str">
        <f t="shared" si="3"/>
        <v>Darnstein, Danny</v>
      </c>
      <c r="F19" t="str">
        <f t="shared" si="4"/>
        <v xml:space="preserve"> 12/14/2011;52000;Engineering;Cost Accountant</v>
      </c>
      <c r="G19">
        <f t="shared" si="5"/>
        <v>12</v>
      </c>
      <c r="H19">
        <f t="shared" si="6"/>
        <v>45</v>
      </c>
      <c r="I19" s="2">
        <f t="shared" si="7"/>
        <v>40891</v>
      </c>
      <c r="J19" t="str">
        <f t="shared" si="8"/>
        <v>52000;Engineering;Cost Accountant</v>
      </c>
      <c r="K19">
        <f t="shared" si="9"/>
        <v>6</v>
      </c>
      <c r="L19">
        <f t="shared" si="10"/>
        <v>33</v>
      </c>
      <c r="M19" s="5">
        <f t="shared" si="11"/>
        <v>52000</v>
      </c>
      <c r="N19" t="str">
        <f t="shared" si="12"/>
        <v>Engineering;Cost Accountant</v>
      </c>
      <c r="O19">
        <f t="shared" si="13"/>
        <v>12</v>
      </c>
      <c r="P19">
        <f t="shared" si="14"/>
        <v>27</v>
      </c>
      <c r="Q19" t="str">
        <f t="shared" si="15"/>
        <v>Engineering</v>
      </c>
      <c r="R19" t="str">
        <f t="shared" si="16"/>
        <v>Cost Accountant</v>
      </c>
    </row>
    <row r="20" spans="1:18" x14ac:dyDescent="0.25">
      <c r="A20" t="s">
        <v>18</v>
      </c>
      <c r="B20" t="str">
        <f t="shared" si="0"/>
        <v>Fallengrano, Bill ; 06/29/2001;56750;Engineering;Senior Administrator</v>
      </c>
      <c r="C20">
        <f t="shared" si="1"/>
        <v>19</v>
      </c>
      <c r="D20">
        <f t="shared" si="2"/>
        <v>69</v>
      </c>
      <c r="E20" t="str">
        <f t="shared" si="3"/>
        <v>Fallengrano, Bill</v>
      </c>
      <c r="F20" t="str">
        <f t="shared" si="4"/>
        <v xml:space="preserve"> 06/29/2001;56750;Engineering;Senior Administrator</v>
      </c>
      <c r="G20">
        <f t="shared" si="5"/>
        <v>12</v>
      </c>
      <c r="H20">
        <f t="shared" si="6"/>
        <v>50</v>
      </c>
      <c r="I20" s="2">
        <f t="shared" si="7"/>
        <v>37071</v>
      </c>
      <c r="J20" t="str">
        <f t="shared" si="8"/>
        <v>56750;Engineering;Senior Administrator</v>
      </c>
      <c r="K20">
        <f t="shared" si="9"/>
        <v>6</v>
      </c>
      <c r="L20">
        <f t="shared" si="10"/>
        <v>38</v>
      </c>
      <c r="M20" s="5">
        <f t="shared" si="11"/>
        <v>56750</v>
      </c>
      <c r="N20" t="str">
        <f t="shared" si="12"/>
        <v>Engineering;Senior Administrator</v>
      </c>
      <c r="O20">
        <f t="shared" si="13"/>
        <v>12</v>
      </c>
      <c r="P20">
        <f t="shared" si="14"/>
        <v>32</v>
      </c>
      <c r="Q20" t="str">
        <f t="shared" si="15"/>
        <v>Engineering</v>
      </c>
      <c r="R20" t="str">
        <f t="shared" si="16"/>
        <v>Senior Administrator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7CED6C60-996A-4796-B4F2-CEB8BEF16862}"/>
</file>

<file path=customXml/itemProps2.xml><?xml version="1.0" encoding="utf-8"?>
<ds:datastoreItem xmlns:ds="http://schemas.openxmlformats.org/officeDocument/2006/customXml" ds:itemID="{5D82CBA2-44A9-4529-8D7A-F195A0B98F73}"/>
</file>

<file path=customXml/itemProps3.xml><?xml version="1.0" encoding="utf-8"?>
<ds:datastoreItem xmlns:ds="http://schemas.openxmlformats.org/officeDocument/2006/customXml" ds:itemID="{52DCD809-8F22-4470-A679-C1D8BC2E56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ImportText1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Text Functions 2</dc:title>
  <dc:creator>Toby Arnott</dc:creator>
  <cp:lastModifiedBy>Toby Arnott</cp:lastModifiedBy>
  <dcterms:created xsi:type="dcterms:W3CDTF">2016-08-19T15:28:13Z</dcterms:created>
  <dcterms:modified xsi:type="dcterms:W3CDTF">2016-08-22T07:14:00Z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