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arnetzki\PycharmProjects\excel\"/>
    </mc:Choice>
  </mc:AlternateContent>
  <xr:revisionPtr revIDLastSave="0" documentId="13_ncr:1_{FB6C233D-C868-4182-B8E8-B9939745B207}" xr6:coauthVersionLast="47" xr6:coauthVersionMax="47" xr10:uidLastSave="{00000000-0000-0000-0000-000000000000}"/>
  <bookViews>
    <workbookView xWindow="28680" yWindow="-120" windowWidth="38640" windowHeight="21240" xr2:uid="{040EAB17-3D51-4BCE-933F-213A1E0AC919}"/>
  </bookViews>
  <sheets>
    <sheet name="40495396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3" l="1"/>
  <c r="D30" i="3"/>
  <c r="C8" i="3"/>
  <c r="C108" i="3"/>
  <c r="D108" i="3" s="1"/>
  <c r="C101" i="3" l="1"/>
  <c r="D101" i="3" s="1"/>
  <c r="C94" i="3"/>
  <c r="D94" i="3" s="1"/>
  <c r="C87" i="3"/>
  <c r="D87" i="3" s="1"/>
  <c r="C80" i="3"/>
  <c r="D80" i="3" s="1"/>
  <c r="C56" i="3"/>
  <c r="D56" i="3" s="1"/>
  <c r="C37" i="3"/>
  <c r="D37" i="3" s="1"/>
  <c r="C30" i="3"/>
  <c r="C23" i="3"/>
  <c r="D23" i="3" s="1"/>
  <c r="C16" i="3"/>
  <c r="D16" i="3" s="1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Krüger, Rolf</author>
  </authors>
  <commentList>
    <comment ref="A39" authorId="0" shapeId="0" xr:uid="{4FCF39E2-3A7B-4BCC-91F4-AD77AE754FD5}">
      <text>
        <r>
          <rPr>
            <b/>
            <sz val="9"/>
            <color indexed="81"/>
            <rFont val="Segoe UI"/>
            <charset val="1"/>
          </rPr>
          <t>Monitor geht Ende 2023 EOL - der Nachfolger kommt aber erst am 18.02.2024</t>
        </r>
        <r>
          <rPr>
            <sz val="9"/>
            <color indexed="81"/>
            <rFont val="Segoe UI"/>
            <charset val="1"/>
          </rPr>
          <t xml:space="preserve">
Vgl. E-Mail vom 18.07.2023</t>
        </r>
      </text>
    </comment>
  </commentList>
</comments>
</file>

<file path=xl/sharedStrings.xml><?xml version="1.0" encoding="utf-8"?>
<sst xmlns="http://schemas.openxmlformats.org/spreadsheetml/2006/main" count="92" uniqueCount="69">
  <si>
    <t>Summe</t>
  </si>
  <si>
    <t>Dell Pro-Wireless-Tastatur und -Maus - KM5221W - deutsch (QWERTZ)</t>
  </si>
  <si>
    <t>Preis / Monat (48)</t>
  </si>
  <si>
    <t>Permanent Office mit externer Antenne</t>
  </si>
  <si>
    <t>Flex Office Bundle</t>
  </si>
  <si>
    <t>Flex Office US Bundle</t>
  </si>
  <si>
    <t>Dell Multimedia Tastatur - KB216 - Deutsch (QWERTZ)</t>
  </si>
  <si>
    <t>Dell 75 4K interaktiver Touch-Monitor – C7520QT – schwarz</t>
  </si>
  <si>
    <t xml:space="preserve">iPad Air  - Bundle </t>
  </si>
  <si>
    <t xml:space="preserve">iPad Air 10,9" Wi-Fi + Cellular 64GB Space Grey 5.Gen </t>
  </si>
  <si>
    <t>Apple Pencil (2.Gen)</t>
  </si>
  <si>
    <t xml:space="preserve">Apple USB-C Power Adapter 20W (Netzteil) </t>
  </si>
  <si>
    <t>iPhone 13 256 GB - Bundle</t>
  </si>
  <si>
    <t>iPhone 13 256GB Mitternacht</t>
  </si>
  <si>
    <t>iPhone 14 Hülle/iPhone 13 Hülle matt schwarz</t>
  </si>
  <si>
    <t>Panzerfolie iPhone 13</t>
  </si>
  <si>
    <t>Apple USB-C Power Adapter 20W (Netzteil)</t>
  </si>
  <si>
    <t xml:space="preserve">iPhone 13 128 GB - Bundle </t>
  </si>
  <si>
    <t>iPhone 13 128GB Mitternacht</t>
  </si>
  <si>
    <t xml:space="preserve">iPhone 14 128 GB - Bundle </t>
  </si>
  <si>
    <t>iPhone 14 128GB Mitternacht</t>
  </si>
  <si>
    <t>Phone 14 Hülle matt schwarz</t>
  </si>
  <si>
    <t>Panzerfolie iPhone 14</t>
  </si>
  <si>
    <t>Preis (VK)</t>
  </si>
  <si>
    <t>laut DELL erfolgt die Auslieferung in 11-15 Werktagen. Die Liefertage je Bestellung wird nach Bestellbestätigung durch DELL mitgeteilt.</t>
  </si>
  <si>
    <t>iPad Air Hülle mit Cover</t>
  </si>
  <si>
    <t>Accezz TPU Clear Cover für das iPhone 13 - Transparent</t>
  </si>
  <si>
    <t>Schutzfolie für iPhone 13 und 13 Pro [3 Stück], 9H Härte</t>
  </si>
  <si>
    <t xml:space="preserve">iPhone 11 64 GB - Bundle </t>
  </si>
  <si>
    <t>iPhone 11 64GB Mitternacht</t>
  </si>
  <si>
    <t>Dell Ecoloop Pro-Laptoptasche CC5623</t>
  </si>
  <si>
    <t>Dell 6-in-1-USB-C-Multiport-Adapter – DA310</t>
  </si>
  <si>
    <t>Dell Pro-Wireless-Tastatur und -Maus - KM5221W - US international (QWERTY)</t>
  </si>
  <si>
    <t>Dell USB-C 100 W AC Adapter 1 meter Power Cord - Europe</t>
  </si>
  <si>
    <t>OptiPlex Micro 7010 externe Antenne, 4 Jahre Pro Support</t>
  </si>
  <si>
    <t>Dell Thunderbolt Dock WD22TB4, 180 W (4 Jahre Pro Support)</t>
  </si>
  <si>
    <t>Dell 27" USB-C HUB Monitor – P2722HE, (68,6 cm) (4 Jahre Pro Support)</t>
  </si>
  <si>
    <t>Dell 27 Videokonferenzmonitor – C2723H, (68,47 cm) (4 Jahre Pro Support)</t>
  </si>
  <si>
    <t>Dell Latitude 7440 XCTO ohne WWAN, 4 Jahre Pro Support mit NFC</t>
  </si>
  <si>
    <t xml:space="preserve"> Dell Latitude 7440 XCTO (US Layout) ohne WWAN, 4 Jahre Pro Support mit NFC</t>
  </si>
  <si>
    <t>Kit VESA-Halterung (482-BBEP)</t>
  </si>
  <si>
    <t>Dell Optische Maus MS116 - schwarz</t>
  </si>
  <si>
    <t>Power Office 14</t>
  </si>
  <si>
    <t>Power Office 16</t>
  </si>
  <si>
    <t>Dell Ecoloop Pro-Rucksack CP5723 (11-17“)</t>
  </si>
  <si>
    <t>Dell 24"-USB-C-Hub-Touchmonitor – P2424HT [4 Jahre Pro Support]</t>
  </si>
  <si>
    <t>UC Conferencing - Bundle</t>
  </si>
  <si>
    <t>Dell Meeting Space Solution, OptiPlex 7000 Micro CTO</t>
  </si>
  <si>
    <t>NUR ALS BUNDLE) LOGITECH TAP CAT5E UND</t>
  </si>
  <si>
    <t>Kit-OptiPlex Micro and Thin Client VESA Mount w/Adapter Bracket</t>
  </si>
  <si>
    <t xml:space="preserve">LOGITECH® RALLY (EU / RUSSIA) </t>
  </si>
  <si>
    <t xml:space="preserve">LOGITECH RALLY MOUNTING KIT </t>
  </si>
  <si>
    <t>Actiontec ScreenBeam 1100 Plus - Wireless Video-/Audio- Erweiterung - GigE, 802.11ac</t>
  </si>
  <si>
    <t>Chief X-Large FUSION XSM1U - Wandhalterung für LCD-Display Schwarz (55-Zoll-100-Zoll)</t>
  </si>
  <si>
    <t>Logitech Select - Serviceerweiterung - Vorabaustausch defekter Komponenten - 4 Jahre - Vor-Ort - Reaktionszeit: 1 Werktag - 1 Raum</t>
  </si>
  <si>
    <t>Dell 86 Monitor - C8621QT - 217.4cm (85.6") - schwarz</t>
  </si>
  <si>
    <t>Mic + Speaker Bundle (optional)</t>
  </si>
  <si>
    <t xml:space="preserve"> LOGITECH RALLY MIC POD - MICROPHONE</t>
  </si>
  <si>
    <t xml:space="preserve"> LOGITECH RALLY - SPEAKER - FOR CONFERENC</t>
  </si>
  <si>
    <t>LOGITECH SCRIBE - WHITEBOARD CAPTURE CAM (optional)</t>
  </si>
  <si>
    <t>LOGITECH TAP TABLE MOUNT (optional)</t>
  </si>
  <si>
    <t>LOGITECH RALLY MIC POD EXTENSION CABLE (optional)</t>
  </si>
  <si>
    <t>LOGITECH TAP SCHEDULER PURPOSE-BUILT SCH (optional)</t>
  </si>
  <si>
    <t>* Die Preise für Apple Produkte können sich nach dem nächsten Apple Event ändern</t>
  </si>
  <si>
    <t>5 Bearbeitungstage (Arbeitstage) inkl. Bestellprozess und Bereitstellung zzgl. Versand</t>
  </si>
  <si>
    <t>Aktuelles Preisblatt Stand 16.08.2023 - gültig bis 03.11.2023*</t>
  </si>
  <si>
    <t>Dell Mobile Precision Workstation 5480 CTO, 4 Jahre Pro Support mit NFC</t>
  </si>
  <si>
    <t xml:space="preserve"> Dell Mobile Precision Workstation 5680 CTO, 4 Jahre Pro Support mit NFC</t>
  </si>
  <si>
    <t xml:space="preserve">14" 2 in 1 Notebook mit Tabletfunktion für ein flexibles Arbeiten im Büro und beim mobilen Arbeiten. (deutsches Tastaturlayout)
Technische Daten
Prozessor
Intel® Core™ i5-1245U der 12. Generation (12 MB Cache, 10 Cores, bis zu 4,40 GHz Turbo, vPro® Enterprise)
Grafikkarte
Intel® Iris® XE Grafikkarte für i5-1245U Prozessoren mit vPro und 16 GB DDR4-Arbeitsspeicher für Laptops
Bildschirm
Laptop mit 14"-FHD-Display (1.920 x 1.080), AG, ohne Touchfunktion, weiter Betrachtungswinkel, 250 cd/m², FHD-IR-Kamera + IP, WLAN, WWAN, Carbonfaser
Arbeitsspeicher 
16 GB DDR4-Arbeitsspeicher, 3.200 MHz, Non-ECC, integriert
Festplatte
256-GB-M.2-PCIe-NVMe-SSD – Klasse 35
Support-Services
kein Service-Upgrade, 36 Monat(e)
Tastatur
Tastatur mit Hintergrundbeleuchtung und 80 Tasten – Deutsch
Anschlüsse
2 USB Typ-C® Thunderbolt™ 4.0-Anschlüsse mit Power Delivery und DisplayPort 1.4
1 USB 3.2 Gen 1-Anschluss mit PowerShare
1 Headsetanschluss (Kopfhörer und Mikrofon)
1 HDMI 2.0-Anschluss
Steckplätze
1 x Smartcard-Lesegerät (optional)
1 microSIM-Kartensteckplatz (optional)
Kamera
2,7 mm, 720p bei 30 fps, HD-RGB-Webcam
6 mm, 720p bei 30 fps, HD-RGB-Webcam
3,25 mm, 1080p bei 30 fps, FHD-RGB+ IR-Webcam mit Erkennung von menschlicher Anwesenheit und ALS
6 mm, 1.080p bei 30 fps FHD-RGB- + IR-Webcam mit Erkennung menschlicher Anwesenheit und ALS
Audio und Lautsprecher
Stereolautsprecher mit Waves MaxxAudio® Pro, 2 W x 2 = 4 W insgesamt
2 Mikrofone mit Rauschunterdrückung
Intelligent Audio mit neuronaler Rauschunterdrückung
Wireless 
Wireless-Karte für Intel® Wi-Fi 6E AX211, 2 x 2, 802.11ax, mit Bluetooth®
Hauptakku
ExpressCharge™-fähiger Akku mit 4 Zellen und 58 Wh
Stromversorgung
Typ-C-Adapter mit 65 W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</si>
</sst>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4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44" fontId="1" fillId="0" borderId="0" xfId="0" applyNumberFormat="1" applyFont="1"/>
    <xf numFmtId="0" fontId="2" fillId="4" borderId="11" xfId="0" applyFont="1" applyFill="1" applyBorder="1"/>
    <xf numFmtId="0" fontId="2" fillId="4" borderId="12" xfId="0" applyFont="1" applyFill="1" applyBorder="1"/>
    <xf numFmtId="44" fontId="3" fillId="4" borderId="12" xfId="0" applyNumberFormat="1" applyFont="1" applyFill="1" applyBorder="1"/>
    <xf numFmtId="44" fontId="3" fillId="4" borderId="13" xfId="0" applyNumberFormat="1" applyFont="1" applyFill="1" applyBorder="1"/>
    <xf numFmtId="0" fontId="2" fillId="0" borderId="0" xfId="0" applyFont="1"/>
    <xf numFmtId="0" fontId="2" fillId="3" borderId="1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 wrapText="1"/>
    </xf>
    <xf numFmtId="44" fontId="3" fillId="6" borderId="10" xfId="0" applyNumberFormat="1" applyFont="1" applyFill="1" applyBorder="1"/>
    <xf numFmtId="44" fontId="3" fillId="6" borderId="0" xfId="0" applyNumberFormat="1" applyFont="1" applyFill="1"/>
    <xf numFmtId="0" fontId="2" fillId="4" borderId="3" xfId="0" applyFont="1" applyFill="1" applyBorder="1"/>
    <xf numFmtId="0" fontId="2" fillId="4" borderId="4" xfId="0" applyFont="1" applyFill="1" applyBorder="1"/>
    <xf numFmtId="44" fontId="3" fillId="4" borderId="4" xfId="0" applyNumberFormat="1" applyFont="1" applyFill="1" applyBorder="1"/>
    <xf numFmtId="44" fontId="3" fillId="4" borderId="5" xfId="0" applyNumberFormat="1" applyFont="1" applyFill="1" applyBorder="1"/>
    <xf numFmtId="0" fontId="0" fillId="0" borderId="18" xfId="0" applyBorder="1"/>
    <xf numFmtId="164" fontId="0" fillId="0" borderId="7" xfId="0" applyNumberFormat="1" applyBorder="1"/>
    <xf numFmtId="164" fontId="0" fillId="0" borderId="0" xfId="0" applyNumberFormat="1"/>
    <xf numFmtId="164" fontId="3" fillId="6" borderId="9" xfId="0" applyNumberFormat="1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3" borderId="13" xfId="0" applyFont="1" applyFill="1" applyBorder="1" applyAlignment="1">
      <alignment horizontal="left"/>
    </xf>
    <xf numFmtId="0" fontId="0" fillId="8" borderId="11" xfId="0" applyFill="1" applyBorder="1"/>
    <xf numFmtId="0" fontId="0" fillId="8" borderId="13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12" xfId="0" applyFill="1" applyBorder="1"/>
    <xf numFmtId="44" fontId="2" fillId="0" borderId="0" xfId="0" applyNumberFormat="1" applyFont="1" applyAlignment="1">
      <alignment horizontal="center"/>
    </xf>
    <xf numFmtId="164" fontId="4" fillId="0" borderId="3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10" xfId="0" applyNumberFormat="1" applyFont="1" applyBorder="1"/>
    <xf numFmtId="44" fontId="3" fillId="6" borderId="17" xfId="0" applyNumberFormat="1" applyFont="1" applyFill="1" applyBorder="1"/>
    <xf numFmtId="164" fontId="3" fillId="6" borderId="17" xfId="0" applyNumberFormat="1" applyFont="1" applyFill="1" applyBorder="1"/>
    <xf numFmtId="0" fontId="4" fillId="0" borderId="0" xfId="0" applyFont="1"/>
    <xf numFmtId="0" fontId="5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3" fillId="6" borderId="10" xfId="0" applyNumberFormat="1" applyFont="1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6" fillId="7" borderId="11" xfId="0" applyFont="1" applyFill="1" applyBorder="1" applyAlignment="1">
      <alignment horizontal="center" vertical="center"/>
    </xf>
    <xf numFmtId="16" fontId="0" fillId="0" borderId="0" xfId="0" applyNumberFormat="1"/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C60F-F20B-4DE4-9BED-CE868DF63EDD}">
  <dimension ref="A1:G113"/>
  <sheetViews>
    <sheetView tabSelected="1" zoomScale="130" zoomScaleNormal="130" workbookViewId="0">
      <selection activeCell="E1" sqref="E1"/>
    </sheetView>
  </sheetViews>
  <sheetFormatPr baseColWidth="10" defaultRowHeight="15" x14ac:dyDescent="0.25"/>
  <cols>
    <col min="1" max="1" width="105" bestFit="1" customWidth="1"/>
    <col min="2" max="2" width="2.140625" customWidth="1"/>
    <col min="3" max="3" width="14.42578125" style="1" bestFit="1" customWidth="1"/>
    <col min="4" max="4" width="13" style="1" bestFit="1" customWidth="1"/>
  </cols>
  <sheetData>
    <row r="1" spans="1:5" s="13" customFormat="1" ht="30.75" thickBot="1" x14ac:dyDescent="0.3">
      <c r="A1" s="57" t="s">
        <v>65</v>
      </c>
      <c r="B1" s="14"/>
      <c r="C1" s="15" t="s">
        <v>23</v>
      </c>
      <c r="D1" s="15" t="s">
        <v>2</v>
      </c>
    </row>
    <row r="2" spans="1:5" ht="15.75" thickBot="1" x14ac:dyDescent="0.3">
      <c r="C2" s="35"/>
    </row>
    <row r="3" spans="1:5" ht="409.6" thickBot="1" x14ac:dyDescent="0.3">
      <c r="A3" s="9" t="s">
        <v>4</v>
      </c>
      <c r="B3" s="10"/>
      <c r="C3" s="11"/>
      <c r="D3" s="12"/>
      <c r="E3" s="55" t="s">
        <v>68</v>
      </c>
    </row>
    <row r="4" spans="1:5" x14ac:dyDescent="0.25">
      <c r="A4" s="45" t="s">
        <v>38</v>
      </c>
      <c r="B4" s="4"/>
      <c r="C4" s="36">
        <v>1379.7</v>
      </c>
      <c r="D4" s="37">
        <v>28.74</v>
      </c>
    </row>
    <row r="5" spans="1:5" x14ac:dyDescent="0.25">
      <c r="A5" s="46" t="s">
        <v>30</v>
      </c>
      <c r="C5" s="38">
        <v>23.1</v>
      </c>
      <c r="D5" s="39">
        <v>0.48</v>
      </c>
    </row>
    <row r="6" spans="1:5" x14ac:dyDescent="0.25">
      <c r="A6" s="46" t="s">
        <v>1</v>
      </c>
      <c r="C6" s="38">
        <v>25.2</v>
      </c>
      <c r="D6" s="39">
        <v>0.53</v>
      </c>
    </row>
    <row r="7" spans="1:5" ht="15.75" thickBot="1" x14ac:dyDescent="0.3">
      <c r="A7" s="47" t="s">
        <v>31</v>
      </c>
      <c r="C7" s="40">
        <v>76.650000000000006</v>
      </c>
      <c r="D7" s="41">
        <v>1.6</v>
      </c>
    </row>
    <row r="8" spans="1:5" ht="15.75" thickBot="1" x14ac:dyDescent="0.3">
      <c r="A8" s="6" t="s">
        <v>0</v>
      </c>
      <c r="B8" s="7"/>
      <c r="C8" s="43">
        <f>SUM(C4:C7)</f>
        <v>1504.65</v>
      </c>
      <c r="D8" s="16">
        <f>C8/48</f>
        <v>31.346875000000001</v>
      </c>
    </row>
    <row r="9" spans="1:5" ht="15.75" thickBot="1" x14ac:dyDescent="0.3">
      <c r="C9" s="8"/>
      <c r="D9" s="8"/>
    </row>
    <row r="10" spans="1:5" ht="15.75" thickBot="1" x14ac:dyDescent="0.3">
      <c r="A10" s="9" t="s">
        <v>5</v>
      </c>
      <c r="B10" s="10"/>
      <c r="C10" s="11"/>
      <c r="D10" s="12"/>
    </row>
    <row r="11" spans="1:5" x14ac:dyDescent="0.25">
      <c r="A11" s="46" t="s">
        <v>39</v>
      </c>
      <c r="B11" s="4"/>
      <c r="C11" s="38">
        <v>1379.7</v>
      </c>
      <c r="D11" s="39">
        <v>28.74</v>
      </c>
    </row>
    <row r="12" spans="1:5" x14ac:dyDescent="0.25">
      <c r="A12" s="46" t="s">
        <v>30</v>
      </c>
      <c r="C12" s="38">
        <v>23.1</v>
      </c>
      <c r="D12" s="39">
        <v>0.48</v>
      </c>
    </row>
    <row r="13" spans="1:5" x14ac:dyDescent="0.25">
      <c r="A13" s="46" t="s">
        <v>32</v>
      </c>
      <c r="C13" s="38">
        <v>25.2</v>
      </c>
      <c r="D13" s="39">
        <v>0.53</v>
      </c>
    </row>
    <row r="14" spans="1:5" x14ac:dyDescent="0.25">
      <c r="A14" s="46" t="s">
        <v>31</v>
      </c>
      <c r="C14" s="38">
        <v>76.650000000000006</v>
      </c>
      <c r="D14" s="39">
        <v>1.6</v>
      </c>
    </row>
    <row r="15" spans="1:5" ht="15.75" thickBot="1" x14ac:dyDescent="0.3">
      <c r="A15" s="47" t="s">
        <v>33</v>
      </c>
      <c r="C15" s="40">
        <v>54.6</v>
      </c>
      <c r="D15" s="41">
        <v>1.1399999999999999</v>
      </c>
    </row>
    <row r="16" spans="1:5" ht="15.75" thickBot="1" x14ac:dyDescent="0.3">
      <c r="A16" s="6" t="s">
        <v>0</v>
      </c>
      <c r="B16" s="7"/>
      <c r="C16" s="42">
        <f>SUM(C11:C15)</f>
        <v>1559.25</v>
      </c>
      <c r="D16" s="16">
        <f>C16/48</f>
        <v>32.484375</v>
      </c>
    </row>
    <row r="17" spans="1:4" ht="15.75" thickBot="1" x14ac:dyDescent="0.3">
      <c r="C17" s="8"/>
      <c r="D17" s="8"/>
    </row>
    <row r="18" spans="1:4" ht="15.75" thickBot="1" x14ac:dyDescent="0.3">
      <c r="A18" s="9" t="s">
        <v>3</v>
      </c>
      <c r="B18" s="10"/>
      <c r="C18" s="11"/>
      <c r="D18" s="12"/>
    </row>
    <row r="19" spans="1:4" x14ac:dyDescent="0.25">
      <c r="A19" s="48" t="s">
        <v>34</v>
      </c>
      <c r="B19" s="4"/>
      <c r="C19" s="38">
        <v>635.25</v>
      </c>
      <c r="D19" s="39">
        <v>13.23</v>
      </c>
    </row>
    <row r="20" spans="1:4" x14ac:dyDescent="0.25">
      <c r="A20" s="46" t="s">
        <v>40</v>
      </c>
      <c r="C20" s="38">
        <v>21</v>
      </c>
      <c r="D20" s="39">
        <v>0.44</v>
      </c>
    </row>
    <row r="21" spans="1:4" x14ac:dyDescent="0.25">
      <c r="A21" s="46" t="s">
        <v>6</v>
      </c>
      <c r="C21" s="38">
        <v>11.55</v>
      </c>
      <c r="D21" s="39">
        <v>0.4</v>
      </c>
    </row>
    <row r="22" spans="1:4" ht="15.75" thickBot="1" x14ac:dyDescent="0.3">
      <c r="A22" s="47" t="s">
        <v>41</v>
      </c>
      <c r="C22" s="38">
        <v>6.3</v>
      </c>
      <c r="D22" s="39">
        <v>0.13</v>
      </c>
    </row>
    <row r="23" spans="1:4" ht="15.75" thickBot="1" x14ac:dyDescent="0.3">
      <c r="A23" s="6" t="s">
        <v>0</v>
      </c>
      <c r="B23" s="7"/>
      <c r="C23" s="42">
        <f>SUM(C19:C22)</f>
        <v>674.09999999999991</v>
      </c>
      <c r="D23" s="42">
        <f>C23/48</f>
        <v>14.043749999999998</v>
      </c>
    </row>
    <row r="24" spans="1:4" ht="15.75" thickBot="1" x14ac:dyDescent="0.3">
      <c r="C24" s="8"/>
      <c r="D24" s="8"/>
    </row>
    <row r="25" spans="1:4" x14ac:dyDescent="0.25">
      <c r="A25" s="18" t="s">
        <v>42</v>
      </c>
      <c r="B25" s="19"/>
      <c r="C25" s="20"/>
      <c r="D25" s="21"/>
    </row>
    <row r="26" spans="1:4" x14ac:dyDescent="0.25">
      <c r="A26" s="46" t="s">
        <v>66</v>
      </c>
      <c r="B26" s="22"/>
      <c r="C26" s="49">
        <v>2235.15</v>
      </c>
      <c r="D26" s="23">
        <v>46.57</v>
      </c>
    </row>
    <row r="27" spans="1:4" x14ac:dyDescent="0.25">
      <c r="A27" s="46" t="s">
        <v>30</v>
      </c>
      <c r="C27" s="49">
        <v>23.1</v>
      </c>
      <c r="D27" s="23">
        <v>0.48</v>
      </c>
    </row>
    <row r="28" spans="1:4" x14ac:dyDescent="0.25">
      <c r="A28" s="46" t="s">
        <v>1</v>
      </c>
      <c r="C28" s="49">
        <v>25.2</v>
      </c>
      <c r="D28" s="23">
        <v>0.53</v>
      </c>
    </row>
    <row r="29" spans="1:4" ht="15.75" thickBot="1" x14ac:dyDescent="0.3">
      <c r="A29" s="47" t="s">
        <v>31</v>
      </c>
      <c r="B29" s="2"/>
      <c r="C29" s="50">
        <v>76.650000000000006</v>
      </c>
      <c r="D29" s="51">
        <v>1.6</v>
      </c>
    </row>
    <row r="30" spans="1:4" ht="15.75" thickBot="1" x14ac:dyDescent="0.3">
      <c r="A30" s="6" t="s">
        <v>0</v>
      </c>
      <c r="B30" s="7"/>
      <c r="C30" s="42">
        <f>SUM(C26:C29)</f>
        <v>2360.1</v>
      </c>
      <c r="D30" s="52">
        <f>SUM(D26:D29)</f>
        <v>49.18</v>
      </c>
    </row>
    <row r="31" spans="1:4" ht="15.75" thickBot="1" x14ac:dyDescent="0.3">
      <c r="A31" s="3"/>
      <c r="C31" s="8"/>
      <c r="D31" s="8"/>
    </row>
    <row r="32" spans="1:4" ht="15.75" thickBot="1" x14ac:dyDescent="0.3">
      <c r="A32" s="9" t="s">
        <v>43</v>
      </c>
      <c r="B32" s="10"/>
      <c r="C32" s="11"/>
      <c r="D32" s="12"/>
    </row>
    <row r="33" spans="1:7" x14ac:dyDescent="0.25">
      <c r="A33" s="46" t="s">
        <v>67</v>
      </c>
      <c r="B33" s="4"/>
      <c r="C33" s="38">
        <v>2628.15</v>
      </c>
      <c r="D33" s="39">
        <v>54.75</v>
      </c>
    </row>
    <row r="34" spans="1:7" x14ac:dyDescent="0.25">
      <c r="A34" s="46" t="s">
        <v>44</v>
      </c>
      <c r="C34" s="38">
        <v>42</v>
      </c>
      <c r="D34" s="39">
        <v>0.88</v>
      </c>
    </row>
    <row r="35" spans="1:7" x14ac:dyDescent="0.25">
      <c r="A35" s="46" t="s">
        <v>1</v>
      </c>
      <c r="C35" s="38">
        <v>25.2</v>
      </c>
      <c r="D35" s="39">
        <v>0.53</v>
      </c>
    </row>
    <row r="36" spans="1:7" ht="15.75" thickBot="1" x14ac:dyDescent="0.3">
      <c r="A36" s="47" t="s">
        <v>31</v>
      </c>
      <c r="C36" s="40">
        <v>76.650000000000006</v>
      </c>
      <c r="D36" s="41">
        <v>1.7</v>
      </c>
    </row>
    <row r="37" spans="1:7" ht="15.75" thickBot="1" x14ac:dyDescent="0.3">
      <c r="A37" s="6" t="s">
        <v>0</v>
      </c>
      <c r="B37" s="7"/>
      <c r="C37" s="42">
        <f>SUM(C33:C36)</f>
        <v>2772</v>
      </c>
      <c r="D37" s="16">
        <f>C37/48</f>
        <v>57.75</v>
      </c>
      <c r="G37" s="58"/>
    </row>
    <row r="38" spans="1:7" ht="15.75" thickBot="1" x14ac:dyDescent="0.3">
      <c r="C38" s="8"/>
      <c r="D38" s="8"/>
    </row>
    <row r="39" spans="1:7" ht="15.75" thickBot="1" x14ac:dyDescent="0.3">
      <c r="A39" s="9" t="s">
        <v>37</v>
      </c>
      <c r="C39" s="17">
        <v>218</v>
      </c>
      <c r="D39" s="17">
        <v>4.55</v>
      </c>
    </row>
    <row r="40" spans="1:7" ht="15.75" thickBot="1" x14ac:dyDescent="0.3">
      <c r="A40" s="13"/>
    </row>
    <row r="41" spans="1:7" ht="15.75" thickBot="1" x14ac:dyDescent="0.3">
      <c r="A41" s="9" t="s">
        <v>36</v>
      </c>
      <c r="C41" s="17">
        <v>231</v>
      </c>
      <c r="D41" s="17">
        <v>4.8099999999999996</v>
      </c>
    </row>
    <row r="42" spans="1:7" ht="15.75" thickBot="1" x14ac:dyDescent="0.3">
      <c r="A42" s="13"/>
    </row>
    <row r="43" spans="1:7" ht="15.75" thickBot="1" x14ac:dyDescent="0.3">
      <c r="A43" s="9" t="s">
        <v>35</v>
      </c>
      <c r="C43" s="17">
        <v>257.25</v>
      </c>
      <c r="D43" s="17">
        <v>5.36</v>
      </c>
    </row>
    <row r="44" spans="1:7" ht="15.75" thickBot="1" x14ac:dyDescent="0.3">
      <c r="A44" s="13"/>
      <c r="C44"/>
      <c r="D44"/>
    </row>
    <row r="45" spans="1:7" ht="15.75" thickBot="1" x14ac:dyDescent="0.3">
      <c r="A45" s="9" t="s">
        <v>45</v>
      </c>
      <c r="C45" s="17">
        <v>280.35000000000002</v>
      </c>
      <c r="D45" s="17">
        <v>5.84</v>
      </c>
    </row>
    <row r="46" spans="1:7" ht="15.75" thickBot="1" x14ac:dyDescent="0.3"/>
    <row r="47" spans="1:7" ht="15.75" thickBot="1" x14ac:dyDescent="0.3">
      <c r="A47" s="26" t="s">
        <v>46</v>
      </c>
      <c r="B47" s="14"/>
      <c r="C47" s="27"/>
      <c r="D47" s="28"/>
    </row>
    <row r="48" spans="1:7" x14ac:dyDescent="0.25">
      <c r="A48" s="48" t="s">
        <v>47</v>
      </c>
      <c r="C48" s="24">
        <v>730.8</v>
      </c>
      <c r="D48" s="23">
        <v>15.23</v>
      </c>
    </row>
    <row r="49" spans="1:4" x14ac:dyDescent="0.25">
      <c r="A49" s="46" t="s">
        <v>48</v>
      </c>
      <c r="C49" s="24">
        <v>1067.8499999999999</v>
      </c>
      <c r="D49" s="23">
        <v>22.25</v>
      </c>
    </row>
    <row r="50" spans="1:4" x14ac:dyDescent="0.25">
      <c r="A50" s="53" t="s">
        <v>49</v>
      </c>
      <c r="C50" s="24">
        <v>19.95</v>
      </c>
      <c r="D50" s="23">
        <v>0.42</v>
      </c>
    </row>
    <row r="51" spans="1:4" x14ac:dyDescent="0.25">
      <c r="A51" s="53" t="s">
        <v>50</v>
      </c>
      <c r="C51" s="24">
        <v>1929.9</v>
      </c>
      <c r="D51" s="23">
        <v>40.21</v>
      </c>
    </row>
    <row r="52" spans="1:4" x14ac:dyDescent="0.25">
      <c r="A52" s="53" t="s">
        <v>51</v>
      </c>
      <c r="C52" s="24">
        <v>192.15</v>
      </c>
      <c r="D52" s="23">
        <v>4</v>
      </c>
    </row>
    <row r="53" spans="1:4" x14ac:dyDescent="0.25">
      <c r="A53" s="53" t="s">
        <v>52</v>
      </c>
      <c r="C53" s="24">
        <v>1380.75</v>
      </c>
      <c r="D53" s="23">
        <v>28.77</v>
      </c>
    </row>
    <row r="54" spans="1:4" x14ac:dyDescent="0.25">
      <c r="A54" s="53" t="s">
        <v>53</v>
      </c>
      <c r="C54" s="24">
        <v>212.1</v>
      </c>
      <c r="D54" s="23">
        <v>4.42</v>
      </c>
    </row>
    <row r="55" spans="1:4" ht="30.75" thickBot="1" x14ac:dyDescent="0.3">
      <c r="A55" s="54" t="s">
        <v>54</v>
      </c>
      <c r="C55" s="24">
        <v>1030.24</v>
      </c>
      <c r="D55" s="23">
        <v>21.46</v>
      </c>
    </row>
    <row r="56" spans="1:4" ht="15.75" thickBot="1" x14ac:dyDescent="0.3">
      <c r="A56" s="6" t="s">
        <v>0</v>
      </c>
      <c r="B56" s="7"/>
      <c r="C56" s="25">
        <f>SUM(C48:C55)</f>
        <v>6563.74</v>
      </c>
      <c r="D56" s="16">
        <f>C56/48</f>
        <v>136.74458333333334</v>
      </c>
    </row>
    <row r="57" spans="1:4" ht="15.75" thickBot="1" x14ac:dyDescent="0.3">
      <c r="C57"/>
      <c r="D57"/>
    </row>
    <row r="58" spans="1:4" ht="15.75" thickBot="1" x14ac:dyDescent="0.3">
      <c r="A58" s="56" t="s">
        <v>7</v>
      </c>
      <c r="C58" s="17">
        <v>3199.35</v>
      </c>
      <c r="D58" s="17">
        <v>66.650000000000006</v>
      </c>
    </row>
    <row r="59" spans="1:4" ht="15.75" thickBot="1" x14ac:dyDescent="0.3">
      <c r="C59"/>
      <c r="D59"/>
    </row>
    <row r="60" spans="1:4" ht="15.75" thickBot="1" x14ac:dyDescent="0.3">
      <c r="A60" s="56" t="s">
        <v>55</v>
      </c>
      <c r="C60" s="17">
        <v>4886.7</v>
      </c>
      <c r="D60" s="17">
        <v>101.81</v>
      </c>
    </row>
    <row r="61" spans="1:4" ht="15.75" thickBot="1" x14ac:dyDescent="0.3">
      <c r="C61"/>
      <c r="D61"/>
    </row>
    <row r="62" spans="1:4" ht="15.75" thickBot="1" x14ac:dyDescent="0.3">
      <c r="A62" s="59" t="s">
        <v>56</v>
      </c>
      <c r="B62" s="60"/>
      <c r="C62" s="60"/>
      <c r="D62" s="61"/>
    </row>
    <row r="63" spans="1:4" x14ac:dyDescent="0.25">
      <c r="A63" s="46" t="s">
        <v>57</v>
      </c>
      <c r="C63" s="24">
        <v>304.5</v>
      </c>
      <c r="D63" s="23">
        <v>6.34</v>
      </c>
    </row>
    <row r="64" spans="1:4" ht="15.75" thickBot="1" x14ac:dyDescent="0.3">
      <c r="A64" s="54" t="s">
        <v>58</v>
      </c>
      <c r="C64" s="24">
        <v>193.2</v>
      </c>
      <c r="D64" s="23">
        <v>4.03</v>
      </c>
    </row>
    <row r="65" spans="1:4" ht="15.75" thickBot="1" x14ac:dyDescent="0.3">
      <c r="A65" s="6" t="s">
        <v>0</v>
      </c>
      <c r="B65" s="7"/>
      <c r="C65" s="25">
        <f>SUM(C63:C64)</f>
        <v>497.7</v>
      </c>
      <c r="D65" s="16">
        <v>10.37</v>
      </c>
    </row>
    <row r="66" spans="1:4" ht="15.75" thickBot="1" x14ac:dyDescent="0.3">
      <c r="C66"/>
      <c r="D66"/>
    </row>
    <row r="67" spans="1:4" ht="15.75" thickBot="1" x14ac:dyDescent="0.3">
      <c r="A67" s="56" t="s">
        <v>59</v>
      </c>
      <c r="C67" s="17">
        <v>984.9</v>
      </c>
      <c r="D67" s="17">
        <v>20.52</v>
      </c>
    </row>
    <row r="68" spans="1:4" ht="15.75" thickBot="1" x14ac:dyDescent="0.3">
      <c r="C68"/>
      <c r="D68"/>
    </row>
    <row r="69" spans="1:4" ht="15.75" thickBot="1" x14ac:dyDescent="0.3">
      <c r="A69" s="56" t="s">
        <v>60</v>
      </c>
      <c r="C69" s="17">
        <v>191.1</v>
      </c>
      <c r="D69" s="17">
        <v>3.98</v>
      </c>
    </row>
    <row r="70" spans="1:4" ht="15.75" thickBot="1" x14ac:dyDescent="0.3">
      <c r="C70"/>
      <c r="D70"/>
    </row>
    <row r="71" spans="1:4" ht="15.75" thickBot="1" x14ac:dyDescent="0.3">
      <c r="A71" s="56" t="s">
        <v>61</v>
      </c>
      <c r="C71" s="17">
        <v>172.2</v>
      </c>
      <c r="D71" s="17">
        <v>3.59</v>
      </c>
    </row>
    <row r="72" spans="1:4" ht="15.75" thickBot="1" x14ac:dyDescent="0.3">
      <c r="C72"/>
      <c r="D72"/>
    </row>
    <row r="73" spans="1:4" ht="15.75" thickBot="1" x14ac:dyDescent="0.3">
      <c r="A73" s="56" t="s">
        <v>62</v>
      </c>
      <c r="C73" s="17">
        <v>598.5</v>
      </c>
      <c r="D73" s="17">
        <v>12.47</v>
      </c>
    </row>
    <row r="74" spans="1:4" ht="15.75" thickBot="1" x14ac:dyDescent="0.3">
      <c r="A74" s="55"/>
      <c r="C74" s="24"/>
      <c r="D74" s="24"/>
    </row>
    <row r="75" spans="1:4" ht="15.75" thickBot="1" x14ac:dyDescent="0.3">
      <c r="A75" s="31" t="s">
        <v>8</v>
      </c>
      <c r="B75" s="32"/>
      <c r="C75" s="32"/>
      <c r="D75" s="33"/>
    </row>
    <row r="76" spans="1:4" x14ac:dyDescent="0.25">
      <c r="A76" s="5" t="s">
        <v>9</v>
      </c>
      <c r="C76" s="36">
        <v>854.7</v>
      </c>
      <c r="D76" s="37">
        <v>17.806250000000002</v>
      </c>
    </row>
    <row r="77" spans="1:4" x14ac:dyDescent="0.25">
      <c r="A77" s="5" t="s">
        <v>10</v>
      </c>
      <c r="C77" s="38">
        <v>131.25</v>
      </c>
      <c r="D77" s="39">
        <v>2.734375</v>
      </c>
    </row>
    <row r="78" spans="1:4" x14ac:dyDescent="0.25">
      <c r="A78" t="s">
        <v>25</v>
      </c>
      <c r="C78" s="38">
        <v>19.95</v>
      </c>
      <c r="D78" s="39">
        <v>0.41562499999999997</v>
      </c>
    </row>
    <row r="79" spans="1:4" ht="15.75" thickBot="1" x14ac:dyDescent="0.3">
      <c r="A79" s="5" t="s">
        <v>11</v>
      </c>
      <c r="C79" s="40">
        <v>22.0395</v>
      </c>
      <c r="D79" s="41">
        <v>0.45915624999999999</v>
      </c>
    </row>
    <row r="80" spans="1:4" ht="15.75" thickBot="1" x14ac:dyDescent="0.3">
      <c r="A80" s="6" t="s">
        <v>0</v>
      </c>
      <c r="B80" s="7"/>
      <c r="C80" s="43">
        <f>SUM(C76:C79)</f>
        <v>1027.9395000000002</v>
      </c>
      <c r="D80" s="16">
        <f>C80/48</f>
        <v>21.415406250000004</v>
      </c>
    </row>
    <row r="81" spans="1:4" ht="15.75" thickBot="1" x14ac:dyDescent="0.3">
      <c r="C81" s="24"/>
      <c r="D81"/>
    </row>
    <row r="82" spans="1:4" ht="15.75" thickBot="1" x14ac:dyDescent="0.3">
      <c r="A82" s="29" t="s">
        <v>12</v>
      </c>
      <c r="B82" s="34"/>
      <c r="C82" s="34"/>
      <c r="D82" s="30"/>
    </row>
    <row r="83" spans="1:4" x14ac:dyDescent="0.25">
      <c r="A83" s="5" t="s">
        <v>13</v>
      </c>
      <c r="C83" s="38">
        <v>899.11500000000001</v>
      </c>
      <c r="D83" s="39">
        <v>16.5256875</v>
      </c>
    </row>
    <row r="84" spans="1:4" x14ac:dyDescent="0.25">
      <c r="A84" s="5" t="s">
        <v>14</v>
      </c>
      <c r="C84" s="38">
        <v>25.200000000000003</v>
      </c>
      <c r="D84" s="39">
        <v>0.52500000000000002</v>
      </c>
    </row>
    <row r="85" spans="1:4" x14ac:dyDescent="0.25">
      <c r="A85" s="5" t="s">
        <v>15</v>
      </c>
      <c r="C85" s="38">
        <v>21</v>
      </c>
      <c r="D85" s="39">
        <v>0.4375</v>
      </c>
    </row>
    <row r="86" spans="1:4" ht="15.75" thickBot="1" x14ac:dyDescent="0.3">
      <c r="A86" s="5" t="s">
        <v>16</v>
      </c>
      <c r="C86" s="40">
        <v>22.0395</v>
      </c>
      <c r="D86" s="41">
        <v>0.45915624999999999</v>
      </c>
    </row>
    <row r="87" spans="1:4" ht="15.75" thickBot="1" x14ac:dyDescent="0.3">
      <c r="A87" s="6" t="s">
        <v>0</v>
      </c>
      <c r="B87" s="7"/>
      <c r="C87" s="43">
        <f>SUM(C83:C86)</f>
        <v>967.35450000000003</v>
      </c>
      <c r="D87" s="16">
        <f>C87/48</f>
        <v>20.153218750000001</v>
      </c>
    </row>
    <row r="88" spans="1:4" ht="15.75" thickBot="1" x14ac:dyDescent="0.3">
      <c r="C88" s="24"/>
      <c r="D88"/>
    </row>
    <row r="89" spans="1:4" ht="15.75" thickBot="1" x14ac:dyDescent="0.3">
      <c r="A89" s="29" t="s">
        <v>17</v>
      </c>
      <c r="B89" s="34"/>
      <c r="C89" s="34"/>
      <c r="D89" s="30"/>
    </row>
    <row r="90" spans="1:4" x14ac:dyDescent="0.25">
      <c r="A90" s="5" t="s">
        <v>18</v>
      </c>
      <c r="C90" s="36">
        <v>793.23300000000006</v>
      </c>
      <c r="D90" s="37">
        <v>16.5256875</v>
      </c>
    </row>
    <row r="91" spans="1:4" x14ac:dyDescent="0.25">
      <c r="A91" s="5" t="s">
        <v>14</v>
      </c>
      <c r="C91" s="38">
        <v>25.200000000000003</v>
      </c>
      <c r="D91" s="39">
        <v>0.52500000000000002</v>
      </c>
    </row>
    <row r="92" spans="1:4" x14ac:dyDescent="0.25">
      <c r="A92" s="5" t="s">
        <v>15</v>
      </c>
      <c r="C92" s="38">
        <v>21</v>
      </c>
      <c r="D92" s="39">
        <v>0.4375</v>
      </c>
    </row>
    <row r="93" spans="1:4" ht="15.75" thickBot="1" x14ac:dyDescent="0.3">
      <c r="A93" s="5" t="s">
        <v>16</v>
      </c>
      <c r="C93" s="40">
        <v>22.0395</v>
      </c>
      <c r="D93" s="41">
        <v>0.45915624999999999</v>
      </c>
    </row>
    <row r="94" spans="1:4" ht="15.75" thickBot="1" x14ac:dyDescent="0.3">
      <c r="A94" s="6" t="s">
        <v>0</v>
      </c>
      <c r="B94" s="7"/>
      <c r="C94" s="25">
        <f>SUM(C90:C93)</f>
        <v>861.47250000000008</v>
      </c>
      <c r="D94" s="16">
        <f>C94/48</f>
        <v>17.947343750000002</v>
      </c>
    </row>
    <row r="95" spans="1:4" ht="15.75" thickBot="1" x14ac:dyDescent="0.3">
      <c r="C95" s="24"/>
      <c r="D95"/>
    </row>
    <row r="96" spans="1:4" ht="15.75" thickBot="1" x14ac:dyDescent="0.3">
      <c r="A96" s="29" t="s">
        <v>19</v>
      </c>
      <c r="B96" s="34"/>
      <c r="C96" s="34"/>
      <c r="D96" s="30"/>
    </row>
    <row r="97" spans="1:4" x14ac:dyDescent="0.25">
      <c r="A97" s="5" t="s">
        <v>20</v>
      </c>
      <c r="C97" s="38">
        <v>855.75</v>
      </c>
      <c r="D97" s="37">
        <v>17.828125</v>
      </c>
    </row>
    <row r="98" spans="1:4" x14ac:dyDescent="0.25">
      <c r="A98" s="5" t="s">
        <v>21</v>
      </c>
      <c r="C98" s="38">
        <v>25.200000000000003</v>
      </c>
      <c r="D98" s="39">
        <v>0.52500000000000002</v>
      </c>
    </row>
    <row r="99" spans="1:4" x14ac:dyDescent="0.25">
      <c r="A99" s="5" t="s">
        <v>22</v>
      </c>
      <c r="C99" s="38">
        <v>21</v>
      </c>
      <c r="D99" s="39">
        <v>0.4375</v>
      </c>
    </row>
    <row r="100" spans="1:4" ht="15.75" thickBot="1" x14ac:dyDescent="0.3">
      <c r="A100" s="5" t="s">
        <v>16</v>
      </c>
      <c r="C100" s="40">
        <v>22.0395</v>
      </c>
      <c r="D100" s="41">
        <v>0.45915624999999999</v>
      </c>
    </row>
    <row r="101" spans="1:4" ht="15.75" thickBot="1" x14ac:dyDescent="0.3">
      <c r="A101" s="6" t="s">
        <v>0</v>
      </c>
      <c r="B101" s="7"/>
      <c r="C101" s="43">
        <f>SUM(C97:C100)</f>
        <v>923.98950000000002</v>
      </c>
      <c r="D101" s="16">
        <f>C101/48</f>
        <v>19.249781250000002</v>
      </c>
    </row>
    <row r="102" spans="1:4" ht="15.75" thickBot="1" x14ac:dyDescent="0.3"/>
    <row r="103" spans="1:4" ht="15.75" thickBot="1" x14ac:dyDescent="0.3">
      <c r="A103" s="29" t="s">
        <v>28</v>
      </c>
      <c r="B103" s="34"/>
      <c r="C103" s="34"/>
      <c r="D103" s="30"/>
    </row>
    <row r="104" spans="1:4" x14ac:dyDescent="0.25">
      <c r="A104" s="5" t="s">
        <v>29</v>
      </c>
      <c r="C104" s="36">
        <v>510.87750000000005</v>
      </c>
      <c r="D104" s="37">
        <v>10.643281250000001</v>
      </c>
    </row>
    <row r="105" spans="1:4" x14ac:dyDescent="0.25">
      <c r="A105" s="44" t="s">
        <v>26</v>
      </c>
      <c r="C105" s="38">
        <v>21.966000000000001</v>
      </c>
      <c r="D105" s="39">
        <v>0.457625</v>
      </c>
    </row>
    <row r="106" spans="1:4" x14ac:dyDescent="0.25">
      <c r="A106" s="44" t="s">
        <v>27</v>
      </c>
      <c r="C106" s="38">
        <v>12.600000000000001</v>
      </c>
      <c r="D106" s="39">
        <v>0.26250000000000001</v>
      </c>
    </row>
    <row r="107" spans="1:4" ht="15.75" thickBot="1" x14ac:dyDescent="0.3">
      <c r="A107" s="5" t="s">
        <v>16</v>
      </c>
      <c r="C107" s="40">
        <v>22.0395</v>
      </c>
      <c r="D107" s="41">
        <v>0.45915624999999999</v>
      </c>
    </row>
    <row r="108" spans="1:4" ht="15.75" thickBot="1" x14ac:dyDescent="0.3">
      <c r="A108" s="6" t="s">
        <v>0</v>
      </c>
      <c r="B108" s="7"/>
      <c r="C108" s="43">
        <f>SUM(C104:C107)</f>
        <v>567.48300000000006</v>
      </c>
      <c r="D108" s="16">
        <f>C108/48</f>
        <v>11.822562500000002</v>
      </c>
    </row>
    <row r="110" spans="1:4" x14ac:dyDescent="0.25">
      <c r="A110" t="s">
        <v>63</v>
      </c>
    </row>
    <row r="112" spans="1:4" x14ac:dyDescent="0.25">
      <c r="A112" t="s">
        <v>24</v>
      </c>
    </row>
    <row r="113" spans="1:1" x14ac:dyDescent="0.25">
      <c r="A113" t="s">
        <v>64</v>
      </c>
    </row>
  </sheetData>
  <mergeCells count="1">
    <mergeCell ref="A62:D62"/>
  </mergeCell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542756-ef6b-4917-87ab-0918d6514456" xsi:nil="true"/>
    <lcf76f155ced4ddcb4097134ff3c332f xmlns="90f4aea3-5691-4fd2-85f5-b4526ade7a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B16E81883EC44BF91F137CF2723A1" ma:contentTypeVersion="18" ma:contentTypeDescription="Create a new document." ma:contentTypeScope="" ma:versionID="86d54bcbff62906d0796643b7367c055">
  <xsd:schema xmlns:xsd="http://www.w3.org/2001/XMLSchema" xmlns:xs="http://www.w3.org/2001/XMLSchema" xmlns:p="http://schemas.microsoft.com/office/2006/metadata/properties" xmlns:ns2="90f4aea3-5691-4fd2-85f5-b4526ade7a32" xmlns:ns3="03542756-ef6b-4917-87ab-0918d6514456" targetNamespace="http://schemas.microsoft.com/office/2006/metadata/properties" ma:root="true" ma:fieldsID="91fc75913788d99dab9aca0cc9b72fd9" ns2:_="" ns3:_="">
    <xsd:import namespace="90f4aea3-5691-4fd2-85f5-b4526ade7a32"/>
    <xsd:import namespace="03542756-ef6b-4917-87ab-0918d65144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aea3-5691-4fd2-85f5-b4526ade7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391052e-7308-42f8-ae27-c6a9c1e682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42756-ef6b-4917-87ab-0918d65144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c9a55d1-2761-4820-8afb-7a690b0c6c4b}" ma:internalName="TaxCatchAll" ma:showField="CatchAllData" ma:web="03542756-ef6b-4917-87ab-0918d65144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CED9D-0671-4A09-B0CB-413AEDF2DE54}">
  <ds:schemaRefs>
    <ds:schemaRef ds:uri="http://schemas.microsoft.com/office/2006/metadata/properties"/>
    <ds:schemaRef ds:uri="http://schemas.microsoft.com/office/infopath/2007/PartnerControls"/>
    <ds:schemaRef ds:uri="03542756-ef6b-4917-87ab-0918d6514456"/>
    <ds:schemaRef ds:uri="90f4aea3-5691-4fd2-85f5-b4526ade7a32"/>
  </ds:schemaRefs>
</ds:datastoreItem>
</file>

<file path=customXml/itemProps2.xml><?xml version="1.0" encoding="utf-8"?>
<ds:datastoreItem xmlns:ds="http://schemas.openxmlformats.org/officeDocument/2006/customXml" ds:itemID="{6820CCAF-BCB4-48AD-8F6B-4A21B00960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21B93-9852-4417-83C3-A6E2638E3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aea3-5691-4fd2-85f5-b4526ade7a32"/>
    <ds:schemaRef ds:uri="03542756-ef6b-4917-87ab-0918d65144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40495396</vt:lpstr>
    </vt:vector>
  </TitlesOfParts>
  <Company>circIT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Krüger, Rolf</dc:creator>
  <cp:lastModifiedBy>Scharnetzki, Pascal</cp:lastModifiedBy>
  <dcterms:created xsi:type="dcterms:W3CDTF">2022-07-06T06:21:56Z</dcterms:created>
  <dcterms:modified xsi:type="dcterms:W3CDTF">2023-09-05T14:24:25Z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0x0101002F7B16E81883EC44BF91F137CF2723A1</vt:lpwstr>
  </property>
</Properties>
</file>