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224719e84d0cc/Desktop/ST/Laboratories/Laboratory3/"/>
    </mc:Choice>
  </mc:AlternateContent>
  <xr:revisionPtr revIDLastSave="12" documentId="8_{81445EB0-4B2C-4FC1-980F-4810A3D1004D}" xr6:coauthVersionLast="47" xr6:coauthVersionMax="47" xr10:uidLastSave="{FF163CEB-04BA-4844-B012-B72C31F2DD5E}"/>
  <bookViews>
    <workbookView xWindow="810" yWindow="-120" windowWidth="19800" windowHeight="11760" xr2:uid="{B460BF5B-1A2E-41ED-9DAA-F3662BBD5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E11" i="1" s="1"/>
  <c r="F11" i="1" s="1"/>
  <c r="D10" i="1"/>
  <c r="E10" i="1" s="1"/>
  <c r="F10" i="1" s="1"/>
  <c r="D9" i="1"/>
  <c r="E9" i="1" s="1"/>
  <c r="F9" i="1" s="1"/>
  <c r="D8" i="1"/>
  <c r="F3" i="1"/>
  <c r="F4" i="1"/>
  <c r="F5" i="1"/>
  <c r="F6" i="1"/>
  <c r="F7" i="1"/>
  <c r="F12" i="1"/>
  <c r="F2" i="1"/>
  <c r="D12" i="1"/>
  <c r="E12" i="1" s="1"/>
  <c r="D7" i="1"/>
  <c r="E7" i="1" s="1"/>
  <c r="D6" i="1"/>
  <c r="E6" i="1" s="1"/>
  <c r="D5" i="1"/>
  <c r="D4" i="1"/>
  <c r="E4" i="1" s="1"/>
  <c r="D2" i="1"/>
  <c r="D3" i="1"/>
  <c r="E3" i="1"/>
  <c r="E5" i="1"/>
  <c r="E8" i="1"/>
  <c r="F8" i="1" s="1"/>
  <c r="E2" i="1"/>
  <c r="B12" i="1"/>
  <c r="B11" i="1"/>
  <c r="B10" i="1"/>
  <c r="B9" i="1"/>
  <c r="B8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<sst xmlns="http://schemas.openxmlformats.org/spreadsheetml/2006/main" count="5" uniqueCount="5">
  <si>
    <t>w</t>
  </si>
  <si>
    <t>Ayss</t>
  </si>
  <si>
    <t>Phiyss(sec)</t>
  </si>
  <si>
    <t>Phiyss(rad)</t>
  </si>
  <si>
    <t>Phiyss(degrees)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</si>
</sst>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B080-9CE6-444B-A0B8-B64DFD13717B}">
  <dimension ref="A1:F12"/>
  <sheetViews>
    <sheetView tabSelected="1" workbookViewId="0">
      <selection activeCell="J9" sqref="J9"/>
    </sheetView>
  </sheetViews>
  <sheetFormatPr defaultRowHeight="15" x14ac:dyDescent="0.25"/>
  <cols>
    <col min="4" max="4" width="11.140625" customWidth="1"/>
    <col min="5" max="5" width="11.5703125" customWidth="1"/>
    <col min="6" max="6" width="15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f>B7/10</f>
        <v>60</v>
      </c>
      <c r="C2">
        <v>0.98699999999999999</v>
      </c>
      <c r="D2">
        <f>0.209-0.212</f>
        <v>-3.0000000000000027E-3</v>
      </c>
      <c r="E2">
        <f>B2*D2</f>
        <v>-0.18000000000000016</v>
      </c>
      <c r="F2">
        <f>E2*180/3.141592</f>
        <v>-10.313242457963996</v>
      </c>
    </row>
    <row r="3" spans="1:6" x14ac:dyDescent="0.25">
      <c r="A3">
        <v>2</v>
      </c>
      <c r="B3">
        <f>B7/7</f>
        <v>85.714285714285708</v>
      </c>
      <c r="C3">
        <v>0.98199999999999998</v>
      </c>
      <c r="D3">
        <f>0.219-0.222</f>
        <v>-3.0000000000000027E-3</v>
      </c>
      <c r="E3">
        <f t="shared" ref="E3:E12" si="0">B3*D3</f>
        <v>-0.25714285714285734</v>
      </c>
      <c r="F3">
        <f t="shared" ref="F3:F12" si="1">E3*180/3.141592</f>
        <v>-14.733203511377136</v>
      </c>
    </row>
    <row r="4" spans="1:6" x14ac:dyDescent="0.25">
      <c r="A4">
        <v>3</v>
      </c>
      <c r="B4">
        <f>B7/5</f>
        <v>120</v>
      </c>
      <c r="C4">
        <v>0.97</v>
      </c>
      <c r="D4">
        <f>0.209-0.212</f>
        <v>-3.0000000000000027E-3</v>
      </c>
      <c r="E4">
        <f t="shared" si="0"/>
        <v>-0.36000000000000032</v>
      </c>
      <c r="F4">
        <f t="shared" si="1"/>
        <v>-20.626484915927993</v>
      </c>
    </row>
    <row r="5" spans="1:6" x14ac:dyDescent="0.25">
      <c r="A5">
        <v>4</v>
      </c>
      <c r="B5">
        <f>B7/4</f>
        <v>150</v>
      </c>
      <c r="C5">
        <v>0.96</v>
      </c>
      <c r="D5">
        <f>0.209-0.212</f>
        <v>-3.0000000000000027E-3</v>
      </c>
      <c r="E5">
        <f t="shared" si="0"/>
        <v>-0.4500000000000004</v>
      </c>
      <c r="F5">
        <f t="shared" si="1"/>
        <v>-25.78310614490999</v>
      </c>
    </row>
    <row r="6" spans="1:6" x14ac:dyDescent="0.25">
      <c r="A6">
        <v>5</v>
      </c>
      <c r="B6">
        <f>B7/2</f>
        <v>300</v>
      </c>
      <c r="C6">
        <v>0.88700000000000001</v>
      </c>
      <c r="D6">
        <f>0.146-0.149</f>
        <v>-3.0000000000000027E-3</v>
      </c>
      <c r="E6">
        <f t="shared" si="0"/>
        <v>-0.9000000000000008</v>
      </c>
      <c r="F6">
        <f t="shared" si="1"/>
        <v>-51.56621228981998</v>
      </c>
    </row>
    <row r="7" spans="1:6" x14ac:dyDescent="0.25">
      <c r="A7">
        <v>6</v>
      </c>
      <c r="B7">
        <v>600</v>
      </c>
      <c r="C7">
        <v>0.69699999999999995</v>
      </c>
      <c r="D7">
        <f>0.063-0.065</f>
        <v>-2.0000000000000018E-3</v>
      </c>
      <c r="E7">
        <f t="shared" si="0"/>
        <v>-1.2000000000000011</v>
      </c>
      <c r="F7">
        <f t="shared" si="1"/>
        <v>-68.754949719759978</v>
      </c>
    </row>
    <row r="8" spans="1:6" x14ac:dyDescent="0.25">
      <c r="A8">
        <v>7</v>
      </c>
      <c r="B8">
        <f>B7*2</f>
        <v>1200</v>
      </c>
      <c r="C8">
        <v>0.38800000000000001</v>
      </c>
      <c r="D8">
        <f>0.0368-0.038</f>
        <v>-1.1999999999999997E-3</v>
      </c>
      <c r="E8">
        <f t="shared" si="0"/>
        <v>-1.4399999999999995</v>
      </c>
      <c r="F8">
        <f t="shared" si="1"/>
        <v>-82.505939663711871</v>
      </c>
    </row>
    <row r="9" spans="1:6" x14ac:dyDescent="0.25">
      <c r="A9">
        <v>8</v>
      </c>
      <c r="B9">
        <f>B7*4</f>
        <v>2400</v>
      </c>
      <c r="C9">
        <v>0.14199999999999999</v>
      </c>
      <c r="D9">
        <f>0.018-0.019</f>
        <v>-1.0000000000000009E-3</v>
      </c>
      <c r="E9">
        <f t="shared" si="0"/>
        <v>-2.4000000000000021</v>
      </c>
      <c r="F9">
        <f t="shared" si="1"/>
        <v>-137.50989943951996</v>
      </c>
    </row>
    <row r="10" spans="1:6" x14ac:dyDescent="0.25">
      <c r="A10">
        <v>9</v>
      </c>
      <c r="B10">
        <f>B7*5</f>
        <v>3000</v>
      </c>
      <c r="C10">
        <v>9.6000000000000002E-2</v>
      </c>
      <c r="D10">
        <f>0.0171-0.018</f>
        <v>-8.9999999999999802E-4</v>
      </c>
      <c r="E10">
        <f t="shared" si="0"/>
        <v>-2.699999999999994</v>
      </c>
      <c r="F10">
        <f t="shared" si="1"/>
        <v>-154.69863686945948</v>
      </c>
    </row>
    <row r="11" spans="1:6" x14ac:dyDescent="0.25">
      <c r="A11">
        <v>10</v>
      </c>
      <c r="B11">
        <f>B7*7</f>
        <v>4200</v>
      </c>
      <c r="C11">
        <v>5.1999999999999998E-2</v>
      </c>
      <c r="D11">
        <f>0.0089-0.0096</f>
        <v>-6.9999999999999923E-4</v>
      </c>
      <c r="E11">
        <f t="shared" si="0"/>
        <v>-2.9399999999999968</v>
      </c>
      <c r="F11">
        <f t="shared" si="1"/>
        <v>-168.44962681341161</v>
      </c>
    </row>
    <row r="12" spans="1:6" x14ac:dyDescent="0.25">
      <c r="A12">
        <v>11</v>
      </c>
      <c r="B12">
        <f>B7*10</f>
        <v>6000</v>
      </c>
      <c r="C12">
        <v>2.7E-2</v>
      </c>
      <c r="D12">
        <f>0.0094-0.0099</f>
        <v>-5.0000000000000044E-4</v>
      </c>
      <c r="E12">
        <f t="shared" si="0"/>
        <v>-3.0000000000000027</v>
      </c>
      <c r="F12">
        <f t="shared" si="1"/>
        <v>-171.88737429939994</v>
      </c>
    </row>
  </sheetData>
  <pageMargins left="0.7" right="0.7" top="0.75" bottom="0.75" header="0.3" footer="0.3"/>
  <ignoredErrors>
    <ignoredError sqref="D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Pacuraru Fabian</dc:creator>
  <cp:lastModifiedBy>Pacuraru Fabian</cp:lastModifiedBy>
  <dcterms:created xsi:type="dcterms:W3CDTF">2021-10-14T05:36:34Z</dcterms:created>
  <dcterms:modified xsi:type="dcterms:W3CDTF">2021-10-14T06:50:58Z</dcterms:modified>
</cp:coreProperties>
</file>