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ja\Desktop\horse-human_image-classification\"/>
    </mc:Choice>
  </mc:AlternateContent>
  <xr:revisionPtr revIDLastSave="0" documentId="13_ncr:1_{88A17E6C-FACC-476C-9649-C042629746BE}" xr6:coauthVersionLast="45" xr6:coauthVersionMax="45" xr10:uidLastSave="{00000000-0000-0000-0000-000000000000}"/>
  <bookViews>
    <workbookView xWindow="-110" yWindow="-110" windowWidth="19420" windowHeight="10420" xr2:uid="{D1D5F757-B8FE-4F41-9466-C5CF37D81D69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2" i="1"/>
  <c r="I10" i="1"/>
  <c r="I8" i="1"/>
  <c r="I6" i="1"/>
  <c r="I4" i="1"/>
</calcChain>
</file>

<file path=xl/sharedStrings.xml><?xml version="1.0" encoding="utf-8"?>
<sst xmlns="http://schemas.openxmlformats.org/spreadsheetml/2006/main" count="84" uniqueCount="43">
  <si>
    <t>300*300*3</t>
  </si>
  <si>
    <t>Conv2D</t>
  </si>
  <si>
    <t>3*3</t>
  </si>
  <si>
    <t>Stride(s)</t>
  </si>
  <si>
    <t>Conv(k*k)</t>
  </si>
  <si>
    <t>MaxPool2D</t>
  </si>
  <si>
    <t>298*298*16</t>
  </si>
  <si>
    <t>2*2</t>
  </si>
  <si>
    <t>-</t>
  </si>
  <si>
    <t>Calc for Conv layers</t>
  </si>
  <si>
    <t>Calc for Pooling layers</t>
  </si>
  <si>
    <t>k*k for Maxpool</t>
  </si>
  <si>
    <t>Filters(f)</t>
  </si>
  <si>
    <t>149*149*16</t>
  </si>
  <si>
    <t>((3*3*3)+1)*16</t>
  </si>
  <si>
    <t>1st layer</t>
  </si>
  <si>
    <t>2nd layer</t>
  </si>
  <si>
    <t>147*147*32</t>
  </si>
  <si>
    <t>Output[(n-k)+1]*f</t>
  </si>
  <si>
    <t>Parameters((k*k*c)+1)*f</t>
  </si>
  <si>
    <t>73*73*32</t>
  </si>
  <si>
    <t>((3*3*16)+1)*32</t>
  </si>
  <si>
    <t>3rd layer</t>
  </si>
  <si>
    <t>Output[(n/2)*(n/2)*f] for stride 2</t>
  </si>
  <si>
    <t>71*71*64</t>
  </si>
  <si>
    <t>((3*3*32)+1)*64</t>
  </si>
  <si>
    <t>35*35*64</t>
  </si>
  <si>
    <t>4th layer</t>
  </si>
  <si>
    <t>33*33*64</t>
  </si>
  <si>
    <t>((3*3*64)+1)*64</t>
  </si>
  <si>
    <t>5th layer</t>
  </si>
  <si>
    <t>16*16*64</t>
  </si>
  <si>
    <t>14*14*64</t>
  </si>
  <si>
    <t>7*7*64</t>
  </si>
  <si>
    <t>Flatten</t>
  </si>
  <si>
    <t>3136(Product=7, 7, 64)</t>
  </si>
  <si>
    <t>Dense_1</t>
  </si>
  <si>
    <t>Dense_2</t>
  </si>
  <si>
    <t>Output*(Input+1): [512*(3136+1)]</t>
  </si>
  <si>
    <t>Total parameters</t>
  </si>
  <si>
    <t>Output*(Input+1): [1*(512+1)]</t>
  </si>
  <si>
    <t>Input(n*n*c)</t>
  </si>
  <si>
    <t>Input(n*n*c) (3 channels for RBG for 1st lyr)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</si>
</sst>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4070-62F8-4502-9EB9-34C1DA59406A}">
  <dimension ref="A1:I18"/>
  <sheetViews>
    <sheetView showGridLines="0" tabSelected="1" zoomScaleNormal="100" workbookViewId="0">
      <selection activeCell="A2" sqref="A2:B2"/>
    </sheetView>
  </sheetViews>
  <sheetFormatPr defaultRowHeight="14.5" x14ac:dyDescent="0.35"/>
  <cols>
    <col min="1" max="1" width="8.54296875" style="1" bestFit="1" customWidth="1"/>
    <col min="2" max="2" width="10.36328125" style="1" bestFit="1" customWidth="1"/>
    <col min="3" max="3" width="37.1796875" style="1" bestFit="1" customWidth="1"/>
    <col min="4" max="4" width="7.7265625" style="1" bestFit="1" customWidth="1"/>
    <col min="5" max="5" width="14.453125" style="1" bestFit="1" customWidth="1"/>
    <col min="6" max="6" width="7.7265625" style="1" bestFit="1" customWidth="1"/>
    <col min="7" max="7" width="28.90625" style="1" bestFit="1" customWidth="1"/>
    <col min="8" max="8" width="40.08984375" style="1" bestFit="1" customWidth="1"/>
    <col min="9" max="9" width="10.26953125" style="1" customWidth="1"/>
    <col min="10" max="16384" width="8.7265625" style="1"/>
  </cols>
  <sheetData>
    <row r="1" spans="1:9" ht="15" thickBot="1" x14ac:dyDescent="0.4"/>
    <row r="2" spans="1:9" x14ac:dyDescent="0.35">
      <c r="A2" s="9" t="s">
        <v>9</v>
      </c>
      <c r="B2" s="10"/>
      <c r="C2" s="11" t="s">
        <v>42</v>
      </c>
      <c r="D2" s="12" t="s">
        <v>12</v>
      </c>
      <c r="E2" s="12" t="s">
        <v>4</v>
      </c>
      <c r="F2" s="12" t="s">
        <v>3</v>
      </c>
      <c r="G2" s="12" t="s">
        <v>18</v>
      </c>
      <c r="H2" s="13" t="s">
        <v>19</v>
      </c>
      <c r="I2" s="14"/>
    </row>
    <row r="3" spans="1:9" x14ac:dyDescent="0.35">
      <c r="A3" s="15" t="s">
        <v>10</v>
      </c>
      <c r="B3" s="6"/>
      <c r="C3" s="3" t="s">
        <v>41</v>
      </c>
      <c r="D3" s="4"/>
      <c r="E3" s="4" t="s">
        <v>11</v>
      </c>
      <c r="F3" s="4" t="s">
        <v>3</v>
      </c>
      <c r="G3" s="4" t="s">
        <v>23</v>
      </c>
      <c r="H3" s="4"/>
      <c r="I3" s="16"/>
    </row>
    <row r="4" spans="1:9" x14ac:dyDescent="0.35">
      <c r="A4" s="17" t="s">
        <v>15</v>
      </c>
      <c r="B4" s="5" t="s">
        <v>1</v>
      </c>
      <c r="C4" s="5" t="s">
        <v>0</v>
      </c>
      <c r="D4" s="5">
        <v>16</v>
      </c>
      <c r="E4" s="5" t="s">
        <v>2</v>
      </c>
      <c r="F4" s="5">
        <v>1</v>
      </c>
      <c r="G4" s="5" t="s">
        <v>6</v>
      </c>
      <c r="H4" s="5" t="s">
        <v>14</v>
      </c>
      <c r="I4" s="18">
        <f>((3*3*3)+1)*16</f>
        <v>448</v>
      </c>
    </row>
    <row r="5" spans="1:9" x14ac:dyDescent="0.35">
      <c r="A5" s="19" t="s">
        <v>15</v>
      </c>
      <c r="B5" s="4" t="s">
        <v>5</v>
      </c>
      <c r="C5" s="4" t="s">
        <v>6</v>
      </c>
      <c r="D5" s="4"/>
      <c r="E5" s="4" t="s">
        <v>7</v>
      </c>
      <c r="F5" s="4">
        <v>2</v>
      </c>
      <c r="G5" s="4" t="s">
        <v>13</v>
      </c>
      <c r="H5" s="4">
        <v>0</v>
      </c>
      <c r="I5" s="16">
        <v>0</v>
      </c>
    </row>
    <row r="6" spans="1:9" x14ac:dyDescent="0.35">
      <c r="A6" s="17" t="s">
        <v>16</v>
      </c>
      <c r="B6" s="5" t="s">
        <v>1</v>
      </c>
      <c r="C6" s="5" t="s">
        <v>13</v>
      </c>
      <c r="D6" s="5">
        <v>32</v>
      </c>
      <c r="E6" s="5" t="s">
        <v>2</v>
      </c>
      <c r="F6" s="5">
        <v>1</v>
      </c>
      <c r="G6" s="5" t="s">
        <v>17</v>
      </c>
      <c r="H6" s="5" t="s">
        <v>21</v>
      </c>
      <c r="I6" s="18">
        <f>((3*3*16)+1)*32</f>
        <v>4640</v>
      </c>
    </row>
    <row r="7" spans="1:9" x14ac:dyDescent="0.35">
      <c r="A7" s="19" t="s">
        <v>16</v>
      </c>
      <c r="B7" s="4" t="s">
        <v>5</v>
      </c>
      <c r="C7" s="4" t="s">
        <v>17</v>
      </c>
      <c r="D7" s="4"/>
      <c r="E7" s="4" t="s">
        <v>7</v>
      </c>
      <c r="F7" s="4">
        <v>2</v>
      </c>
      <c r="G7" s="4" t="s">
        <v>20</v>
      </c>
      <c r="H7" s="4">
        <v>0</v>
      </c>
      <c r="I7" s="16">
        <v>0</v>
      </c>
    </row>
    <row r="8" spans="1:9" x14ac:dyDescent="0.35">
      <c r="A8" s="17" t="s">
        <v>22</v>
      </c>
      <c r="B8" s="5" t="s">
        <v>1</v>
      </c>
      <c r="C8" s="5" t="s">
        <v>20</v>
      </c>
      <c r="D8" s="5">
        <v>64</v>
      </c>
      <c r="E8" s="5" t="s">
        <v>2</v>
      </c>
      <c r="F8" s="5">
        <v>1</v>
      </c>
      <c r="G8" s="5" t="s">
        <v>24</v>
      </c>
      <c r="H8" s="5" t="s">
        <v>25</v>
      </c>
      <c r="I8" s="18">
        <f>((3*3*32)+1)*64</f>
        <v>18496</v>
      </c>
    </row>
    <row r="9" spans="1:9" x14ac:dyDescent="0.35">
      <c r="A9" s="19" t="s">
        <v>22</v>
      </c>
      <c r="B9" s="4" t="s">
        <v>5</v>
      </c>
      <c r="C9" s="4" t="s">
        <v>24</v>
      </c>
      <c r="D9" s="4"/>
      <c r="E9" s="4" t="s">
        <v>7</v>
      </c>
      <c r="F9" s="4">
        <v>2</v>
      </c>
      <c r="G9" s="4" t="s">
        <v>26</v>
      </c>
      <c r="H9" s="4">
        <v>0</v>
      </c>
      <c r="I9" s="16">
        <v>0</v>
      </c>
    </row>
    <row r="10" spans="1:9" x14ac:dyDescent="0.35">
      <c r="A10" s="17" t="s">
        <v>27</v>
      </c>
      <c r="B10" s="5" t="s">
        <v>1</v>
      </c>
      <c r="C10" s="5" t="s">
        <v>26</v>
      </c>
      <c r="D10" s="5">
        <v>64</v>
      </c>
      <c r="E10" s="5" t="s">
        <v>2</v>
      </c>
      <c r="F10" s="5">
        <v>1</v>
      </c>
      <c r="G10" s="5" t="s">
        <v>28</v>
      </c>
      <c r="H10" s="5" t="s">
        <v>29</v>
      </c>
      <c r="I10" s="18">
        <f>((3*3*64)+1)*64</f>
        <v>36928</v>
      </c>
    </row>
    <row r="11" spans="1:9" x14ac:dyDescent="0.35">
      <c r="A11" s="19" t="s">
        <v>27</v>
      </c>
      <c r="B11" s="4" t="s">
        <v>5</v>
      </c>
      <c r="C11" s="4" t="s">
        <v>28</v>
      </c>
      <c r="D11" s="4"/>
      <c r="E11" s="4" t="s">
        <v>7</v>
      </c>
      <c r="F11" s="4">
        <v>2</v>
      </c>
      <c r="G11" s="4" t="s">
        <v>31</v>
      </c>
      <c r="H11" s="4">
        <v>0</v>
      </c>
      <c r="I11" s="16">
        <v>0</v>
      </c>
    </row>
    <row r="12" spans="1:9" x14ac:dyDescent="0.35">
      <c r="A12" s="17" t="s">
        <v>30</v>
      </c>
      <c r="B12" s="5" t="s">
        <v>1</v>
      </c>
      <c r="C12" s="5" t="s">
        <v>31</v>
      </c>
      <c r="D12" s="5">
        <v>64</v>
      </c>
      <c r="E12" s="5" t="s">
        <v>2</v>
      </c>
      <c r="F12" s="5">
        <v>1</v>
      </c>
      <c r="G12" s="5" t="s">
        <v>32</v>
      </c>
      <c r="H12" s="5" t="s">
        <v>29</v>
      </c>
      <c r="I12" s="18">
        <f>((3*3*64)+1)*64</f>
        <v>36928</v>
      </c>
    </row>
    <row r="13" spans="1:9" x14ac:dyDescent="0.35">
      <c r="A13" s="19" t="s">
        <v>30</v>
      </c>
      <c r="B13" s="4" t="s">
        <v>5</v>
      </c>
      <c r="C13" s="4" t="s">
        <v>32</v>
      </c>
      <c r="D13" s="4"/>
      <c r="E13" s="4" t="s">
        <v>7</v>
      </c>
      <c r="F13" s="4">
        <v>2</v>
      </c>
      <c r="G13" s="4" t="s">
        <v>33</v>
      </c>
      <c r="H13" s="4">
        <v>0</v>
      </c>
      <c r="I13" s="16">
        <v>0</v>
      </c>
    </row>
    <row r="14" spans="1:9" s="8" customFormat="1" x14ac:dyDescent="0.35">
      <c r="A14" s="20"/>
      <c r="B14" s="7"/>
      <c r="C14" s="7"/>
      <c r="D14" s="7"/>
      <c r="E14" s="7"/>
      <c r="F14" s="7"/>
      <c r="G14" s="7"/>
      <c r="H14" s="7"/>
      <c r="I14" s="21"/>
    </row>
    <row r="15" spans="1:9" s="8" customFormat="1" x14ac:dyDescent="0.35">
      <c r="A15" s="20"/>
      <c r="B15" s="7" t="s">
        <v>34</v>
      </c>
      <c r="C15" s="7" t="s">
        <v>33</v>
      </c>
      <c r="D15" s="7" t="s">
        <v>8</v>
      </c>
      <c r="E15" s="7" t="s">
        <v>8</v>
      </c>
      <c r="F15" s="7" t="s">
        <v>8</v>
      </c>
      <c r="G15" s="7" t="s">
        <v>35</v>
      </c>
      <c r="H15" s="7">
        <v>0</v>
      </c>
      <c r="I15" s="21">
        <v>0</v>
      </c>
    </row>
    <row r="16" spans="1:9" s="8" customFormat="1" x14ac:dyDescent="0.35">
      <c r="A16" s="20"/>
      <c r="B16" s="7" t="s">
        <v>36</v>
      </c>
      <c r="C16" s="7">
        <v>3136</v>
      </c>
      <c r="D16" s="7" t="s">
        <v>8</v>
      </c>
      <c r="E16" s="7" t="s">
        <v>8</v>
      </c>
      <c r="F16" s="7" t="s">
        <v>8</v>
      </c>
      <c r="G16" s="7">
        <v>512</v>
      </c>
      <c r="H16" s="7" t="s">
        <v>38</v>
      </c>
      <c r="I16" s="21">
        <f>(512*(3136+1))</f>
        <v>1606144</v>
      </c>
    </row>
    <row r="17" spans="1:9" x14ac:dyDescent="0.35">
      <c r="A17" s="22"/>
      <c r="B17" s="2" t="s">
        <v>37</v>
      </c>
      <c r="C17" s="2">
        <v>512</v>
      </c>
      <c r="D17" s="7" t="s">
        <v>8</v>
      </c>
      <c r="E17" s="7" t="s">
        <v>8</v>
      </c>
      <c r="F17" s="7" t="s">
        <v>8</v>
      </c>
      <c r="G17" s="2">
        <v>1</v>
      </c>
      <c r="H17" s="2" t="s">
        <v>40</v>
      </c>
      <c r="I17" s="23">
        <f>(1*(512+1))</f>
        <v>513</v>
      </c>
    </row>
    <row r="18" spans="1:9" ht="15" thickBot="1" x14ac:dyDescent="0.4">
      <c r="A18" s="24"/>
      <c r="B18" s="25"/>
      <c r="C18" s="25"/>
      <c r="D18" s="25"/>
      <c r="E18" s="25"/>
      <c r="F18" s="25"/>
      <c r="G18" s="25"/>
      <c r="H18" s="26" t="s">
        <v>39</v>
      </c>
      <c r="I18" s="27">
        <f>SUM(I4:I17)</f>
        <v>1704097</v>
      </c>
    </row>
  </sheetData>
  <mergeCells count="3">
    <mergeCell ref="H2:I2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</dc:creator>
  <cp:lastModifiedBy>Padmaja</cp:lastModifiedBy>
  <dcterms:created xsi:type="dcterms:W3CDTF">2020-07-18T14:15:34Z</dcterms:created>
  <dcterms:modified xsi:type="dcterms:W3CDTF">2020-07-18T15:46:05Z</dcterms:modified>
</cp:coreProperties>
</file>