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630"/>
  </bookViews>
  <sheets>
    <sheet name="Sheet2" sheetId="1" r:id="rId1"/>
    <sheet name="Sheet1" sheetId="2" r:id="rId2"/>
  </sheets>
  <calcPr calcId="162913"/>
  <pivotCaches>
    <pivotCache cacheId="6" r:id="rId3"/>
  </pivotCaches>
</workbook>
</file>

<file path=xl/calcChain.xml><?xml version="1.0" encoding="utf-8"?>
<calcChain xmlns="http://schemas.openxmlformats.org/spreadsheetml/2006/main">
  <c r="AA23" i="2" l="1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</calcChain>
</file>

<file path=xl/sharedStrings.xml><?xml version="1.0" encoding="utf-8"?>
<sst xmlns="http://schemas.openxmlformats.org/spreadsheetml/2006/main" count="456" uniqueCount="206">
  <si>
    <t>IT/IS</t>
  </si>
  <si>
    <t>Sales</t>
  </si>
  <si>
    <t>Grand Total</t>
  </si>
  <si>
    <t>Zone A</t>
  </si>
  <si>
    <t>EW</t>
  </si>
  <si>
    <t>MSC</t>
  </si>
  <si>
    <t>WBL</t>
  </si>
  <si>
    <t>Zone A Total</t>
  </si>
  <si>
    <t>Zone B</t>
  </si>
  <si>
    <t>NEL</t>
  </si>
  <si>
    <t>PL</t>
  </si>
  <si>
    <t>Zone B Total</t>
  </si>
  <si>
    <t>Zone C</t>
  </si>
  <si>
    <t>BPC</t>
  </si>
  <si>
    <t>CCDR</t>
  </si>
  <si>
    <t>PYZ</t>
  </si>
  <si>
    <t>SVG</t>
  </si>
  <si>
    <t>TNS</t>
  </si>
  <si>
    <t>Zone C Total</t>
  </si>
  <si>
    <t xml:space="preserve">Employee Performance Analysis 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</si>
  <si>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</si>
  <si>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</si>
  <si>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</si>
  <si>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</si>
  <si>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</si>
  <si>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</si>
  <si>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</si>
  <si>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</si>
  <si>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</si>
  <si>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</si>
  <si>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</si>
  <si>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</si>
  <si>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</si>
  <si>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</si>
  <si>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</si>
  <si>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</si>
  <si>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</si>
  <si>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</si>
  <si>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</si>
  <si>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</si>
  <si>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</si>
  <si>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</si>
  <si>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</si>
  <si>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</si>
  <si>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</si>
  <si>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</si>
  <si>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</si>
  <si>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Clayton</t>
  </si>
  <si>
    <t>Walker</t>
  </si>
  <si>
    <t>Area Sales Manager</t>
  </si>
  <si>
    <t>Jon Holden</t>
  </si>
  <si>
    <t>clayton.walker@bilearner.com</t>
  </si>
  <si>
    <t>Active</t>
  </si>
  <si>
    <t>Part-Time</t>
  </si>
  <si>
    <t>Full-Time</t>
  </si>
  <si>
    <t>Retirement</t>
  </si>
  <si>
    <t>Sign figure employee card education.</t>
  </si>
  <si>
    <t>Aerial</t>
  </si>
  <si>
    <t>26-01-1979</t>
  </si>
  <si>
    <t>KY</t>
  </si>
  <si>
    <t>Male</t>
  </si>
  <si>
    <t>Other</t>
  </si>
  <si>
    <t>Married</t>
  </si>
  <si>
    <t>Exceeds</t>
  </si>
  <si>
    <t>Celia</t>
  </si>
  <si>
    <t>Curtis</t>
  </si>
  <si>
    <t>Production Technician I</t>
  </si>
  <si>
    <t>Michael Odonnell</t>
  </si>
  <si>
    <t>celia.curtis@bilearner.com</t>
  </si>
  <si>
    <t>Contract</t>
  </si>
  <si>
    <t>Unk</t>
  </si>
  <si>
    <t>Fielders</t>
  </si>
  <si>
    <t>14-05-1987</t>
  </si>
  <si>
    <t>Engineer</t>
  </si>
  <si>
    <t>Female</t>
  </si>
  <si>
    <t>Asian</t>
  </si>
  <si>
    <t>Divorced</t>
  </si>
  <si>
    <t>Valentin</t>
  </si>
  <si>
    <t>Reilly</t>
  </si>
  <si>
    <t>Andres Parker</t>
  </si>
  <si>
    <t>valentin.reilly@bilearner.com</t>
  </si>
  <si>
    <t>Temporary</t>
  </si>
  <si>
    <t>Wireline Construction</t>
  </si>
  <si>
    <t>26-04-1998</t>
  </si>
  <si>
    <t>Foreman</t>
  </si>
  <si>
    <t>Black</t>
  </si>
  <si>
    <t>Single</t>
  </si>
  <si>
    <t>Fully Meets</t>
  </si>
  <si>
    <t>Ryland</t>
  </si>
  <si>
    <t>Shepherd</t>
  </si>
  <si>
    <t>James Berry</t>
  </si>
  <si>
    <t>ryland.shepherd@bilearner.com</t>
  </si>
  <si>
    <t>Future Start</t>
  </si>
  <si>
    <t>Resignation</t>
  </si>
  <si>
    <t>Right cut matter arrive difference.</t>
  </si>
  <si>
    <t>Field Operations</t>
  </si>
  <si>
    <t>21-02-1945</t>
  </si>
  <si>
    <t>TX</t>
  </si>
  <si>
    <t>Driver</t>
  </si>
  <si>
    <t>Needs Improvement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</si>
  <si>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</si>
  <si>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</si>
  <si>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</si>
  <si>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</si>
  <si>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</si>
  <si>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</si>
  <si>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Technician</t>
  </si>
  <si>
    <t>Jonathan</t>
  </si>
  <si>
    <t>Adkins</t>
  </si>
  <si>
    <t>Production Technician II</t>
  </si>
  <si>
    <t>John Marshall</t>
  </si>
  <si>
    <t>jonathan.adkins@bilearner.com</t>
  </si>
  <si>
    <t>Nevaeh</t>
  </si>
  <si>
    <t>Soto</t>
  </si>
  <si>
    <t>Jessica Chang</t>
  </si>
  <si>
    <t>nevaeh.soto@bilearner.com</t>
  </si>
  <si>
    <t>Project Management - Con</t>
  </si>
  <si>
    <t>Director</t>
  </si>
  <si>
    <t>Chaim</t>
  </si>
  <si>
    <t>Mata</t>
  </si>
  <si>
    <t>Desiree Vang</t>
  </si>
  <si>
    <t>chaim.mata@bilearner.com</t>
  </si>
  <si>
    <t>Shop (Fleet)</t>
  </si>
  <si>
    <t>CO</t>
  </si>
  <si>
    <t>Manager</t>
  </si>
  <si>
    <t>Hispanic</t>
  </si>
  <si>
    <t>Widowed</t>
  </si>
  <si>
    <t>Arely</t>
  </si>
  <si>
    <t>Patton</t>
  </si>
  <si>
    <t>Andrew Goodman</t>
  </si>
  <si>
    <t>arely.patton@bilearner.com</t>
  </si>
  <si>
    <t>Catv</t>
  </si>
  <si>
    <t>16-12-1965</t>
  </si>
  <si>
    <t>Laborer</t>
  </si>
  <si>
    <t>Vance</t>
  </si>
  <si>
    <t>Trujillo</t>
  </si>
  <si>
    <t>Rebecca Simpson</t>
  </si>
  <si>
    <t>vance.trujillo@bilearner.com</t>
  </si>
  <si>
    <t>Expert challenge education air none money wide.</t>
  </si>
  <si>
    <t>General - Con</t>
  </si>
  <si>
    <t>25-12-1957</t>
  </si>
  <si>
    <t>IN</t>
  </si>
  <si>
    <t>Charlie</t>
  </si>
  <si>
    <t>Koch</t>
  </si>
  <si>
    <t>Samantha Cardenas</t>
  </si>
  <si>
    <t>charlie.koch@bilearner.com</t>
  </si>
  <si>
    <t>Voluntary</t>
  </si>
  <si>
    <t>Buy become improve guess business know.</t>
  </si>
  <si>
    <t>20-06-1945</t>
  </si>
  <si>
    <t>MA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</si>
  <si>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</si>
  <si>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</si>
  <si>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</si>
  <si>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</si>
  <si>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</si>
  <si>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</si>
  <si>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</si>
  <si>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</si>
  <si>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</si>
  <si>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</si>
  <si>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</si>
  <si>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</si>
  <si>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</si>
  <si>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</si>
  <si>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Involuntary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</si>
  <si>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</si>
  <si>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</si>
  <si>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</si>
  <si>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</si>
  <si>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</si>
  <si>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</si>
  <si>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</si>
  <si>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</si>
  <si>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</si>
  <si>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</si>
  <si>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</si>
  <si>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</si>
  <si>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Splicer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</si>
  <si>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</si>
  <si>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</si>
  <si>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</si>
  <si>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</si>
  <si>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</si>
  <si>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</si>
  <si>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Jaslene</t>
  </si>
  <si>
    <t>Harding</t>
  </si>
  <si>
    <t>Krystal Hamilton</t>
  </si>
  <si>
    <t>jaslene.harding@bilearner.com</t>
  </si>
  <si>
    <t>19-06-1964</t>
  </si>
  <si>
    <t>Coordinator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</si>
  <si>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</si>
  <si>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</si>
  <si>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</si>
  <si>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</si>
  <si>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</si>
  <si>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</si>
  <si>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</si>
  <si>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</si>
  <si>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</si>
  <si>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</si>
  <si>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</si>
  <si>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White</t>
  </si>
  <si>
    <t>SUM of Current Employee Rating</t>
  </si>
  <si>
    <t>Column Labels</t>
  </si>
  <si>
    <t>Row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</si>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</sst>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  <scheme val="minor"/>
    </font>
    <font>
      <sz val="11"/>
      <name val="Calibri"/>
    </font>
    <font>
      <b/>
      <sz val="2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3" xfId="0" pivotButton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pivotButton="1" applyFont="1" applyBorder="1" applyAlignment="1"/>
    <xf numFmtId="2" fontId="0" fillId="0" borderId="3" xfId="0" applyNumberFormat="1" applyFont="1" applyBorder="1" applyAlignment="1"/>
    <xf numFmtId="2" fontId="0" fillId="0" borderId="7" xfId="0" applyNumberFormat="1" applyFont="1" applyBorder="1" applyAlignment="1"/>
    <xf numFmtId="2" fontId="0" fillId="0" borderId="8" xfId="0" applyNumberFormat="1" applyFont="1" applyBorder="1" applyAlignment="1"/>
    <xf numFmtId="0" fontId="0" fillId="0" borderId="3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2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0" borderId="0" xfId="0" applyNumberFormat="1" applyFont="1" applyAlignment="1"/>
    <xf numFmtId="0" fontId="0" fillId="0" borderId="11" xfId="0" applyNumberFormat="1" applyFont="1" applyBorder="1" applyAlignment="1"/>
    <xf numFmtId="2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2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5" xfId="0" pivotButton="1" applyFont="1" applyBorder="1" applyAlignment="1"/>
    <xf numFmtId="0" fontId="0" fillId="0" borderId="15" xfId="0" applyFont="1" applyBorder="1" applyAlignment="1"/>
    <xf numFmtId="0" fontId="2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D99594"/>
          <bgColor rgb="FFD99594"/>
        </patternFill>
      </fill>
    </dxf>
    <dxf>
      <font>
        <color rgb="FF953734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9594"/>
          <bgColor rgb="FFD9959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IN" sz="1600" b="1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IT/IS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Sheet2!$A$5:$A$18</c:f>
              <c:strCache>
                <c:ptCount val="14"/>
                <c:pt idx="0">
                  <c:v>Zone A</c:v>
                </c:pt>
                <c:pt idx="3">
                  <c:v>Zone A Total</c:v>
                </c:pt>
                <c:pt idx="4">
                  <c:v>Zone B</c:v>
                </c:pt>
                <c:pt idx="6">
                  <c:v>Zone B Total</c:v>
                </c:pt>
                <c:pt idx="7">
                  <c:v>Zone C</c:v>
                </c:pt>
                <c:pt idx="12">
                  <c:v>Zone C Total</c:v>
                </c:pt>
                <c:pt idx="13">
                  <c:v>Grand Total</c:v>
                </c:pt>
              </c:strCache>
            </c:strRef>
          </c:cat>
          <c:val>
            <c:numRef>
              <c:f>Sheet2!$B$5:$B$18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D58-487C-A5E8-B0558906ACB1}"/>
            </c:ext>
          </c:extLst>
        </c:ser>
        <c:ser>
          <c:idx val="1"/>
          <c:order val="1"/>
          <c:tx>
            <c:v>Sales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Sheet2!$A$5:$A$18</c:f>
              <c:strCache>
                <c:ptCount val="14"/>
                <c:pt idx="0">
                  <c:v>Zone A</c:v>
                </c:pt>
                <c:pt idx="3">
                  <c:v>Zone A Total</c:v>
                </c:pt>
                <c:pt idx="4">
                  <c:v>Zone B</c:v>
                </c:pt>
                <c:pt idx="6">
                  <c:v>Zone B Total</c:v>
                </c:pt>
                <c:pt idx="7">
                  <c:v>Zone C</c:v>
                </c:pt>
                <c:pt idx="12">
                  <c:v>Zone C Total</c:v>
                </c:pt>
                <c:pt idx="13">
                  <c:v>Grand Total</c:v>
                </c:pt>
              </c:strCache>
            </c:strRef>
          </c:cat>
          <c:val>
            <c:numRef>
              <c:f>Sheet2!$C$5:$C$18</c:f>
              <c:numCache>
                <c:formatCode>General</c:formatCode>
                <c:ptCount val="14"/>
                <c:pt idx="9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D58-487C-A5E8-B0558906ACB1}"/>
            </c:ext>
          </c:extLst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Column Labels</c:v>
                </c:pt>
                <c:pt idx="1">
                  <c:v>Sales</c:v>
                </c:pt>
              </c:strCache>
            </c:strRef>
          </c:tx>
          <c:invertIfNegative val="1"/>
          <c:cat>
            <c:strRef>
              <c:f>Sheet2!$A$5:$A$18</c:f>
              <c:strCache>
                <c:ptCount val="14"/>
                <c:pt idx="0">
                  <c:v>Zone A</c:v>
                </c:pt>
                <c:pt idx="3">
                  <c:v>Zone A Total</c:v>
                </c:pt>
                <c:pt idx="4">
                  <c:v>Zone B</c:v>
                </c:pt>
                <c:pt idx="6">
                  <c:v>Zone B Total</c:v>
                </c:pt>
                <c:pt idx="7">
                  <c:v>Zone C</c:v>
                </c:pt>
                <c:pt idx="12">
                  <c:v>Zone C Total</c:v>
                </c:pt>
                <c:pt idx="13">
                  <c:v>Grand Total</c:v>
                </c:pt>
              </c:strCache>
            </c:strRef>
          </c:cat>
          <c:val>
            <c:numRef>
              <c:f>Sheet2!$D$5:$D$18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13</c:v>
                </c:pt>
                <c:pt idx="1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58-487C-A5E8-B0558906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085227"/>
        <c:axId val="1481678102"/>
      </c:barChart>
      <c:catAx>
        <c:axId val="2250852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rgbClr val="000000"/>
                    </a:solidFill>
                    <a:latin typeface="+mn-lt"/>
                  </a:rPr>
                  <a:t>PayZone/ BusinessUnit</a:t>
                </a:r>
              </a:p>
            </c:rich>
          </c:tx>
          <c:layout>
            <c:manualLayout>
              <c:xMode val="edge"/>
              <c:yMode val="edge"/>
              <c:x val="0.17561001504025481"/>
              <c:y val="0.2916737817411377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1678102"/>
        <c:crosses val="autoZero"/>
        <c:auto val="1"/>
        <c:lblAlgn val="ctr"/>
        <c:lblOffset val="100"/>
        <c:noMultiLvlLbl val="1"/>
      </c:catAx>
      <c:valAx>
        <c:axId val="14816781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900" b="1" i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5085227"/>
        <c:crosses val="max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257175</xdr:colOff>
      <xdr:row>0</xdr:row>
      <xdr:rowOff>66675</xdr:rowOff>
    </xdr:from>
    <xdr:ext cx="7829550" cy="40005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ENOVO" refreshedDate="45532.941955671296" refreshedVersion="6" recordCount="10">
  <cacheSource type="worksheet">
    <worksheetSource ref="A3:Z13" sheet="Sheet1"/>
  </cacheSource>
  <cacheFields count="26">
    <cacheField name="EmpID" numFmtId="0">
      <sharedItems containsSemiMixedTypes="0" containsString="0" containsNumber="1" containsInteger="1" minValue="3466" maxValue="3475"/>
    </cacheField>
    <cacheField name="FirstName" numFmtId="2">
      <sharedItems/>
    </cacheField>
    <cacheField name="LastName" numFmtId="2">
      <sharedItems/>
    </cacheField>
    <cacheField name="StartDate" numFmtId="14">
      <sharedItems containsSemiMixedTypes="0" containsNonDate="0" containsDate="1" containsString="0" minDate="2018-11-14T00:00:00" maxDate="2023-06-30T00:00:00"/>
    </cacheField>
    <cacheField name="ExitDate" numFmtId="14">
      <sharedItems containsNonDate="0" containsDate="1" containsString="0" containsBlank="1" minDate="2019-10-28T00:00:00" maxDate="2023-04-14T00:00:00"/>
    </cacheField>
    <cacheField name="Title" numFmtId="0">
      <sharedItems/>
    </cacheField>
    <cacheField name="Supervisor" numFmtId="2">
      <sharedItems/>
    </cacheField>
    <cacheField name="ADEmail" numFmtId="2">
      <sharedItems/>
    </cacheField>
    <cacheField name="BusinessUnit" numFmtId="2">
      <sharedItems count="10">
        <s v="PYZ"/>
        <s v="WBL"/>
        <s v="NEL"/>
        <s v="PL"/>
        <s v="BPC"/>
        <s v="CCDR"/>
        <s v="SVG"/>
        <s v="EW"/>
        <s v="MSC"/>
        <s v="TNS"/>
      </sharedItems>
    </cacheField>
    <cacheField name="EmployeeStatus" numFmtId="2">
      <sharedItems/>
    </cacheField>
    <cacheField name="EmployeeType" numFmtId="2">
      <sharedItems count="3">
        <s v="Part-Time"/>
        <s v="Contract"/>
        <s v="Full-Time"/>
      </sharedItems>
    </cacheField>
    <cacheField name="PayZone" numFmtId="2">
      <sharedItems count="3">
        <s v="Zone C"/>
        <s v="Zone A"/>
        <s v="Zone B"/>
      </sharedItems>
    </cacheField>
    <cacheField name="EmployeeClassificationType" numFmtId="2">
      <sharedItems/>
    </cacheField>
    <cacheField name="TerminationType" numFmtId="2">
      <sharedItems/>
    </cacheField>
    <cacheField name="TerminationDescription" numFmtId="2">
      <sharedItems containsBlank="1"/>
    </cacheField>
    <cacheField name="DepartmentType" numFmtId="2">
      <sharedItems count="2">
        <s v="IT/IS"/>
        <s v="Sales"/>
      </sharedItems>
    </cacheField>
    <cacheField name="Division" numFmtId="2">
      <sharedItems/>
    </cacheField>
    <cacheField name="DOB" numFmtId="2">
      <sharedItems containsMixedTypes="1" containsNumber="1" containsInteger="1" minValue="18273" maxValue="30286"/>
    </cacheField>
    <cacheField name="State" numFmtId="2">
      <sharedItems/>
    </cacheField>
    <cacheField name="JobFunctionDescription" numFmtId="2">
      <sharedItems/>
    </cacheField>
    <cacheField name="GenderCode" numFmtId="2">
      <sharedItems/>
    </cacheField>
    <cacheField name="LocationCode" numFmtId="2">
      <sharedItems containsSemiMixedTypes="0" containsString="0" containsNumber="1" containsInteger="1" minValue="12491" maxValue="94333"/>
    </cacheField>
    <cacheField name="RaceDesc" numFmtId="2">
      <sharedItems/>
    </cacheField>
    <cacheField name="MaritalDesc" numFmtId="2">
      <sharedItems/>
    </cacheField>
    <cacheField name="Performance Score" numFmtId="2">
      <sharedItems/>
    </cacheField>
    <cacheField name="Current Employee Rating" numFmtId="2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3466"/>
    <s v="Clayton"/>
    <s v="Walker"/>
    <d v="2022-04-13T00:00:00"/>
    <d v="2023-04-10T00:00:00"/>
    <s v="Area Sales Manager"/>
    <s v="Jon Holden"/>
    <s v="clayton.walker@bilearner.com"/>
    <x v="0"/>
    <s v="Active"/>
    <x v="0"/>
    <x v="0"/>
    <s v="Full-Time"/>
    <s v="Retirement"/>
    <s v="Sign figure employee card education."/>
    <x v="0"/>
    <s v="Aerial"/>
    <s v="26-01-1979"/>
    <s v="KY"/>
    <s v="Supervisor"/>
    <s v="Male"/>
    <n v="64288"/>
    <s v="Other"/>
    <s v="Married"/>
    <s v="Exceeds"/>
    <n v="4"/>
  </r>
  <r>
    <n v="3467"/>
    <s v="Celia"/>
    <s v="Curtis"/>
    <d v="2020-05-06T00:00:00"/>
    <m/>
    <s v="Production Technician I"/>
    <s v="Michael Odonnell"/>
    <s v="celia.curtis@bilearner.com"/>
    <x v="1"/>
    <s v="Active"/>
    <x v="1"/>
    <x v="1"/>
    <s v="Part-Time"/>
    <s v="Unk"/>
    <m/>
    <x v="1"/>
    <s v="Fielders"/>
    <s v="14-05-1987"/>
    <s v="KY"/>
    <s v="Engineer"/>
    <s v="Female"/>
    <n v="94333"/>
    <s v="Asian"/>
    <s v="Divorced"/>
    <s v="Exceeds"/>
    <n v="1"/>
  </r>
  <r>
    <n v="3468"/>
    <s v="Valentin"/>
    <s v="Reilly"/>
    <d v="2019-09-09T00:00:00"/>
    <m/>
    <s v="Area Sales Manager"/>
    <s v="Andres Parker"/>
    <s v="valentin.reilly@bilearner.com"/>
    <x v="2"/>
    <s v="Active"/>
    <x v="1"/>
    <x v="2"/>
    <s v="Temporary"/>
    <s v="Unk"/>
    <m/>
    <x v="1"/>
    <s v="Wireline Construction"/>
    <s v="26-04-1998"/>
    <s v="KY"/>
    <s v="Foreman"/>
    <s v="Female"/>
    <n v="45453"/>
    <s v="Black"/>
    <s v="Single"/>
    <s v="Fully Meets"/>
    <n v="4"/>
  </r>
  <r>
    <n v="3469"/>
    <s v="Ryland"/>
    <s v="Shepherd"/>
    <d v="2020-07-29T00:00:00"/>
    <d v="2023-01-05T00:00:00"/>
    <s v="Area Sales Manager"/>
    <s v="James Berry"/>
    <s v="ryland.shepherd@bilearner.com"/>
    <x v="3"/>
    <s v="Future Start"/>
    <x v="1"/>
    <x v="2"/>
    <s v="Full-Time"/>
    <s v="Resignation"/>
    <s v="Right cut matter arrive difference."/>
    <x v="1"/>
    <s v="Field Operations"/>
    <s v="21-02-1945"/>
    <s v="TX"/>
    <s v="Driver"/>
    <s v="Female"/>
    <n v="81905"/>
    <s v="Asian"/>
    <s v="Divorced"/>
    <s v="Needs Improvement"/>
    <n v="3"/>
  </r>
  <r>
    <n v="3470"/>
    <s v="Esteban"/>
    <s v="Gilbert"/>
    <d v="2018-11-14T00:00:00"/>
    <d v="2019-10-28T00:00:00"/>
    <s v="Production Technician I"/>
    <s v="Gail Ali"/>
    <s v="esteban.gilbert@bilearner.com"/>
    <x v="4"/>
    <s v="Future Start"/>
    <x v="1"/>
    <x v="0"/>
    <s v="Part-Time"/>
    <s v="Retirement"/>
    <s v="Speak professor statement result."/>
    <x v="1"/>
    <s v="Field Operations"/>
    <s v="31-05-1997"/>
    <s v="TX"/>
    <s v="Technician"/>
    <s v="Female"/>
    <n v="12491"/>
    <s v="Black"/>
    <s v="Married"/>
    <s v="Needs Improvement"/>
    <n v="3"/>
  </r>
  <r>
    <n v="3471"/>
    <s v="Jonathan"/>
    <s v="Adkins"/>
    <d v="2020-02-29T00:00:00"/>
    <m/>
    <s v="Production Technician II"/>
    <s v="John Marshall"/>
    <s v="jonathan.adkins@bilearner.com"/>
    <x v="5"/>
    <s v="Active"/>
    <x v="0"/>
    <x v="0"/>
    <s v="Temporary"/>
    <s v="Unk"/>
    <m/>
    <x v="1"/>
    <s v="Field Operations"/>
    <n v="24532"/>
    <s v="TX"/>
    <s v="Foreman"/>
    <s v="Male"/>
    <n v="64350"/>
    <s v="Asian"/>
    <s v="Married"/>
    <s v="Fully Meets"/>
    <n v="4"/>
  </r>
  <r>
    <n v="3472"/>
    <s v="Nevaeh"/>
    <s v="Soto"/>
    <d v="2023-01-15T00:00:00"/>
    <m/>
    <s v="Production Technician II"/>
    <s v="Jessica Chang"/>
    <s v="nevaeh.soto@bilearner.com"/>
    <x v="6"/>
    <s v="Active"/>
    <x v="1"/>
    <x v="0"/>
    <s v="Full-Time"/>
    <s v="Unk"/>
    <m/>
    <x v="1"/>
    <s v="Project Management - Con"/>
    <n v="30286"/>
    <s v="TX"/>
    <s v="Director"/>
    <s v="Male"/>
    <n v="74124"/>
    <s v="Other"/>
    <s v="Married"/>
    <s v="Exceeds"/>
    <n v="4"/>
  </r>
  <r>
    <n v="3473"/>
    <s v="Chaim"/>
    <s v="Mata"/>
    <d v="2023-06-29T00:00:00"/>
    <m/>
    <s v="Production Technician II"/>
    <s v="Desiree Vang"/>
    <s v="chaim.mata@bilearner.com"/>
    <x v="7"/>
    <s v="Active"/>
    <x v="0"/>
    <x v="1"/>
    <s v="Temporary"/>
    <s v="Unk"/>
    <m/>
    <x v="1"/>
    <s v="Shop (Fleet)"/>
    <n v="18273"/>
    <s v="CO"/>
    <s v="Manager"/>
    <s v="Male"/>
    <n v="33379"/>
    <s v="Hispanic"/>
    <s v="Widowed"/>
    <s v="Exceeds"/>
    <n v="2"/>
  </r>
  <r>
    <n v="3474"/>
    <s v="Arely"/>
    <s v="Patton"/>
    <d v="2020-03-09T00:00:00"/>
    <m/>
    <s v="Area Sales Manager"/>
    <s v="Andrew Goodman"/>
    <s v="arely.patton@bilearner.com"/>
    <x v="8"/>
    <s v="Active"/>
    <x v="2"/>
    <x v="1"/>
    <s v="Temporary"/>
    <s v="Unk"/>
    <m/>
    <x v="1"/>
    <s v="Catv"/>
    <s v="16-12-1965"/>
    <s v="CO"/>
    <s v="Laborer"/>
    <s v="Male"/>
    <n v="34481"/>
    <s v="Other"/>
    <s v="Divorced"/>
    <s v="Fully Meets"/>
    <n v="2"/>
  </r>
  <r>
    <n v="3475"/>
    <s v="Vance"/>
    <s v="Trujillo"/>
    <d v="2021-09-21T00:00:00"/>
    <d v="2023-04-13T00:00:00"/>
    <s v="Production Technician I"/>
    <s v="Rebecca Simpson"/>
    <s v="vance.trujillo@bilearner.com"/>
    <x v="9"/>
    <s v="Active"/>
    <x v="2"/>
    <x v="0"/>
    <s v="Temporary"/>
    <s v="Resignation"/>
    <s v="Expert challenge education air none money wide."/>
    <x v="1"/>
    <s v="General - Con"/>
    <s v="25-12-1957"/>
    <s v="IN"/>
    <s v="Foreman"/>
    <s v="Male"/>
    <n v="90406"/>
    <s v="Asian"/>
    <s v="Widowed"/>
    <s v="Fully Meet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6" applyNumberFormats="0" applyBorderFormats="0" applyFontFormats="0" applyPatternFormats="0" applyAlignmentFormats="0" applyWidthHeightFormats="0" dataCaption="" updatedVersion="6">
  <location ref="A3:E18" firstHeaderRow="1" firstDataRow="2" firstDataCol="2" rowPageCount="1" colPageCount="1"/>
  <pivotFields count="26">
    <pivotField name="EmpID" outline="0" multipleItemSelectionAllowed="1" showAll="0"/>
    <pivotField name="FirstName" numFmtId="2" outline="0" multipleItemSelectionAllowed="1" showAll="0"/>
    <pivotField name="LastName" numFmtId="2" outline="0" multipleItemSelectionAllowed="1" showAll="0"/>
    <pivotField name="StartDate" numFmtId="14" outline="0" multipleItemSelectionAllowed="1" showAll="0"/>
    <pivotField name="ExitDate" numFmtId="14" outline="0" multipleItemSelectionAllowed="1" showAll="0"/>
    <pivotField name="Title" numFmtId="2" outline="0" multipleItemSelectionAllowed="1" showAll="0"/>
    <pivotField name="Supervisor" numFmtId="2" outline="0" multipleItemSelectionAllowed="1" showAll="0"/>
    <pivotField name="ADEmail" numFmtId="2" outline="0" multipleItemSelectionAllowed="1" showAll="0"/>
    <pivotField name="BusinessUnit" axis="axisRow" numFmtId="2" outline="0" multipleItemSelectionAllowed="1" showAll="0" sortType="ascending">
      <items count="11">
        <item x="4"/>
        <item x="5"/>
        <item x="7"/>
        <item x="8"/>
        <item x="2"/>
        <item x="3"/>
        <item x="0"/>
        <item x="6"/>
        <item x="9"/>
        <item x="1"/>
        <item t="default"/>
      </items>
    </pivotField>
    <pivotField name="EmployeeStatus" numFmtId="2" outline="0" multipleItemSelectionAllowed="1" showAll="0"/>
    <pivotField name="EmployeeType" axis="axisPage" numFmtId="2" outline="0" multipleItemSelectionAllowed="1" showAll="0">
      <items count="4">
        <item x="0"/>
        <item x="1"/>
        <item x="2"/>
        <item t="default"/>
      </items>
    </pivotField>
    <pivotField name="PayZone" axis="axisRow" numFmtId="2" outline="0" multipleItemSelectionAllowed="1" showAll="0" sortType="ascending">
      <items count="4">
        <item x="1"/>
        <item x="2"/>
        <item x="0"/>
        <item t="default"/>
      </items>
    </pivotField>
    <pivotField name="EmployeeClassificationType" numFmtId="2" outline="0" multipleItemSelectionAllowed="1" showAll="0"/>
    <pivotField name="TerminationType" numFmtId="2" outline="0" multipleItemSelectionAllowed="1" showAll="0"/>
    <pivotField name="TerminationDescription" numFmtId="2" outline="0" multipleItemSelectionAllowed="1" showAll="0"/>
    <pivotField name="DepartmentType" axis="axisCol" numFmtId="2" outline="0" multipleItemSelectionAllowed="1" showAll="0" sortType="ascending">
      <items count="3">
        <item x="0"/>
        <item x="1"/>
        <item t="default"/>
      </items>
    </pivotField>
    <pivotField name="Division" numFmtId="2" outline="0" multipleItemSelectionAllowed="1" showAll="0"/>
    <pivotField name="DOB" outline="0" multipleItemSelectionAllowed="1" showAll="0"/>
    <pivotField name="State" numFmtId="2" outline="0" multipleItemSelectionAllowed="1" showAll="0"/>
    <pivotField name="JobFunctionDescription" numFmtId="2" outline="0" multipleItemSelectionAllowed="1" showAll="0"/>
    <pivotField name="GenderCode" numFmtId="2" outline="0" multipleItemSelectionAllowed="1" showAll="0"/>
    <pivotField name="LocationCode" numFmtId="2" outline="0" multipleItemSelectionAllowed="1" showAll="0"/>
    <pivotField name="RaceDesc" numFmtId="2" outline="0" multipleItemSelectionAllowed="1" showAll="0"/>
    <pivotField name="MaritalDesc" numFmtId="2" outline="0" multipleItemSelectionAllowed="1" showAll="0"/>
    <pivotField name="Performance Score" numFmtId="2" outline="0" multipleItemSelectionAllowed="1" showAll="0"/>
    <pivotField name="Current Employee Rating" dataField="1" numFmtId="2" outline="0" multipleItemSelectionAllowed="1" showAll="0"/>
  </pivotFields>
  <rowFields count="2">
    <field x="11"/>
    <field x="8"/>
  </rowFields>
  <rowItems count="14">
    <i>
      <x/>
      <x v="2"/>
    </i>
    <i r="1">
      <x v="3"/>
    </i>
    <i r="1">
      <x v="9"/>
    </i>
    <i t="default">
      <x/>
    </i>
    <i>
      <x v="1"/>
      <x v="4"/>
    </i>
    <i r="1">
      <x v="5"/>
    </i>
    <i t="default">
      <x v="1"/>
    </i>
    <i>
      <x v="2"/>
      <x/>
    </i>
    <i r="1">
      <x v="1"/>
    </i>
    <i r="1">
      <x v="6"/>
    </i>
    <i r="1">
      <x v="7"/>
    </i>
    <i r="1">
      <x v="8"/>
    </i>
    <i t="default">
      <x v="2"/>
    </i>
    <i t="grand">
      <x/>
    </i>
  </rowItems>
  <colFields count="1">
    <field x="15"/>
  </colFields>
  <colItems count="3">
    <i>
      <x/>
    </i>
    <i>
      <x v="1"/>
    </i>
    <i t="grand">
      <x/>
    </i>
  </colItems>
  <pageFields count="1">
    <pageField fld="10" hier="0"/>
  </pageFields>
  <dataFields count="1">
    <dataField name="SUM of Current Employee Rating" fld="2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30.28515625" customWidth="1"/>
    <col min="2" max="2" width="16.28515625" customWidth="1"/>
    <col min="3" max="3" width="18.42578125" customWidth="1"/>
    <col min="4" max="4" width="6.7109375" customWidth="1"/>
    <col min="5" max="5" width="11.28515625" customWidth="1"/>
    <col min="6" max="6" width="31.28515625" customWidth="1"/>
  </cols>
  <sheetData>
    <row r="1" spans="1:5">
      <c r="A1" s="34" t="s">
        <v>30</v>
      </c>
      <c r="B1" s="35" t="s">
        <v>205</v>
      </c>
    </row>
    <row r="3" spans="1:5">
      <c r="A3" s="14" t="s">
        <v>202</v>
      </c>
      <c r="B3" s="15"/>
      <c r="C3" s="14" t="s">
        <v>203</v>
      </c>
      <c r="D3" s="15"/>
      <c r="E3" s="16"/>
    </row>
    <row r="4" spans="1:5">
      <c r="A4" s="14" t="s">
        <v>204</v>
      </c>
      <c r="B4" s="17" t="s">
        <v>28</v>
      </c>
      <c r="C4" s="18" t="s">
        <v>0</v>
      </c>
      <c r="D4" s="19" t="s">
        <v>1</v>
      </c>
      <c r="E4" s="20" t="s">
        <v>2</v>
      </c>
    </row>
    <row r="5" spans="1:5">
      <c r="A5" s="18" t="s">
        <v>3</v>
      </c>
      <c r="B5" s="18" t="s">
        <v>4</v>
      </c>
      <c r="C5" s="21"/>
      <c r="D5" s="22">
        <v>2</v>
      </c>
      <c r="E5" s="23">
        <v>2</v>
      </c>
    </row>
    <row r="6" spans="1:5">
      <c r="A6" s="24"/>
      <c r="B6" s="25" t="s">
        <v>5</v>
      </c>
      <c r="C6" s="26"/>
      <c r="D6" s="27">
        <v>2</v>
      </c>
      <c r="E6" s="28">
        <v>2</v>
      </c>
    </row>
    <row r="7" spans="1:5">
      <c r="A7" s="24"/>
      <c r="B7" s="25" t="s">
        <v>6</v>
      </c>
      <c r="C7" s="26"/>
      <c r="D7" s="27">
        <v>1</v>
      </c>
      <c r="E7" s="28">
        <v>1</v>
      </c>
    </row>
    <row r="8" spans="1:5">
      <c r="A8" s="18" t="s">
        <v>7</v>
      </c>
      <c r="B8" s="15"/>
      <c r="C8" s="21"/>
      <c r="D8" s="22">
        <v>5</v>
      </c>
      <c r="E8" s="23">
        <v>5</v>
      </c>
    </row>
    <row r="9" spans="1:5">
      <c r="A9" s="18" t="s">
        <v>8</v>
      </c>
      <c r="B9" s="18" t="s">
        <v>9</v>
      </c>
      <c r="C9" s="21"/>
      <c r="D9" s="22">
        <v>4</v>
      </c>
      <c r="E9" s="23">
        <v>4</v>
      </c>
    </row>
    <row r="10" spans="1:5">
      <c r="A10" s="24"/>
      <c r="B10" s="25" t="s">
        <v>10</v>
      </c>
      <c r="C10" s="26"/>
      <c r="D10" s="27">
        <v>3</v>
      </c>
      <c r="E10" s="28">
        <v>3</v>
      </c>
    </row>
    <row r="11" spans="1:5">
      <c r="A11" s="18" t="s">
        <v>11</v>
      </c>
      <c r="B11" s="15"/>
      <c r="C11" s="21"/>
      <c r="D11" s="22">
        <v>7</v>
      </c>
      <c r="E11" s="23">
        <v>7</v>
      </c>
    </row>
    <row r="12" spans="1:5">
      <c r="A12" s="18" t="s">
        <v>12</v>
      </c>
      <c r="B12" s="18" t="s">
        <v>13</v>
      </c>
      <c r="C12" s="21"/>
      <c r="D12" s="22">
        <v>3</v>
      </c>
      <c r="E12" s="23">
        <v>3</v>
      </c>
    </row>
    <row r="13" spans="1:5">
      <c r="A13" s="24"/>
      <c r="B13" s="25" t="s">
        <v>14</v>
      </c>
      <c r="C13" s="26"/>
      <c r="D13" s="27">
        <v>4</v>
      </c>
      <c r="E13" s="28">
        <v>4</v>
      </c>
    </row>
    <row r="14" spans="1:5">
      <c r="A14" s="24"/>
      <c r="B14" s="25" t="s">
        <v>15</v>
      </c>
      <c r="C14" s="26">
        <v>4</v>
      </c>
      <c r="D14" s="27"/>
      <c r="E14" s="28">
        <v>4</v>
      </c>
    </row>
    <row r="15" spans="1:5">
      <c r="A15" s="24"/>
      <c r="B15" s="25" t="s">
        <v>16</v>
      </c>
      <c r="C15" s="26"/>
      <c r="D15" s="27">
        <v>4</v>
      </c>
      <c r="E15" s="28">
        <v>4</v>
      </c>
    </row>
    <row r="16" spans="1:5">
      <c r="A16" s="24"/>
      <c r="B16" s="25" t="s">
        <v>17</v>
      </c>
      <c r="C16" s="26"/>
      <c r="D16" s="27">
        <v>2</v>
      </c>
      <c r="E16" s="28">
        <v>2</v>
      </c>
    </row>
    <row r="17" spans="1:5">
      <c r="A17" s="18" t="s">
        <v>18</v>
      </c>
      <c r="B17" s="15"/>
      <c r="C17" s="21">
        <v>4</v>
      </c>
      <c r="D17" s="22">
        <v>13</v>
      </c>
      <c r="E17" s="23">
        <v>17</v>
      </c>
    </row>
    <row r="18" spans="1:5">
      <c r="A18" s="29" t="s">
        <v>2</v>
      </c>
      <c r="B18" s="30"/>
      <c r="C18" s="31">
        <v>4</v>
      </c>
      <c r="D18" s="32">
        <v>25</v>
      </c>
      <c r="E18" s="33">
        <v>29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workbookViewId="0"/>
  </sheetViews>
  <sheetFormatPr defaultColWidth="14.42578125" defaultRowHeight="15" customHeight="1"/>
  <cols>
    <col min="1" max="1" width="7.28515625" customWidth="1"/>
    <col min="2" max="2" width="10.85546875" customWidth="1"/>
    <col min="3" max="3" width="10.5703125" customWidth="1"/>
    <col min="4" max="5" width="10.7109375" customWidth="1"/>
    <col min="6" max="6" width="22.5703125" customWidth="1"/>
    <col min="7" max="7" width="18.5703125" customWidth="1"/>
    <col min="8" max="8" width="30.85546875" customWidth="1"/>
    <col min="9" max="9" width="13.42578125" customWidth="1"/>
    <col min="10" max="10" width="16.85546875" customWidth="1"/>
    <col min="11" max="11" width="15.42578125" customWidth="1"/>
    <col min="12" max="12" width="9.42578125" customWidth="1"/>
    <col min="13" max="13" width="28.42578125" customWidth="1"/>
    <col min="14" max="14" width="18" customWidth="1"/>
    <col min="15" max="15" width="45.85546875" customWidth="1"/>
    <col min="16" max="16" width="17.85546875" customWidth="1"/>
    <col min="17" max="17" width="24.85546875" customWidth="1"/>
    <col min="18" max="18" width="10.42578125" customWidth="1"/>
    <col min="19" max="19" width="6.140625" customWidth="1"/>
    <col min="20" max="20" width="24.42578125" customWidth="1"/>
    <col min="21" max="21" width="13.140625" customWidth="1"/>
    <col min="22" max="22" width="14.42578125" customWidth="1"/>
    <col min="23" max="23" width="10" customWidth="1"/>
    <col min="24" max="24" width="12.5703125" customWidth="1"/>
    <col min="25" max="25" width="19.85546875" customWidth="1"/>
    <col min="26" max="27" width="26" customWidth="1"/>
  </cols>
  <sheetData>
    <row r="1" spans="1:27" ht="26.25" customHeight="1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26.2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5.75">
      <c r="A3" s="1" t="s">
        <v>20</v>
      </c>
      <c r="B3" s="2" t="s">
        <v>21</v>
      </c>
      <c r="C3" s="2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2" t="s">
        <v>28</v>
      </c>
      <c r="J3" s="3" t="s">
        <v>29</v>
      </c>
      <c r="K3" s="2" t="s">
        <v>30</v>
      </c>
      <c r="L3" s="2" t="s">
        <v>31</v>
      </c>
      <c r="M3" s="3" t="s">
        <v>32</v>
      </c>
      <c r="N3" s="3" t="s">
        <v>33</v>
      </c>
      <c r="O3" s="3" t="s">
        <v>34</v>
      </c>
      <c r="P3" s="2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  <c r="X3" s="3" t="s">
        <v>43</v>
      </c>
      <c r="Y3" s="3" t="s">
        <v>44</v>
      </c>
      <c r="Z3" s="4" t="s">
        <v>45</v>
      </c>
      <c r="AA3" s="5" t="s">
        <v>46</v>
      </c>
    </row>
    <row r="4" spans="1:27">
      <c r="A4" s="6">
        <v>3466</v>
      </c>
      <c r="B4" s="7" t="s">
        <v>47</v>
      </c>
      <c r="C4" s="7" t="s">
        <v>48</v>
      </c>
      <c r="D4" s="8">
        <v>44664</v>
      </c>
      <c r="E4" s="8">
        <v>45026</v>
      </c>
      <c r="F4" s="9" t="s">
        <v>49</v>
      </c>
      <c r="G4" s="9" t="s">
        <v>50</v>
      </c>
      <c r="H4" s="9" t="s">
        <v>51</v>
      </c>
      <c r="I4" s="7" t="s">
        <v>15</v>
      </c>
      <c r="J4" s="9" t="s">
        <v>52</v>
      </c>
      <c r="K4" s="7" t="s">
        <v>53</v>
      </c>
      <c r="L4" s="7" t="s">
        <v>12</v>
      </c>
      <c r="M4" s="9" t="s">
        <v>54</v>
      </c>
      <c r="N4" s="9" t="s">
        <v>55</v>
      </c>
      <c r="O4" s="9" t="s">
        <v>56</v>
      </c>
      <c r="P4" s="7" t="s">
        <v>0</v>
      </c>
      <c r="Q4" s="9" t="s">
        <v>57</v>
      </c>
      <c r="R4" s="9" t="s">
        <v>58</v>
      </c>
      <c r="S4" s="9" t="s">
        <v>59</v>
      </c>
      <c r="T4" s="9" t="s">
        <v>26</v>
      </c>
      <c r="U4" s="9" t="s">
        <v>60</v>
      </c>
      <c r="V4" s="9">
        <v>64288</v>
      </c>
      <c r="W4" s="9" t="s">
        <v>61</v>
      </c>
      <c r="X4" s="9" t="s">
        <v>62</v>
      </c>
      <c r="Y4" s="9" t="s">
        <v>63</v>
      </c>
      <c r="Z4" s="10">
        <v>4</v>
      </c>
      <c r="AA4" s="7" t="str">
        <f t="shared" ref="AA4:AA23" si="0">IF(Z4&gt;5,"VERY HIGH",IF(Z4&gt;=4,"HIGH",IF(Z4&gt;=3,"MED","LOW")))</f>
        <v>HIGH</v>
      </c>
    </row>
    <row r="5" spans="1:27">
      <c r="A5" s="6">
        <v>3467</v>
      </c>
      <c r="B5" s="7" t="s">
        <v>64</v>
      </c>
      <c r="C5" s="7" t="s">
        <v>65</v>
      </c>
      <c r="D5" s="8">
        <v>43957</v>
      </c>
      <c r="E5" s="8"/>
      <c r="F5" s="11" t="s">
        <v>66</v>
      </c>
      <c r="G5" s="9" t="s">
        <v>67</v>
      </c>
      <c r="H5" s="9" t="s">
        <v>68</v>
      </c>
      <c r="I5" s="7" t="s">
        <v>6</v>
      </c>
      <c r="J5" s="9" t="s">
        <v>52</v>
      </c>
      <c r="K5" s="7" t="s">
        <v>69</v>
      </c>
      <c r="L5" s="7" t="s">
        <v>3</v>
      </c>
      <c r="M5" s="9" t="s">
        <v>53</v>
      </c>
      <c r="N5" s="9" t="s">
        <v>70</v>
      </c>
      <c r="O5" s="9"/>
      <c r="P5" s="7" t="s">
        <v>1</v>
      </c>
      <c r="Q5" s="9" t="s">
        <v>71</v>
      </c>
      <c r="R5" s="9" t="s">
        <v>72</v>
      </c>
      <c r="S5" s="9" t="s">
        <v>59</v>
      </c>
      <c r="T5" s="9" t="s">
        <v>73</v>
      </c>
      <c r="U5" s="9" t="s">
        <v>74</v>
      </c>
      <c r="V5" s="9">
        <v>94333</v>
      </c>
      <c r="W5" s="9" t="s">
        <v>75</v>
      </c>
      <c r="X5" s="9" t="s">
        <v>76</v>
      </c>
      <c r="Y5" s="9" t="s">
        <v>63</v>
      </c>
      <c r="Z5" s="10">
        <v>1</v>
      </c>
      <c r="AA5" s="7" t="str">
        <f t="shared" si="0"/>
        <v>LOW</v>
      </c>
    </row>
    <row r="6" spans="1:27">
      <c r="A6" s="6">
        <v>3468</v>
      </c>
      <c r="B6" s="7" t="s">
        <v>77</v>
      </c>
      <c r="C6" s="7" t="s">
        <v>78</v>
      </c>
      <c r="D6" s="8">
        <v>43717</v>
      </c>
      <c r="E6" s="8"/>
      <c r="F6" s="9" t="s">
        <v>49</v>
      </c>
      <c r="G6" s="9" t="s">
        <v>79</v>
      </c>
      <c r="H6" s="9" t="s">
        <v>80</v>
      </c>
      <c r="I6" s="7" t="s">
        <v>9</v>
      </c>
      <c r="J6" s="9" t="s">
        <v>52</v>
      </c>
      <c r="K6" s="7" t="s">
        <v>69</v>
      </c>
      <c r="L6" s="7" t="s">
        <v>8</v>
      </c>
      <c r="M6" s="9" t="s">
        <v>81</v>
      </c>
      <c r="N6" s="9" t="s">
        <v>70</v>
      </c>
      <c r="O6" s="9"/>
      <c r="P6" s="7" t="s">
        <v>1</v>
      </c>
      <c r="Q6" s="9" t="s">
        <v>82</v>
      </c>
      <c r="R6" s="9" t="s">
        <v>83</v>
      </c>
      <c r="S6" s="9" t="s">
        <v>59</v>
      </c>
      <c r="T6" s="9" t="s">
        <v>84</v>
      </c>
      <c r="U6" s="9" t="s">
        <v>74</v>
      </c>
      <c r="V6" s="9">
        <v>45453</v>
      </c>
      <c r="W6" s="9" t="s">
        <v>85</v>
      </c>
      <c r="X6" s="9" t="s">
        <v>86</v>
      </c>
      <c r="Y6" s="9" t="s">
        <v>87</v>
      </c>
      <c r="Z6" s="10">
        <v>4</v>
      </c>
      <c r="AA6" s="7" t="str">
        <f t="shared" si="0"/>
        <v>HIGH</v>
      </c>
    </row>
    <row r="7" spans="1:27">
      <c r="A7" s="6">
        <v>3469</v>
      </c>
      <c r="B7" s="7" t="s">
        <v>88</v>
      </c>
      <c r="C7" s="7" t="s">
        <v>89</v>
      </c>
      <c r="D7" s="8">
        <v>44041</v>
      </c>
      <c r="E7" s="8">
        <v>44931</v>
      </c>
      <c r="F7" s="9" t="s">
        <v>49</v>
      </c>
      <c r="G7" s="9" t="s">
        <v>90</v>
      </c>
      <c r="H7" s="9" t="s">
        <v>91</v>
      </c>
      <c r="I7" s="7" t="s">
        <v>10</v>
      </c>
      <c r="J7" s="9" t="s">
        <v>92</v>
      </c>
      <c r="K7" s="7" t="s">
        <v>69</v>
      </c>
      <c r="L7" s="7" t="s">
        <v>8</v>
      </c>
      <c r="M7" s="9" t="s">
        <v>54</v>
      </c>
      <c r="N7" s="9" t="s">
        <v>93</v>
      </c>
      <c r="O7" s="9" t="s">
        <v>94</v>
      </c>
      <c r="P7" s="7" t="s">
        <v>1</v>
      </c>
      <c r="Q7" s="9" t="s">
        <v>95</v>
      </c>
      <c r="R7" s="9" t="s">
        <v>96</v>
      </c>
      <c r="S7" s="9" t="s">
        <v>97</v>
      </c>
      <c r="T7" s="9" t="s">
        <v>98</v>
      </c>
      <c r="U7" s="9" t="s">
        <v>74</v>
      </c>
      <c r="V7" s="9">
        <v>81905</v>
      </c>
      <c r="W7" s="9" t="s">
        <v>75</v>
      </c>
      <c r="X7" s="9" t="s">
        <v>76</v>
      </c>
      <c r="Y7" s="9" t="s">
        <v>99</v>
      </c>
      <c r="Z7" s="10">
        <v>3</v>
      </c>
      <c r="AA7" s="7" t="str">
        <f t="shared" si="0"/>
        <v>MED</v>
      </c>
    </row>
    <row r="8" spans="1:27">
      <c r="A8" s="6">
        <v>3470</v>
      </c>
      <c r="B8" s="7" t="s">
        <v>100</v>
      </c>
      <c r="C8" s="7" t="s">
        <v>101</v>
      </c>
      <c r="D8" s="8">
        <v>43418</v>
      </c>
      <c r="E8" s="8">
        <v>43766</v>
      </c>
      <c r="F8" s="11" t="s">
        <v>66</v>
      </c>
      <c r="G8" s="9" t="s">
        <v>102</v>
      </c>
      <c r="H8" s="9" t="s">
        <v>103</v>
      </c>
      <c r="I8" s="7" t="s">
        <v>13</v>
      </c>
      <c r="J8" s="9" t="s">
        <v>92</v>
      </c>
      <c r="K8" s="7" t="s">
        <v>69</v>
      </c>
      <c r="L8" s="7" t="s">
        <v>12</v>
      </c>
      <c r="M8" s="9" t="s">
        <v>53</v>
      </c>
      <c r="N8" s="9" t="s">
        <v>55</v>
      </c>
      <c r="O8" s="9" t="s">
        <v>104</v>
      </c>
      <c r="P8" s="7" t="s">
        <v>1</v>
      </c>
      <c r="Q8" s="9" t="s">
        <v>95</v>
      </c>
      <c r="R8" s="9" t="s">
        <v>105</v>
      </c>
      <c r="S8" s="9" t="s">
        <v>97</v>
      </c>
      <c r="T8" s="9" t="s">
        <v>106</v>
      </c>
      <c r="U8" s="9" t="s">
        <v>74</v>
      </c>
      <c r="V8" s="9">
        <v>12491</v>
      </c>
      <c r="W8" s="9" t="s">
        <v>85</v>
      </c>
      <c r="X8" s="9" t="s">
        <v>62</v>
      </c>
      <c r="Y8" s="9" t="s">
        <v>99</v>
      </c>
      <c r="Z8" s="10">
        <v>3</v>
      </c>
      <c r="AA8" s="7" t="str">
        <f t="shared" si="0"/>
        <v>MED</v>
      </c>
    </row>
    <row r="9" spans="1:27">
      <c r="A9" s="6">
        <v>3471</v>
      </c>
      <c r="B9" s="7" t="s">
        <v>107</v>
      </c>
      <c r="C9" s="7" t="s">
        <v>108</v>
      </c>
      <c r="D9" s="8">
        <v>43890</v>
      </c>
      <c r="E9" s="8"/>
      <c r="F9" s="11" t="s">
        <v>109</v>
      </c>
      <c r="G9" s="9" t="s">
        <v>110</v>
      </c>
      <c r="H9" s="9" t="s">
        <v>111</v>
      </c>
      <c r="I9" s="7" t="s">
        <v>14</v>
      </c>
      <c r="J9" s="9" t="s">
        <v>52</v>
      </c>
      <c r="K9" s="7" t="s">
        <v>53</v>
      </c>
      <c r="L9" s="7" t="s">
        <v>12</v>
      </c>
      <c r="M9" s="9" t="s">
        <v>81</v>
      </c>
      <c r="N9" s="9" t="s">
        <v>70</v>
      </c>
      <c r="O9" s="9"/>
      <c r="P9" s="7" t="s">
        <v>1</v>
      </c>
      <c r="Q9" s="9" t="s">
        <v>95</v>
      </c>
      <c r="R9" s="9">
        <v>24532</v>
      </c>
      <c r="S9" s="9" t="s">
        <v>97</v>
      </c>
      <c r="T9" s="9" t="s">
        <v>84</v>
      </c>
      <c r="U9" s="9" t="s">
        <v>60</v>
      </c>
      <c r="V9" s="9">
        <v>64350</v>
      </c>
      <c r="W9" s="9" t="s">
        <v>75</v>
      </c>
      <c r="X9" s="9" t="s">
        <v>62</v>
      </c>
      <c r="Y9" s="9" t="s">
        <v>87</v>
      </c>
      <c r="Z9" s="10">
        <v>4</v>
      </c>
      <c r="AA9" s="7" t="str">
        <f t="shared" si="0"/>
        <v>HIGH</v>
      </c>
    </row>
    <row r="10" spans="1:27">
      <c r="A10" s="6">
        <v>3472</v>
      </c>
      <c r="B10" s="7" t="s">
        <v>112</v>
      </c>
      <c r="C10" s="7" t="s">
        <v>113</v>
      </c>
      <c r="D10" s="8">
        <v>44941</v>
      </c>
      <c r="E10" s="8"/>
      <c r="F10" s="11" t="s">
        <v>109</v>
      </c>
      <c r="G10" s="9" t="s">
        <v>114</v>
      </c>
      <c r="H10" s="9" t="s">
        <v>115</v>
      </c>
      <c r="I10" s="7" t="s">
        <v>16</v>
      </c>
      <c r="J10" s="9" t="s">
        <v>52</v>
      </c>
      <c r="K10" s="7" t="s">
        <v>69</v>
      </c>
      <c r="L10" s="7" t="s">
        <v>12</v>
      </c>
      <c r="M10" s="9" t="s">
        <v>54</v>
      </c>
      <c r="N10" s="9" t="s">
        <v>70</v>
      </c>
      <c r="O10" s="9"/>
      <c r="P10" s="7" t="s">
        <v>1</v>
      </c>
      <c r="Q10" s="9" t="s">
        <v>116</v>
      </c>
      <c r="R10" s="9">
        <v>30286</v>
      </c>
      <c r="S10" s="9" t="s">
        <v>97</v>
      </c>
      <c r="T10" s="9" t="s">
        <v>117</v>
      </c>
      <c r="U10" s="9" t="s">
        <v>60</v>
      </c>
      <c r="V10" s="9">
        <v>74124</v>
      </c>
      <c r="W10" s="9" t="s">
        <v>61</v>
      </c>
      <c r="X10" s="9" t="s">
        <v>62</v>
      </c>
      <c r="Y10" s="9" t="s">
        <v>63</v>
      </c>
      <c r="Z10" s="10">
        <v>4</v>
      </c>
      <c r="AA10" s="7" t="str">
        <f t="shared" si="0"/>
        <v>HIGH</v>
      </c>
    </row>
    <row r="11" spans="1:27">
      <c r="A11" s="6">
        <v>3473</v>
      </c>
      <c r="B11" s="7" t="s">
        <v>118</v>
      </c>
      <c r="C11" s="7" t="s">
        <v>119</v>
      </c>
      <c r="D11" s="8">
        <v>45106</v>
      </c>
      <c r="E11" s="8"/>
      <c r="F11" s="11" t="s">
        <v>109</v>
      </c>
      <c r="G11" s="9" t="s">
        <v>120</v>
      </c>
      <c r="H11" s="9" t="s">
        <v>121</v>
      </c>
      <c r="I11" s="7" t="s">
        <v>4</v>
      </c>
      <c r="J11" s="9" t="s">
        <v>52</v>
      </c>
      <c r="K11" s="7" t="s">
        <v>53</v>
      </c>
      <c r="L11" s="7" t="s">
        <v>3</v>
      </c>
      <c r="M11" s="9" t="s">
        <v>81</v>
      </c>
      <c r="N11" s="9" t="s">
        <v>70</v>
      </c>
      <c r="O11" s="9"/>
      <c r="P11" s="7" t="s">
        <v>1</v>
      </c>
      <c r="Q11" s="9" t="s">
        <v>122</v>
      </c>
      <c r="R11" s="9">
        <v>18273</v>
      </c>
      <c r="S11" s="9" t="s">
        <v>123</v>
      </c>
      <c r="T11" s="9" t="s">
        <v>124</v>
      </c>
      <c r="U11" s="9" t="s">
        <v>60</v>
      </c>
      <c r="V11" s="9">
        <v>33379</v>
      </c>
      <c r="W11" s="9" t="s">
        <v>125</v>
      </c>
      <c r="X11" s="9" t="s">
        <v>126</v>
      </c>
      <c r="Y11" s="9" t="s">
        <v>63</v>
      </c>
      <c r="Z11" s="10">
        <v>2</v>
      </c>
      <c r="AA11" s="7" t="str">
        <f t="shared" si="0"/>
        <v>LOW</v>
      </c>
    </row>
    <row r="12" spans="1:27">
      <c r="A12" s="6">
        <v>3474</v>
      </c>
      <c r="B12" s="7" t="s">
        <v>127</v>
      </c>
      <c r="C12" s="7" t="s">
        <v>128</v>
      </c>
      <c r="D12" s="8">
        <v>43899</v>
      </c>
      <c r="E12" s="8"/>
      <c r="F12" s="9" t="s">
        <v>49</v>
      </c>
      <c r="G12" s="9" t="s">
        <v>129</v>
      </c>
      <c r="H12" s="9" t="s">
        <v>130</v>
      </c>
      <c r="I12" s="7" t="s">
        <v>5</v>
      </c>
      <c r="J12" s="9" t="s">
        <v>52</v>
      </c>
      <c r="K12" s="7" t="s">
        <v>54</v>
      </c>
      <c r="L12" s="7" t="s">
        <v>3</v>
      </c>
      <c r="M12" s="9" t="s">
        <v>81</v>
      </c>
      <c r="N12" s="9" t="s">
        <v>70</v>
      </c>
      <c r="O12" s="9"/>
      <c r="P12" s="7" t="s">
        <v>1</v>
      </c>
      <c r="Q12" s="9" t="s">
        <v>131</v>
      </c>
      <c r="R12" s="9" t="s">
        <v>132</v>
      </c>
      <c r="S12" s="9" t="s">
        <v>123</v>
      </c>
      <c r="T12" s="9" t="s">
        <v>133</v>
      </c>
      <c r="U12" s="9" t="s">
        <v>60</v>
      </c>
      <c r="V12" s="9">
        <v>34481</v>
      </c>
      <c r="W12" s="9" t="s">
        <v>61</v>
      </c>
      <c r="X12" s="9" t="s">
        <v>76</v>
      </c>
      <c r="Y12" s="9" t="s">
        <v>87</v>
      </c>
      <c r="Z12" s="10">
        <v>2</v>
      </c>
      <c r="AA12" s="7" t="str">
        <f t="shared" si="0"/>
        <v>LOW</v>
      </c>
    </row>
    <row r="13" spans="1:27">
      <c r="A13" s="6">
        <v>3475</v>
      </c>
      <c r="B13" s="7" t="s">
        <v>134</v>
      </c>
      <c r="C13" s="7" t="s">
        <v>135</v>
      </c>
      <c r="D13" s="8">
        <v>44460</v>
      </c>
      <c r="E13" s="8">
        <v>45029</v>
      </c>
      <c r="F13" s="11" t="s">
        <v>66</v>
      </c>
      <c r="G13" s="9" t="s">
        <v>136</v>
      </c>
      <c r="H13" s="9" t="s">
        <v>137</v>
      </c>
      <c r="I13" s="7" t="s">
        <v>17</v>
      </c>
      <c r="J13" s="9" t="s">
        <v>52</v>
      </c>
      <c r="K13" s="7" t="s">
        <v>54</v>
      </c>
      <c r="L13" s="7" t="s">
        <v>12</v>
      </c>
      <c r="M13" s="9" t="s">
        <v>81</v>
      </c>
      <c r="N13" s="9" t="s">
        <v>93</v>
      </c>
      <c r="O13" s="9" t="s">
        <v>138</v>
      </c>
      <c r="P13" s="7" t="s">
        <v>1</v>
      </c>
      <c r="Q13" s="9" t="s">
        <v>139</v>
      </c>
      <c r="R13" s="9" t="s">
        <v>140</v>
      </c>
      <c r="S13" s="9" t="s">
        <v>141</v>
      </c>
      <c r="T13" s="9" t="s">
        <v>84</v>
      </c>
      <c r="U13" s="9" t="s">
        <v>60</v>
      </c>
      <c r="V13" s="9">
        <v>90406</v>
      </c>
      <c r="W13" s="9" t="s">
        <v>75</v>
      </c>
      <c r="X13" s="9" t="s">
        <v>126</v>
      </c>
      <c r="Y13" s="9" t="s">
        <v>87</v>
      </c>
      <c r="Z13" s="10">
        <v>2</v>
      </c>
      <c r="AA13" s="7" t="str">
        <f t="shared" si="0"/>
        <v>LOW</v>
      </c>
    </row>
    <row r="14" spans="1:27">
      <c r="A14" s="6">
        <v>3476</v>
      </c>
      <c r="B14" s="7" t="s">
        <v>142</v>
      </c>
      <c r="C14" s="7" t="s">
        <v>143</v>
      </c>
      <c r="D14" s="8">
        <v>45089</v>
      </c>
      <c r="E14" s="8">
        <v>45113</v>
      </c>
      <c r="F14" s="9" t="s">
        <v>49</v>
      </c>
      <c r="G14" s="9" t="s">
        <v>144</v>
      </c>
      <c r="H14" s="9" t="s">
        <v>145</v>
      </c>
      <c r="I14" s="7" t="s">
        <v>15</v>
      </c>
      <c r="J14" s="9" t="s">
        <v>52</v>
      </c>
      <c r="K14" s="7" t="s">
        <v>53</v>
      </c>
      <c r="L14" s="7" t="s">
        <v>3</v>
      </c>
      <c r="M14" s="9" t="s">
        <v>81</v>
      </c>
      <c r="N14" s="9" t="s">
        <v>146</v>
      </c>
      <c r="O14" s="9" t="s">
        <v>147</v>
      </c>
      <c r="P14" s="7" t="s">
        <v>1</v>
      </c>
      <c r="Q14" s="9" t="s">
        <v>71</v>
      </c>
      <c r="R14" s="9" t="s">
        <v>148</v>
      </c>
      <c r="S14" s="9" t="s">
        <v>149</v>
      </c>
      <c r="T14" s="9" t="s">
        <v>73</v>
      </c>
      <c r="U14" s="9" t="s">
        <v>60</v>
      </c>
      <c r="V14" s="9">
        <v>95774</v>
      </c>
      <c r="W14" s="9" t="s">
        <v>75</v>
      </c>
      <c r="X14" s="9" t="s">
        <v>76</v>
      </c>
      <c r="Y14" s="9" t="s">
        <v>99</v>
      </c>
      <c r="Z14" s="10">
        <v>2</v>
      </c>
      <c r="AA14" s="7" t="str">
        <f t="shared" si="0"/>
        <v>LOW</v>
      </c>
    </row>
    <row r="15" spans="1:27">
      <c r="A15" s="6">
        <v>3477</v>
      </c>
      <c r="B15" s="7" t="s">
        <v>150</v>
      </c>
      <c r="C15" s="7" t="s">
        <v>151</v>
      </c>
      <c r="D15" s="8">
        <v>43562</v>
      </c>
      <c r="E15" s="8"/>
      <c r="F15" s="9" t="s">
        <v>49</v>
      </c>
      <c r="G15" s="9" t="s">
        <v>152</v>
      </c>
      <c r="H15" s="9" t="s">
        <v>153</v>
      </c>
      <c r="I15" s="7" t="s">
        <v>15</v>
      </c>
      <c r="J15" s="9" t="s">
        <v>52</v>
      </c>
      <c r="K15" s="7" t="s">
        <v>53</v>
      </c>
      <c r="L15" s="7" t="s">
        <v>3</v>
      </c>
      <c r="M15" s="9" t="s">
        <v>54</v>
      </c>
      <c r="N15" s="9" t="s">
        <v>70</v>
      </c>
      <c r="O15" s="9"/>
      <c r="P15" s="7" t="s">
        <v>0</v>
      </c>
      <c r="Q15" s="9" t="s">
        <v>57</v>
      </c>
      <c r="R15" s="9">
        <v>25274</v>
      </c>
      <c r="S15" s="9" t="s">
        <v>59</v>
      </c>
      <c r="T15" s="9" t="s">
        <v>133</v>
      </c>
      <c r="U15" s="9" t="s">
        <v>74</v>
      </c>
      <c r="V15" s="9">
        <v>16058</v>
      </c>
      <c r="W15" s="9" t="s">
        <v>75</v>
      </c>
      <c r="X15" s="9" t="s">
        <v>126</v>
      </c>
      <c r="Y15" s="9" t="s">
        <v>99</v>
      </c>
      <c r="Z15" s="10">
        <v>2</v>
      </c>
      <c r="AA15" s="7" t="str">
        <f t="shared" si="0"/>
        <v>LOW</v>
      </c>
    </row>
    <row r="16" spans="1:27">
      <c r="A16" s="6">
        <v>3478</v>
      </c>
      <c r="B16" s="7" t="s">
        <v>154</v>
      </c>
      <c r="C16" s="7" t="s">
        <v>155</v>
      </c>
      <c r="D16" s="8">
        <v>43360</v>
      </c>
      <c r="E16" s="8">
        <v>43474</v>
      </c>
      <c r="F16" s="9" t="s">
        <v>49</v>
      </c>
      <c r="G16" s="9" t="s">
        <v>156</v>
      </c>
      <c r="H16" s="9" t="s">
        <v>157</v>
      </c>
      <c r="I16" s="7" t="s">
        <v>6</v>
      </c>
      <c r="J16" s="9" t="s">
        <v>52</v>
      </c>
      <c r="K16" s="7" t="s">
        <v>54</v>
      </c>
      <c r="L16" s="7" t="s">
        <v>12</v>
      </c>
      <c r="M16" s="9" t="s">
        <v>81</v>
      </c>
      <c r="N16" s="9" t="s">
        <v>93</v>
      </c>
      <c r="O16" s="9" t="s">
        <v>158</v>
      </c>
      <c r="P16" s="7" t="s">
        <v>1</v>
      </c>
      <c r="Q16" s="9" t="s">
        <v>82</v>
      </c>
      <c r="R16" s="9">
        <v>21103</v>
      </c>
      <c r="S16" s="9" t="s">
        <v>59</v>
      </c>
      <c r="T16" s="9" t="s">
        <v>159</v>
      </c>
      <c r="U16" s="9" t="s">
        <v>74</v>
      </c>
      <c r="V16" s="9">
        <v>45149</v>
      </c>
      <c r="W16" s="9" t="s">
        <v>125</v>
      </c>
      <c r="X16" s="9" t="s">
        <v>62</v>
      </c>
      <c r="Y16" s="9" t="s">
        <v>87</v>
      </c>
      <c r="Z16" s="10">
        <v>2</v>
      </c>
      <c r="AA16" s="7" t="str">
        <f t="shared" si="0"/>
        <v>LOW</v>
      </c>
    </row>
    <row r="17" spans="1:27">
      <c r="A17" s="6">
        <v>3479</v>
      </c>
      <c r="B17" s="7" t="s">
        <v>160</v>
      </c>
      <c r="C17" s="7" t="s">
        <v>161</v>
      </c>
      <c r="D17" s="8">
        <v>44775</v>
      </c>
      <c r="E17" s="8">
        <v>45018</v>
      </c>
      <c r="F17" s="9" t="s">
        <v>49</v>
      </c>
      <c r="G17" s="9" t="s">
        <v>162</v>
      </c>
      <c r="H17" s="9" t="s">
        <v>163</v>
      </c>
      <c r="I17" s="7" t="s">
        <v>9</v>
      </c>
      <c r="J17" s="9" t="s">
        <v>52</v>
      </c>
      <c r="K17" s="7" t="s">
        <v>69</v>
      </c>
      <c r="L17" s="7" t="s">
        <v>3</v>
      </c>
      <c r="M17" s="9" t="s">
        <v>53</v>
      </c>
      <c r="N17" s="9" t="s">
        <v>164</v>
      </c>
      <c r="O17" s="9" t="s">
        <v>165</v>
      </c>
      <c r="P17" s="7" t="s">
        <v>1</v>
      </c>
      <c r="Q17" s="9" t="s">
        <v>116</v>
      </c>
      <c r="R17" s="9" t="s">
        <v>166</v>
      </c>
      <c r="S17" s="9" t="s">
        <v>97</v>
      </c>
      <c r="T17" s="9" t="s">
        <v>106</v>
      </c>
      <c r="U17" s="9" t="s">
        <v>74</v>
      </c>
      <c r="V17" s="9">
        <v>96336</v>
      </c>
      <c r="W17" s="9" t="s">
        <v>125</v>
      </c>
      <c r="X17" s="9" t="s">
        <v>126</v>
      </c>
      <c r="Y17" s="9" t="s">
        <v>87</v>
      </c>
      <c r="Z17" s="10">
        <v>2</v>
      </c>
      <c r="AA17" s="7" t="str">
        <f t="shared" si="0"/>
        <v>LOW</v>
      </c>
    </row>
    <row r="18" spans="1:27">
      <c r="A18" s="6">
        <v>3480</v>
      </c>
      <c r="B18" s="7" t="s">
        <v>167</v>
      </c>
      <c r="C18" s="7" t="s">
        <v>168</v>
      </c>
      <c r="D18" s="8">
        <v>44812</v>
      </c>
      <c r="E18" s="8">
        <v>44850</v>
      </c>
      <c r="F18" s="9" t="s">
        <v>49</v>
      </c>
      <c r="G18" s="9" t="s">
        <v>169</v>
      </c>
      <c r="H18" s="9" t="s">
        <v>170</v>
      </c>
      <c r="I18" s="7" t="s">
        <v>10</v>
      </c>
      <c r="J18" s="9" t="s">
        <v>92</v>
      </c>
      <c r="K18" s="7" t="s">
        <v>54</v>
      </c>
      <c r="L18" s="7" t="s">
        <v>12</v>
      </c>
      <c r="M18" s="9" t="s">
        <v>81</v>
      </c>
      <c r="N18" s="9" t="s">
        <v>55</v>
      </c>
      <c r="O18" s="9" t="s">
        <v>171</v>
      </c>
      <c r="P18" s="7" t="s">
        <v>1</v>
      </c>
      <c r="Q18" s="9" t="s">
        <v>131</v>
      </c>
      <c r="R18" s="9">
        <v>17053</v>
      </c>
      <c r="S18" s="9" t="s">
        <v>97</v>
      </c>
      <c r="T18" s="9" t="s">
        <v>26</v>
      </c>
      <c r="U18" s="9" t="s">
        <v>74</v>
      </c>
      <c r="V18" s="9">
        <v>75671</v>
      </c>
      <c r="W18" s="9" t="s">
        <v>85</v>
      </c>
      <c r="X18" s="9" t="s">
        <v>126</v>
      </c>
      <c r="Y18" s="9" t="s">
        <v>87</v>
      </c>
      <c r="Z18" s="10">
        <v>1</v>
      </c>
      <c r="AA18" s="7" t="str">
        <f t="shared" si="0"/>
        <v>LOW</v>
      </c>
    </row>
    <row r="19" spans="1:27">
      <c r="A19" s="6">
        <v>3481</v>
      </c>
      <c r="B19" s="7" t="s">
        <v>172</v>
      </c>
      <c r="C19" s="7" t="s">
        <v>173</v>
      </c>
      <c r="D19" s="8">
        <v>43531</v>
      </c>
      <c r="E19" s="8">
        <v>44347</v>
      </c>
      <c r="F19" s="9" t="s">
        <v>49</v>
      </c>
      <c r="G19" s="9" t="s">
        <v>174</v>
      </c>
      <c r="H19" s="9" t="s">
        <v>175</v>
      </c>
      <c r="I19" s="7" t="s">
        <v>13</v>
      </c>
      <c r="J19" s="9" t="s">
        <v>92</v>
      </c>
      <c r="K19" s="7" t="s">
        <v>54</v>
      </c>
      <c r="L19" s="7" t="s">
        <v>12</v>
      </c>
      <c r="M19" s="9" t="s">
        <v>53</v>
      </c>
      <c r="N19" s="9" t="s">
        <v>146</v>
      </c>
      <c r="O19" s="9" t="s">
        <v>176</v>
      </c>
      <c r="P19" s="7" t="s">
        <v>1</v>
      </c>
      <c r="Q19" s="9" t="s">
        <v>82</v>
      </c>
      <c r="R19" s="9">
        <v>24058</v>
      </c>
      <c r="S19" s="9" t="s">
        <v>97</v>
      </c>
      <c r="T19" s="9" t="s">
        <v>177</v>
      </c>
      <c r="U19" s="9" t="s">
        <v>60</v>
      </c>
      <c r="V19" s="9">
        <v>61149</v>
      </c>
      <c r="W19" s="9" t="s">
        <v>61</v>
      </c>
      <c r="X19" s="9" t="s">
        <v>126</v>
      </c>
      <c r="Y19" s="9" t="s">
        <v>87</v>
      </c>
      <c r="Z19" s="10">
        <v>4</v>
      </c>
      <c r="AA19" s="7" t="str">
        <f t="shared" si="0"/>
        <v>HIGH</v>
      </c>
    </row>
    <row r="20" spans="1:27">
      <c r="A20" s="6">
        <v>3482</v>
      </c>
      <c r="B20" s="7" t="s">
        <v>178</v>
      </c>
      <c r="C20" s="7" t="s">
        <v>179</v>
      </c>
      <c r="D20" s="8">
        <v>43767</v>
      </c>
      <c r="E20" s="8">
        <v>44234</v>
      </c>
      <c r="F20" s="9" t="s">
        <v>49</v>
      </c>
      <c r="G20" s="9" t="s">
        <v>180</v>
      </c>
      <c r="H20" s="9" t="s">
        <v>181</v>
      </c>
      <c r="I20" s="7" t="s">
        <v>14</v>
      </c>
      <c r="J20" s="9" t="s">
        <v>92</v>
      </c>
      <c r="K20" s="7" t="s">
        <v>54</v>
      </c>
      <c r="L20" s="7" t="s">
        <v>3</v>
      </c>
      <c r="M20" s="9" t="s">
        <v>81</v>
      </c>
      <c r="N20" s="9" t="s">
        <v>93</v>
      </c>
      <c r="O20" s="9" t="s">
        <v>182</v>
      </c>
      <c r="P20" s="7" t="s">
        <v>1</v>
      </c>
      <c r="Q20" s="9" t="s">
        <v>131</v>
      </c>
      <c r="R20" s="9">
        <v>33179</v>
      </c>
      <c r="S20" s="9" t="s">
        <v>97</v>
      </c>
      <c r="T20" s="9" t="s">
        <v>183</v>
      </c>
      <c r="U20" s="9" t="s">
        <v>60</v>
      </c>
      <c r="V20" s="9">
        <v>57302</v>
      </c>
      <c r="W20" s="9" t="s">
        <v>75</v>
      </c>
      <c r="X20" s="9" t="s">
        <v>76</v>
      </c>
      <c r="Y20" s="9" t="s">
        <v>99</v>
      </c>
      <c r="Z20" s="10">
        <v>2</v>
      </c>
      <c r="AA20" s="7" t="str">
        <f t="shared" si="0"/>
        <v>LOW</v>
      </c>
    </row>
    <row r="21" spans="1:27" ht="15.75" customHeight="1">
      <c r="A21" s="6">
        <v>3483</v>
      </c>
      <c r="B21" s="7" t="s">
        <v>184</v>
      </c>
      <c r="C21" s="7" t="s">
        <v>185</v>
      </c>
      <c r="D21" s="8">
        <v>44465</v>
      </c>
      <c r="E21" s="8"/>
      <c r="F21" s="9" t="s">
        <v>49</v>
      </c>
      <c r="G21" s="9" t="s">
        <v>186</v>
      </c>
      <c r="H21" s="9" t="s">
        <v>187</v>
      </c>
      <c r="I21" s="7" t="s">
        <v>16</v>
      </c>
      <c r="J21" s="9" t="s">
        <v>52</v>
      </c>
      <c r="K21" s="7" t="s">
        <v>53</v>
      </c>
      <c r="L21" s="7" t="s">
        <v>8</v>
      </c>
      <c r="M21" s="9" t="s">
        <v>81</v>
      </c>
      <c r="N21" s="9" t="s">
        <v>70</v>
      </c>
      <c r="O21" s="9"/>
      <c r="P21" s="7" t="s">
        <v>1</v>
      </c>
      <c r="Q21" s="9" t="s">
        <v>116</v>
      </c>
      <c r="R21" s="9" t="s">
        <v>188</v>
      </c>
      <c r="S21" s="9" t="s">
        <v>123</v>
      </c>
      <c r="T21" s="9" t="s">
        <v>189</v>
      </c>
      <c r="U21" s="9" t="s">
        <v>60</v>
      </c>
      <c r="V21" s="9">
        <v>42605</v>
      </c>
      <c r="W21" s="9" t="s">
        <v>75</v>
      </c>
      <c r="X21" s="9" t="s">
        <v>126</v>
      </c>
      <c r="Y21" s="9" t="s">
        <v>87</v>
      </c>
      <c r="Z21" s="10">
        <v>1</v>
      </c>
      <c r="AA21" s="7" t="str">
        <f t="shared" si="0"/>
        <v>LOW</v>
      </c>
    </row>
    <row r="22" spans="1:27" ht="15.75" customHeight="1">
      <c r="A22" s="6">
        <v>3484</v>
      </c>
      <c r="B22" s="7" t="s">
        <v>190</v>
      </c>
      <c r="C22" s="7" t="s">
        <v>191</v>
      </c>
      <c r="D22" s="8">
        <v>43341</v>
      </c>
      <c r="E22" s="8"/>
      <c r="F22" s="9" t="s">
        <v>49</v>
      </c>
      <c r="G22" s="9" t="s">
        <v>192</v>
      </c>
      <c r="H22" s="9" t="s">
        <v>193</v>
      </c>
      <c r="I22" s="7" t="s">
        <v>4</v>
      </c>
      <c r="J22" s="9" t="s">
        <v>52</v>
      </c>
      <c r="K22" s="7" t="s">
        <v>53</v>
      </c>
      <c r="L22" s="7" t="s">
        <v>8</v>
      </c>
      <c r="M22" s="9" t="s">
        <v>54</v>
      </c>
      <c r="N22" s="9" t="s">
        <v>70</v>
      </c>
      <c r="O22" s="9"/>
      <c r="P22" s="7" t="s">
        <v>1</v>
      </c>
      <c r="Q22" s="9" t="s">
        <v>139</v>
      </c>
      <c r="R22" s="9" t="s">
        <v>194</v>
      </c>
      <c r="S22" s="9" t="s">
        <v>123</v>
      </c>
      <c r="T22" s="9" t="s">
        <v>195</v>
      </c>
      <c r="U22" s="9" t="s">
        <v>60</v>
      </c>
      <c r="V22" s="9">
        <v>64036</v>
      </c>
      <c r="W22" s="9" t="s">
        <v>61</v>
      </c>
      <c r="X22" s="9" t="s">
        <v>86</v>
      </c>
      <c r="Y22" s="9" t="s">
        <v>87</v>
      </c>
      <c r="Z22" s="10">
        <v>4</v>
      </c>
      <c r="AA22" s="7" t="str">
        <f t="shared" si="0"/>
        <v>HIGH</v>
      </c>
    </row>
    <row r="23" spans="1:27" ht="15.75" customHeight="1">
      <c r="A23" s="6">
        <v>3485</v>
      </c>
      <c r="B23" s="7" t="s">
        <v>196</v>
      </c>
      <c r="C23" s="7" t="s">
        <v>197</v>
      </c>
      <c r="D23" s="8">
        <v>44495</v>
      </c>
      <c r="E23" s="8"/>
      <c r="F23" s="9" t="s">
        <v>49</v>
      </c>
      <c r="G23" s="9" t="s">
        <v>198</v>
      </c>
      <c r="H23" s="9" t="s">
        <v>199</v>
      </c>
      <c r="I23" s="7" t="s">
        <v>5</v>
      </c>
      <c r="J23" s="9" t="s">
        <v>52</v>
      </c>
      <c r="K23" s="7" t="s">
        <v>69</v>
      </c>
      <c r="L23" s="7" t="s">
        <v>12</v>
      </c>
      <c r="M23" s="9" t="s">
        <v>54</v>
      </c>
      <c r="N23" s="9" t="s">
        <v>70</v>
      </c>
      <c r="O23" s="9"/>
      <c r="P23" s="7" t="s">
        <v>1</v>
      </c>
      <c r="Q23" s="9" t="s">
        <v>95</v>
      </c>
      <c r="R23" s="9" t="s">
        <v>200</v>
      </c>
      <c r="S23" s="9" t="s">
        <v>123</v>
      </c>
      <c r="T23" s="9" t="s">
        <v>133</v>
      </c>
      <c r="U23" s="9" t="s">
        <v>60</v>
      </c>
      <c r="V23" s="9">
        <v>23173</v>
      </c>
      <c r="W23" s="9" t="s">
        <v>201</v>
      </c>
      <c r="X23" s="9" t="s">
        <v>126</v>
      </c>
      <c r="Y23" s="9" t="s">
        <v>87</v>
      </c>
      <c r="Z23" s="10">
        <v>5</v>
      </c>
      <c r="AA23" s="7" t="str">
        <f t="shared" si="0"/>
        <v>HIGH</v>
      </c>
    </row>
    <row r="24" spans="1:27" ht="15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5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5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5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5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5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5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5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5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5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5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5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5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5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5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5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5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5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5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5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5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5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5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5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5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5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5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5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5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5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5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5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5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5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5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5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5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5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5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5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5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5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5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5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5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5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5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5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5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5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5.7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5.7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5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5.7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5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5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5.7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5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5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5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5.7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5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5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5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5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5.7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5.7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5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5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5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5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5.7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5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5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5.7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5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5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5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5.7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5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5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5.7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5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5.7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5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5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5.7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5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5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5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5.7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5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5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5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5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5.7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5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5.7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5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5.7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5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5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5.7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5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5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5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5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5.7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5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5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5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5.7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5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5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5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5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5.7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5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5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5.7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5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5.7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5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5.7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5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5.7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5.7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5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5.7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5.7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5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5.7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5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5.7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5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5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5.7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5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5.7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5.7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5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5.7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5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5.7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5.7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5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5.7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5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5.7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5.7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5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5.7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5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5.7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5.7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5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5.7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5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5.7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5.7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5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5.7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5.75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5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5.75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5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5.75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5.7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5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5.75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5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</sheetData>
  <mergeCells count="1">
    <mergeCell ref="A1:AA2"/>
  </mergeCells>
  <conditionalFormatting sqref="O4:O23">
    <cfRule type="containsBlanks" dxfId="3" priority="1">
      <formula>LEN(TRIM(O4))=0</formula>
    </cfRule>
  </conditionalFormatting>
  <conditionalFormatting sqref="O4:O23">
    <cfRule type="containsBlanks" dxfId="2" priority="2">
      <formula>LEN(TRIM(O4))=0</formula>
    </cfRule>
  </conditionalFormatting>
  <conditionalFormatting sqref="O4:O23">
    <cfRule type="containsBlanks" dxfId="1" priority="3">
      <formula>LEN(TRIM(O4))=0</formula>
    </cfRule>
  </conditionalFormatting>
  <conditionalFormatting sqref="E4:E23">
    <cfRule type="containsBlanks" dxfId="0" priority="4">
      <formula>LEN(TRIM(E4))=0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2024-08-28T17:06:35Z</dcterms:modified>
</cp:coreProperties>
</file>