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S7" i="1" l="1"/>
  <c r="S8" i="1"/>
  <c r="S9" i="1"/>
  <c r="S10" i="1"/>
  <c r="S11" i="1"/>
  <c r="S12" i="1"/>
  <c r="S13" i="1"/>
  <c r="S14" i="1"/>
  <c r="S15" i="1"/>
  <c r="S16" i="1"/>
  <c r="S17" i="1"/>
  <c r="S18" i="1"/>
  <c r="H40" i="1"/>
  <c r="H39" i="1"/>
  <c r="H32" i="1"/>
  <c r="H31" i="1"/>
  <c r="H30" i="1"/>
  <c r="H29" i="1"/>
  <c r="U14" i="1" l="1"/>
  <c r="V14" i="1"/>
  <c r="Y14" i="1"/>
  <c r="AC14" i="1"/>
  <c r="AD14" i="1"/>
  <c r="AG14" i="1"/>
  <c r="U18" i="1"/>
  <c r="V18" i="1"/>
  <c r="Y18" i="1"/>
  <c r="AC18" i="1"/>
  <c r="AD18" i="1"/>
  <c r="AG18" i="1"/>
  <c r="M14" i="1"/>
  <c r="P14" i="1"/>
  <c r="Q14" i="1"/>
  <c r="M18" i="1"/>
  <c r="P18" i="1"/>
  <c r="Q18" i="1"/>
  <c r="R14" i="1"/>
  <c r="R18" i="1"/>
  <c r="H38" i="1"/>
  <c r="H37" i="1"/>
  <c r="H36" i="1"/>
  <c r="H35" i="1"/>
  <c r="H34" i="1"/>
  <c r="H33" i="1"/>
  <c r="H8" i="1"/>
  <c r="T8" i="1" s="1"/>
  <c r="H9" i="1"/>
  <c r="T9" i="1" s="1"/>
  <c r="H10" i="1"/>
  <c r="T10" i="1" s="1"/>
  <c r="H11" i="1"/>
  <c r="T11" i="1" s="1"/>
  <c r="H12" i="1"/>
  <c r="U12" i="1" s="1"/>
  <c r="H13" i="1"/>
  <c r="W13" i="1" s="1"/>
  <c r="H14" i="1"/>
  <c r="O14" i="1" s="1"/>
  <c r="H15" i="1"/>
  <c r="T15" i="1" s="1"/>
  <c r="H16" i="1"/>
  <c r="O16" i="1" s="1"/>
  <c r="H17" i="1"/>
  <c r="W17" i="1" s="1"/>
  <c r="H18" i="1"/>
  <c r="O18" i="1" s="1"/>
  <c r="H7" i="1"/>
  <c r="T7" i="1" s="1"/>
  <c r="K13" i="1" l="1"/>
  <c r="AF13" i="1"/>
  <c r="O17" i="1"/>
  <c r="Q11" i="1"/>
  <c r="Y17" i="1"/>
  <c r="AD13" i="1"/>
  <c r="T13" i="1"/>
  <c r="R13" i="1"/>
  <c r="M17" i="1"/>
  <c r="L14" i="1"/>
  <c r="AH18" i="1"/>
  <c r="AH17" i="1"/>
  <c r="X17" i="1"/>
  <c r="Z14" i="1"/>
  <c r="AC13" i="1"/>
  <c r="V17" i="1"/>
  <c r="AB13" i="1"/>
  <c r="Q13" i="1"/>
  <c r="P13" i="1"/>
  <c r="AF17" i="1"/>
  <c r="Z13" i="1"/>
  <c r="L17" i="1"/>
  <c r="AG17" i="1"/>
  <c r="K17" i="1"/>
  <c r="U17" i="1"/>
  <c r="Q15" i="1"/>
  <c r="O13" i="1"/>
  <c r="AD17" i="1"/>
  <c r="T17" i="1"/>
  <c r="Y13" i="1"/>
  <c r="L18" i="1"/>
  <c r="M15" i="1"/>
  <c r="M13" i="1"/>
  <c r="Z18" i="1"/>
  <c r="AC17" i="1"/>
  <c r="AH14" i="1"/>
  <c r="AH13" i="1"/>
  <c r="X13" i="1"/>
  <c r="Q17" i="1"/>
  <c r="L13" i="1"/>
  <c r="AB17" i="1"/>
  <c r="AG13" i="1"/>
  <c r="V13" i="1"/>
  <c r="R17" i="1"/>
  <c r="U13" i="1"/>
  <c r="P17" i="1"/>
  <c r="Z17" i="1"/>
  <c r="Q12" i="1"/>
  <c r="P16" i="1"/>
  <c r="P15" i="1"/>
  <c r="AC15" i="1"/>
  <c r="O12" i="1"/>
  <c r="AB18" i="1"/>
  <c r="T18" i="1"/>
  <c r="AB16" i="1"/>
  <c r="T16" i="1"/>
  <c r="AB15" i="1"/>
  <c r="AB14" i="1"/>
  <c r="T14" i="1"/>
  <c r="AB12" i="1"/>
  <c r="T12" i="1"/>
  <c r="R15" i="1"/>
  <c r="N18" i="1"/>
  <c r="N17" i="1"/>
  <c r="N16" i="1"/>
  <c r="N15" i="1"/>
  <c r="N14" i="1"/>
  <c r="N13" i="1"/>
  <c r="N12" i="1"/>
  <c r="AI18" i="1"/>
  <c r="AA18" i="1"/>
  <c r="AI17" i="1"/>
  <c r="AA17" i="1"/>
  <c r="AI16" i="1"/>
  <c r="AA16" i="1"/>
  <c r="AI15" i="1"/>
  <c r="AA15" i="1"/>
  <c r="AI14" i="1"/>
  <c r="AA14" i="1"/>
  <c r="AI13" i="1"/>
  <c r="AA13" i="1"/>
  <c r="AI12" i="1"/>
  <c r="AA12" i="1"/>
  <c r="AH16" i="1"/>
  <c r="Z16" i="1"/>
  <c r="AH15" i="1"/>
  <c r="Z15" i="1"/>
  <c r="AH12" i="1"/>
  <c r="Z12" i="1"/>
  <c r="L12" i="1"/>
  <c r="AG12" i="1"/>
  <c r="Y12" i="1"/>
  <c r="M12" i="1"/>
  <c r="L16" i="1"/>
  <c r="AG16" i="1"/>
  <c r="K16" i="1"/>
  <c r="K15" i="1"/>
  <c r="K14" i="1"/>
  <c r="K12" i="1"/>
  <c r="M16" i="1"/>
  <c r="L15" i="1"/>
  <c r="Y16" i="1"/>
  <c r="AG15" i="1"/>
  <c r="Y15" i="1"/>
  <c r="R12" i="1"/>
  <c r="K18" i="1"/>
  <c r="AF18" i="1"/>
  <c r="X18" i="1"/>
  <c r="AF16" i="1"/>
  <c r="X16" i="1"/>
  <c r="AF15" i="1"/>
  <c r="X15" i="1"/>
  <c r="AF14" i="1"/>
  <c r="X14" i="1"/>
  <c r="AF12" i="1"/>
  <c r="X12" i="1"/>
  <c r="R11" i="1"/>
  <c r="R8" i="1"/>
  <c r="J18" i="1"/>
  <c r="J17" i="1"/>
  <c r="J16" i="1"/>
  <c r="J15" i="1"/>
  <c r="J14" i="1"/>
  <c r="J13" i="1"/>
  <c r="J12" i="1"/>
  <c r="AE18" i="1"/>
  <c r="W18" i="1"/>
  <c r="AE17" i="1"/>
  <c r="AE16" i="1"/>
  <c r="W16" i="1"/>
  <c r="AE15" i="1"/>
  <c r="W15" i="1"/>
  <c r="AE14" i="1"/>
  <c r="W14" i="1"/>
  <c r="AE13" i="1"/>
  <c r="AE12" i="1"/>
  <c r="W12" i="1"/>
  <c r="AD16" i="1"/>
  <c r="V16" i="1"/>
  <c r="AD15" i="1"/>
  <c r="V15" i="1"/>
  <c r="AD12" i="1"/>
  <c r="V12" i="1"/>
  <c r="Q16" i="1"/>
  <c r="P12" i="1"/>
  <c r="AC16" i="1"/>
  <c r="U15" i="1"/>
  <c r="AC12" i="1"/>
  <c r="M11" i="1"/>
  <c r="U16" i="1"/>
  <c r="R16" i="1"/>
  <c r="O15" i="1"/>
  <c r="K11" i="1"/>
  <c r="Q10" i="1"/>
  <c r="Q9" i="1"/>
  <c r="Q8" i="1"/>
  <c r="Q7" i="1"/>
  <c r="AI11" i="1"/>
  <c r="AA11" i="1"/>
  <c r="AI10" i="1"/>
  <c r="AA10" i="1"/>
  <c r="AI9" i="1"/>
  <c r="AA9" i="1"/>
  <c r="AI8" i="1"/>
  <c r="AA8" i="1"/>
  <c r="AI7" i="1"/>
  <c r="AA7" i="1"/>
  <c r="P11" i="1"/>
  <c r="P10" i="1"/>
  <c r="P9" i="1"/>
  <c r="P8" i="1"/>
  <c r="P7" i="1"/>
  <c r="AH11" i="1"/>
  <c r="Z11" i="1"/>
  <c r="AH10" i="1"/>
  <c r="Z10" i="1"/>
  <c r="AH9" i="1"/>
  <c r="Z9" i="1"/>
  <c r="AH8" i="1"/>
  <c r="Z8" i="1"/>
  <c r="AH7" i="1"/>
  <c r="Z7" i="1"/>
  <c r="O11" i="1"/>
  <c r="O10" i="1"/>
  <c r="O9" i="1"/>
  <c r="O8" i="1"/>
  <c r="O7" i="1"/>
  <c r="AG11" i="1"/>
  <c r="Y11" i="1"/>
  <c r="AG10" i="1"/>
  <c r="Y10" i="1"/>
  <c r="AG9" i="1"/>
  <c r="Y9" i="1"/>
  <c r="AG8" i="1"/>
  <c r="Y8" i="1"/>
  <c r="AG7" i="1"/>
  <c r="Y7" i="1"/>
  <c r="N11" i="1"/>
  <c r="N10" i="1"/>
  <c r="N9" i="1"/>
  <c r="N8" i="1"/>
  <c r="N7" i="1"/>
  <c r="AF11" i="1"/>
  <c r="X11" i="1"/>
  <c r="AF10" i="1"/>
  <c r="X10" i="1"/>
  <c r="AF9" i="1"/>
  <c r="X9" i="1"/>
  <c r="AF8" i="1"/>
  <c r="X8" i="1"/>
  <c r="AF7" i="1"/>
  <c r="X7" i="1"/>
  <c r="R10" i="1"/>
  <c r="M10" i="1"/>
  <c r="M9" i="1"/>
  <c r="M8" i="1"/>
  <c r="M7" i="1"/>
  <c r="AE11" i="1"/>
  <c r="W11" i="1"/>
  <c r="AE10" i="1"/>
  <c r="W10" i="1"/>
  <c r="AE9" i="1"/>
  <c r="W9" i="1"/>
  <c r="AE8" i="1"/>
  <c r="W8" i="1"/>
  <c r="AE7" i="1"/>
  <c r="W7" i="1"/>
  <c r="R9" i="1"/>
  <c r="L11" i="1"/>
  <c r="L10" i="1"/>
  <c r="L9" i="1"/>
  <c r="L8" i="1"/>
  <c r="L7" i="1"/>
  <c r="AD11" i="1"/>
  <c r="V11" i="1"/>
  <c r="AD10" i="1"/>
  <c r="V10" i="1"/>
  <c r="AD9" i="1"/>
  <c r="V9" i="1"/>
  <c r="AD8" i="1"/>
  <c r="V8" i="1"/>
  <c r="AD7" i="1"/>
  <c r="V7" i="1"/>
  <c r="K10" i="1"/>
  <c r="K9" i="1"/>
  <c r="K8" i="1"/>
  <c r="K7" i="1"/>
  <c r="AC11" i="1"/>
  <c r="U11" i="1"/>
  <c r="AC10" i="1"/>
  <c r="U10" i="1"/>
  <c r="AC9" i="1"/>
  <c r="U9" i="1"/>
  <c r="AC8" i="1"/>
  <c r="U8" i="1"/>
  <c r="AC7" i="1"/>
  <c r="U7" i="1"/>
  <c r="R7" i="1"/>
  <c r="J11" i="1"/>
  <c r="J10" i="1"/>
  <c r="J9" i="1"/>
  <c r="J8" i="1"/>
  <c r="J7" i="1"/>
  <c r="AB11" i="1"/>
  <c r="AB10" i="1"/>
  <c r="AB9" i="1"/>
  <c r="AB8" i="1"/>
  <c r="AB7" i="1"/>
</calcChain>
</file>

<file path=xl/comments1.xml><?xml version="1.0" encoding="utf-8"?>
<comments xmlns="http://schemas.openxmlformats.org/spreadsheetml/2006/main">
  <authors>
    <author>Andrey Didenko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Andrey Didenko:</t>
        </r>
        <r>
          <rPr>
            <sz val="9"/>
            <color indexed="81"/>
            <rFont val="Tahoma"/>
            <charset val="1"/>
          </rPr>
          <t xml:space="preserve">
Универсальная газовая постоянная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Andrey Didenko:</t>
        </r>
        <r>
          <rPr>
            <sz val="9"/>
            <color indexed="81"/>
            <rFont val="Tahoma"/>
            <charset val="1"/>
          </rPr>
          <t xml:space="preserve">
Показатель степени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Andrey Didenko:</t>
        </r>
        <r>
          <rPr>
            <sz val="9"/>
            <color indexed="81"/>
            <rFont val="Tahoma"/>
            <charset val="1"/>
          </rPr>
          <t xml:space="preserve">
Число Авагадро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Andrey Didenko:</t>
        </r>
        <r>
          <rPr>
            <sz val="9"/>
            <color indexed="81"/>
            <rFont val="Tahoma"/>
            <charset val="1"/>
          </rPr>
          <t xml:space="preserve">
число атомов углеродов в молекуле</t>
        </r>
      </text>
    </comment>
    <comment ref="D6" authorId="0">
      <text>
        <r>
          <rPr>
            <b/>
            <sz val="9"/>
            <color indexed="81"/>
            <rFont val="Tahoma"/>
            <charset val="1"/>
          </rPr>
          <t>Andrey Didenko:</t>
        </r>
        <r>
          <rPr>
            <sz val="9"/>
            <color indexed="81"/>
            <rFont val="Tahoma"/>
            <charset val="1"/>
          </rPr>
          <t xml:space="preserve">
Молярная масса</t>
        </r>
      </text>
    </comment>
    <comment ref="E6" authorId="0">
      <text>
        <r>
          <rPr>
            <b/>
            <sz val="9"/>
            <color indexed="81"/>
            <rFont val="Tahoma"/>
            <charset val="1"/>
          </rPr>
          <t>Andrey Didenko:</t>
        </r>
        <r>
          <rPr>
            <sz val="9"/>
            <color indexed="81"/>
            <rFont val="Tahoma"/>
            <charset val="1"/>
          </rPr>
          <t xml:space="preserve">
Критическая температура</t>
        </r>
      </text>
    </comment>
    <comment ref="F6" authorId="0">
      <text>
        <r>
          <rPr>
            <b/>
            <sz val="9"/>
            <color indexed="81"/>
            <rFont val="Tahoma"/>
            <charset val="1"/>
          </rPr>
          <t>Andrey Didenko:</t>
        </r>
        <r>
          <rPr>
            <sz val="9"/>
            <color indexed="81"/>
            <rFont val="Tahoma"/>
            <charset val="1"/>
          </rPr>
          <t xml:space="preserve">
Сжимаемость критическая</t>
        </r>
      </text>
    </comment>
    <comment ref="G6" authorId="0">
      <text>
        <r>
          <rPr>
            <b/>
            <sz val="9"/>
            <color indexed="81"/>
            <rFont val="Tahoma"/>
            <charset val="1"/>
          </rPr>
          <t>Andrey Didenko:</t>
        </r>
        <r>
          <rPr>
            <sz val="9"/>
            <color indexed="81"/>
            <rFont val="Tahoma"/>
            <charset val="1"/>
          </rPr>
          <t xml:space="preserve">
Температура кипения
</t>
        </r>
      </text>
    </comment>
    <comment ref="H6" authorId="0">
      <text>
        <r>
          <rPr>
            <b/>
            <sz val="9"/>
            <color indexed="81"/>
            <rFont val="Tahoma"/>
            <charset val="1"/>
          </rPr>
          <t>Andrey Didenko:</t>
        </r>
        <r>
          <rPr>
            <sz val="9"/>
            <color indexed="81"/>
            <rFont val="Tahoma"/>
            <charset val="1"/>
          </rPr>
          <t xml:space="preserve">
Критическое давление</t>
        </r>
      </text>
    </comment>
    <comment ref="I6" authorId="0">
      <text>
        <r>
          <rPr>
            <b/>
            <sz val="9"/>
            <color indexed="81"/>
            <rFont val="Tahoma"/>
            <charset val="1"/>
          </rPr>
          <t>Andrey Didenko:</t>
        </r>
        <r>
          <rPr>
            <sz val="9"/>
            <color indexed="81"/>
            <rFont val="Tahoma"/>
            <charset val="1"/>
          </rPr>
          <t xml:space="preserve">
Критическое давление</t>
        </r>
      </text>
    </comment>
    <comment ref="D7" authorId="0">
      <text>
        <r>
          <rPr>
            <b/>
            <sz val="9"/>
            <color indexed="81"/>
            <rFont val="Tahoma"/>
            <charset val="1"/>
          </rPr>
          <t>Andrey Didenko:</t>
        </r>
        <r>
          <rPr>
            <sz val="9"/>
            <color indexed="81"/>
            <rFont val="Tahoma"/>
            <charset val="1"/>
          </rPr>
          <t xml:space="preserve">
Данные из Рида</t>
        </r>
      </text>
    </comment>
    <comment ref="A28" authorId="0">
      <text>
        <r>
          <rPr>
            <b/>
            <sz val="9"/>
            <color indexed="81"/>
            <rFont val="Tahoma"/>
            <charset val="1"/>
          </rPr>
          <t>Andrey Didenko:</t>
        </r>
        <r>
          <rPr>
            <sz val="9"/>
            <color indexed="81"/>
            <rFont val="Tahoma"/>
            <charset val="1"/>
          </rPr>
          <t xml:space="preserve">
число атомов углеродов в молекуле</t>
        </r>
      </text>
    </comment>
    <comment ref="D28" authorId="0">
      <text>
        <r>
          <rPr>
            <b/>
            <sz val="9"/>
            <color indexed="81"/>
            <rFont val="Tahoma"/>
            <charset val="1"/>
          </rPr>
          <t>Andrey Didenko:</t>
        </r>
        <r>
          <rPr>
            <sz val="9"/>
            <color indexed="81"/>
            <rFont val="Tahoma"/>
            <charset val="1"/>
          </rPr>
          <t xml:space="preserve">
Молярная масса</t>
        </r>
      </text>
    </comment>
    <comment ref="E28" authorId="0">
      <text>
        <r>
          <rPr>
            <b/>
            <sz val="9"/>
            <color indexed="81"/>
            <rFont val="Tahoma"/>
            <charset val="1"/>
          </rPr>
          <t>Andrey Didenko:</t>
        </r>
        <r>
          <rPr>
            <sz val="9"/>
            <color indexed="81"/>
            <rFont val="Tahoma"/>
            <charset val="1"/>
          </rPr>
          <t xml:space="preserve">
Критическая температура</t>
        </r>
      </text>
    </comment>
    <comment ref="F28" authorId="0">
      <text>
        <r>
          <rPr>
            <b/>
            <sz val="9"/>
            <color indexed="81"/>
            <rFont val="Tahoma"/>
            <charset val="1"/>
          </rPr>
          <t>Andrey Didenko:</t>
        </r>
        <r>
          <rPr>
            <sz val="9"/>
            <color indexed="81"/>
            <rFont val="Tahoma"/>
            <charset val="1"/>
          </rPr>
          <t xml:space="preserve">
Сжимаемость критическая</t>
        </r>
      </text>
    </comment>
    <comment ref="G28" authorId="0">
      <text>
        <r>
          <rPr>
            <b/>
            <sz val="9"/>
            <color indexed="81"/>
            <rFont val="Tahoma"/>
            <charset val="1"/>
          </rPr>
          <t>Andrey Didenko:</t>
        </r>
        <r>
          <rPr>
            <sz val="9"/>
            <color indexed="81"/>
            <rFont val="Tahoma"/>
            <charset val="1"/>
          </rPr>
          <t xml:space="preserve">
Температура кипения
</t>
        </r>
      </text>
    </comment>
    <comment ref="H28" authorId="0">
      <text>
        <r>
          <rPr>
            <b/>
            <sz val="9"/>
            <color indexed="81"/>
            <rFont val="Tahoma"/>
            <charset val="1"/>
          </rPr>
          <t>Andrey Didenko:</t>
        </r>
        <r>
          <rPr>
            <sz val="9"/>
            <color indexed="81"/>
            <rFont val="Tahoma"/>
            <charset val="1"/>
          </rPr>
          <t xml:space="preserve">
Критическое давление</t>
        </r>
      </text>
    </comment>
    <comment ref="I28" authorId="0">
      <text>
        <r>
          <rPr>
            <b/>
            <sz val="9"/>
            <color indexed="81"/>
            <rFont val="Tahoma"/>
            <charset val="1"/>
          </rPr>
          <t>Andrey Didenko:</t>
        </r>
        <r>
          <rPr>
            <sz val="9"/>
            <color indexed="81"/>
            <rFont val="Tahoma"/>
            <charset val="1"/>
          </rPr>
          <t xml:space="preserve">
Критическое давление</t>
        </r>
      </text>
    </comment>
    <comment ref="D29" authorId="0">
      <text>
        <r>
          <rPr>
            <b/>
            <sz val="9"/>
            <color indexed="81"/>
            <rFont val="Tahoma"/>
            <charset val="1"/>
          </rPr>
          <t>Andrey Didenko:</t>
        </r>
        <r>
          <rPr>
            <sz val="9"/>
            <color indexed="81"/>
            <rFont val="Tahoma"/>
            <charset val="1"/>
          </rPr>
          <t xml:space="preserve">
Данные из Рида</t>
        </r>
      </text>
    </comment>
  </commentList>
</comments>
</file>

<file path=xl/sharedStrings.xml><?xml version="1.0" encoding="utf-8"?>
<sst xmlns="http://schemas.openxmlformats.org/spreadsheetml/2006/main" count="104" uniqueCount="55">
  <si>
    <t>Формула</t>
  </si>
  <si>
    <t>Название</t>
  </si>
  <si>
    <t>CH4</t>
  </si>
  <si>
    <t>Метан</t>
  </si>
  <si>
    <t>Этан</t>
  </si>
  <si>
    <t>Гептан</t>
  </si>
  <si>
    <t>Пропан</t>
  </si>
  <si>
    <t>Бутан</t>
  </si>
  <si>
    <t>Пентан</t>
  </si>
  <si>
    <t>Гексан</t>
  </si>
  <si>
    <t>Октан</t>
  </si>
  <si>
    <t>Нонан</t>
  </si>
  <si>
    <t>Декан</t>
  </si>
  <si>
    <t>Ундекан</t>
  </si>
  <si>
    <t>Додекан</t>
  </si>
  <si>
    <t>C2H6</t>
  </si>
  <si>
    <t>С3H8</t>
  </si>
  <si>
    <t>С4H10</t>
  </si>
  <si>
    <t>C5H12</t>
  </si>
  <si>
    <t>C6H14</t>
  </si>
  <si>
    <t>C7H16</t>
  </si>
  <si>
    <t>C8H18</t>
  </si>
  <si>
    <t>C9H20</t>
  </si>
  <si>
    <t>C10H22</t>
  </si>
  <si>
    <t>C11H24</t>
  </si>
  <si>
    <t>С12H26</t>
  </si>
  <si>
    <t>С17H36</t>
  </si>
  <si>
    <t>С18H38</t>
  </si>
  <si>
    <t>С20H42</t>
  </si>
  <si>
    <t xml:space="preserve">N </t>
  </si>
  <si>
    <t>M</t>
  </si>
  <si>
    <t>Tc</t>
  </si>
  <si>
    <t>Zкр</t>
  </si>
  <si>
    <t>Tкип</t>
  </si>
  <si>
    <t>Pкр</t>
  </si>
  <si>
    <t>Pc атм</t>
  </si>
  <si>
    <t>Константы:</t>
  </si>
  <si>
    <t>R</t>
  </si>
  <si>
    <t>n</t>
  </si>
  <si>
    <t>Na</t>
  </si>
  <si>
    <t>C13H28</t>
  </si>
  <si>
    <t>C14H30</t>
  </si>
  <si>
    <t>C15H32</t>
  </si>
  <si>
    <t>C16H34</t>
  </si>
  <si>
    <t>C19H40</t>
  </si>
  <si>
    <t>Теория:</t>
  </si>
  <si>
    <t>Опыт:</t>
  </si>
  <si>
    <t>Тридекан</t>
  </si>
  <si>
    <t>Тетрадекан</t>
  </si>
  <si>
    <t>Пентадекан</t>
  </si>
  <si>
    <t>Эйкозан</t>
  </si>
  <si>
    <t>Октадекан</t>
  </si>
  <si>
    <t>Гептадекан</t>
  </si>
  <si>
    <t>Гексадекан</t>
  </si>
  <si>
    <t>Нонадекан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</si>
</sst>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1" applyNumberFormat="0" applyAlignment="0" applyProtection="0"/>
    <xf numFmtId="0" fontId="1" fillId="7" borderId="3" applyNumberFormat="0" applyFont="0" applyAlignment="0" applyProtection="0"/>
    <xf numFmtId="0" fontId="7" fillId="8" borderId="0" applyNumberFormat="0" applyBorder="0" applyAlignment="0" applyProtection="0"/>
    <xf numFmtId="0" fontId="1" fillId="9" borderId="0" applyNumberFormat="0" applyBorder="0" applyAlignment="0" applyProtection="0"/>
  </cellStyleXfs>
  <cellXfs count="13">
    <xf numFmtId="0" fontId="0" fillId="0" borderId="0" xfId="0"/>
    <xf numFmtId="0" fontId="6" fillId="6" borderId="1" xfId="5"/>
    <xf numFmtId="0" fontId="4" fillId="4" borderId="0" xfId="3"/>
    <xf numFmtId="0" fontId="2" fillId="2" borderId="0" xfId="1"/>
    <xf numFmtId="0" fontId="0" fillId="7" borderId="3" xfId="6" applyFont="1"/>
    <xf numFmtId="2" fontId="0" fillId="7" borderId="3" xfId="6" applyNumberFormat="1" applyFont="1"/>
    <xf numFmtId="0" fontId="1" fillId="7" borderId="3" xfId="6" applyFont="1"/>
    <xf numFmtId="0" fontId="5" fillId="5" borderId="1" xfId="4"/>
    <xf numFmtId="0" fontId="1" fillId="9" borderId="2" xfId="8" applyBorder="1"/>
    <xf numFmtId="0" fontId="7" fillId="8" borderId="3" xfId="7" applyBorder="1"/>
    <xf numFmtId="0" fontId="7" fillId="8" borderId="4" xfId="7" applyBorder="1"/>
    <xf numFmtId="0" fontId="3" fillId="3" borderId="2" xfId="2" applyBorder="1"/>
    <xf numFmtId="0" fontId="2" fillId="2" borderId="1" xfId="1" applyBorder="1"/>
  </cellXfs>
  <cellStyles count="9">
    <cellStyle name="40% - Accent3" xfId="8" builtinId="39"/>
    <cellStyle name="Accent3" xfId="7" builtinId="37"/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48"/>
  <sheetViews>
    <sheetView tabSelected="1" topLeftCell="A4" zoomScale="70" zoomScaleNormal="70" workbookViewId="0">
      <selection activeCell="W38" sqref="W38"/>
    </sheetView>
  </sheetViews>
  <sheetFormatPr defaultRowHeight="14.4" x14ac:dyDescent="0.3"/>
  <cols>
    <col min="1" max="1" width="5.21875" customWidth="1"/>
    <col min="2" max="2" width="9.5546875" customWidth="1"/>
    <col min="3" max="3" width="12.44140625" customWidth="1"/>
    <col min="19" max="30" width="9" bestFit="1" customWidth="1"/>
    <col min="31" max="31" width="11" bestFit="1" customWidth="1"/>
    <col min="32" max="34" width="9" bestFit="1" customWidth="1"/>
  </cols>
  <sheetData>
    <row r="1" spans="1:35" x14ac:dyDescent="0.3">
      <c r="A1" s="4" t="s">
        <v>36</v>
      </c>
      <c r="B1" s="4"/>
    </row>
    <row r="2" spans="1:35" x14ac:dyDescent="0.3">
      <c r="A2" s="4" t="s">
        <v>37</v>
      </c>
      <c r="B2" s="4">
        <v>8.3143999999999991</v>
      </c>
    </row>
    <row r="3" spans="1:35" x14ac:dyDescent="0.3">
      <c r="A3" s="4" t="s">
        <v>38</v>
      </c>
      <c r="B3" s="4">
        <v>2</v>
      </c>
    </row>
    <row r="4" spans="1:35" x14ac:dyDescent="0.3">
      <c r="A4" s="4" t="s">
        <v>39</v>
      </c>
      <c r="B4" s="5">
        <v>6.02</v>
      </c>
    </row>
    <row r="5" spans="1:35" ht="15" thickBot="1" x14ac:dyDescent="0.35">
      <c r="A5" s="10" t="s">
        <v>45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1:35" ht="15.6" thickTop="1" thickBot="1" x14ac:dyDescent="0.35">
      <c r="A6" s="6" t="s">
        <v>29</v>
      </c>
      <c r="B6" s="6" t="s">
        <v>0</v>
      </c>
      <c r="C6" s="6" t="s">
        <v>1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8">
        <v>213</v>
      </c>
      <c r="K6" s="8">
        <v>223</v>
      </c>
      <c r="L6" s="8">
        <v>233</v>
      </c>
      <c r="M6" s="8">
        <v>243</v>
      </c>
      <c r="N6" s="8">
        <v>253</v>
      </c>
      <c r="O6" s="8">
        <v>263</v>
      </c>
      <c r="P6" s="8">
        <v>273</v>
      </c>
      <c r="Q6" s="8">
        <v>283</v>
      </c>
      <c r="R6" s="8">
        <v>293.14999999999998</v>
      </c>
      <c r="S6" s="8">
        <v>298</v>
      </c>
      <c r="T6" s="8">
        <v>303</v>
      </c>
      <c r="U6" s="8">
        <v>313</v>
      </c>
      <c r="V6" s="8">
        <v>323</v>
      </c>
      <c r="W6" s="8">
        <v>333</v>
      </c>
      <c r="X6" s="8">
        <v>343</v>
      </c>
      <c r="Y6" s="8">
        <v>353</v>
      </c>
      <c r="Z6" s="8">
        <v>363</v>
      </c>
      <c r="AA6" s="8">
        <v>373</v>
      </c>
      <c r="AB6" s="8">
        <v>383</v>
      </c>
      <c r="AC6" s="8">
        <v>393</v>
      </c>
      <c r="AD6" s="8">
        <v>403</v>
      </c>
      <c r="AE6" s="8">
        <v>413</v>
      </c>
      <c r="AF6" s="8">
        <v>423</v>
      </c>
      <c r="AG6" s="8">
        <v>433</v>
      </c>
      <c r="AH6" s="8">
        <v>443</v>
      </c>
      <c r="AI6" s="8">
        <v>453</v>
      </c>
    </row>
    <row r="7" spans="1:35" ht="15.6" thickTop="1" thickBot="1" x14ac:dyDescent="0.35">
      <c r="A7" s="6">
        <v>1</v>
      </c>
      <c r="B7" s="6" t="s">
        <v>2</v>
      </c>
      <c r="C7" s="6" t="s">
        <v>3</v>
      </c>
      <c r="D7" s="7">
        <v>16.042999999999999</v>
      </c>
      <c r="E7" s="7">
        <v>190.6</v>
      </c>
      <c r="F7" s="7">
        <v>0.28799999999999998</v>
      </c>
      <c r="G7" s="7">
        <v>111.7</v>
      </c>
      <c r="H7" s="1">
        <f>PRODUCT(I7,0.101325)</f>
        <v>4.600155</v>
      </c>
      <c r="I7" s="7">
        <v>45.4</v>
      </c>
      <c r="J7" s="11">
        <f>((($B$2^0.5)/($F7^(2/3)*$E7^(1/6))*$D7^0.5*$B$4^(-1/3)*$H7^(2/3)/100)-0.059)*((1-J$28/$E7)/(1-$G7/$E7))^$B$3</f>
        <v>8.7735833172084606E-3</v>
      </c>
      <c r="K7" s="11">
        <f>((($B$2^0.5)/($F7^(2/3)*$E7^(1/6))*$D7^0.5*$B$4^(-1/3)*$H7^(2/3)/100)-0.059)*((1-K$28/$E7)/(1-$G7/$E7))^$B$3</f>
        <v>1.835570157659587E-2</v>
      </c>
      <c r="L7" s="11">
        <f>((($B$2^0.5)/($F7^(2/3)*$E7^(1/6))*$D7^0.5*$B$4^(-1/3)*$H7^(2/3)/100)-0.059)*((1-L$28/$E7)/(1-$G7/$E7))^$B$3</f>
        <v>3.1434943288314511E-2</v>
      </c>
      <c r="M7" s="11">
        <f>((($B$2^0.5)/($F7^(2/3)*$E7^(1/6))*$D7^0.5*$B$4^(-1/3)*$H7^(2/3)/100)-0.059)*((1-M$28/$E7)/(1-$G7/$E7))^$B$3</f>
        <v>4.8011308452364267E-2</v>
      </c>
      <c r="N7" s="11">
        <f>((($B$2^0.5)/($F7^(2/3)*$E7^(1/6))*$D7^0.5*$B$4^(-1/3)*$H7^(2/3)/100)-0.059)*((1-N$28/$E7)/(1-$G7/$E7))^$B$3</f>
        <v>6.8084797068745276E-2</v>
      </c>
      <c r="O7" s="11">
        <f>((($B$2^0.5)/($F7^(2/3)*$E7^(1/6))*$D7^0.5*$B$4^(-1/3)*$H7^(2/3)/100)-0.059)*((1-O$28/$E7)/(1-$G7/$E7))^$B$3</f>
        <v>9.1655409137457386E-2</v>
      </c>
      <c r="P7" s="11">
        <f>((($B$2^0.5)/($F7^(2/3)*$E7^(1/6))*$D7^0.5*$B$4^(-1/3)*$H7^(2/3)/100)-0.059)*((1-P$28/$E7)/(1-$G7/$E7))^$B$3</f>
        <v>0.11872314465850066</v>
      </c>
      <c r="Q7" s="11">
        <f>((($B$2^0.5)/($F7^(2/3)*$E7^(1/6))*$D7^0.5*$B$4^(-1/3)*$H7^(2/3)/100)-0.059)*((1-Q$28/$E7)/(1-$G7/$E7))^$B$3</f>
        <v>0.14928800363187522</v>
      </c>
      <c r="R7" s="3">
        <f>((($B$2^0.5)/($F7^(2/3)*$E7^(1/6))*$D7^0.5*$B$4^(-1/3)*$H7^(2/3)/100)-0.059)*((1-R$28/$E7)/(1-$G7/$E7))^$B$3</f>
        <v>0.18388753764624716</v>
      </c>
      <c r="S7" s="3">
        <f>((($B$2^0.5)/($F7^(2/3)*$E7^(1/6))*$D7^0.5*$B$4^(-1/3)*$H7^(2/3)/100)-0.059)*((1-S$28/$E7)/(1-$G7/$E7))^$B$3</f>
        <v>0.20169239856505783</v>
      </c>
      <c r="T7" s="11">
        <f>((($B$2^0.5)/($F7^(2/3)*$E7^(1/6))*$D7^0.5*$B$4^(-1/3)*$H7^(2/3)/100)-0.059)*((1-T$28/$E7)/(1-$G7/$E7))^$B$3</f>
        <v>0.22090909193561775</v>
      </c>
      <c r="U7" s="11">
        <f>((($B$2^0.5)/($F7^(2/3)*$E7^(1/6))*$D7^0.5*$B$4^(-1/3)*$H7^(2/3)/100)-0.059)*((1-U$28/$E7)/(1-$G7/$E7))^$B$3</f>
        <v>0.26196532126598576</v>
      </c>
      <c r="V7" s="11">
        <f>((($B$2^0.5)/($F7^(2/3)*$E7^(1/6))*$D7^0.5*$B$4^(-1/3)*$H7^(2/3)/100)-0.059)*((1-V$28/$E7)/(1-$G7/$E7))^$B$3</f>
        <v>0.30651867404868482</v>
      </c>
      <c r="W7" s="11">
        <f>((($B$2^0.5)/($F7^(2/3)*$E7^(1/6))*$D7^0.5*$B$4^(-1/3)*$H7^(2/3)/100)-0.059)*((1-W$28/$E7)/(1-$G7/$E7))^$B$3</f>
        <v>0.35456915028371538</v>
      </c>
      <c r="X7" s="11">
        <f>((($B$2^0.5)/($F7^(2/3)*$E7^(1/6))*$D7^0.5*$B$4^(-1/3)*$H7^(2/3)/100)-0.059)*((1-X$28/$E7)/(1-$G7/$E7))^$B$3</f>
        <v>0.40611674997107688</v>
      </c>
      <c r="Y7" s="11">
        <f>((($B$2^0.5)/($F7^(2/3)*$E7^(1/6))*$D7^0.5*$B$4^(-1/3)*$H7^(2/3)/100)-0.059)*((1-Y$28/$E7)/(1-$G7/$E7))^$B$3</f>
        <v>0.4611614731107696</v>
      </c>
      <c r="Z7" s="11">
        <f>((($B$2^0.5)/($F7^(2/3)*$E7^(1/6))*$D7^0.5*$B$4^(-1/3)*$H7^(2/3)/100)-0.059)*((1-Z$28/$E7)/(1-$G7/$E7))^$B$3</f>
        <v>0.5197033197027936</v>
      </c>
      <c r="AA7" s="11">
        <f>((($B$2^0.5)/($F7^(2/3)*$E7^(1/6))*$D7^0.5*$B$4^(-1/3)*$H7^(2/3)/100)-0.059)*((1-AA$28/$E7)/(1-$G7/$E7))^$B$3</f>
        <v>0.58174228974714848</v>
      </c>
      <c r="AB7" s="11">
        <f>((($B$2^0.5)/($F7^(2/3)*$E7^(1/6))*$D7^0.5*$B$4^(-1/3)*$H7^(2/3)/100)-0.059)*((1-AB$28/$E7)/(1-$G7/$E7))^$B$3</f>
        <v>0.64727838324383469</v>
      </c>
      <c r="AC7" s="11">
        <f>((($B$2^0.5)/($F7^(2/3)*$E7^(1/6))*$D7^0.5*$B$4^(-1/3)*$H7^(2/3)/100)-0.059)*((1-AC$28/$E7)/(1-$G7/$E7))^$B$3</f>
        <v>0.71631160019285256</v>
      </c>
      <c r="AD7" s="11">
        <f>((($B$2^0.5)/($F7^(2/3)*$E7^(1/6))*$D7^0.5*$B$4^(-1/3)*$H7^(2/3)/100)-0.059)*((1-AD$28/$E7)/(1-$G7/$E7))^$B$3</f>
        <v>0.7888419405942011</v>
      </c>
      <c r="AE7" s="11">
        <f>((($B$2^0.5)/($F7^(2/3)*$E7^(1/6))*$D7^0.5*$B$4^(-1/3)*$H7^(2/3)/100)-0.059)*((1-AE$28/$E7)/(1-$G7/$E7))^$B$3</f>
        <v>0.86486940444788085</v>
      </c>
      <c r="AF7" s="11">
        <f>((($B$2^0.5)/($F7^(2/3)*$E7^(1/6))*$D7^0.5*$B$4^(-1/3)*$H7^(2/3)/100)-0.059)*((1-AF$28/$E7)/(1-$G7/$E7))^$B$3</f>
        <v>0.94439399175389183</v>
      </c>
      <c r="AG7" s="11">
        <f>((($B$2^0.5)/($F7^(2/3)*$E7^(1/6))*$D7^0.5*$B$4^(-1/3)*$H7^(2/3)/100)-0.059)*((1-AG$28/$E7)/(1-$G7/$E7))^$B$3</f>
        <v>1.0274157025122337</v>
      </c>
      <c r="AH7" s="11">
        <f>((($B$2^0.5)/($F7^(2/3)*$E7^(1/6))*$D7^0.5*$B$4^(-1/3)*$H7^(2/3)/100)-0.059)*((1-AH$28/$E7)/(1-$G7/$E7))^$B$3</f>
        <v>1.113934536722907</v>
      </c>
      <c r="AI7" s="11">
        <f>((($B$2^0.5)/($F7^(2/3)*$E7^(1/6))*$D7^0.5*$B$4^(-1/3)*$H7^(2/3)/100)-0.059)*((1-AI$28/$E7)/(1-$G7/$E7))^$B$3</f>
        <v>1.2039504943859121</v>
      </c>
    </row>
    <row r="8" spans="1:35" ht="15.6" thickTop="1" thickBot="1" x14ac:dyDescent="0.35">
      <c r="A8" s="6">
        <v>2</v>
      </c>
      <c r="B8" s="6" t="s">
        <v>15</v>
      </c>
      <c r="C8" s="6" t="s">
        <v>4</v>
      </c>
      <c r="D8" s="7">
        <v>30.07</v>
      </c>
      <c r="E8" s="7">
        <v>305.39999999999998</v>
      </c>
      <c r="F8" s="7">
        <v>0.28499999999999998</v>
      </c>
      <c r="G8" s="7">
        <v>184.5</v>
      </c>
      <c r="H8" s="1">
        <f t="shared" ref="H8:H18" si="0">PRODUCT(I8,0.101325)</f>
        <v>4.8838650000000001</v>
      </c>
      <c r="I8" s="7">
        <v>48.2</v>
      </c>
      <c r="J8" s="11">
        <f>((($B$2^0.5)/($F8^(2/3)*$E8^(1/6))*$D8^0.5*$B$4^(-1/3)*$H8^(2/3)/100)-0.059)*((1-J$28/$E8)/(1-$G8/$E8))^$B$3</f>
        <v>9.5577395333437898E-2</v>
      </c>
      <c r="K8" s="11">
        <f>((($B$2^0.5)/($F8^(2/3)*$E8^(1/6))*$D8^0.5*$B$4^(-1/3)*$H8^(2/3)/100)-0.059)*((1-K$28/$E8)/(1-$G8/$E8))^$B$3</f>
        <v>7.6009114303888028E-2</v>
      </c>
      <c r="L8" s="11">
        <f>((($B$2^0.5)/($F8^(2/3)*$E8^(1/6))*$D8^0.5*$B$4^(-1/3)*$H8^(2/3)/100)-0.059)*((1-L$28/$E8)/(1-$G8/$E8))^$B$3</f>
        <v>5.8679767030579637E-2</v>
      </c>
      <c r="M8" s="11">
        <f>((($B$2^0.5)/($F8^(2/3)*$E8^(1/6))*$D8^0.5*$B$4^(-1/3)*$H8^(2/3)/100)-0.059)*((1-M$28/$E8)/(1-$G8/$E8))^$B$3</f>
        <v>4.358935351351257E-2</v>
      </c>
      <c r="N8" s="11">
        <f>((($B$2^0.5)/($F8^(2/3)*$E8^(1/6))*$D8^0.5*$B$4^(-1/3)*$H8^(2/3)/100)-0.059)*((1-N$28/$E8)/(1-$G8/$E8))^$B$3</f>
        <v>3.0737873752686912E-2</v>
      </c>
      <c r="O8" s="11">
        <f>((($B$2^0.5)/($F8^(2/3)*$E8^(1/6))*$D8^0.5*$B$4^(-1/3)*$H8^(2/3)/100)-0.059)*((1-O$28/$E8)/(1-$G8/$E8))^$B$3</f>
        <v>2.0125327748102696E-2</v>
      </c>
      <c r="P8" s="11">
        <f>((($B$2^0.5)/($F8^(2/3)*$E8^(1/6))*$D8^0.5*$B$4^(-1/3)*$H8^(2/3)/100)-0.059)*((1-P$28/$E8)/(1-$G8/$E8))^$B$3</f>
        <v>1.1751715499759849E-2</v>
      </c>
      <c r="Q8" s="11">
        <f>((($B$2^0.5)/($F8^(2/3)*$E8^(1/6))*$D8^0.5*$B$4^(-1/3)*$H8^(2/3)/100)-0.059)*((1-Q$28/$E8)/(1-$G8/$E8))^$B$3</f>
        <v>5.6170370076584078E-3</v>
      </c>
      <c r="R8" s="3">
        <f>((($B$2^0.5)/($F8^(2/3)*$E8^(1/6))*$D8^0.5*$B$4^(-1/3)*$H8^(2/3)/100)-0.059)*((1-R$28/$E8)/(1-$G8/$E8))^$B$3</f>
        <v>1.6798999839798771E-3</v>
      </c>
      <c r="S8" s="3">
        <f>((($B$2^0.5)/($F8^(2/3)*$E8^(1/6))*$D8^0.5*$B$4^(-1/3)*$H8^(2/3)/100)-0.059)*((1-S$28/$E8)/(1-$G8/$E8))^$B$3</f>
        <v>6.1302006245889194E-4</v>
      </c>
      <c r="T8" s="11">
        <f>((($B$2^0.5)/($F8^(2/3)*$E8^(1/6))*$D8^0.5*$B$4^(-1/3)*$H8^(2/3)/100)-0.059)*((1-T$28/$E8)/(1-$G8/$E8))^$B$3</f>
        <v>6.448129217975078E-5</v>
      </c>
      <c r="U8" s="11">
        <f>((($B$2^0.5)/($F8^(2/3)*$E8^(1/6))*$D8^0.5*$B$4^(-1/3)*$H8^(2/3)/100)-0.059)*((1-U$28/$E8)/(1-$G8/$E8))^$B$3</f>
        <v>6.4660406880252385E-4</v>
      </c>
      <c r="V8" s="11">
        <f>((($B$2^0.5)/($F8^(2/3)*$E8^(1/6))*$D8^0.5*$B$4^(-1/3)*$H8^(2/3)/100)-0.059)*((1-V$28/$E8)/(1-$G8/$E8))^$B$3</f>
        <v>3.4676606016667039E-3</v>
      </c>
      <c r="W8" s="11">
        <f>((($B$2^0.5)/($F8^(2/3)*$E8^(1/6))*$D8^0.5*$B$4^(-1/3)*$H8^(2/3)/100)-0.059)*((1-W$28/$E8)/(1-$G8/$E8))^$B$3</f>
        <v>8.5276508907722488E-3</v>
      </c>
      <c r="X8" s="11">
        <f>((($B$2^0.5)/($F8^(2/3)*$E8^(1/6))*$D8^0.5*$B$4^(-1/3)*$H8^(2/3)/100)-0.059)*((1-X$28/$E8)/(1-$G8/$E8))^$B$3</f>
        <v>1.5826574936119227E-2</v>
      </c>
      <c r="Y8" s="11">
        <f>((($B$2^0.5)/($F8^(2/3)*$E8^(1/6))*$D8^0.5*$B$4^(-1/3)*$H8^(2/3)/100)-0.059)*((1-Y$28/$E8)/(1-$G8/$E8))^$B$3</f>
        <v>2.5364432737707613E-2</v>
      </c>
      <c r="Z8" s="11">
        <f>((($B$2^0.5)/($F8^(2/3)*$E8^(1/6))*$D8^0.5*$B$4^(-1/3)*$H8^(2/3)/100)-0.059)*((1-Z$28/$E8)/(1-$G8/$E8))^$B$3</f>
        <v>3.7141224295537414E-2</v>
      </c>
      <c r="AA8" s="11">
        <f>((($B$2^0.5)/($F8^(2/3)*$E8^(1/6))*$D8^0.5*$B$4^(-1/3)*$H8^(2/3)/100)-0.059)*((1-AA$28/$E8)/(1-$G8/$E8))^$B$3</f>
        <v>5.11569496096086E-2</v>
      </c>
      <c r="AB8" s="11">
        <f>((($B$2^0.5)/($F8^(2/3)*$E8^(1/6))*$D8^0.5*$B$4^(-1/3)*$H8^(2/3)/100)-0.059)*((1-AB$28/$E8)/(1-$G8/$E8))^$B$3</f>
        <v>6.741160867992109E-2</v>
      </c>
      <c r="AC8" s="11">
        <f>((($B$2^0.5)/($F8^(2/3)*$E8^(1/6))*$D8^0.5*$B$4^(-1/3)*$H8^(2/3)/100)-0.059)*((1-AC$28/$E8)/(1-$G8/$E8))^$B$3</f>
        <v>8.5905201506475098E-2</v>
      </c>
      <c r="AD8" s="11">
        <f>((($B$2^0.5)/($F8^(2/3)*$E8^(1/6))*$D8^0.5*$B$4^(-1/3)*$H8^(2/3)/100)-0.059)*((1-AD$28/$E8)/(1-$G8/$E8))^$B$3</f>
        <v>0.10663772808927051</v>
      </c>
      <c r="AE8" s="11">
        <f>((($B$2^0.5)/($F8^(2/3)*$E8^(1/6))*$D8^0.5*$B$4^(-1/3)*$H8^(2/3)/100)-0.059)*((1-AE$28/$E8)/(1-$G8/$E8))^$B$3</f>
        <v>0.12960918842830735</v>
      </c>
      <c r="AF8" s="11">
        <f>((($B$2^0.5)/($F8^(2/3)*$E8^(1/6))*$D8^0.5*$B$4^(-1/3)*$H8^(2/3)/100)-0.059)*((1-AF$28/$E8)/(1-$G8/$E8))^$B$3</f>
        <v>0.15481958252358555</v>
      </c>
      <c r="AG8" s="11">
        <f>((($B$2^0.5)/($F8^(2/3)*$E8^(1/6))*$D8^0.5*$B$4^(-1/3)*$H8^(2/3)/100)-0.059)*((1-AG$28/$E8)/(1-$G8/$E8))^$B$3</f>
        <v>0.18226891037510501</v>
      </c>
      <c r="AH8" s="11">
        <f>((($B$2^0.5)/($F8^(2/3)*$E8^(1/6))*$D8^0.5*$B$4^(-1/3)*$H8^(2/3)/100)-0.059)*((1-AH$28/$E8)/(1-$G8/$E8))^$B$3</f>
        <v>0.21195717198286601</v>
      </c>
      <c r="AI8" s="11">
        <f>((($B$2^0.5)/($F8^(2/3)*$E8^(1/6))*$D8^0.5*$B$4^(-1/3)*$H8^(2/3)/100)-0.059)*((1-AI$28/$E8)/(1-$G8/$E8))^$B$3</f>
        <v>0.24388436734686841</v>
      </c>
    </row>
    <row r="9" spans="1:35" ht="15.6" thickTop="1" thickBot="1" x14ac:dyDescent="0.35">
      <c r="A9" s="6">
        <v>3</v>
      </c>
      <c r="B9" s="6" t="s">
        <v>16</v>
      </c>
      <c r="C9" s="6" t="s">
        <v>6</v>
      </c>
      <c r="D9" s="7">
        <v>44.097000000000001</v>
      </c>
      <c r="E9" s="7">
        <v>369.8</v>
      </c>
      <c r="F9" s="7">
        <v>0.28100000000000003</v>
      </c>
      <c r="G9" s="7">
        <v>231.1</v>
      </c>
      <c r="H9" s="1">
        <f t="shared" si="0"/>
        <v>4.2455175000000001</v>
      </c>
      <c r="I9" s="7">
        <v>41.9</v>
      </c>
      <c r="J9" s="11">
        <f>((($B$2^0.5)/($F9^(2/3)*$E9^(1/6))*$D9^0.5*$B$4^(-1/3)*$H9^(2/3)/100)-0.059)*((1-J$28/$E9)/(1-$G9/$E9))^$B$3</f>
        <v>0.23146252626556882</v>
      </c>
      <c r="K9" s="11">
        <f>((($B$2^0.5)/($F9^(2/3)*$E9^(1/6))*$D9^0.5*$B$4^(-1/3)*$H9^(2/3)/100)-0.059)*((1-K$28/$E9)/(1-$G9/$E9))^$B$3</f>
        <v>0.20288067602160029</v>
      </c>
      <c r="L9" s="11">
        <f>((($B$2^0.5)/($F9^(2/3)*$E9^(1/6))*$D9^0.5*$B$4^(-1/3)*$H9^(2/3)/100)-0.059)*((1-L$28/$E9)/(1-$G9/$E9))^$B$3</f>
        <v>0.17618168811254417</v>
      </c>
      <c r="M9" s="11">
        <f>((($B$2^0.5)/($F9^(2/3)*$E9^(1/6))*$D9^0.5*$B$4^(-1/3)*$H9^(2/3)/100)-0.059)*((1-M$28/$E9)/(1-$G9/$E9))^$B$3</f>
        <v>0.15136556253840031</v>
      </c>
      <c r="N9" s="11">
        <f>((($B$2^0.5)/($F9^(2/3)*$E9^(1/6))*$D9^0.5*$B$4^(-1/3)*$H9^(2/3)/100)-0.059)*((1-N$28/$E9)/(1-$G9/$E9))^$B$3</f>
        <v>0.12843229929916863</v>
      </c>
      <c r="O9" s="11">
        <f>((($B$2^0.5)/($F9^(2/3)*$E9^(1/6))*$D9^0.5*$B$4^(-1/3)*$H9^(2/3)/100)-0.059)*((1-O$28/$E9)/(1-$G9/$E9))^$B$3</f>
        <v>0.10738189839484934</v>
      </c>
      <c r="P9" s="11">
        <f>((($B$2^0.5)/($F9^(2/3)*$E9^(1/6))*$D9^0.5*$B$4^(-1/3)*$H9^(2/3)/100)-0.059)*((1-P$28/$E9)/(1-$G9/$E9))^$B$3</f>
        <v>8.8214359825442332E-2</v>
      </c>
      <c r="Q9" s="11">
        <f>((($B$2^0.5)/($F9^(2/3)*$E9^(1/6))*$D9^0.5*$B$4^(-1/3)*$H9^(2/3)/100)-0.059)*((1-Q$28/$E9)/(1-$G9/$E9))^$B$3</f>
        <v>7.0929683590947604E-2</v>
      </c>
      <c r="R9" s="3">
        <f>((($B$2^0.5)/($F9^(2/3)*$E9^(1/6))*$D9^0.5*$B$4^(-1/3)*$H9^(2/3)/100)-0.059)*((1-R$28/$E9)/(1-$G9/$E9))^$B$3</f>
        <v>5.5311175772395915E-2</v>
      </c>
      <c r="S9" s="3">
        <f>((($B$2^0.5)/($F9^(2/3)*$E9^(1/6))*$D9^0.5*$B$4^(-1/3)*$H9^(2/3)/100)-0.059)*((1-S$28/$E9)/(1-$G9/$E9))^$B$3</f>
        <v>4.8533036117165966E-2</v>
      </c>
      <c r="T9" s="11">
        <f>((($B$2^0.5)/($F9^(2/3)*$E9^(1/6))*$D9^0.5*$B$4^(-1/3)*$H9^(2/3)/100)-0.059)*((1-T$28/$E9)/(1-$G9/$E9))^$B$3</f>
        <v>4.2008918126694918E-2</v>
      </c>
      <c r="U9" s="11">
        <f>((($B$2^0.5)/($F9^(2/3)*$E9^(1/6))*$D9^0.5*$B$4^(-1/3)*$H9^(2/3)/100)-0.059)*((1-U$28/$E9)/(1-$G9/$E9))^$B$3</f>
        <v>3.0372828896937022E-2</v>
      </c>
      <c r="V9" s="11">
        <f>((($B$2^0.5)/($F9^(2/3)*$E9^(1/6))*$D9^0.5*$B$4^(-1/3)*$H9^(2/3)/100)-0.059)*((1-V$28/$E9)/(1-$G9/$E9))^$B$3</f>
        <v>2.0619602002091404E-2</v>
      </c>
      <c r="W9" s="11">
        <f>((($B$2^0.5)/($F9^(2/3)*$E9^(1/6))*$D9^0.5*$B$4^(-1/3)*$H9^(2/3)/100)-0.059)*((1-W$28/$E9)/(1-$G9/$E9))^$B$3</f>
        <v>1.2749237442158039E-2</v>
      </c>
      <c r="X9" s="11">
        <f>((($B$2^0.5)/($F9^(2/3)*$E9^(1/6))*$D9^0.5*$B$4^(-1/3)*$H9^(2/3)/100)-0.059)*((1-X$28/$E9)/(1-$G9/$E9))^$B$3</f>
        <v>6.7617352171369894E-3</v>
      </c>
      <c r="Y9" s="11">
        <f>((($B$2^0.5)/($F9^(2/3)*$E9^(1/6))*$D9^0.5*$B$4^(-1/3)*$H9^(2/3)/100)-0.059)*((1-Y$28/$E9)/(1-$G9/$E9))^$B$3</f>
        <v>2.6570953270282169E-3</v>
      </c>
      <c r="Z9" s="11">
        <f>((($B$2^0.5)/($F9^(2/3)*$E9^(1/6))*$D9^0.5*$B$4^(-1/3)*$H9^(2/3)/100)-0.059)*((1-Z$28/$E9)/(1-$G9/$E9))^$B$3</f>
        <v>4.3531777183172294E-4</v>
      </c>
      <c r="AA9" s="11">
        <f>((($B$2^0.5)/($F9^(2/3)*$E9^(1/6))*$D9^0.5*$B$4^(-1/3)*$H9^(2/3)/100)-0.059)*((1-AA$28/$E9)/(1-$G9/$E9))^$B$3</f>
        <v>9.6402551547506671E-5</v>
      </c>
      <c r="AB9" s="11">
        <f>((($B$2^0.5)/($F9^(2/3)*$E9^(1/6))*$D9^0.5*$B$4^(-1/3)*$H9^(2/3)/100)-0.059)*((1-AB$28/$E9)/(1-$G9/$E9))^$B$3</f>
        <v>1.6403496661755686E-3</v>
      </c>
      <c r="AC9" s="11">
        <f>((($B$2^0.5)/($F9^(2/3)*$E9^(1/6))*$D9^0.5*$B$4^(-1/3)*$H9^(2/3)/100)-0.059)*((1-AC$28/$E9)/(1-$G9/$E9))^$B$3</f>
        <v>5.0671591157159454E-3</v>
      </c>
      <c r="AD9" s="11">
        <f>((($B$2^0.5)/($F9^(2/3)*$E9^(1/6))*$D9^0.5*$B$4^(-1/3)*$H9^(2/3)/100)-0.059)*((1-AD$28/$E9)/(1-$G9/$E9))^$B$3</f>
        <v>1.0376830900168579E-2</v>
      </c>
      <c r="AE9" s="11">
        <f>((($B$2^0.5)/($F9^(2/3)*$E9^(1/6))*$D9^0.5*$B$4^(-1/3)*$H9^(2/3)/100)-0.059)*((1-AE$28/$E9)/(1-$G9/$E9))^$B$3</f>
        <v>1.7569365019533493E-2</v>
      </c>
      <c r="AF9" s="11">
        <f>((($B$2^0.5)/($F9^(2/3)*$E9^(1/6))*$D9^0.5*$B$4^(-1/3)*$H9^(2/3)/100)-0.059)*((1-AF$28/$E9)/(1-$G9/$E9))^$B$3</f>
        <v>2.6644761473810678E-2</v>
      </c>
      <c r="AG9" s="11">
        <f>((($B$2^0.5)/($F9^(2/3)*$E9^(1/6))*$D9^0.5*$B$4^(-1/3)*$H9^(2/3)/100)-0.059)*((1-AG$28/$E9)/(1-$G9/$E9))^$B$3</f>
        <v>3.760302026300015E-2</v>
      </c>
      <c r="AH9" s="11">
        <f>((($B$2^0.5)/($F9^(2/3)*$E9^(1/6))*$D9^0.5*$B$4^(-1/3)*$H9^(2/3)/100)-0.059)*((1-AH$28/$E9)/(1-$G9/$E9))^$B$3</f>
        <v>5.0444141387101883E-2</v>
      </c>
      <c r="AI9" s="11">
        <f>((($B$2^0.5)/($F9^(2/3)*$E9^(1/6))*$D9^0.5*$B$4^(-1/3)*$H9^(2/3)/100)-0.059)*((1-AI$28/$E9)/(1-$G9/$E9))^$B$3</f>
        <v>6.5168124846115921E-2</v>
      </c>
    </row>
    <row r="10" spans="1:35" ht="15.6" thickTop="1" thickBot="1" x14ac:dyDescent="0.35">
      <c r="A10" s="6">
        <v>4</v>
      </c>
      <c r="B10" s="6" t="s">
        <v>17</v>
      </c>
      <c r="C10" s="6" t="s">
        <v>7</v>
      </c>
      <c r="D10" s="7">
        <v>58.124000000000002</v>
      </c>
      <c r="E10" s="7">
        <v>425.2</v>
      </c>
      <c r="F10" s="7">
        <v>0.27400000000000002</v>
      </c>
      <c r="G10" s="7">
        <v>272.7</v>
      </c>
      <c r="H10" s="1">
        <f t="shared" si="0"/>
        <v>3.7996875000000001</v>
      </c>
      <c r="I10" s="7">
        <v>37.5</v>
      </c>
      <c r="J10" s="11">
        <f>((($B$2^0.5)/($F10^(2/3)*$E10^(1/6))*$D10^0.5*$B$4^(-1/3)*$H10^(2/3)/100)-0.059)*((1-J$28/$E10)/(1-$G10/$E10))^$B$3</f>
        <v>0.3782698864761091</v>
      </c>
      <c r="K10" s="11">
        <f>((($B$2^0.5)/($F10^(2/3)*$E10^(1/6))*$D10^0.5*$B$4^(-1/3)*$H10^(2/3)/100)-0.059)*((1-K$28/$E10)/(1-$G10/$E10))^$B$3</f>
        <v>0.34345774364593645</v>
      </c>
      <c r="L10" s="11">
        <f>((($B$2^0.5)/($F10^(2/3)*$E10^(1/6))*$D10^0.5*$B$4^(-1/3)*$H10^(2/3)/100)-0.059)*((1-L$28/$E10)/(1-$G10/$E10))^$B$3</f>
        <v>0.3103257235392276</v>
      </c>
      <c r="M10" s="11">
        <f>((($B$2^0.5)/($F10^(2/3)*$E10^(1/6))*$D10^0.5*$B$4^(-1/3)*$H10^(2/3)/100)-0.059)*((1-M$28/$E10)/(1-$G10/$E10))^$B$3</f>
        <v>0.27887382615598266</v>
      </c>
      <c r="N10" s="11">
        <f>((($B$2^0.5)/($F10^(2/3)*$E10^(1/6))*$D10^0.5*$B$4^(-1/3)*$H10^(2/3)/100)-0.059)*((1-N$28/$E10)/(1-$G10/$E10))^$B$3</f>
        <v>0.24910205149620171</v>
      </c>
      <c r="O10" s="11">
        <f>((($B$2^0.5)/($F10^(2/3)*$E10^(1/6))*$D10^0.5*$B$4^(-1/3)*$H10^(2/3)/100)-0.059)*((1-O$28/$E10)/(1-$G10/$E10))^$B$3</f>
        <v>0.22101039955988475</v>
      </c>
      <c r="P10" s="11">
        <f>((($B$2^0.5)/($F10^(2/3)*$E10^(1/6))*$D10^0.5*$B$4^(-1/3)*$H10^(2/3)/100)-0.059)*((1-P$28/$E10)/(1-$G10/$E10))^$B$3</f>
        <v>0.19459887034703166</v>
      </c>
      <c r="Q10" s="11">
        <f>((($B$2^0.5)/($F10^(2/3)*$E10^(1/6))*$D10^0.5*$B$4^(-1/3)*$H10^(2/3)/100)-0.059)*((1-Q$28/$E10)/(1-$G10/$E10))^$B$3</f>
        <v>0.16986746385764248</v>
      </c>
      <c r="R10" s="3">
        <f>((($B$2^0.5)/($F10^(2/3)*$E10^(1/6))*$D10^0.5*$B$4^(-1/3)*$H10^(2/3)/100)-0.059)*((1-R$28/$E10)/(1-$G10/$E10))^$B$3</f>
        <v>0.14648320076946089</v>
      </c>
      <c r="S10" s="3">
        <f>((($B$2^0.5)/($F10^(2/3)*$E10^(1/6))*$D10^0.5*$B$4^(-1/3)*$H10^(2/3)/100)-0.059)*((1-S$28/$E10)/(1-$G10/$E10))^$B$3</f>
        <v>0.13592058423005363</v>
      </c>
      <c r="T10" s="11">
        <f>((($B$2^0.5)/($F10^(2/3)*$E10^(1/6))*$D10^0.5*$B$4^(-1/3)*$H10^(2/3)/100)-0.059)*((1-T$28/$E10)/(1-$G10/$E10))^$B$3</f>
        <v>0.12544501904925598</v>
      </c>
      <c r="U10" s="11">
        <f>((($B$2^0.5)/($F10^(2/3)*$E10^(1/6))*$D10^0.5*$B$4^(-1/3)*$H10^(2/3)/100)-0.059)*((1-U$28/$E10)/(1-$G10/$E10))^$B$3</f>
        <v>0.10575398073025874</v>
      </c>
      <c r="V10" s="11">
        <f>((($B$2^0.5)/($F10^(2/3)*$E10^(1/6))*$D10^0.5*$B$4^(-1/3)*$H10^(2/3)/100)-0.059)*((1-V$28/$E10)/(1-$G10/$E10))^$B$3</f>
        <v>8.7743065134725309E-2</v>
      </c>
      <c r="W10" s="11">
        <f>((($B$2^0.5)/($F10^(2/3)*$E10^(1/6))*$D10^0.5*$B$4^(-1/3)*$H10^(2/3)/100)-0.059)*((1-W$28/$E10)/(1-$G10/$E10))^$B$3</f>
        <v>7.141227226265584E-2</v>
      </c>
      <c r="X10" s="11">
        <f>((($B$2^0.5)/($F10^(2/3)*$E10^(1/6))*$D10^0.5*$B$4^(-1/3)*$H10^(2/3)/100)-0.059)*((1-X$28/$E10)/(1-$G10/$E10))^$B$3</f>
        <v>5.6761602114050291E-2</v>
      </c>
      <c r="Y10" s="11">
        <f>((($B$2^0.5)/($F10^(2/3)*$E10^(1/6))*$D10^0.5*$B$4^(-1/3)*$H10^(2/3)/100)-0.059)*((1-Y$28/$E10)/(1-$G10/$E10))^$B$3</f>
        <v>4.3791054688908697E-2</v>
      </c>
      <c r="Z10" s="11">
        <f>((($B$2^0.5)/($F10^(2/3)*$E10^(1/6))*$D10^0.5*$B$4^(-1/3)*$H10^(2/3)/100)-0.059)*((1-Z$28/$E10)/(1-$G10/$E10))^$B$3</f>
        <v>3.2500629987231078E-2</v>
      </c>
      <c r="AA10" s="11">
        <f>((($B$2^0.5)/($F10^(2/3)*$E10^(1/6))*$D10^0.5*$B$4^(-1/3)*$H10^(2/3)/100)-0.059)*((1-AA$28/$E10)/(1-$G10/$E10))^$B$3</f>
        <v>2.2890328009017354E-2</v>
      </c>
      <c r="AB10" s="11">
        <f>((($B$2^0.5)/($F10^(2/3)*$E10^(1/6))*$D10^0.5*$B$4^(-1/3)*$H10^(2/3)/100)-0.059)*((1-AB$28/$E10)/(1-$G10/$E10))^$B$3</f>
        <v>1.496014875426757E-2</v>
      </c>
      <c r="AC10" s="11">
        <f>((($B$2^0.5)/($F10^(2/3)*$E10^(1/6))*$D10^0.5*$B$4^(-1/3)*$H10^(2/3)/100)-0.059)*((1-AC$28/$E10)/(1-$G10/$E10))^$B$3</f>
        <v>8.710092222981726E-3</v>
      </c>
      <c r="AD10" s="11">
        <f>((($B$2^0.5)/($F10^(2/3)*$E10^(1/6))*$D10^0.5*$B$4^(-1/3)*$H10^(2/3)/100)-0.059)*((1-AD$28/$E10)/(1-$G10/$E10))^$B$3</f>
        <v>4.1401584151598185E-3</v>
      </c>
      <c r="AE10" s="11">
        <f>((($B$2^0.5)/($F10^(2/3)*$E10^(1/6))*$D10^0.5*$B$4^(-1/3)*$H10^(2/3)/100)-0.059)*((1-AE$28/$E10)/(1-$G10/$E10))^$B$3</f>
        <v>1.2503473308018622E-3</v>
      </c>
      <c r="AF10" s="11">
        <f>((($B$2^0.5)/($F10^(2/3)*$E10^(1/6))*$D10^0.5*$B$4^(-1/3)*$H10^(2/3)/100)-0.059)*((1-AF$28/$E10)/(1-$G10/$E10))^$B$3</f>
        <v>4.0658969907826989E-5</v>
      </c>
      <c r="AG10" s="11">
        <f>((($B$2^0.5)/($F10^(2/3)*$E10^(1/6))*$D10^0.5*$B$4^(-1/3)*$H10^(2/3)/100)-0.059)*((1-AG$28/$E10)/(1-$G10/$E10))^$B$3</f>
        <v>5.1109333247773166E-4</v>
      </c>
      <c r="AH10" s="11">
        <f>((($B$2^0.5)/($F10^(2/3)*$E10^(1/6))*$D10^0.5*$B$4^(-1/3)*$H10^(2/3)/100)-0.059)*((1-AH$28/$E10)/(1-$G10/$E10))^$B$3</f>
        <v>2.6616504185115763E-3</v>
      </c>
      <c r="AI10" s="11">
        <f>((($B$2^0.5)/($F10^(2/3)*$E10^(1/6))*$D10^0.5*$B$4^(-1/3)*$H10^(2/3)/100)-0.059)*((1-AI$28/$E10)/(1-$G10/$E10))^$B$3</f>
        <v>6.4923302280093589E-3</v>
      </c>
    </row>
    <row r="11" spans="1:35" ht="15.6" thickTop="1" thickBot="1" x14ac:dyDescent="0.35">
      <c r="A11" s="6">
        <v>5</v>
      </c>
      <c r="B11" s="6" t="s">
        <v>18</v>
      </c>
      <c r="C11" s="6" t="s">
        <v>8</v>
      </c>
      <c r="D11" s="7">
        <v>72.150999999999996</v>
      </c>
      <c r="E11" s="7">
        <v>469.6</v>
      </c>
      <c r="F11" s="7">
        <v>0.26200000000000001</v>
      </c>
      <c r="G11" s="7">
        <v>309.2</v>
      </c>
      <c r="H11" s="1">
        <f t="shared" si="0"/>
        <v>3.3741224999999995</v>
      </c>
      <c r="I11" s="7">
        <v>33.299999999999997</v>
      </c>
      <c r="J11" s="11">
        <f>((($B$2^0.5)/($F11^(2/3)*$E11^(1/6))*$D11^0.5*$B$4^(-1/3)*$H11^(2/3)/100)-0.059)*((1-J$28/$E11)/(1-$G11/$E11))^$B$3</f>
        <v>0.52804506279976327</v>
      </c>
      <c r="K11" s="11">
        <f>((($B$2^0.5)/($F11^(2/3)*$E11^(1/6))*$D11^0.5*$B$4^(-1/3)*$H11^(2/3)/100)-0.059)*((1-K$28/$E11)/(1-$G11/$E11))^$B$3</f>
        <v>0.48768997331176472</v>
      </c>
      <c r="L11" s="11">
        <f>((($B$2^0.5)/($F11^(2/3)*$E11^(1/6))*$D11^0.5*$B$4^(-1/3)*$H11^(2/3)/100)-0.059)*((1-L$28/$E11)/(1-$G11/$E11))^$B$3</f>
        <v>0.44893882219769288</v>
      </c>
      <c r="M11" s="11">
        <f>((($B$2^0.5)/($F11^(2/3)*$E11^(1/6))*$D11^0.5*$B$4^(-1/3)*$H11^(2/3)/100)-0.059)*((1-M$28/$E11)/(1-$G11/$E11))^$B$3</f>
        <v>0.41179160945754772</v>
      </c>
      <c r="N11" s="11">
        <f>((($B$2^0.5)/($F11^(2/3)*$E11^(1/6))*$D11^0.5*$B$4^(-1/3)*$H11^(2/3)/100)-0.059)*((1-N$28/$E11)/(1-$G11/$E11))^$B$3</f>
        <v>0.3762483350913296</v>
      </c>
      <c r="O11" s="11">
        <f>((($B$2^0.5)/($F11^(2/3)*$E11^(1/6))*$D11^0.5*$B$4^(-1/3)*$H11^(2/3)/100)-0.059)*((1-O$28/$E11)/(1-$G11/$E11))^$B$3</f>
        <v>0.34230899909903806</v>
      </c>
      <c r="P11" s="11">
        <f>((($B$2^0.5)/($F11^(2/3)*$E11^(1/6))*$D11^0.5*$B$4^(-1/3)*$H11^(2/3)/100)-0.059)*((1-P$28/$E11)/(1-$G11/$E11))^$B$3</f>
        <v>0.3099736014806736</v>
      </c>
      <c r="Q11" s="11">
        <f>((($B$2^0.5)/($F11^(2/3)*$E11^(1/6))*$D11^0.5*$B$4^(-1/3)*$H11^(2/3)/100)-0.059)*((1-Q$28/$E11)/(1-$G11/$E11))^$B$3</f>
        <v>0.27924214223623578</v>
      </c>
      <c r="R11" s="3">
        <f>((($B$2^0.5)/($F11^(2/3)*$E11^(1/6))*$D11^0.5*$B$4^(-1/3)*$H11^(2/3)/100)-0.059)*((1-R$28/$E11)/(1-$G11/$E11))^$B$3</f>
        <v>0.24968991853353883</v>
      </c>
      <c r="S11" s="3">
        <f>((($B$2^0.5)/($F11^(2/3)*$E11^(1/6))*$D11^0.5*$B$4^(-1/3)*$H11^(2/3)/100)-0.059)*((1-S$28/$E11)/(1-$G11/$E11))^$B$3</f>
        <v>0.23615233782069187</v>
      </c>
      <c r="T11" s="11">
        <f>((($B$2^0.5)/($F11^(2/3)*$E11^(1/6))*$D11^0.5*$B$4^(-1/3)*$H11^(2/3)/100)-0.059)*((1-T$28/$E11)/(1-$G11/$E11))^$B$3</f>
        <v>0.22259103886914072</v>
      </c>
      <c r="U11" s="11">
        <f>((($B$2^0.5)/($F11^(2/3)*$E11^(1/6))*$D11^0.5*$B$4^(-1/3)*$H11^(2/3)/100)-0.059)*((1-U$28/$E11)/(1-$G11/$E11))^$B$3</f>
        <v>0.19667139474648343</v>
      </c>
      <c r="V11" s="11">
        <f>((($B$2^0.5)/($F11^(2/3)*$E11^(1/6))*$D11^0.5*$B$4^(-1/3)*$H11^(2/3)/100)-0.059)*((1-V$28/$E11)/(1-$G11/$E11))^$B$3</f>
        <v>0.17235568899775286</v>
      </c>
      <c r="W11" s="11">
        <f>((($B$2^0.5)/($F11^(2/3)*$E11^(1/6))*$D11^0.5*$B$4^(-1/3)*$H11^(2/3)/100)-0.059)*((1-W$28/$E11)/(1-$G11/$E11))^$B$3</f>
        <v>0.14964392162294921</v>
      </c>
      <c r="X11" s="11">
        <f>((($B$2^0.5)/($F11^(2/3)*$E11^(1/6))*$D11^0.5*$B$4^(-1/3)*$H11^(2/3)/100)-0.059)*((1-X$28/$E11)/(1-$G11/$E11))^$B$3</f>
        <v>0.12853609262207233</v>
      </c>
      <c r="Y11" s="11">
        <f>((($B$2^0.5)/($F11^(2/3)*$E11^(1/6))*$D11^0.5*$B$4^(-1/3)*$H11^(2/3)/100)-0.059)*((1-Y$28/$E11)/(1-$G11/$E11))^$B$3</f>
        <v>0.1090322019951222</v>
      </c>
      <c r="Z11" s="11">
        <f>((($B$2^0.5)/($F11^(2/3)*$E11^(1/6))*$D11^0.5*$B$4^(-1/3)*$H11^(2/3)/100)-0.059)*((1-Z$28/$E11)/(1-$G11/$E11))^$B$3</f>
        <v>9.1132249742099006E-2</v>
      </c>
      <c r="AA11" s="11">
        <f>((($B$2^0.5)/($F11^(2/3)*$E11^(1/6))*$D11^0.5*$B$4^(-1/3)*$H11^(2/3)/100)-0.059)*((1-AA$28/$E11)/(1-$G11/$E11))^$B$3</f>
        <v>7.4836235863002587E-2</v>
      </c>
      <c r="AB11" s="11">
        <f>((($B$2^0.5)/($F11^(2/3)*$E11^(1/6))*$D11^0.5*$B$4^(-1/3)*$H11^(2/3)/100)-0.059)*((1-AB$28/$E11)/(1-$G11/$E11))^$B$3</f>
        <v>6.0144160357832904E-2</v>
      </c>
      <c r="AC11" s="11">
        <f>((($B$2^0.5)/($F11^(2/3)*$E11^(1/6))*$D11^0.5*$B$4^(-1/3)*$H11^(2/3)/100)-0.059)*((1-AC$28/$E11)/(1-$G11/$E11))^$B$3</f>
        <v>4.7056023226590131E-2</v>
      </c>
      <c r="AD11" s="11">
        <f>((($B$2^0.5)/($F11^(2/3)*$E11^(1/6))*$D11^0.5*$B$4^(-1/3)*$H11^(2/3)/100)-0.059)*((1-AD$28/$E11)/(1-$G11/$E11))^$B$3</f>
        <v>3.5571824469274149E-2</v>
      </c>
      <c r="AE11" s="11">
        <f>((($B$2^0.5)/($F11^(2/3)*$E11^(1/6))*$D11^0.5*$B$4^(-1/3)*$H11^(2/3)/100)-0.059)*((1-AE$28/$E11)/(1-$G11/$E11))^$B$3</f>
        <v>2.5691564085884938E-2</v>
      </c>
      <c r="AF11" s="11">
        <f>((($B$2^0.5)/($F11^(2/3)*$E11^(1/6))*$D11^0.5*$B$4^(-1/3)*$H11^(2/3)/100)-0.059)*((1-AF$28/$E11)/(1-$G11/$E11))^$B$3</f>
        <v>1.7415242076422584E-2</v>
      </c>
      <c r="AG11" s="11">
        <f>((($B$2^0.5)/($F11^(2/3)*$E11^(1/6))*$D11^0.5*$B$4^(-1/3)*$H11^(2/3)/100)-0.059)*((1-AG$28/$E11)/(1-$G11/$E11))^$B$3</f>
        <v>1.0742858440887043E-2</v>
      </c>
      <c r="AH11" s="11">
        <f>((($B$2^0.5)/($F11^(2/3)*$E11^(1/6))*$D11^0.5*$B$4^(-1/3)*$H11^(2/3)/100)-0.059)*((1-AH$28/$E11)/(1-$G11/$E11))^$B$3</f>
        <v>5.6744131792782872E-3</v>
      </c>
      <c r="AI11" s="11">
        <f>((($B$2^0.5)/($F11^(2/3)*$E11^(1/6))*$D11^0.5*$B$4^(-1/3)*$H11^(2/3)/100)-0.059)*((1-AI$28/$E11)/(1-$G11/$E11))^$B$3</f>
        <v>2.2099062915963722E-3</v>
      </c>
    </row>
    <row r="12" spans="1:35" ht="15.6" thickTop="1" thickBot="1" x14ac:dyDescent="0.35">
      <c r="A12" s="6">
        <v>6</v>
      </c>
      <c r="B12" s="6" t="s">
        <v>19</v>
      </c>
      <c r="C12" s="6" t="s">
        <v>9</v>
      </c>
      <c r="D12" s="7">
        <v>86.177999999999997</v>
      </c>
      <c r="E12" s="7">
        <v>507.4</v>
      </c>
      <c r="F12" s="7">
        <v>0.26</v>
      </c>
      <c r="G12" s="7">
        <v>341.9</v>
      </c>
      <c r="H12" s="1">
        <f t="shared" si="0"/>
        <v>2.9688224999999999</v>
      </c>
      <c r="I12" s="7">
        <v>29.3</v>
      </c>
      <c r="J12" s="11">
        <f>((($B$2^0.5)/($F12^(2/3)*$E12^(1/6))*$D12^0.5*$B$4^(-1/3)*$H12^(2/3)/100)-0.059)*((1-J$28/$E12)/(1-$G12/$E12))^$B$3</f>
        <v>0.64931254453981235</v>
      </c>
      <c r="K12" s="11">
        <f>((($B$2^0.5)/($F12^(2/3)*$E12^(1/6))*$D12^0.5*$B$4^(-1/3)*$H12^(2/3)/100)-0.059)*((1-K$28/$E12)/(1-$G12/$E12))^$B$3</f>
        <v>0.60595080419333081</v>
      </c>
      <c r="L12" s="11">
        <f>((($B$2^0.5)/($F12^(2/3)*$E12^(1/6))*$D12^0.5*$B$4^(-1/3)*$H12^(2/3)/100)-0.059)*((1-L$28/$E12)/(1-$G12/$E12))^$B$3</f>
        <v>0.56408739627070836</v>
      </c>
      <c r="M12" s="11">
        <f>((($B$2^0.5)/($F12^(2/3)*$E12^(1/6))*$D12^0.5*$B$4^(-1/3)*$H12^(2/3)/100)-0.059)*((1-M$28/$E12)/(1-$G12/$E12))^$B$3</f>
        <v>0.52372232077194469</v>
      </c>
      <c r="N12" s="11">
        <f>((($B$2^0.5)/($F12^(2/3)*$E12^(1/6))*$D12^0.5*$B$4^(-1/3)*$H12^(2/3)/100)-0.059)*((1-N$28/$E12)/(1-$G12/$E12))^$B$3</f>
        <v>0.48485557769704035</v>
      </c>
      <c r="O12" s="11">
        <f>((($B$2^0.5)/($F12^(2/3)*$E12^(1/6))*$D12^0.5*$B$4^(-1/3)*$H12^(2/3)/100)-0.059)*((1-O$28/$E12)/(1-$G12/$E12))^$B$3</f>
        <v>0.44748716704599484</v>
      </c>
      <c r="P12" s="11">
        <f>((($B$2^0.5)/($F12^(2/3)*$E12^(1/6))*$D12^0.5*$B$4^(-1/3)*$H12^(2/3)/100)-0.059)*((1-P$28/$E12)/(1-$G12/$E12))^$B$3</f>
        <v>0.41161708881880882</v>
      </c>
      <c r="Q12" s="11">
        <f>((($B$2^0.5)/($F12^(2/3)*$E12^(1/6))*$D12^0.5*$B$4^(-1/3)*$H12^(2/3)/100)-0.059)*((1-Q$28/$E12)/(1-$G12/$E12))^$B$3</f>
        <v>0.37724534301548152</v>
      </c>
      <c r="R12" s="3">
        <f>((($B$2^0.5)/($F12^(2/3)*$E12^(1/6))*$D12^0.5*$B$4^(-1/3)*$H12^(2/3)/100)-0.059)*((1-R$28/$E12)/(1-$G12/$E12))^$B$3</f>
        <v>0.34389023449089806</v>
      </c>
      <c r="S12" s="3">
        <f>((($B$2^0.5)/($F12^(2/3)*$E12^(1/6))*$D12^0.5*$B$4^(-1/3)*$H12^(2/3)/100)-0.059)*((1-S$28/$E12)/(1-$G12/$E12))^$B$3</f>
        <v>0.32849709760522644</v>
      </c>
      <c r="T12" s="11">
        <f>((($B$2^0.5)/($F12^(2/3)*$E12^(1/6))*$D12^0.5*$B$4^(-1/3)*$H12^(2/3)/100)-0.059)*((1-T$28/$E12)/(1-$G12/$E12))^$B$3</f>
        <v>0.31299684868040445</v>
      </c>
      <c r="U12" s="11">
        <f>((($B$2^0.5)/($F12^(2/3)*$E12^(1/6))*$D12^0.5*$B$4^(-1/3)*$H12^(2/3)/100)-0.059)*((1-U$28/$E12)/(1-$G12/$E12))^$B$3</f>
        <v>0.28312010014865441</v>
      </c>
      <c r="V12" s="11">
        <f>((($B$2^0.5)/($F12^(2/3)*$E12^(1/6))*$D12^0.5*$B$4^(-1/3)*$H12^(2/3)/100)-0.059)*((1-V$28/$E12)/(1-$G12/$E12))^$B$3</f>
        <v>0.25474168404076358</v>
      </c>
      <c r="W12" s="11">
        <f>((($B$2^0.5)/($F12^(2/3)*$E12^(1/6))*$D12^0.5*$B$4^(-1/3)*$H12^(2/3)/100)-0.059)*((1-W$28/$E12)/(1-$G12/$E12))^$B$3</f>
        <v>0.2278616003567317</v>
      </c>
      <c r="X12" s="11">
        <f>((($B$2^0.5)/($F12^(2/3)*$E12^(1/6))*$D12^0.5*$B$4^(-1/3)*$H12^(2/3)/100)-0.059)*((1-X$28/$E12)/(1-$G12/$E12))^$B$3</f>
        <v>0.20247984909655906</v>
      </c>
      <c r="Y12" s="11">
        <f>((($B$2^0.5)/($F12^(2/3)*$E12^(1/6))*$D12^0.5*$B$4^(-1/3)*$H12^(2/3)/100)-0.059)*((1-Y$28/$E12)/(1-$G12/$E12))^$B$3</f>
        <v>0.17859643026024535</v>
      </c>
      <c r="Z12" s="11">
        <f>((($B$2^0.5)/($F12^(2/3)*$E12^(1/6))*$D12^0.5*$B$4^(-1/3)*$H12^(2/3)/100)-0.059)*((1-Z$28/$E12)/(1-$G12/$E12))^$B$3</f>
        <v>0.15621134384779081</v>
      </c>
      <c r="AA12" s="11">
        <f>((($B$2^0.5)/($F12^(2/3)*$E12^(1/6))*$D12^0.5*$B$4^(-1/3)*$H12^(2/3)/100)-0.059)*((1-AA$28/$E12)/(1-$G12/$E12))^$B$3</f>
        <v>0.13532458985919532</v>
      </c>
      <c r="AB12" s="11">
        <f>((($B$2^0.5)/($F12^(2/3)*$E12^(1/6))*$D12^0.5*$B$4^(-1/3)*$H12^(2/3)/100)-0.059)*((1-AB$28/$E12)/(1-$G12/$E12))^$B$3</f>
        <v>0.11593616829445882</v>
      </c>
      <c r="AC12" s="11">
        <f>((($B$2^0.5)/($F12^(2/3)*$E12^(1/6))*$D12^0.5*$B$4^(-1/3)*$H12^(2/3)/100)-0.059)*((1-AC$28/$E12)/(1-$G12/$E12))^$B$3</f>
        <v>9.8046079153581517E-2</v>
      </c>
      <c r="AD12" s="11">
        <f>((($B$2^0.5)/($F12^(2/3)*$E12^(1/6))*$D12^0.5*$B$4^(-1/3)*$H12^(2/3)/100)-0.059)*((1-AD$28/$E12)/(1-$G12/$E12))^$B$3</f>
        <v>8.165432243656319E-2</v>
      </c>
      <c r="AE12" s="11">
        <f>((($B$2^0.5)/($F12^(2/3)*$E12^(1/6))*$D12^0.5*$B$4^(-1/3)*$H12^(2/3)/100)-0.059)*((1-AE$28/$E12)/(1-$G12/$E12))^$B$3</f>
        <v>6.6760898143404024E-2</v>
      </c>
      <c r="AF12" s="11">
        <f>((($B$2^0.5)/($F12^(2/3)*$E12^(1/6))*$D12^0.5*$B$4^(-1/3)*$H12^(2/3)/100)-0.059)*((1-AF$28/$E12)/(1-$G12/$E12))^$B$3</f>
        <v>5.3365806274103866E-2</v>
      </c>
      <c r="AG12" s="11">
        <f>((($B$2^0.5)/($F12^(2/3)*$E12^(1/6))*$D12^0.5*$B$4^(-1/3)*$H12^(2/3)/100)-0.059)*((1-AG$28/$E12)/(1-$G12/$E12))^$B$3</f>
        <v>4.1469046828662856E-2</v>
      </c>
      <c r="AH12" s="11">
        <f>((($B$2^0.5)/($F12^(2/3)*$E12^(1/6))*$D12^0.5*$B$4^(-1/3)*$H12^(2/3)/100)-0.059)*((1-AH$28/$E12)/(1-$G12/$E12))^$B$3</f>
        <v>3.1070619807080847E-2</v>
      </c>
      <c r="AI12" s="11">
        <f>((($B$2^0.5)/($F12^(2/3)*$E12^(1/6))*$D12^0.5*$B$4^(-1/3)*$H12^(2/3)/100)-0.059)*((1-AI$28/$E12)/(1-$G12/$E12))^$B$3</f>
        <v>2.2170525209357927E-2</v>
      </c>
    </row>
    <row r="13" spans="1:35" ht="15.6" thickTop="1" thickBot="1" x14ac:dyDescent="0.35">
      <c r="A13" s="6">
        <v>7</v>
      </c>
      <c r="B13" s="6" t="s">
        <v>20</v>
      </c>
      <c r="C13" s="6" t="s">
        <v>5</v>
      </c>
      <c r="D13" s="7">
        <v>100.205</v>
      </c>
      <c r="E13" s="7">
        <v>540.20000000000005</v>
      </c>
      <c r="F13" s="7">
        <v>0.28000000000000003</v>
      </c>
      <c r="G13" s="7">
        <v>366.8</v>
      </c>
      <c r="H13" s="1">
        <f t="shared" si="0"/>
        <v>2.7357749999999998</v>
      </c>
      <c r="I13" s="7">
        <v>27</v>
      </c>
      <c r="J13" s="11">
        <f>((($B$2^0.5)/($F13^(2/3)*$E13^(1/6))*$D13^0.5*$B$4^(-1/3)*$H13^(2/3)/100)-0.059)*((1-J$28/$E13)/(1-$G13/$E13))^$B$3</f>
        <v>0.69470735762385982</v>
      </c>
      <c r="K13" s="11">
        <f>((($B$2^0.5)/($F13^(2/3)*$E13^(1/6))*$D13^0.5*$B$4^(-1/3)*$H13^(2/3)/100)-0.059)*((1-K$28/$E13)/(1-$G13/$E13))^$B$3</f>
        <v>0.65289247902392755</v>
      </c>
      <c r="L13" s="11">
        <f>((($B$2^0.5)/($F13^(2/3)*$E13^(1/6))*$D13^0.5*$B$4^(-1/3)*$H13^(2/3)/100)-0.059)*((1-L$28/$E13)/(1-$G13/$E13))^$B$3</f>
        <v>0.61237539305589905</v>
      </c>
      <c r="M13" s="11">
        <f>((($B$2^0.5)/($F13^(2/3)*$E13^(1/6))*$D13^0.5*$B$4^(-1/3)*$H13^(2/3)/100)-0.059)*((1-M$28/$E13)/(1-$G13/$E13))^$B$3</f>
        <v>0.57315609971977421</v>
      </c>
      <c r="N13" s="11">
        <f>((($B$2^0.5)/($F13^(2/3)*$E13^(1/6))*$D13^0.5*$B$4^(-1/3)*$H13^(2/3)/100)-0.059)*((1-N$28/$E13)/(1-$G13/$E13))^$B$3</f>
        <v>0.53523459901555293</v>
      </c>
      <c r="O13" s="11">
        <f>((($B$2^0.5)/($F13^(2/3)*$E13^(1/6))*$D13^0.5*$B$4^(-1/3)*$H13^(2/3)/100)-0.059)*((1-O$28/$E13)/(1-$G13/$E13))^$B$3</f>
        <v>0.49861089094323474</v>
      </c>
      <c r="P13" s="11">
        <f>((($B$2^0.5)/($F13^(2/3)*$E13^(1/6))*$D13^0.5*$B$4^(-1/3)*$H13^(2/3)/100)-0.059)*((1-P$28/$E13)/(1-$G13/$E13))^$B$3</f>
        <v>0.4632849755028205</v>
      </c>
      <c r="Q13" s="11">
        <f>((($B$2^0.5)/($F13^(2/3)*$E13^(1/6))*$D13^0.5*$B$4^(-1/3)*$H13^(2/3)/100)-0.059)*((1-Q$28/$E13)/(1-$G13/$E13))^$B$3</f>
        <v>0.42925685269430958</v>
      </c>
      <c r="R13" s="3">
        <f>((($B$2^0.5)/($F13^(2/3)*$E13^(1/6))*$D13^0.5*$B$4^(-1/3)*$H13^(2/3)/100)-0.059)*((1-R$28/$E13)/(1-$G13/$E13))^$B$3</f>
        <v>0.39604544701146371</v>
      </c>
      <c r="S13" s="3">
        <f>((($B$2^0.5)/($F13^(2/3)*$E13^(1/6))*$D13^0.5*$B$4^(-1/3)*$H13^(2/3)/100)-0.059)*((1-S$28/$E13)/(1-$G13/$E13))^$B$3</f>
        <v>0.38064802966636252</v>
      </c>
      <c r="T13" s="11">
        <f>((($B$2^0.5)/($F13^(2/3)*$E13^(1/6))*$D13^0.5*$B$4^(-1/3)*$H13^(2/3)/100)-0.059)*((1-T$28/$E13)/(1-$G13/$E13))^$B$3</f>
        <v>0.36509398497299861</v>
      </c>
      <c r="U13" s="11">
        <f>((($B$2^0.5)/($F13^(2/3)*$E13^(1/6))*$D13^0.5*$B$4^(-1/3)*$H13^(2/3)/100)-0.059)*((1-U$28/$E13)/(1-$G13/$E13))^$B$3</f>
        <v>0.33495924006019834</v>
      </c>
      <c r="V13" s="11">
        <f>((($B$2^0.5)/($F13^(2/3)*$E13^(1/6))*$D13^0.5*$B$4^(-1/3)*$H13^(2/3)/100)-0.059)*((1-V$28/$E13)/(1-$G13/$E13))^$B$3</f>
        <v>0.30612228777930167</v>
      </c>
      <c r="W13" s="11">
        <f>((($B$2^0.5)/($F13^(2/3)*$E13^(1/6))*$D13^0.5*$B$4^(-1/3)*$H13^(2/3)/100)-0.059)*((1-W$28/$E13)/(1-$G13/$E13))^$B$3</f>
        <v>0.27858312813030861</v>
      </c>
      <c r="X13" s="11">
        <f>((($B$2^0.5)/($F13^(2/3)*$E13^(1/6))*$D13^0.5*$B$4^(-1/3)*$H13^(2/3)/100)-0.059)*((1-X$28/$E13)/(1-$G13/$E13))^$B$3</f>
        <v>0.25234176111321899</v>
      </c>
      <c r="Y13" s="11">
        <f>((($B$2^0.5)/($F13^(2/3)*$E13^(1/6))*$D13^0.5*$B$4^(-1/3)*$H13^(2/3)/100)-0.059)*((1-Y$28/$E13)/(1-$G13/$E13))^$B$3</f>
        <v>0.22739818672803289</v>
      </c>
      <c r="Z13" s="11">
        <f>((($B$2^0.5)/($F13^(2/3)*$E13^(1/6))*$D13^0.5*$B$4^(-1/3)*$H13^(2/3)/100)-0.059)*((1-Z$28/$E13)/(1-$G13/$E13))^$B$3</f>
        <v>0.20375240497475045</v>
      </c>
      <c r="AA13" s="11">
        <f>((($B$2^0.5)/($F13^(2/3)*$E13^(1/6))*$D13^0.5*$B$4^(-1/3)*$H13^(2/3)/100)-0.059)*((1-AA$28/$E13)/(1-$G13/$E13))^$B$3</f>
        <v>0.18140441585337141</v>
      </c>
      <c r="AB13" s="11">
        <f>((($B$2^0.5)/($F13^(2/3)*$E13^(1/6))*$D13^0.5*$B$4^(-1/3)*$H13^(2/3)/100)-0.059)*((1-AB$28/$E13)/(1-$G13/$E13))^$B$3</f>
        <v>0.16035421936389604</v>
      </c>
      <c r="AC13" s="11">
        <f>((($B$2^0.5)/($F13^(2/3)*$E13^(1/6))*$D13^0.5*$B$4^(-1/3)*$H13^(2/3)/100)-0.059)*((1-AC$28/$E13)/(1-$G13/$E13))^$B$3</f>
        <v>0.14060181550632417</v>
      </c>
      <c r="AD13" s="11">
        <f>((($B$2^0.5)/($F13^(2/3)*$E13^(1/6))*$D13^0.5*$B$4^(-1/3)*$H13^(2/3)/100)-0.059)*((1-AD$28/$E13)/(1-$G13/$E13))^$B$3</f>
        <v>0.12214720428065574</v>
      </c>
      <c r="AE13" s="11">
        <f>((($B$2^0.5)/($F13^(2/3)*$E13^(1/6))*$D13^0.5*$B$4^(-1/3)*$H13^(2/3)/100)-0.059)*((1-AE$28/$E13)/(1-$G13/$E13))^$B$3</f>
        <v>0.10499038568689098</v>
      </c>
      <c r="AF13" s="11">
        <f>((($B$2^0.5)/($F13^(2/3)*$E13^(1/6))*$D13^0.5*$B$4^(-1/3)*$H13^(2/3)/100)-0.059)*((1-AF$28/$E13)/(1-$G13/$E13))^$B$3</f>
        <v>8.9131359725029752E-2</v>
      </c>
      <c r="AG13" s="11">
        <f>((($B$2^0.5)/($F13^(2/3)*$E13^(1/6))*$D13^0.5*$B$4^(-1/3)*$H13^(2/3)/100)-0.059)*((1-AG$28/$E13)/(1-$G13/$E13))^$B$3</f>
        <v>7.4570126395071934E-2</v>
      </c>
      <c r="AH13" s="11">
        <f>((($B$2^0.5)/($F13^(2/3)*$E13^(1/6))*$D13^0.5*$B$4^(-1/3)*$H13^(2/3)/100)-0.059)*((1-AH$28/$E13)/(1-$G13/$E13))^$B$3</f>
        <v>6.130668569701779E-2</v>
      </c>
      <c r="AI13" s="11">
        <f>((($B$2^0.5)/($F13^(2/3)*$E13^(1/6))*$D13^0.5*$B$4^(-1/3)*$H13^(2/3)/100)-0.059)*((1-AI$28/$E13)/(1-$G13/$E13))^$B$3</f>
        <v>4.9341037630867161E-2</v>
      </c>
    </row>
    <row r="14" spans="1:35" ht="15.6" thickTop="1" thickBot="1" x14ac:dyDescent="0.35">
      <c r="A14" s="6">
        <v>8</v>
      </c>
      <c r="B14" s="6" t="s">
        <v>21</v>
      </c>
      <c r="C14" s="6" t="s">
        <v>10</v>
      </c>
      <c r="D14" s="7">
        <v>114.232</v>
      </c>
      <c r="E14" s="7">
        <v>568.79999999999995</v>
      </c>
      <c r="F14" s="7">
        <v>0.25900000000000001</v>
      </c>
      <c r="G14" s="7">
        <v>398.8</v>
      </c>
      <c r="H14" s="1">
        <f t="shared" si="0"/>
        <v>2.4824625</v>
      </c>
      <c r="I14" s="7">
        <v>24.5</v>
      </c>
      <c r="J14" s="11">
        <f>((($B$2^0.5)/($F14^(2/3)*$E14^(1/6))*$D14^0.5*$B$4^(-1/3)*$H14^(2/3)/100)-0.059)*((1-J$28/$E14)/(1-$G14/$E14))^$B$3</f>
        <v>0.9048424620851736</v>
      </c>
      <c r="K14" s="11">
        <f>((($B$2^0.5)/($F14^(2/3)*$E14^(1/6))*$D14^0.5*$B$4^(-1/3)*$H14^(2/3)/100)-0.059)*((1-K$28/$E14)/(1-$G14/$E14))^$B$3</f>
        <v>0.8546948028979543</v>
      </c>
      <c r="L14" s="11">
        <f>((($B$2^0.5)/($F14^(2/3)*$E14^(1/6))*$D14^0.5*$B$4^(-1/3)*$H14^(2/3)/100)-0.059)*((1-L$28/$E14)/(1-$G14/$E14))^$B$3</f>
        <v>0.80597666649258226</v>
      </c>
      <c r="M14" s="11">
        <f>((($B$2^0.5)/($F14^(2/3)*$E14^(1/6))*$D14^0.5*$B$4^(-1/3)*$H14^(2/3)/100)-0.059)*((1-M$28/$E14)/(1-$G14/$E14))^$B$3</f>
        <v>0.75868805286905816</v>
      </c>
      <c r="N14" s="11">
        <f>((($B$2^0.5)/($F14^(2/3)*$E14^(1/6))*$D14^0.5*$B$4^(-1/3)*$H14^(2/3)/100)-0.059)*((1-N$28/$E14)/(1-$G14/$E14))^$B$3</f>
        <v>0.71282896202738155</v>
      </c>
      <c r="O14" s="11">
        <f>((($B$2^0.5)/($F14^(2/3)*$E14^(1/6))*$D14^0.5*$B$4^(-1/3)*$H14^(2/3)/100)-0.059)*((1-O$28/$E14)/(1-$G14/$E14))^$B$3</f>
        <v>0.6683993939675531</v>
      </c>
      <c r="P14" s="11">
        <f>((($B$2^0.5)/($F14^(2/3)*$E14^(1/6))*$D14^0.5*$B$4^(-1/3)*$H14^(2/3)/100)-0.059)*((1-P$28/$E14)/(1-$G14/$E14))^$B$3</f>
        <v>0.62539934868957248</v>
      </c>
      <c r="Q14" s="11">
        <f>((($B$2^0.5)/($F14^(2/3)*$E14^(1/6))*$D14^0.5*$B$4^(-1/3)*$H14^(2/3)/100)-0.059)*((1-Q$28/$E14)/(1-$G14/$E14))^$B$3</f>
        <v>0.58382882619343945</v>
      </c>
      <c r="R14" s="3">
        <f>((($B$2^0.5)/($F14^(2/3)*$E14^(1/6))*$D14^0.5*$B$4^(-1/3)*$H14^(2/3)/100)-0.059)*((1-R$28/$E14)/(1-$G14/$E14))^$B$3</f>
        <v>0.54309659372561658</v>
      </c>
      <c r="S14" s="3">
        <f>((($B$2^0.5)/($F14^(2/3)*$E14^(1/6))*$D14^0.5*$B$4^(-1/3)*$H14^(2/3)/100)-0.059)*((1-S$28/$E14)/(1-$G14/$E14))^$B$3</f>
        <v>0.52415339766520419</v>
      </c>
      <c r="T14" s="11">
        <f>((($B$2^0.5)/($F14^(2/3)*$E14^(1/6))*$D14^0.5*$B$4^(-1/3)*$H14^(2/3)/100)-0.059)*((1-T$28/$E14)/(1-$G14/$E14))^$B$3</f>
        <v>0.50497634954671655</v>
      </c>
      <c r="U14" s="11">
        <f>((($B$2^0.5)/($F14^(2/3)*$E14^(1/6))*$D14^0.5*$B$4^(-1/3)*$H14^(2/3)/100)-0.059)*((1-U$28/$E14)/(1-$G14/$E14))^$B$3</f>
        <v>0.46769439539612662</v>
      </c>
      <c r="V14" s="11">
        <f>((($B$2^0.5)/($F14^(2/3)*$E14^(1/6))*$D14^0.5*$B$4^(-1/3)*$H14^(2/3)/100)-0.059)*((1-V$28/$E14)/(1-$G14/$E14))^$B$3</f>
        <v>0.43184196402738462</v>
      </c>
      <c r="W14" s="11">
        <f>((($B$2^0.5)/($F14^(2/3)*$E14^(1/6))*$D14^0.5*$B$4^(-1/3)*$H14^(2/3)/100)-0.059)*((1-W$28/$E14)/(1-$G14/$E14))^$B$3</f>
        <v>0.3974190554404905</v>
      </c>
      <c r="X14" s="11">
        <f>((($B$2^0.5)/($F14^(2/3)*$E14^(1/6))*$D14^0.5*$B$4^(-1/3)*$H14^(2/3)/100)-0.059)*((1-X$28/$E14)/(1-$G14/$E14))^$B$3</f>
        <v>0.36442566963544387</v>
      </c>
      <c r="Y14" s="11">
        <f>((($B$2^0.5)/($F14^(2/3)*$E14^(1/6))*$D14^0.5*$B$4^(-1/3)*$H14^(2/3)/100)-0.059)*((1-Y$28/$E14)/(1-$G14/$E14))^$B$3</f>
        <v>0.33286180661224507</v>
      </c>
      <c r="Z14" s="11">
        <f>((($B$2^0.5)/($F14^(2/3)*$E14^(1/6))*$D14^0.5*$B$4^(-1/3)*$H14^(2/3)/100)-0.059)*((1-Z$28/$E14)/(1-$G14/$E14))^$B$3</f>
        <v>0.30272746637089426</v>
      </c>
      <c r="AA14" s="11">
        <f>((($B$2^0.5)/($F14^(2/3)*$E14^(1/6))*$D14^0.5*$B$4^(-1/3)*$H14^(2/3)/100)-0.059)*((1-AA$28/$E14)/(1-$G14/$E14))^$B$3</f>
        <v>0.27402264891139111</v>
      </c>
      <c r="AB14" s="11">
        <f>((($B$2^0.5)/($F14^(2/3)*$E14^(1/6))*$D14^0.5*$B$4^(-1/3)*$H14^(2/3)/100)-0.059)*((1-AB$28/$E14)/(1-$G14/$E14))^$B$3</f>
        <v>0.24674735423373578</v>
      </c>
      <c r="AC14" s="11">
        <f>((($B$2^0.5)/($F14^(2/3)*$E14^(1/6))*$D14^0.5*$B$4^(-1/3)*$H14^(2/3)/100)-0.059)*((1-AC$28/$E14)/(1-$G14/$E14))^$B$3</f>
        <v>0.22090158233792806</v>
      </c>
      <c r="AD14" s="11">
        <f>((($B$2^0.5)/($F14^(2/3)*$E14^(1/6))*$D14^0.5*$B$4^(-1/3)*$H14^(2/3)/100)-0.059)*((1-AD$28/$E14)/(1-$G14/$E14))^$B$3</f>
        <v>0.19648533322396813</v>
      </c>
      <c r="AE14" s="11">
        <f>((($B$2^0.5)/($F14^(2/3)*$E14^(1/6))*$D14^0.5*$B$4^(-1/3)*$H14^(2/3)/100)-0.059)*((1-AE$28/$E14)/(1-$G14/$E14))^$B$3</f>
        <v>0.17349860689185614</v>
      </c>
      <c r="AF14" s="11">
        <f>((($B$2^0.5)/($F14^(2/3)*$E14^(1/6))*$D14^0.5*$B$4^(-1/3)*$H14^(2/3)/100)-0.059)*((1-AF$28/$E14)/(1-$G14/$E14))^$B$3</f>
        <v>0.15194140334159179</v>
      </c>
      <c r="AG14" s="11">
        <f>((($B$2^0.5)/($F14^(2/3)*$E14^(1/6))*$D14^0.5*$B$4^(-1/3)*$H14^(2/3)/100)-0.059)*((1-AG$28/$E14)/(1-$G14/$E14))^$B$3</f>
        <v>0.13181372257317528</v>
      </c>
      <c r="AH14" s="11">
        <f>((($B$2^0.5)/($F14^(2/3)*$E14^(1/6))*$D14^0.5*$B$4^(-1/3)*$H14^(2/3)/100)-0.059)*((1-AH$28/$E14)/(1-$G14/$E14))^$B$3</f>
        <v>0.11311556458660646</v>
      </c>
      <c r="AI14" s="11">
        <f>((($B$2^0.5)/($F14^(2/3)*$E14^(1/6))*$D14^0.5*$B$4^(-1/3)*$H14^(2/3)/100)-0.059)*((1-AI$28/$E14)/(1-$G14/$E14))^$B$3</f>
        <v>9.5846929381885382E-2</v>
      </c>
    </row>
    <row r="15" spans="1:35" ht="15.6" thickTop="1" thickBot="1" x14ac:dyDescent="0.35">
      <c r="A15" s="6">
        <v>9</v>
      </c>
      <c r="B15" s="6" t="s">
        <v>22</v>
      </c>
      <c r="C15" s="6" t="s">
        <v>11</v>
      </c>
      <c r="D15" s="7">
        <v>128.25899999999999</v>
      </c>
      <c r="E15" s="7">
        <v>594.6</v>
      </c>
      <c r="F15" s="7">
        <v>0.26</v>
      </c>
      <c r="G15" s="7">
        <v>424</v>
      </c>
      <c r="H15" s="1">
        <f t="shared" si="0"/>
        <v>2.3102100000000001</v>
      </c>
      <c r="I15" s="7">
        <v>22.8</v>
      </c>
      <c r="J15" s="11">
        <f>((($B$2^0.5)/($F15^(2/3)*$E15^(1/6))*$D15^0.5*$B$4^(-1/3)*$H15^(2/3)/100)-0.059)*((1-J$28/$E15)/(1-$G15/$E15))^$B$3</f>
        <v>1.033524913848554</v>
      </c>
      <c r="K15" s="11">
        <f>((($B$2^0.5)/($F15^(2/3)*$E15^(1/6))*$D15^0.5*$B$4^(-1/3)*$H15^(2/3)/100)-0.059)*((1-K$28/$E15)/(1-$G15/$E15))^$B$3</f>
        <v>0.98006668949097653</v>
      </c>
      <c r="L15" s="11">
        <f>((($B$2^0.5)/($F15^(2/3)*$E15^(1/6))*$D15^0.5*$B$4^(-1/3)*$H15^(2/3)/100)-0.059)*((1-L$28/$E15)/(1-$G15/$E15))^$B$3</f>
        <v>0.92802796126610221</v>
      </c>
      <c r="M15" s="11">
        <f>((($B$2^0.5)/($F15^(2/3)*$E15^(1/6))*$D15^0.5*$B$4^(-1/3)*$H15^(2/3)/100)-0.059)*((1-M$28/$E15)/(1-$G15/$E15))^$B$3</f>
        <v>0.87740872917392998</v>
      </c>
      <c r="N15" s="11">
        <f>((($B$2^0.5)/($F15^(2/3)*$E15^(1/6))*$D15^0.5*$B$4^(-1/3)*$H15^(2/3)/100)-0.059)*((1-N$28/$E15)/(1-$G15/$E15))^$B$3</f>
        <v>0.82820899321446029</v>
      </c>
      <c r="O15" s="11">
        <f>((($B$2^0.5)/($F15^(2/3)*$E15^(1/6))*$D15^0.5*$B$4^(-1/3)*$H15^(2/3)/100)-0.059)*((1-O$28/$E15)/(1-$G15/$E15))^$B$3</f>
        <v>0.78042875338769335</v>
      </c>
      <c r="P15" s="11">
        <f>((($B$2^0.5)/($F15^(2/3)*$E15^(1/6))*$D15^0.5*$B$4^(-1/3)*$H15^(2/3)/100)-0.059)*((1-P$28/$E15)/(1-$G15/$E15))^$B$3</f>
        <v>0.73406800969362862</v>
      </c>
      <c r="Q15" s="11">
        <f>((($B$2^0.5)/($F15^(2/3)*$E15^(1/6))*$D15^0.5*$B$4^(-1/3)*$H15^(2/3)/100)-0.059)*((1-Q$28/$E15)/(1-$G15/$E15))^$B$3</f>
        <v>0.68912676213226687</v>
      </c>
      <c r="R15" s="3">
        <f>((($B$2^0.5)/($F15^(2/3)*$E15^(1/6))*$D15^0.5*$B$4^(-1/3)*$H15^(2/3)/100)-0.059)*((1-R$28/$E15)/(1-$G15/$E15))^$B$3</f>
        <v>0.64496299034648774</v>
      </c>
      <c r="S15" s="3">
        <f>((($B$2^0.5)/($F15^(2/3)*$E15^(1/6))*$D15^0.5*$B$4^(-1/3)*$H15^(2/3)/100)-0.059)*((1-S$28/$E15)/(1-$G15/$E15))^$B$3</f>
        <v>0.62437644603904108</v>
      </c>
      <c r="T15" s="11">
        <f>((($B$2^0.5)/($F15^(2/3)*$E15^(1/6))*$D15^0.5*$B$4^(-1/3)*$H15^(2/3)/100)-0.059)*((1-T$28/$E15)/(1-$G15/$E15))^$B$3</f>
        <v>0.60350275540765053</v>
      </c>
      <c r="U15" s="11">
        <f>((($B$2^0.5)/($F15^(2/3)*$E15^(1/6))*$D15^0.5*$B$4^(-1/3)*$H15^(2/3)/100)-0.059)*((1-U$28/$E15)/(1-$G15/$E15))^$B$3</f>
        <v>0.56281999624439616</v>
      </c>
      <c r="V15" s="11">
        <f>((($B$2^0.5)/($F15^(2/3)*$E15^(1/6))*$D15^0.5*$B$4^(-1/3)*$H15^(2/3)/100)-0.059)*((1-V$28/$E15)/(1-$G15/$E15))^$B$3</f>
        <v>0.52355673321384422</v>
      </c>
      <c r="W15" s="11">
        <f>((($B$2^0.5)/($F15^(2/3)*$E15^(1/6))*$D15^0.5*$B$4^(-1/3)*$H15^(2/3)/100)-0.059)*((1-W$28/$E15)/(1-$G15/$E15))^$B$3</f>
        <v>0.4857129663159947</v>
      </c>
      <c r="X15" s="11">
        <f>((($B$2^0.5)/($F15^(2/3)*$E15^(1/6))*$D15^0.5*$B$4^(-1/3)*$H15^(2/3)/100)-0.059)*((1-X$28/$E15)/(1-$G15/$E15))^$B$3</f>
        <v>0.44928869555084822</v>
      </c>
      <c r="Y15" s="11">
        <f>((($B$2^0.5)/($F15^(2/3)*$E15^(1/6))*$D15^0.5*$B$4^(-1/3)*$H15^(2/3)/100)-0.059)*((1-Y$28/$E15)/(1-$G15/$E15))^$B$3</f>
        <v>0.41428392091840377</v>
      </c>
      <c r="Z15" s="11">
        <f>((($B$2^0.5)/($F15^(2/3)*$E15^(1/6))*$D15^0.5*$B$4^(-1/3)*$H15^(2/3)/100)-0.059)*((1-Z$28/$E15)/(1-$G15/$E15))^$B$3</f>
        <v>0.38069864241866191</v>
      </c>
      <c r="AA15" s="11">
        <f>((($B$2^0.5)/($F15^(2/3)*$E15^(1/6))*$D15^0.5*$B$4^(-1/3)*$H15^(2/3)/100)-0.059)*((1-AA$28/$E15)/(1-$G15/$E15))^$B$3</f>
        <v>0.34853286005162282</v>
      </c>
      <c r="AB15" s="11">
        <f>((($B$2^0.5)/($F15^(2/3)*$E15^(1/6))*$D15^0.5*$B$4^(-1/3)*$H15^(2/3)/100)-0.059)*((1-AB$28/$E15)/(1-$G15/$E15))^$B$3</f>
        <v>0.31778657381728609</v>
      </c>
      <c r="AC15" s="11">
        <f>((($B$2^0.5)/($F15^(2/3)*$E15^(1/6))*$D15^0.5*$B$4^(-1/3)*$H15^(2/3)/100)-0.059)*((1-AC$28/$E15)/(1-$G15/$E15))^$B$3</f>
        <v>0.28845978371565184</v>
      </c>
      <c r="AD15" s="11">
        <f>((($B$2^0.5)/($F15^(2/3)*$E15^(1/6))*$D15^0.5*$B$4^(-1/3)*$H15^(2/3)/100)-0.059)*((1-AD$28/$E15)/(1-$G15/$E15))^$B$3</f>
        <v>0.26055248974672029</v>
      </c>
      <c r="AE15" s="11">
        <f>((($B$2^0.5)/($F15^(2/3)*$E15^(1/6))*$D15^0.5*$B$4^(-1/3)*$H15^(2/3)/100)-0.059)*((1-AE$28/$E15)/(1-$G15/$E15))^$B$3</f>
        <v>0.23406469191049115</v>
      </c>
      <c r="AF15" s="11">
        <f>((($B$2^0.5)/($F15^(2/3)*$E15^(1/6))*$D15^0.5*$B$4^(-1/3)*$H15^(2/3)/100)-0.059)*((1-AF$28/$E15)/(1-$G15/$E15))^$B$3</f>
        <v>0.20899639020696448</v>
      </c>
      <c r="AG15" s="11">
        <f>((($B$2^0.5)/($F15^(2/3)*$E15^(1/6))*$D15^0.5*$B$4^(-1/3)*$H15^(2/3)/100)-0.059)*((1-AG$28/$E15)/(1-$G15/$E15))^$B$3</f>
        <v>0.18534758463614032</v>
      </c>
      <c r="AH15" s="11">
        <f>((($B$2^0.5)/($F15^(2/3)*$E15^(1/6))*$D15^0.5*$B$4^(-1/3)*$H15^(2/3)/100)-0.059)*((1-AH$28/$E15)/(1-$G15/$E15))^$B$3</f>
        <v>0.16311827519801891</v>
      </c>
      <c r="AI15" s="11">
        <f>((($B$2^0.5)/($F15^(2/3)*$E15^(1/6))*$D15^0.5*$B$4^(-1/3)*$H15^(2/3)/100)-0.059)*((1-AI$28/$E15)/(1-$G15/$E15))^$B$3</f>
        <v>0.1423084618925998</v>
      </c>
    </row>
    <row r="16" spans="1:35" ht="15.6" thickTop="1" thickBot="1" x14ac:dyDescent="0.35">
      <c r="A16" s="6">
        <v>10</v>
      </c>
      <c r="B16" s="6" t="s">
        <v>23</v>
      </c>
      <c r="C16" s="6" t="s">
        <v>12</v>
      </c>
      <c r="D16" s="7">
        <v>142.286</v>
      </c>
      <c r="E16" s="7">
        <v>617.6</v>
      </c>
      <c r="F16" s="7">
        <v>0.247</v>
      </c>
      <c r="G16" s="7">
        <v>447.3</v>
      </c>
      <c r="H16" s="1">
        <f t="shared" si="0"/>
        <v>2.1075599999999999</v>
      </c>
      <c r="I16" s="7">
        <v>20.8</v>
      </c>
      <c r="J16" s="11">
        <f>((($B$2^0.5)/($F16^(2/3)*$E16^(1/6))*$D16^0.5*$B$4^(-1/3)*$H16^(2/3)/100)-0.059)*((1-J$28/$E16)/(1-$G16/$E16))^$B$3</f>
        <v>1.1940421568168689</v>
      </c>
      <c r="K16" s="11">
        <f>((($B$2^0.5)/($F16^(2/3)*$E16^(1/6))*$D16^0.5*$B$4^(-1/3)*$H16^(2/3)/100)-0.059)*((1-K$28/$E16)/(1-$G16/$E16))^$B$3</f>
        <v>1.1357482209811038</v>
      </c>
      <c r="L16" s="11">
        <f>((($B$2^0.5)/($F16^(2/3)*$E16^(1/6))*$D16^0.5*$B$4^(-1/3)*$H16^(2/3)/100)-0.059)*((1-L$28/$E16)/(1-$G16/$E16))^$B$3</f>
        <v>1.0789130923484347</v>
      </c>
      <c r="M16" s="11">
        <f>((($B$2^0.5)/($F16^(2/3)*$E16^(1/6))*$D16^0.5*$B$4^(-1/3)*$H16^(2/3)/100)-0.059)*((1-M$28/$E16)/(1-$G16/$E16))^$B$3</f>
        <v>1.0235367709188632</v>
      </c>
      <c r="N16" s="11">
        <f>((($B$2^0.5)/($F16^(2/3)*$E16^(1/6))*$D16^0.5*$B$4^(-1/3)*$H16^(2/3)/100)-0.059)*((1-N$28/$E16)/(1-$G16/$E16))^$B$3</f>
        <v>0.96961925669238969</v>
      </c>
      <c r="O16" s="11">
        <f>((($B$2^0.5)/($F16^(2/3)*$E16^(1/6))*$D16^0.5*$B$4^(-1/3)*$H16^(2/3)/100)-0.059)*((1-O$28/$E16)/(1-$G16/$E16))^$B$3</f>
        <v>0.91716054966901306</v>
      </c>
      <c r="P16" s="11">
        <f>((($B$2^0.5)/($F16^(2/3)*$E16^(1/6))*$D16^0.5*$B$4^(-1/3)*$H16^(2/3)/100)-0.059)*((1-P$28/$E16)/(1-$G16/$E16))^$B$3</f>
        <v>0.8661606498487332</v>
      </c>
      <c r="Q16" s="11">
        <f>((($B$2^0.5)/($F16^(2/3)*$E16^(1/6))*$D16^0.5*$B$4^(-1/3)*$H16^(2/3)/100)-0.059)*((1-Q$28/$E16)/(1-$G16/$E16))^$B$3</f>
        <v>0.81661955723155122</v>
      </c>
      <c r="R16" s="3">
        <f>((($B$2^0.5)/($F16^(2/3)*$E16^(1/6))*$D16^0.5*$B$4^(-1/3)*$H16^(2/3)/100)-0.059)*((1-R$28/$E16)/(1-$G16/$E16))^$B$3</f>
        <v>0.76782714270608832</v>
      </c>
      <c r="S16" s="3">
        <f>((($B$2^0.5)/($F16^(2/3)*$E16^(1/6))*$D16^0.5*$B$4^(-1/3)*$H16^(2/3)/100)-0.059)*((1-S$28/$E16)/(1-$G16/$E16))^$B$3</f>
        <v>0.74504318181158513</v>
      </c>
      <c r="T16" s="11">
        <f>((($B$2^0.5)/($F16^(2/3)*$E16^(1/6))*$D16^0.5*$B$4^(-1/3)*$H16^(2/3)/100)-0.059)*((1-T$28/$E16)/(1-$G16/$E16))^$B$3</f>
        <v>0.72191379360647834</v>
      </c>
      <c r="U16" s="11">
        <f>((($B$2^0.5)/($F16^(2/3)*$E16^(1/6))*$D16^0.5*$B$4^(-1/3)*$H16^(2/3)/100)-0.059)*((1-U$28/$E16)/(1-$G16/$E16))^$B$3</f>
        <v>0.67674912259858766</v>
      </c>
      <c r="V16" s="11">
        <f>((($B$2^0.5)/($F16^(2/3)*$E16^(1/6))*$D16^0.5*$B$4^(-1/3)*$H16^(2/3)/100)-0.059)*((1-V$28/$E16)/(1-$G16/$E16))^$B$3</f>
        <v>0.63304325879379453</v>
      </c>
      <c r="W16" s="11">
        <f>((($B$2^0.5)/($F16^(2/3)*$E16^(1/6))*$D16^0.5*$B$4^(-1/3)*$H16^(2/3)/100)-0.059)*((1-W$28/$E16)/(1-$G16/$E16))^$B$3</f>
        <v>0.59079620219209816</v>
      </c>
      <c r="X16" s="11">
        <f>((($B$2^0.5)/($F16^(2/3)*$E16^(1/6))*$D16^0.5*$B$4^(-1/3)*$H16^(2/3)/100)-0.059)*((1-X$28/$E16)/(1-$G16/$E16))^$B$3</f>
        <v>0.55000795279349957</v>
      </c>
      <c r="Y16" s="11">
        <f>((($B$2^0.5)/($F16^(2/3)*$E16^(1/6))*$D16^0.5*$B$4^(-1/3)*$H16^(2/3)/100)-0.059)*((1-Y$28/$E16)/(1-$G16/$E16))^$B$3</f>
        <v>0.51067851059799774</v>
      </c>
      <c r="Z16" s="11">
        <f>((($B$2^0.5)/($F16^(2/3)*$E16^(1/6))*$D16^0.5*$B$4^(-1/3)*$H16^(2/3)/100)-0.059)*((1-Z$28/$E16)/(1-$G16/$E16))^$B$3</f>
        <v>0.47280787560559356</v>
      </c>
      <c r="AA16" s="11">
        <f>((($B$2^0.5)/($F16^(2/3)*$E16^(1/6))*$D16^0.5*$B$4^(-1/3)*$H16^(2/3)/100)-0.059)*((1-AA$28/$E16)/(1-$G16/$E16))^$B$3</f>
        <v>0.4363960478162866</v>
      </c>
      <c r="AB16" s="11">
        <f>((($B$2^0.5)/($F16^(2/3)*$E16^(1/6))*$D16^0.5*$B$4^(-1/3)*$H16^(2/3)/100)-0.059)*((1-AB$28/$E16)/(1-$G16/$E16))^$B$3</f>
        <v>0.40144302723007652</v>
      </c>
      <c r="AC16" s="11">
        <f>((($B$2^0.5)/($F16^(2/3)*$E16^(1/6))*$D16^0.5*$B$4^(-1/3)*$H16^(2/3)/100)-0.059)*((1-AC$28/$E16)/(1-$G16/$E16))^$B$3</f>
        <v>0.36794881384696404</v>
      </c>
      <c r="AD16" s="11">
        <f>((($B$2^0.5)/($F16^(2/3)*$E16^(1/6))*$D16^0.5*$B$4^(-1/3)*$H16^(2/3)/100)-0.059)*((1-AD$28/$E16)/(1-$G16/$E16))^$B$3</f>
        <v>0.33591340766694844</v>
      </c>
      <c r="AE16" s="11">
        <f>((($B$2^0.5)/($F16^(2/3)*$E16^(1/6))*$D16^0.5*$B$4^(-1/3)*$H16^(2/3)/100)-0.059)*((1-AE$28/$E16)/(1-$G16/$E16))^$B$3</f>
        <v>0.30533680869003044</v>
      </c>
      <c r="AF16" s="11">
        <f>((($B$2^0.5)/($F16^(2/3)*$E16^(1/6))*$D16^0.5*$B$4^(-1/3)*$H16^(2/3)/100)-0.059)*((1-AF$28/$E16)/(1-$G16/$E16))^$B$3</f>
        <v>0.27621901691620943</v>
      </c>
      <c r="AG16" s="11">
        <f>((($B$2^0.5)/($F16^(2/3)*$E16^(1/6))*$D16^0.5*$B$4^(-1/3)*$H16^(2/3)/100)-0.059)*((1-AG$28/$E16)/(1-$G16/$E16))^$B$3</f>
        <v>0.24856003234548579</v>
      </c>
      <c r="AH16" s="11">
        <f>((($B$2^0.5)/($F16^(2/3)*$E16^(1/6))*$D16^0.5*$B$4^(-1/3)*$H16^(2/3)/100)-0.059)*((1-AH$28/$E16)/(1-$G16/$E16))^$B$3</f>
        <v>0.22235985497785934</v>
      </c>
      <c r="AI16" s="11">
        <f>((($B$2^0.5)/($F16^(2/3)*$E16^(1/6))*$D16^0.5*$B$4^(-1/3)*$H16^(2/3)/100)-0.059)*((1-AI$28/$E16)/(1-$G16/$E16))^$B$3</f>
        <v>0.19761848481333022</v>
      </c>
    </row>
    <row r="17" spans="1:35" ht="15.6" thickTop="1" thickBot="1" x14ac:dyDescent="0.35">
      <c r="A17" s="6">
        <v>11</v>
      </c>
      <c r="B17" s="6" t="s">
        <v>24</v>
      </c>
      <c r="C17" s="6" t="s">
        <v>13</v>
      </c>
      <c r="D17" s="7">
        <v>156.31299999999999</v>
      </c>
      <c r="E17" s="7">
        <v>638.79999999999995</v>
      </c>
      <c r="F17" s="7">
        <v>0.24</v>
      </c>
      <c r="G17" s="7">
        <v>469.1</v>
      </c>
      <c r="H17" s="1">
        <f t="shared" si="0"/>
        <v>1.9657049999999998</v>
      </c>
      <c r="I17" s="7">
        <v>19.399999999999999</v>
      </c>
      <c r="J17" s="11">
        <f>((($B$2^0.5)/($F17^(2/3)*$E17^(1/6))*$D17^0.5*$B$4^(-1/3)*$H17^(2/3)/100)-0.059)*((1-J$28/$E17)/(1-$G17/$E17))^$B$3</f>
        <v>1.3560015535050942</v>
      </c>
      <c r="K17" s="11">
        <f>((($B$2^0.5)/($F17^(2/3)*$E17^(1/6))*$D17^0.5*$B$4^(-1/3)*$H17^(2/3)/100)-0.059)*((1-K$28/$E17)/(1-$G17/$E17))^$B$3</f>
        <v>1.2930575156125121</v>
      </c>
      <c r="L17" s="11">
        <f>((($B$2^0.5)/($F17^(2/3)*$E17^(1/6))*$D17^0.5*$B$4^(-1/3)*$H17^(2/3)/100)-0.059)*((1-L$28/$E17)/(1-$G17/$E17))^$B$3</f>
        <v>1.2316092961109135</v>
      </c>
      <c r="M17" s="11">
        <f>((($B$2^0.5)/($F17^(2/3)*$E17^(1/6))*$D17^0.5*$B$4^(-1/3)*$H17^(2/3)/100)-0.059)*((1-M$28/$E17)/(1-$G17/$E17))^$B$3</f>
        <v>1.1716568950002983</v>
      </c>
      <c r="N17" s="11">
        <f>((($B$2^0.5)/($F17^(2/3)*$E17^(1/6))*$D17^0.5*$B$4^(-1/3)*$H17^(2/3)/100)-0.059)*((1-N$28/$E17)/(1-$G17/$E17))^$B$3</f>
        <v>1.113200312280666</v>
      </c>
      <c r="O17" s="11">
        <f>((($B$2^0.5)/($F17^(2/3)*$E17^(1/6))*$D17^0.5*$B$4^(-1/3)*$H17^(2/3)/100)-0.059)*((1-O$28/$E17)/(1-$G17/$E17))^$B$3</f>
        <v>1.0562395479520172</v>
      </c>
      <c r="P17" s="11">
        <f>((($B$2^0.5)/($F17^(2/3)*$E17^(1/6))*$D17^0.5*$B$4^(-1/3)*$H17^(2/3)/100)-0.059)*((1-P$28/$E17)/(1-$G17/$E17))^$B$3</f>
        <v>1.000774602014352</v>
      </c>
      <c r="Q17" s="11">
        <f>((($B$2^0.5)/($F17^(2/3)*$E17^(1/6))*$D17^0.5*$B$4^(-1/3)*$H17^(2/3)/100)-0.059)*((1-Q$28/$E17)/(1-$G17/$E17))^$B$3</f>
        <v>0.9468054744676706</v>
      </c>
      <c r="R17" s="3">
        <f>((($B$2^0.5)/($F17^(2/3)*$E17^(1/6))*$D17^0.5*$B$4^(-1/3)*$H17^(2/3)/100)-0.059)*((1-R$28/$E17)/(1-$G17/$E17))^$B$3</f>
        <v>0.89355645259213801</v>
      </c>
      <c r="S17" s="3">
        <f>((($B$2^0.5)/($F17^(2/3)*$E17^(1/6))*$D17^0.5*$B$4^(-1/3)*$H17^(2/3)/100)-0.059)*((1-S$28/$E17)/(1-$G17/$E17))^$B$3</f>
        <v>0.86865644263074171</v>
      </c>
      <c r="T17" s="11">
        <f>((($B$2^0.5)/($F17^(2/3)*$E17^(1/6))*$D17^0.5*$B$4^(-1/3)*$H17^(2/3)/100)-0.059)*((1-T$28/$E17)/(1-$G17/$E17))^$B$3</f>
        <v>0.84335467454725732</v>
      </c>
      <c r="U17" s="11">
        <f>((($B$2^0.5)/($F17^(2/3)*$E17^(1/6))*$D17^0.5*$B$4^(-1/3)*$H17^(2/3)/100)-0.059)*((1-U$28/$E17)/(1-$G17/$E17))^$B$3</f>
        <v>0.79387300217352563</v>
      </c>
      <c r="V17" s="11">
        <f>((($B$2^0.5)/($F17^(2/3)*$E17^(1/6))*$D17^0.5*$B$4^(-1/3)*$H17^(2/3)/100)-0.059)*((1-V$28/$E17)/(1-$G17/$E17))^$B$3</f>
        <v>0.74588714819077773</v>
      </c>
      <c r="W17" s="11">
        <f>((($B$2^0.5)/($F17^(2/3)*$E17^(1/6))*$D17^0.5*$B$4^(-1/3)*$H17^(2/3)/100)-0.059)*((1-W$28/$E17)/(1-$G17/$E17))^$B$3</f>
        <v>0.69939711259901316</v>
      </c>
      <c r="X17" s="11">
        <f>((($B$2^0.5)/($F17^(2/3)*$E17^(1/6))*$D17^0.5*$B$4^(-1/3)*$H17^(2/3)/100)-0.059)*((1-X$28/$E17)/(1-$G17/$E17))^$B$3</f>
        <v>0.65440289539823182</v>
      </c>
      <c r="Y17" s="11">
        <f>((($B$2^0.5)/($F17^(2/3)*$E17^(1/6))*$D17^0.5*$B$4^(-1/3)*$H17^(2/3)/100)-0.059)*((1-Y$28/$E17)/(1-$G17/$E17))^$B$3</f>
        <v>0.61090449658843415</v>
      </c>
      <c r="Z17" s="11">
        <f>((($B$2^0.5)/($F17^(2/3)*$E17^(1/6))*$D17^0.5*$B$4^(-1/3)*$H17^(2/3)/100)-0.059)*((1-Z$28/$E17)/(1-$G17/$E17))^$B$3</f>
        <v>0.5689019161696196</v>
      </c>
      <c r="AA17" s="11">
        <f>((($B$2^0.5)/($F17^(2/3)*$E17^(1/6))*$D17^0.5*$B$4^(-1/3)*$H17^(2/3)/100)-0.059)*((1-AA$28/$E17)/(1-$G17/$E17))^$B$3</f>
        <v>0.52839515414178873</v>
      </c>
      <c r="AB17" s="11">
        <f>((($B$2^0.5)/($F17^(2/3)*$E17^(1/6))*$D17^0.5*$B$4^(-1/3)*$H17^(2/3)/100)-0.059)*((1-AB$28/$E17)/(1-$G17/$E17))^$B$3</f>
        <v>0.48938421050494124</v>
      </c>
      <c r="AC17" s="11">
        <f>((($B$2^0.5)/($F17^(2/3)*$E17^(1/6))*$D17^0.5*$B$4^(-1/3)*$H17^(2/3)/100)-0.059)*((1-AC$28/$E17)/(1-$G17/$E17))^$B$3</f>
        <v>0.45186908525907699</v>
      </c>
      <c r="AD17" s="11">
        <f>((($B$2^0.5)/($F17^(2/3)*$E17^(1/6))*$D17^0.5*$B$4^(-1/3)*$H17^(2/3)/100)-0.059)*((1-AD$28/$E17)/(1-$G17/$E17))^$B$3</f>
        <v>0.41584977840419635</v>
      </c>
      <c r="AE17" s="11">
        <f>((($B$2^0.5)/($F17^(2/3)*$E17^(1/6))*$D17^0.5*$B$4^(-1/3)*$H17^(2/3)/100)-0.059)*((1-AE$28/$E17)/(1-$G17/$E17))^$B$3</f>
        <v>0.38132628994029893</v>
      </c>
      <c r="AF17" s="11">
        <f>((($B$2^0.5)/($F17^(2/3)*$E17^(1/6))*$D17^0.5*$B$4^(-1/3)*$H17^(2/3)/100)-0.059)*((1-AF$28/$E17)/(1-$G17/$E17))^$B$3</f>
        <v>0.34829861986738508</v>
      </c>
      <c r="AG17" s="11">
        <f>((($B$2^0.5)/($F17^(2/3)*$E17^(1/6))*$D17^0.5*$B$4^(-1/3)*$H17^(2/3)/100)-0.059)*((1-AG$28/$E17)/(1-$G17/$E17))^$B$3</f>
        <v>0.31676676818545452</v>
      </c>
      <c r="AH17" s="11">
        <f>((($B$2^0.5)/($F17^(2/3)*$E17^(1/6))*$D17^0.5*$B$4^(-1/3)*$H17^(2/3)/100)-0.059)*((1-AH$28/$E17)/(1-$G17/$E17))^$B$3</f>
        <v>0.28673073489450757</v>
      </c>
      <c r="AI17" s="11">
        <f>((($B$2^0.5)/($F17^(2/3)*$E17^(1/6))*$D17^0.5*$B$4^(-1/3)*$H17^(2/3)/100)-0.059)*((1-AI$28/$E17)/(1-$G17/$E17))^$B$3</f>
        <v>0.25819051999454407</v>
      </c>
    </row>
    <row r="18" spans="1:35" ht="15.6" thickTop="1" thickBot="1" x14ac:dyDescent="0.35">
      <c r="A18" s="6">
        <v>12</v>
      </c>
      <c r="B18" s="6" t="s">
        <v>25</v>
      </c>
      <c r="C18" s="6" t="s">
        <v>14</v>
      </c>
      <c r="D18" s="7">
        <v>186.339</v>
      </c>
      <c r="E18" s="7">
        <v>658.3</v>
      </c>
      <c r="F18" s="7">
        <v>0.24</v>
      </c>
      <c r="G18" s="7">
        <v>489.5</v>
      </c>
      <c r="H18" s="1">
        <f t="shared" si="0"/>
        <v>1.9251749999999999</v>
      </c>
      <c r="I18" s="7">
        <v>19</v>
      </c>
      <c r="J18" s="11">
        <f>((($B$2^0.5)/($F18^(2/3)*$E18^(1/6))*$D18^0.5*$B$4^(-1/3)*$H18^(2/3)/100)-0.059)*((1-J$28/$E18)/(1-$G18/$E18))^$B$3</f>
        <v>1.6352116212237331</v>
      </c>
      <c r="K18" s="11">
        <f>((($B$2^0.5)/($F18^(2/3)*$E18^(1/6))*$D18^0.5*$B$4^(-1/3)*$H18^(2/3)/100)-0.059)*((1-K$28/$E18)/(1-$G18/$E18))^$B$3</f>
        <v>1.5625931242554667</v>
      </c>
      <c r="L18" s="11">
        <f>((($B$2^0.5)/($F18^(2/3)*$E18^(1/6))*$D18^0.5*$B$4^(-1/3)*$H18^(2/3)/100)-0.059)*((1-L$28/$E18)/(1-$G18/$E18))^$B$3</f>
        <v>1.4916239231529345</v>
      </c>
      <c r="M18" s="11">
        <f>((($B$2^0.5)/($F18^(2/3)*$E18^(1/6))*$D18^0.5*$B$4^(-1/3)*$H18^(2/3)/100)-0.059)*((1-M$28/$E18)/(1-$G18/$E18))^$B$3</f>
        <v>1.4223040179161359</v>
      </c>
      <c r="N18" s="11">
        <f>((($B$2^0.5)/($F18^(2/3)*$E18^(1/6))*$D18^0.5*$B$4^(-1/3)*$H18^(2/3)/100)-0.059)*((1-N$28/$E18)/(1-$G18/$E18))^$B$3</f>
        <v>1.3546334085450717</v>
      </c>
      <c r="O18" s="11">
        <f>((($B$2^0.5)/($F18^(2/3)*$E18^(1/6))*$D18^0.5*$B$4^(-1/3)*$H18^(2/3)/100)-0.059)*((1-O$28/$E18)/(1-$G18/$E18))^$B$3</f>
        <v>1.2886120950397415</v>
      </c>
      <c r="P18" s="11">
        <f>((($B$2^0.5)/($F18^(2/3)*$E18^(1/6))*$D18^0.5*$B$4^(-1/3)*$H18^(2/3)/100)-0.059)*((1-P$28/$E18)/(1-$G18/$E18))^$B$3</f>
        <v>1.2242400774001447</v>
      </c>
      <c r="Q18" s="11">
        <f>((($B$2^0.5)/($F18^(2/3)*$E18^(1/6))*$D18^0.5*$B$4^(-1/3)*$H18^(2/3)/100)-0.059)*((1-Q$28/$E18)/(1-$G18/$E18))^$B$3</f>
        <v>1.1615173556262821</v>
      </c>
      <c r="R18" s="3">
        <f>((($B$2^0.5)/($F18^(2/3)*$E18^(1/6))*$D18^0.5*$B$4^(-1/3)*$H18^(2/3)/100)-0.059)*((1-R$28/$E18)/(1-$G18/$E18))^$B$3</f>
        <v>1.0995403835943094</v>
      </c>
      <c r="S18" s="3">
        <f>((($B$2^0.5)/($F18^(2/3)*$E18^(1/6))*$D18^0.5*$B$4^(-1/3)*$H18^(2/3)/100)-0.059)*((1-S$28/$E18)/(1-$G18/$E18))^$B$3</f>
        <v>1.0705257027137394</v>
      </c>
      <c r="T18" s="11">
        <f>((($B$2^0.5)/($F18^(2/3)*$E18^(1/6))*$D18^0.5*$B$4^(-1/3)*$H18^(2/3)/100)-0.059)*((1-T$28/$E18)/(1-$G18/$E18))^$B$3</f>
        <v>1.0410197996757589</v>
      </c>
      <c r="U18" s="11">
        <f>((($B$2^0.5)/($F18^(2/3)*$E18^(1/6))*$D18^0.5*$B$4^(-1/3)*$H18^(2/3)/100)-0.059)*((1-U$28/$E18)/(1-$G18/$E18))^$B$3</f>
        <v>0.98324496549909834</v>
      </c>
      <c r="V18" s="11">
        <f>((($B$2^0.5)/($F18^(2/3)*$E18^(1/6))*$D18^0.5*$B$4^(-1/3)*$H18^(2/3)/100)-0.059)*((1-V$28/$E18)/(1-$G18/$E18))^$B$3</f>
        <v>0.92711942718817142</v>
      </c>
      <c r="W18" s="11">
        <f>((($B$2^0.5)/($F18^(2/3)*$E18^(1/6))*$D18^0.5*$B$4^(-1/3)*$H18^(2/3)/100)-0.059)*((1-W$28/$E18)/(1-$G18/$E18))^$B$3</f>
        <v>0.87264318474297864</v>
      </c>
      <c r="X18" s="11">
        <f>((($B$2^0.5)/($F18^(2/3)*$E18^(1/6))*$D18^0.5*$B$4^(-1/3)*$H18^(2/3)/100)-0.059)*((1-X$28/$E18)/(1-$G18/$E18))^$B$3</f>
        <v>0.81981623816351978</v>
      </c>
      <c r="Y18" s="11">
        <f>((($B$2^0.5)/($F18^(2/3)*$E18^(1/6))*$D18^0.5*$B$4^(-1/3)*$H18^(2/3)/100)-0.059)*((1-Y$28/$E18)/(1-$G18/$E18))^$B$3</f>
        <v>0.76863858744979496</v>
      </c>
      <c r="Z18" s="11">
        <f>((($B$2^0.5)/($F18^(2/3)*$E18^(1/6))*$D18^0.5*$B$4^(-1/3)*$H18^(2/3)/100)-0.059)*((1-Z$28/$E18)/(1-$G18/$E18))^$B$3</f>
        <v>0.71911023260180407</v>
      </c>
      <c r="AA18" s="11">
        <f>((($B$2^0.5)/($F18^(2/3)*$E18^(1/6))*$D18^0.5*$B$4^(-1/3)*$H18^(2/3)/100)-0.059)*((1-AA$28/$E18)/(1-$G18/$E18))^$B$3</f>
        <v>0.67123117361954721</v>
      </c>
      <c r="AB18" s="11">
        <f>((($B$2^0.5)/($F18^(2/3)*$E18^(1/6))*$D18^0.5*$B$4^(-1/3)*$H18^(2/3)/100)-0.059)*((1-AB$28/$E18)/(1-$G18/$E18))^$B$3</f>
        <v>0.62500141050302438</v>
      </c>
      <c r="AC18" s="11">
        <f>((($B$2^0.5)/($F18^(2/3)*$E18^(1/6))*$D18^0.5*$B$4^(-1/3)*$H18^(2/3)/100)-0.059)*((1-AC$28/$E18)/(1-$G18/$E18))^$B$3</f>
        <v>0.58042094325223537</v>
      </c>
      <c r="AD18" s="11">
        <f>((($B$2^0.5)/($F18^(2/3)*$E18^(1/6))*$D18^0.5*$B$4^(-1/3)*$H18^(2/3)/100)-0.059)*((1-AD$28/$E18)/(1-$G18/$E18))^$B$3</f>
        <v>0.53748977186718028</v>
      </c>
      <c r="AE18" s="11">
        <f>((($B$2^0.5)/($F18^(2/3)*$E18^(1/6))*$D18^0.5*$B$4^(-1/3)*$H18^(2/3)/100)-0.059)*((1-AE$28/$E18)/(1-$G18/$E18))^$B$3</f>
        <v>0.49620789634785928</v>
      </c>
      <c r="AF18" s="11">
        <f>((($B$2^0.5)/($F18^(2/3)*$E18^(1/6))*$D18^0.5*$B$4^(-1/3)*$H18^(2/3)/100)-0.059)*((1-AF$28/$E18)/(1-$G18/$E18))^$B$3</f>
        <v>0.45657531669427232</v>
      </c>
      <c r="AG18" s="11">
        <f>((($B$2^0.5)/($F18^(2/3)*$E18^(1/6))*$D18^0.5*$B$4^(-1/3)*$H18^(2/3)/100)-0.059)*((1-AG$28/$E18)/(1-$G18/$E18))^$B$3</f>
        <v>0.41859203290641889</v>
      </c>
      <c r="AH18" s="11">
        <f>((($B$2^0.5)/($F18^(2/3)*$E18^(1/6))*$D18^0.5*$B$4^(-1/3)*$H18^(2/3)/100)-0.059)*((1-AH$28/$E18)/(1-$G18/$E18))^$B$3</f>
        <v>0.38225804498429972</v>
      </c>
      <c r="AI18" s="11">
        <f>((($B$2^0.5)/($F18^(2/3)*$E18^(1/6))*$D18^0.5*$B$4^(-1/3)*$H18^(2/3)/100)-0.059)*((1-AI$28/$E18)/(1-$G18/$E18))^$B$3</f>
        <v>0.34757335292791453</v>
      </c>
    </row>
    <row r="19" spans="1:35" ht="15" thickTop="1" x14ac:dyDescent="0.3">
      <c r="A19" s="6">
        <v>13</v>
      </c>
      <c r="B19" s="6" t="s">
        <v>40</v>
      </c>
      <c r="C19" s="4" t="s">
        <v>47</v>
      </c>
      <c r="D19" s="7"/>
      <c r="E19" s="7"/>
      <c r="F19" s="7"/>
      <c r="G19" s="7"/>
      <c r="H19" s="1"/>
      <c r="I19" s="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3">
      <c r="A20" s="6">
        <v>14</v>
      </c>
      <c r="B20" s="6" t="s">
        <v>41</v>
      </c>
      <c r="C20" s="4" t="s">
        <v>48</v>
      </c>
      <c r="D20" s="7"/>
      <c r="E20" s="7"/>
      <c r="F20" s="7"/>
      <c r="G20" s="7"/>
      <c r="H20" s="1"/>
      <c r="I20" s="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3">
      <c r="A21" s="6">
        <v>15</v>
      </c>
      <c r="B21" s="6" t="s">
        <v>42</v>
      </c>
      <c r="C21" s="4" t="s">
        <v>49</v>
      </c>
      <c r="D21" s="7"/>
      <c r="E21" s="7"/>
      <c r="F21" s="7"/>
      <c r="G21" s="7"/>
      <c r="H21" s="1"/>
      <c r="I21" s="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3">
      <c r="A22" s="6">
        <v>16</v>
      </c>
      <c r="B22" s="6" t="s">
        <v>43</v>
      </c>
      <c r="C22" s="4" t="s">
        <v>53</v>
      </c>
      <c r="D22" s="7"/>
      <c r="E22" s="7"/>
      <c r="F22" s="7"/>
      <c r="G22" s="7"/>
      <c r="H22" s="1"/>
      <c r="I22" s="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3">
      <c r="A23" s="6">
        <v>17</v>
      </c>
      <c r="B23" s="6" t="s">
        <v>26</v>
      </c>
      <c r="C23" s="4" t="s">
        <v>52</v>
      </c>
      <c r="D23" s="7"/>
      <c r="E23" s="7"/>
      <c r="F23" s="7"/>
      <c r="G23" s="7"/>
      <c r="H23" s="1"/>
      <c r="I23" s="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3">
      <c r="A24" s="6">
        <v>18</v>
      </c>
      <c r="B24" s="6" t="s">
        <v>27</v>
      </c>
      <c r="C24" s="4" t="s">
        <v>51</v>
      </c>
      <c r="D24" s="7"/>
      <c r="E24" s="7"/>
      <c r="F24" s="7"/>
      <c r="G24" s="7"/>
      <c r="H24" s="1"/>
      <c r="I24" s="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3">
      <c r="A25" s="6">
        <v>19</v>
      </c>
      <c r="B25" s="6" t="s">
        <v>44</v>
      </c>
      <c r="C25" s="4" t="s">
        <v>54</v>
      </c>
      <c r="D25" s="7"/>
      <c r="E25" s="7"/>
      <c r="F25" s="7"/>
      <c r="G25" s="7"/>
      <c r="H25" s="1"/>
      <c r="I25" s="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3">
      <c r="A26" s="6">
        <v>20</v>
      </c>
      <c r="B26" s="6" t="s">
        <v>28</v>
      </c>
      <c r="C26" s="4" t="s">
        <v>50</v>
      </c>
      <c r="D26" s="7"/>
      <c r="E26" s="7"/>
      <c r="F26" s="7"/>
      <c r="G26" s="7"/>
      <c r="H26" s="1"/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ht="15" thickBot="1" x14ac:dyDescent="0.35">
      <c r="A27" s="9" t="s">
        <v>46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spans="1:35" ht="15.6" thickTop="1" thickBot="1" x14ac:dyDescent="0.35">
      <c r="A28" s="6" t="s">
        <v>29</v>
      </c>
      <c r="B28" s="6" t="s">
        <v>0</v>
      </c>
      <c r="C28" s="6" t="s">
        <v>1</v>
      </c>
      <c r="D28" s="4" t="s">
        <v>30</v>
      </c>
      <c r="E28" s="4" t="s">
        <v>31</v>
      </c>
      <c r="F28" s="4" t="s">
        <v>32</v>
      </c>
      <c r="G28" s="4" t="s">
        <v>33</v>
      </c>
      <c r="H28" s="4" t="s">
        <v>34</v>
      </c>
      <c r="I28" s="4" t="s">
        <v>35</v>
      </c>
      <c r="J28" s="8">
        <v>213</v>
      </c>
      <c r="K28" s="8">
        <v>223</v>
      </c>
      <c r="L28" s="8">
        <v>233</v>
      </c>
      <c r="M28" s="8">
        <v>243</v>
      </c>
      <c r="N28" s="8">
        <v>253</v>
      </c>
      <c r="O28" s="8">
        <v>263</v>
      </c>
      <c r="P28" s="8">
        <v>273</v>
      </c>
      <c r="Q28" s="8">
        <v>283</v>
      </c>
      <c r="R28" s="8">
        <v>293.14999999999998</v>
      </c>
      <c r="S28" s="8">
        <v>298</v>
      </c>
      <c r="T28" s="8">
        <v>303</v>
      </c>
      <c r="U28" s="8">
        <v>313</v>
      </c>
      <c r="V28" s="8">
        <v>323</v>
      </c>
      <c r="W28" s="8">
        <v>333</v>
      </c>
      <c r="X28" s="8">
        <v>343</v>
      </c>
      <c r="Y28" s="8">
        <v>353</v>
      </c>
      <c r="Z28" s="8">
        <v>363</v>
      </c>
      <c r="AA28" s="8">
        <v>373</v>
      </c>
      <c r="AB28" s="8">
        <v>383</v>
      </c>
      <c r="AC28" s="8">
        <v>393</v>
      </c>
      <c r="AD28" s="8">
        <v>403</v>
      </c>
      <c r="AE28" s="8">
        <v>413</v>
      </c>
      <c r="AF28" s="8">
        <v>423</v>
      </c>
      <c r="AG28" s="8">
        <v>433</v>
      </c>
      <c r="AH28" s="8">
        <v>443</v>
      </c>
      <c r="AI28" s="8">
        <v>453</v>
      </c>
    </row>
    <row r="29" spans="1:35" ht="15" thickTop="1" x14ac:dyDescent="0.3">
      <c r="A29" s="6">
        <v>1</v>
      </c>
      <c r="B29" s="6" t="s">
        <v>2</v>
      </c>
      <c r="C29" s="6" t="s">
        <v>3</v>
      </c>
      <c r="D29" s="7">
        <v>16.042999999999999</v>
      </c>
      <c r="E29" s="7">
        <v>190.6</v>
      </c>
      <c r="F29" s="7">
        <v>0.28799999999999998</v>
      </c>
      <c r="G29" s="7">
        <v>111.7</v>
      </c>
      <c r="H29" s="1">
        <f>PRODUCT(I29,0.101325)</f>
        <v>4.600155</v>
      </c>
      <c r="I29" s="7">
        <v>45.4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1:35" x14ac:dyDescent="0.3">
      <c r="A30" s="6">
        <v>2</v>
      </c>
      <c r="B30" s="6" t="s">
        <v>15</v>
      </c>
      <c r="C30" s="6" t="s">
        <v>4</v>
      </c>
      <c r="D30" s="7">
        <v>30.07</v>
      </c>
      <c r="E30" s="7">
        <v>305.39999999999998</v>
      </c>
      <c r="F30" s="7">
        <v>0.28499999999999998</v>
      </c>
      <c r="G30" s="7">
        <v>184.5</v>
      </c>
      <c r="H30" s="1">
        <f t="shared" ref="H30:H32" si="1">PRODUCT(I30,0.101325)</f>
        <v>4.8838650000000001</v>
      </c>
      <c r="I30" s="7">
        <v>48.2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3">
      <c r="A31" s="6">
        <v>3</v>
      </c>
      <c r="B31" s="6" t="s">
        <v>16</v>
      </c>
      <c r="C31" s="6" t="s">
        <v>6</v>
      </c>
      <c r="D31" s="7">
        <v>44.097000000000001</v>
      </c>
      <c r="E31" s="7">
        <v>369.8</v>
      </c>
      <c r="F31" s="7">
        <v>0.28100000000000003</v>
      </c>
      <c r="G31" s="7">
        <v>231.1</v>
      </c>
      <c r="H31" s="1">
        <f t="shared" si="1"/>
        <v>4.2455175000000001</v>
      </c>
      <c r="I31" s="7">
        <v>41.9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spans="1:35" x14ac:dyDescent="0.3">
      <c r="A32" s="6">
        <v>4</v>
      </c>
      <c r="B32" s="6" t="s">
        <v>17</v>
      </c>
      <c r="C32" s="6" t="s">
        <v>7</v>
      </c>
      <c r="D32" s="7">
        <v>58.124000000000002</v>
      </c>
      <c r="E32" s="7">
        <v>425.2</v>
      </c>
      <c r="F32" s="7">
        <v>0.27400000000000002</v>
      </c>
      <c r="G32" s="7">
        <v>272.7</v>
      </c>
      <c r="H32" s="1">
        <f t="shared" si="1"/>
        <v>3.7996875000000001</v>
      </c>
      <c r="I32" s="7">
        <v>37.5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3">
      <c r="A33" s="6">
        <v>5</v>
      </c>
      <c r="B33" s="6" t="s">
        <v>18</v>
      </c>
      <c r="C33" s="6" t="s">
        <v>8</v>
      </c>
      <c r="D33" s="7">
        <v>72.150999999999996</v>
      </c>
      <c r="E33" s="7">
        <v>469.6</v>
      </c>
      <c r="F33" s="7">
        <v>0.26200000000000001</v>
      </c>
      <c r="G33" s="7">
        <v>309.2</v>
      </c>
      <c r="H33" s="1">
        <f t="shared" ref="H33:H38" si="2">PRODUCT(I33,0.101325)</f>
        <v>3.3741224999999995</v>
      </c>
      <c r="I33" s="7">
        <v>33.299999999999997</v>
      </c>
      <c r="J33" s="7"/>
      <c r="K33" s="7"/>
      <c r="L33" s="7"/>
      <c r="M33" s="7"/>
      <c r="N33" s="7"/>
      <c r="O33" s="7"/>
      <c r="P33" s="7"/>
      <c r="Q33" s="7"/>
      <c r="R33" s="12">
        <v>0.251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spans="1:35" x14ac:dyDescent="0.3">
      <c r="A34" s="6">
        <v>6</v>
      </c>
      <c r="B34" s="6" t="s">
        <v>19</v>
      </c>
      <c r="C34" s="6" t="s">
        <v>9</v>
      </c>
      <c r="D34" s="7">
        <v>86.177999999999997</v>
      </c>
      <c r="E34" s="7">
        <v>507.4</v>
      </c>
      <c r="F34" s="7">
        <v>0.26</v>
      </c>
      <c r="G34" s="7">
        <v>341.9</v>
      </c>
      <c r="H34" s="1">
        <f t="shared" si="2"/>
        <v>2.9688224999999999</v>
      </c>
      <c r="I34" s="7">
        <v>29.3</v>
      </c>
      <c r="J34" s="7"/>
      <c r="K34" s="7"/>
      <c r="L34" s="7"/>
      <c r="M34" s="7"/>
      <c r="N34" s="7"/>
      <c r="O34" s="7"/>
      <c r="P34" s="7"/>
      <c r="Q34" s="7"/>
      <c r="R34" s="12">
        <v>0.31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3">
      <c r="A35" s="6">
        <v>7</v>
      </c>
      <c r="B35" s="6" t="s">
        <v>20</v>
      </c>
      <c r="C35" s="6" t="s">
        <v>5</v>
      </c>
      <c r="D35" s="7">
        <v>100.205</v>
      </c>
      <c r="E35" s="7">
        <v>540.20000000000005</v>
      </c>
      <c r="F35" s="7">
        <v>0.28000000000000003</v>
      </c>
      <c r="G35" s="7">
        <v>366.8</v>
      </c>
      <c r="H35" s="1">
        <f t="shared" si="2"/>
        <v>2.7357749999999998</v>
      </c>
      <c r="I35" s="7">
        <v>27</v>
      </c>
      <c r="J35" s="7"/>
      <c r="K35" s="7"/>
      <c r="L35" s="7"/>
      <c r="M35" s="7"/>
      <c r="N35" s="7"/>
      <c r="O35" s="7"/>
      <c r="P35" s="7"/>
      <c r="Q35" s="7"/>
      <c r="R35" s="12">
        <v>0.39700000000000002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 spans="1:35" x14ac:dyDescent="0.3">
      <c r="A36" s="6">
        <v>8</v>
      </c>
      <c r="B36" s="6" t="s">
        <v>21</v>
      </c>
      <c r="C36" s="6" t="s">
        <v>10</v>
      </c>
      <c r="D36" s="7">
        <v>114.232</v>
      </c>
      <c r="E36" s="7">
        <v>568.79999999999995</v>
      </c>
      <c r="F36" s="7">
        <v>0.25900000000000001</v>
      </c>
      <c r="G36" s="7">
        <v>398.8</v>
      </c>
      <c r="H36" s="1">
        <f t="shared" si="2"/>
        <v>2.4824625</v>
      </c>
      <c r="I36" s="7">
        <v>24.5</v>
      </c>
      <c r="J36" s="7"/>
      <c r="K36" s="7"/>
      <c r="L36" s="7"/>
      <c r="M36" s="7"/>
      <c r="N36" s="7"/>
      <c r="O36" s="7"/>
      <c r="P36" s="7"/>
      <c r="Q36" s="7"/>
      <c r="R36" s="12">
        <v>0.54500000000000004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3">
      <c r="A37" s="6">
        <v>9</v>
      </c>
      <c r="B37" s="6" t="s">
        <v>22</v>
      </c>
      <c r="C37" s="6" t="s">
        <v>11</v>
      </c>
      <c r="D37" s="7">
        <v>128.25899999999999</v>
      </c>
      <c r="E37" s="7">
        <v>594.6</v>
      </c>
      <c r="F37" s="7">
        <v>0.26</v>
      </c>
      <c r="G37" s="7">
        <v>424</v>
      </c>
      <c r="H37" s="1">
        <f t="shared" si="2"/>
        <v>2.3102100000000001</v>
      </c>
      <c r="I37" s="7">
        <v>22.8</v>
      </c>
      <c r="J37" s="7"/>
      <c r="K37" s="7"/>
      <c r="L37" s="7"/>
      <c r="M37" s="7"/>
      <c r="N37" s="7"/>
      <c r="O37" s="7"/>
      <c r="P37" s="7"/>
      <c r="Q37" s="7"/>
      <c r="R37" s="12">
        <v>0.64700000000000002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</row>
    <row r="38" spans="1:35" x14ac:dyDescent="0.3">
      <c r="A38" s="6">
        <v>10</v>
      </c>
      <c r="B38" s="6" t="s">
        <v>23</v>
      </c>
      <c r="C38" s="6" t="s">
        <v>12</v>
      </c>
      <c r="D38" s="7">
        <v>142.286</v>
      </c>
      <c r="E38" s="7">
        <v>617.6</v>
      </c>
      <c r="F38" s="7">
        <v>0.247</v>
      </c>
      <c r="G38" s="7">
        <v>447.3</v>
      </c>
      <c r="H38" s="1">
        <f t="shared" si="2"/>
        <v>2.1075599999999999</v>
      </c>
      <c r="I38" s="7">
        <v>20.8</v>
      </c>
      <c r="J38" s="7"/>
      <c r="K38" s="7"/>
      <c r="L38" s="7"/>
      <c r="M38" s="7"/>
      <c r="N38" s="7"/>
      <c r="O38" s="7"/>
      <c r="P38" s="7"/>
      <c r="Q38" s="7"/>
      <c r="R38" s="12">
        <v>0.80300000000000005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3">
      <c r="A39" s="6">
        <v>11</v>
      </c>
      <c r="B39" s="6" t="s">
        <v>24</v>
      </c>
      <c r="C39" s="6" t="s">
        <v>13</v>
      </c>
      <c r="D39" s="7">
        <v>156.31299999999999</v>
      </c>
      <c r="E39" s="7">
        <v>638.79999999999995</v>
      </c>
      <c r="F39" s="7">
        <v>0.24</v>
      </c>
      <c r="G39" s="7">
        <v>469.1</v>
      </c>
      <c r="H39" s="1">
        <f t="shared" ref="H39:H48" si="3">PRODUCT(I39,0.101325)</f>
        <v>1.9657049999999998</v>
      </c>
      <c r="I39" s="7">
        <v>19.399999999999999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</row>
    <row r="40" spans="1:35" x14ac:dyDescent="0.3">
      <c r="A40" s="6">
        <v>12</v>
      </c>
      <c r="B40" s="6" t="s">
        <v>25</v>
      </c>
      <c r="C40" s="6" t="s">
        <v>14</v>
      </c>
      <c r="D40" s="7">
        <v>186.339</v>
      </c>
      <c r="E40" s="7">
        <v>658.3</v>
      </c>
      <c r="F40" s="7">
        <v>0.24</v>
      </c>
      <c r="G40" s="7">
        <v>489.5</v>
      </c>
      <c r="H40" s="1">
        <f t="shared" si="3"/>
        <v>1.9251749999999999</v>
      </c>
      <c r="I40" s="7">
        <v>19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3">
      <c r="A41" s="6">
        <v>13</v>
      </c>
      <c r="B41" s="6" t="s">
        <v>40</v>
      </c>
      <c r="C41" s="4" t="s">
        <v>47</v>
      </c>
      <c r="D41" s="7"/>
      <c r="E41" s="7"/>
      <c r="F41" s="7"/>
      <c r="G41" s="7"/>
      <c r="H41" s="1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</row>
    <row r="42" spans="1:35" x14ac:dyDescent="0.3">
      <c r="A42" s="6">
        <v>14</v>
      </c>
      <c r="B42" s="6" t="s">
        <v>41</v>
      </c>
      <c r="C42" s="4" t="s">
        <v>48</v>
      </c>
      <c r="D42" s="7"/>
      <c r="E42" s="7"/>
      <c r="F42" s="7"/>
      <c r="G42" s="7"/>
      <c r="H42" s="1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3">
      <c r="A43" s="6">
        <v>15</v>
      </c>
      <c r="B43" s="6" t="s">
        <v>42</v>
      </c>
      <c r="C43" s="4" t="s">
        <v>49</v>
      </c>
      <c r="D43" s="7"/>
      <c r="E43" s="7"/>
      <c r="F43" s="7"/>
      <c r="G43" s="7"/>
      <c r="H43" s="1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</row>
    <row r="44" spans="1:35" x14ac:dyDescent="0.3">
      <c r="A44" s="6">
        <v>16</v>
      </c>
      <c r="B44" s="6" t="s">
        <v>43</v>
      </c>
      <c r="C44" s="4" t="s">
        <v>53</v>
      </c>
      <c r="D44" s="7"/>
      <c r="E44" s="7"/>
      <c r="F44" s="7"/>
      <c r="G44" s="7"/>
      <c r="H44" s="1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3">
      <c r="A45" s="6">
        <v>17</v>
      </c>
      <c r="B45" s="6" t="s">
        <v>26</v>
      </c>
      <c r="C45" s="4" t="s">
        <v>52</v>
      </c>
      <c r="D45" s="7"/>
      <c r="E45" s="7"/>
      <c r="F45" s="7"/>
      <c r="G45" s="7"/>
      <c r="H45" s="1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</row>
    <row r="46" spans="1:35" x14ac:dyDescent="0.3">
      <c r="A46" s="6">
        <v>18</v>
      </c>
      <c r="B46" s="6" t="s">
        <v>27</v>
      </c>
      <c r="C46" s="4" t="s">
        <v>51</v>
      </c>
      <c r="D46" s="7"/>
      <c r="E46" s="7"/>
      <c r="F46" s="7"/>
      <c r="G46" s="7"/>
      <c r="H46" s="1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3">
      <c r="A47" s="6">
        <v>19</v>
      </c>
      <c r="B47" s="6" t="s">
        <v>44</v>
      </c>
      <c r="C47" s="4" t="s">
        <v>54</v>
      </c>
      <c r="D47" s="7"/>
      <c r="E47" s="7"/>
      <c r="F47" s="7"/>
      <c r="G47" s="7"/>
      <c r="H47" s="1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</row>
    <row r="48" spans="1:35" x14ac:dyDescent="0.3">
      <c r="A48" s="6">
        <v>20</v>
      </c>
      <c r="B48" s="6" t="s">
        <v>28</v>
      </c>
      <c r="C48" s="4" t="s">
        <v>50</v>
      </c>
      <c r="D48" s="7"/>
      <c r="E48" s="7"/>
      <c r="F48" s="7"/>
      <c r="G48" s="7"/>
      <c r="H48" s="1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Didenko</dc:creator>
  <cp:lastModifiedBy>Andrey Didenko</cp:lastModifiedBy>
  <dcterms:created xsi:type="dcterms:W3CDTF">2016-03-10T16:49:27Z</dcterms:created>
  <dcterms:modified xsi:type="dcterms:W3CDTF">2016-03-19T14:00:20Z</dcterms:modified>
</cp:coreProperties>
</file>