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7" i="1" l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J8" i="1"/>
  <c r="J9" i="1"/>
  <c r="J10" i="1"/>
  <c r="J11" i="1"/>
  <c r="J12" i="1"/>
  <c r="J13" i="1"/>
  <c r="J14" i="1"/>
  <c r="J15" i="1"/>
  <c r="J16" i="1"/>
  <c r="J17" i="1"/>
  <c r="J18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J7" i="1"/>
  <c r="AJ7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H40" i="1" l="1"/>
  <c r="H39" i="1"/>
  <c r="H32" i="1"/>
  <c r="H31" i="1"/>
  <c r="H30" i="1"/>
  <c r="H29" i="1"/>
  <c r="H38" i="1" l="1"/>
  <c r="H37" i="1"/>
  <c r="H36" i="1"/>
  <c r="H35" i="1"/>
  <c r="H34" i="1"/>
  <c r="H33" i="1"/>
  <c r="H8" i="1"/>
  <c r="H9" i="1"/>
  <c r="H10" i="1"/>
  <c r="H11" i="1"/>
  <c r="H12" i="1"/>
  <c r="H13" i="1"/>
  <c r="H14" i="1"/>
  <c r="H15" i="1"/>
  <c r="H16" i="1"/>
  <c r="H17" i="1"/>
  <c r="H18" i="1"/>
  <c r="AU18" i="1" s="1"/>
  <c r="H7" i="1"/>
  <c r="AP18" i="1" l="1"/>
  <c r="AM18" i="1"/>
  <c r="BC18" i="1"/>
  <c r="AY18" i="1"/>
  <c r="AQ18" i="1"/>
  <c r="AV18" i="1"/>
  <c r="AO14" i="1"/>
  <c r="AS14" i="1"/>
  <c r="AW13" i="1"/>
  <c r="AS13" i="1"/>
  <c r="AT15" i="1"/>
  <c r="AS15" i="1"/>
  <c r="AU12" i="1"/>
  <c r="AS12" i="1"/>
  <c r="AQ14" i="1"/>
  <c r="AT7" i="1"/>
  <c r="AS7" i="1"/>
  <c r="AT11" i="1"/>
  <c r="AS11" i="1"/>
  <c r="AP14" i="1"/>
  <c r="AO18" i="1"/>
  <c r="AS18" i="1"/>
  <c r="AM14" i="1"/>
  <c r="BD14" i="1"/>
  <c r="AW17" i="1"/>
  <c r="AS17" i="1"/>
  <c r="AT9" i="1"/>
  <c r="AS9" i="1"/>
  <c r="AR18" i="1"/>
  <c r="BG18" i="1"/>
  <c r="BC14" i="1"/>
  <c r="BG14" i="1"/>
  <c r="AT10" i="1"/>
  <c r="AS10" i="1"/>
  <c r="AT8" i="1"/>
  <c r="AS8" i="1"/>
  <c r="AR14" i="1"/>
  <c r="BD18" i="1"/>
  <c r="AY14" i="1"/>
  <c r="AV14" i="1"/>
  <c r="AU14" i="1"/>
  <c r="AK13" i="1"/>
  <c r="BF13" i="1"/>
  <c r="AO17" i="1"/>
  <c r="AQ11" i="1"/>
  <c r="AY17" i="1"/>
  <c r="BD13" i="1"/>
  <c r="AT13" i="1"/>
  <c r="AR13" i="1"/>
  <c r="AM17" i="1"/>
  <c r="AL14" i="1"/>
  <c r="BH18" i="1"/>
  <c r="BH17" i="1"/>
  <c r="AX17" i="1"/>
  <c r="AZ14" i="1"/>
  <c r="BC13" i="1"/>
  <c r="AV17" i="1"/>
  <c r="BB13" i="1"/>
  <c r="AQ13" i="1"/>
  <c r="AP13" i="1"/>
  <c r="BF17" i="1"/>
  <c r="AZ13" i="1"/>
  <c r="AL17" i="1"/>
  <c r="BG17" i="1"/>
  <c r="AK17" i="1"/>
  <c r="AU17" i="1"/>
  <c r="AQ15" i="1"/>
  <c r="AO13" i="1"/>
  <c r="BD17" i="1"/>
  <c r="AT17" i="1"/>
  <c r="AY13" i="1"/>
  <c r="AL18" i="1"/>
  <c r="AM15" i="1"/>
  <c r="AM13" i="1"/>
  <c r="AZ18" i="1"/>
  <c r="BC17" i="1"/>
  <c r="BH14" i="1"/>
  <c r="BH13" i="1"/>
  <c r="AX13" i="1"/>
  <c r="AQ17" i="1"/>
  <c r="AL13" i="1"/>
  <c r="BB17" i="1"/>
  <c r="BG13" i="1"/>
  <c r="AV13" i="1"/>
  <c r="AR17" i="1"/>
  <c r="AU13" i="1"/>
  <c r="AP17" i="1"/>
  <c r="AZ17" i="1"/>
  <c r="AQ12" i="1"/>
  <c r="AP15" i="1"/>
  <c r="BC15" i="1"/>
  <c r="AO12" i="1"/>
  <c r="BB18" i="1"/>
  <c r="AT18" i="1"/>
  <c r="BB16" i="1"/>
  <c r="BB15" i="1"/>
  <c r="BB14" i="1"/>
  <c r="AT14" i="1"/>
  <c r="BB12" i="1"/>
  <c r="AT12" i="1"/>
  <c r="AR15" i="1"/>
  <c r="AN18" i="1"/>
  <c r="AN17" i="1"/>
  <c r="AN15" i="1"/>
  <c r="AN14" i="1"/>
  <c r="AN13" i="1"/>
  <c r="AN12" i="1"/>
  <c r="BI18" i="1"/>
  <c r="BA18" i="1"/>
  <c r="BI17" i="1"/>
  <c r="BA17" i="1"/>
  <c r="BI16" i="1"/>
  <c r="BA16" i="1"/>
  <c r="BI15" i="1"/>
  <c r="BA15" i="1"/>
  <c r="BI14" i="1"/>
  <c r="BA14" i="1"/>
  <c r="BI13" i="1"/>
  <c r="BA13" i="1"/>
  <c r="BI12" i="1"/>
  <c r="BA12" i="1"/>
  <c r="BH16" i="1"/>
  <c r="BH15" i="1"/>
  <c r="AZ15" i="1"/>
  <c r="BH12" i="1"/>
  <c r="AZ12" i="1"/>
  <c r="AL12" i="1"/>
  <c r="BG12" i="1"/>
  <c r="AY12" i="1"/>
  <c r="AM12" i="1"/>
  <c r="BG16" i="1"/>
  <c r="AK15" i="1"/>
  <c r="AK14" i="1"/>
  <c r="AK12" i="1"/>
  <c r="AL15" i="1"/>
  <c r="BG15" i="1"/>
  <c r="AY15" i="1"/>
  <c r="AR12" i="1"/>
  <c r="AK18" i="1"/>
  <c r="BF18" i="1"/>
  <c r="AX18" i="1"/>
  <c r="BF16" i="1"/>
  <c r="BF15" i="1"/>
  <c r="AX15" i="1"/>
  <c r="BF14" i="1"/>
  <c r="AX14" i="1"/>
  <c r="BF12" i="1"/>
  <c r="AX12" i="1"/>
  <c r="AR11" i="1"/>
  <c r="AR8" i="1"/>
  <c r="AJ18" i="1"/>
  <c r="AJ17" i="1"/>
  <c r="AJ15" i="1"/>
  <c r="AJ14" i="1"/>
  <c r="AJ13" i="1"/>
  <c r="AJ12" i="1"/>
  <c r="BE18" i="1"/>
  <c r="AW18" i="1"/>
  <c r="BE17" i="1"/>
  <c r="BE16" i="1"/>
  <c r="BE15" i="1"/>
  <c r="AW15" i="1"/>
  <c r="BE14" i="1"/>
  <c r="AW14" i="1"/>
  <c r="BE13" i="1"/>
  <c r="BE12" i="1"/>
  <c r="AW12" i="1"/>
  <c r="BD16" i="1"/>
  <c r="BD15" i="1"/>
  <c r="AV15" i="1"/>
  <c r="BD12" i="1"/>
  <c r="AV12" i="1"/>
  <c r="AP12" i="1"/>
  <c r="BC16" i="1"/>
  <c r="AU15" i="1"/>
  <c r="BC12" i="1"/>
  <c r="AM11" i="1"/>
  <c r="AO15" i="1"/>
  <c r="AK11" i="1"/>
  <c r="AQ10" i="1"/>
  <c r="AQ9" i="1"/>
  <c r="AQ8" i="1"/>
  <c r="AQ7" i="1"/>
  <c r="BI11" i="1"/>
  <c r="BA11" i="1"/>
  <c r="BI10" i="1"/>
  <c r="BA10" i="1"/>
  <c r="BI9" i="1"/>
  <c r="BA9" i="1"/>
  <c r="BI8" i="1"/>
  <c r="BA8" i="1"/>
  <c r="BI7" i="1"/>
  <c r="BA7" i="1"/>
  <c r="AP11" i="1"/>
  <c r="AP10" i="1"/>
  <c r="AP9" i="1"/>
  <c r="AP8" i="1"/>
  <c r="AP7" i="1"/>
  <c r="BH11" i="1"/>
  <c r="AZ11" i="1"/>
  <c r="BH10" i="1"/>
  <c r="AZ10" i="1"/>
  <c r="BH9" i="1"/>
  <c r="AZ9" i="1"/>
  <c r="BH8" i="1"/>
  <c r="AZ8" i="1"/>
  <c r="BH7" i="1"/>
  <c r="AZ7" i="1"/>
  <c r="AO11" i="1"/>
  <c r="AO10" i="1"/>
  <c r="AO9" i="1"/>
  <c r="AO8" i="1"/>
  <c r="AO7" i="1"/>
  <c r="BG11" i="1"/>
  <c r="AY11" i="1"/>
  <c r="BG10" i="1"/>
  <c r="AY10" i="1"/>
  <c r="BG9" i="1"/>
  <c r="AY9" i="1"/>
  <c r="BG8" i="1"/>
  <c r="AY8" i="1"/>
  <c r="BG7" i="1"/>
  <c r="AY7" i="1"/>
  <c r="AN11" i="1"/>
  <c r="AN10" i="1"/>
  <c r="AN9" i="1"/>
  <c r="AN8" i="1"/>
  <c r="AN7" i="1"/>
  <c r="BF11" i="1"/>
  <c r="AX11" i="1"/>
  <c r="BF10" i="1"/>
  <c r="AX10" i="1"/>
  <c r="BF9" i="1"/>
  <c r="AX9" i="1"/>
  <c r="BF8" i="1"/>
  <c r="AX8" i="1"/>
  <c r="BF7" i="1"/>
  <c r="AX7" i="1"/>
  <c r="AR10" i="1"/>
  <c r="AM10" i="1"/>
  <c r="AM9" i="1"/>
  <c r="AM8" i="1"/>
  <c r="AM7" i="1"/>
  <c r="BE11" i="1"/>
  <c r="AW11" i="1"/>
  <c r="BE10" i="1"/>
  <c r="AW10" i="1"/>
  <c r="BE9" i="1"/>
  <c r="AW9" i="1"/>
  <c r="BE8" i="1"/>
  <c r="AW8" i="1"/>
  <c r="BE7" i="1"/>
  <c r="AW7" i="1"/>
  <c r="AR9" i="1"/>
  <c r="AL11" i="1"/>
  <c r="AL10" i="1"/>
  <c r="AL9" i="1"/>
  <c r="AL8" i="1"/>
  <c r="AL7" i="1"/>
  <c r="BD11" i="1"/>
  <c r="AV11" i="1"/>
  <c r="BD10" i="1"/>
  <c r="AV10" i="1"/>
  <c r="BD9" i="1"/>
  <c r="AV9" i="1"/>
  <c r="BD8" i="1"/>
  <c r="AV8" i="1"/>
  <c r="BD7" i="1"/>
  <c r="AV7" i="1"/>
  <c r="AK10" i="1"/>
  <c r="AK9" i="1"/>
  <c r="AK8" i="1"/>
  <c r="AK7" i="1"/>
  <c r="BC11" i="1"/>
  <c r="AU11" i="1"/>
  <c r="BC10" i="1"/>
  <c r="AU10" i="1"/>
  <c r="BC9" i="1"/>
  <c r="AU9" i="1"/>
  <c r="BC8" i="1"/>
  <c r="AU8" i="1"/>
  <c r="BC7" i="1"/>
  <c r="AU7" i="1"/>
  <c r="AR7" i="1"/>
  <c r="AJ11" i="1"/>
  <c r="AJ10" i="1"/>
  <c r="AJ9" i="1"/>
  <c r="AJ8" i="1"/>
  <c r="BB11" i="1"/>
  <c r="BB10" i="1"/>
  <c r="BB9" i="1"/>
  <c r="BB8" i="1"/>
  <c r="BB7" i="1"/>
</calcChain>
</file>

<file path=xl/comments1.xml><?xml version="1.0" encoding="utf-8"?>
<comments xmlns="http://schemas.openxmlformats.org/spreadsheetml/2006/main">
  <authors>
    <author>Andrey Didenko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Универсальная газовая постоянная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Показатель степени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Число Авагадро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число атомов углеродов в молекуле</t>
        </r>
      </text>
    </comment>
    <comment ref="D6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Молярная масса</t>
        </r>
      </text>
    </comment>
    <comment ref="E6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Критическая температура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Сжимаемость критическая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Температура кипения
</t>
        </r>
      </text>
    </comment>
    <comment ref="H6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Критическое давление</t>
        </r>
      </text>
    </comment>
    <comment ref="I6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Критическое давление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Данные из Рида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число атомов углеродов в молекуле</t>
        </r>
      </text>
    </comment>
    <comment ref="D28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Молярная масса</t>
        </r>
      </text>
    </comment>
    <comment ref="E28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Критическая температура</t>
        </r>
      </text>
    </comment>
    <comment ref="F28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Сжимаемость критическая</t>
        </r>
      </text>
    </comment>
    <comment ref="G28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Температура кипения
</t>
        </r>
      </text>
    </comment>
    <comment ref="H28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Критическое давление</t>
        </r>
      </text>
    </comment>
    <comment ref="I28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Критическое давление</t>
        </r>
      </text>
    </comment>
    <comment ref="D29" author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Данные из Рида</t>
        </r>
      </text>
    </comment>
  </commentList>
</comments>
</file>

<file path=xl/sharedStrings.xml><?xml version="1.0" encoding="utf-8"?>
<sst xmlns="http://schemas.openxmlformats.org/spreadsheetml/2006/main" count="104" uniqueCount="55">
  <si>
    <t>Формула</t>
  </si>
  <si>
    <t>Название</t>
  </si>
  <si>
    <t>CH4</t>
  </si>
  <si>
    <t>Метан</t>
  </si>
  <si>
    <t>Этан</t>
  </si>
  <si>
    <t>Гептан</t>
  </si>
  <si>
    <t>Пропан</t>
  </si>
  <si>
    <t>Бутан</t>
  </si>
  <si>
    <t>Пентан</t>
  </si>
  <si>
    <t>Гексан</t>
  </si>
  <si>
    <t>Октан</t>
  </si>
  <si>
    <t>Нонан</t>
  </si>
  <si>
    <t>Декан</t>
  </si>
  <si>
    <t>Ундекан</t>
  </si>
  <si>
    <t>Додекан</t>
  </si>
  <si>
    <t>C2H6</t>
  </si>
  <si>
    <t>С3H8</t>
  </si>
  <si>
    <t>С4H10</t>
  </si>
  <si>
    <t>C5H12</t>
  </si>
  <si>
    <t>C6H14</t>
  </si>
  <si>
    <t>C7H16</t>
  </si>
  <si>
    <t>C8H18</t>
  </si>
  <si>
    <t>C9H20</t>
  </si>
  <si>
    <t>C10H22</t>
  </si>
  <si>
    <t>C11H24</t>
  </si>
  <si>
    <t>С12H26</t>
  </si>
  <si>
    <t>С17H36</t>
  </si>
  <si>
    <t>С18H38</t>
  </si>
  <si>
    <t>С20H42</t>
  </si>
  <si>
    <t xml:space="preserve">N </t>
  </si>
  <si>
    <t>M</t>
  </si>
  <si>
    <t>Tc</t>
  </si>
  <si>
    <t>Zкр</t>
  </si>
  <si>
    <t>Tкип</t>
  </si>
  <si>
    <t>Pкр</t>
  </si>
  <si>
    <t>Pc атм</t>
  </si>
  <si>
    <t>Константы:</t>
  </si>
  <si>
    <t>R</t>
  </si>
  <si>
    <t>n</t>
  </si>
  <si>
    <t>Na</t>
  </si>
  <si>
    <t>C13H28</t>
  </si>
  <si>
    <t>C14H30</t>
  </si>
  <si>
    <t>C15H32</t>
  </si>
  <si>
    <t>C16H34</t>
  </si>
  <si>
    <t>C19H40</t>
  </si>
  <si>
    <t>Теория:</t>
  </si>
  <si>
    <t>Опыт:</t>
  </si>
  <si>
    <t>Тридекан</t>
  </si>
  <si>
    <t>Тетрадекан</t>
  </si>
  <si>
    <t>Пентадекан</t>
  </si>
  <si>
    <t>Эйкозан</t>
  </si>
  <si>
    <t>Октадекан</t>
  </si>
  <si>
    <t>Гептадекан</t>
  </si>
  <si>
    <t>Гексадекан</t>
  </si>
  <si>
    <t>Нонадекан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</si>
</sst>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1" fillId="7" borderId="3" applyNumberFormat="0" applyFont="0" applyAlignment="0" applyProtection="0"/>
    <xf numFmtId="0" fontId="7" fillId="8" borderId="0" applyNumberFormat="0" applyBorder="0" applyAlignment="0" applyProtection="0"/>
    <xf numFmtId="0" fontId="1" fillId="9" borderId="0" applyNumberFormat="0" applyBorder="0" applyAlignment="0" applyProtection="0"/>
    <xf numFmtId="0" fontId="10" fillId="10" borderId="2" applyNumberFormat="0" applyAlignment="0" applyProtection="0"/>
  </cellStyleXfs>
  <cellXfs count="15">
    <xf numFmtId="0" fontId="0" fillId="0" borderId="0" xfId="0"/>
    <xf numFmtId="0" fontId="6" fillId="6" borderId="1" xfId="5"/>
    <xf numFmtId="0" fontId="4" fillId="4" borderId="0" xfId="3"/>
    <xf numFmtId="0" fontId="2" fillId="2" borderId="0" xfId="1"/>
    <xf numFmtId="0" fontId="0" fillId="7" borderId="3" xfId="6" applyFont="1"/>
    <xf numFmtId="2" fontId="0" fillId="7" borderId="3" xfId="6" applyNumberFormat="1" applyFont="1"/>
    <xf numFmtId="0" fontId="1" fillId="7" borderId="3" xfId="6" applyFont="1"/>
    <xf numFmtId="0" fontId="5" fillId="5" borderId="1" xfId="4"/>
    <xf numFmtId="0" fontId="1" fillId="9" borderId="2" xfId="8" applyBorder="1"/>
    <xf numFmtId="0" fontId="7" fillId="8" borderId="3" xfId="7" applyBorder="1"/>
    <xf numFmtId="0" fontId="7" fillId="8" borderId="4" xfId="7" applyBorder="1"/>
    <xf numFmtId="0" fontId="3" fillId="3" borderId="2" xfId="2" applyBorder="1"/>
    <xf numFmtId="0" fontId="2" fillId="2" borderId="1" xfId="1" applyBorder="1"/>
    <xf numFmtId="0" fontId="10" fillId="10" borderId="2" xfId="9"/>
    <xf numFmtId="0" fontId="4" fillId="7" borderId="3" xfId="6" applyFont="1"/>
  </cellXfs>
  <cellStyles count="10">
    <cellStyle name="40% - Accent3" xfId="8" builtinId="39"/>
    <cellStyle name="Accent3" xfId="7" builtinId="37"/>
    <cellStyle name="Bad" xfId="2" builtinId="27"/>
    <cellStyle name="Calculation" xfId="5" builtinId="22"/>
    <cellStyle name="Check Cell" xfId="9" builtinId="23"/>
    <cellStyle name="Good" xfId="1" builtinId="26"/>
    <cellStyle name="Input" xfId="4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</c:v>
          </c:tx>
          <c:marker>
            <c:symbol val="none"/>
          </c:marker>
          <c:yVal>
            <c:numRef>
              <c:f>Sheet1!$R$33:$R$38</c:f>
              <c:numCache>
                <c:formatCode>General</c:formatCode>
                <c:ptCount val="6"/>
                <c:pt idx="0">
                  <c:v>0.251</c:v>
                </c:pt>
                <c:pt idx="1">
                  <c:v>0.31</c:v>
                </c:pt>
                <c:pt idx="2">
                  <c:v>0.39700000000000002</c:v>
                </c:pt>
                <c:pt idx="3">
                  <c:v>0.54500000000000004</c:v>
                </c:pt>
                <c:pt idx="4">
                  <c:v>0.64700000000000002</c:v>
                </c:pt>
                <c:pt idx="5">
                  <c:v>0.80300000000000005</c:v>
                </c:pt>
              </c:numCache>
            </c:numRef>
          </c:yVal>
          <c:smooth val="1"/>
        </c:ser>
        <c:ser>
          <c:idx val="1"/>
          <c:order val="1"/>
          <c:tx>
            <c:v>teory</c:v>
          </c:tx>
          <c:marker>
            <c:symbol val="none"/>
          </c:marker>
          <c:yVal>
            <c:numRef>
              <c:f>Sheet1!$R$11:$R$16</c:f>
              <c:numCache>
                <c:formatCode>General</c:formatCode>
                <c:ptCount val="6"/>
                <c:pt idx="0">
                  <c:v>7.4180796849984798E-2</c:v>
                </c:pt>
                <c:pt idx="1">
                  <c:v>0.1008483598706805</c:v>
                </c:pt>
                <c:pt idx="2">
                  <c:v>0.1018453156864832</c:v>
                </c:pt>
                <c:pt idx="3">
                  <c:v>0.16177678060673642</c:v>
                </c:pt>
                <c:pt idx="4">
                  <c:v>0.19212402965231931</c:v>
                </c:pt>
                <c:pt idx="5">
                  <c:v>0.24124315226600337</c:v>
                </c:pt>
              </c:numCache>
            </c:numRef>
          </c:yVal>
          <c:smooth val="1"/>
        </c:ser>
        <c:ser>
          <c:idx val="2"/>
          <c:order val="2"/>
          <c:tx>
            <c:v>Teory2</c:v>
          </c:tx>
          <c:marker>
            <c:symbol val="none"/>
          </c:marker>
          <c:yVal>
            <c:numRef>
              <c:f>Sheet1!$AR$11:$AR$16</c:f>
              <c:numCache>
                <c:formatCode>General</c:formatCode>
                <c:ptCount val="6"/>
                <c:pt idx="0">
                  <c:v>0.24968991853353883</c:v>
                </c:pt>
                <c:pt idx="1">
                  <c:v>0.34389023449089806</c:v>
                </c:pt>
                <c:pt idx="2">
                  <c:v>0.39604544701146371</c:v>
                </c:pt>
                <c:pt idx="3">
                  <c:v>0.54309659372561658</c:v>
                </c:pt>
                <c:pt idx="4">
                  <c:v>0.64496299034648774</c:v>
                </c:pt>
                <c:pt idx="5">
                  <c:v>0.76782714270608832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0928"/>
        <c:axId val="64846848"/>
      </c:scatterChart>
      <c:valAx>
        <c:axId val="6486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64846848"/>
        <c:crosses val="autoZero"/>
        <c:crossBetween val="midCat"/>
      </c:valAx>
      <c:valAx>
        <c:axId val="6484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860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15</xdr:row>
      <xdr:rowOff>5443</xdr:rowOff>
    </xdr:from>
    <xdr:to>
      <xdr:col>20</xdr:col>
      <xdr:colOff>359228</xdr:colOff>
      <xdr:row>29</xdr:row>
      <xdr:rowOff>5443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49"/>
  <sheetViews>
    <sheetView tabSelected="1" zoomScale="70" zoomScaleNormal="70" workbookViewId="0">
      <selection activeCell="R11" activeCellId="1" sqref="R33:R38 R11:R16"/>
    </sheetView>
  </sheetViews>
  <sheetFormatPr defaultRowHeight="14.4" x14ac:dyDescent="0.3"/>
  <cols>
    <col min="1" max="1" width="5.21875" customWidth="1"/>
    <col min="2" max="2" width="9.5546875" customWidth="1"/>
    <col min="3" max="3" width="12.44140625" customWidth="1"/>
    <col min="19" max="30" width="9" bestFit="1" customWidth="1"/>
    <col min="31" max="31" width="11" bestFit="1" customWidth="1"/>
    <col min="32" max="34" width="9" bestFit="1" customWidth="1"/>
  </cols>
  <sheetData>
    <row r="1" spans="1:61" x14ac:dyDescent="0.3">
      <c r="A1" s="4" t="s">
        <v>36</v>
      </c>
      <c r="B1" s="4"/>
    </row>
    <row r="2" spans="1:61" x14ac:dyDescent="0.3">
      <c r="A2" s="4" t="s">
        <v>37</v>
      </c>
      <c r="B2" s="4">
        <v>8.3143999999999991</v>
      </c>
    </row>
    <row r="3" spans="1:61" x14ac:dyDescent="0.3">
      <c r="A3" s="4" t="s">
        <v>38</v>
      </c>
      <c r="B3" s="4">
        <v>2</v>
      </c>
    </row>
    <row r="4" spans="1:61" x14ac:dyDescent="0.3">
      <c r="A4" s="4" t="s">
        <v>39</v>
      </c>
      <c r="B4" s="5">
        <v>6.02</v>
      </c>
    </row>
    <row r="5" spans="1:61" ht="15" thickBot="1" x14ac:dyDescent="0.35">
      <c r="A5" s="10" t="s">
        <v>45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1" ht="15.6" thickTop="1" thickBot="1" x14ac:dyDescent="0.35">
      <c r="A6" s="6" t="s">
        <v>29</v>
      </c>
      <c r="B6" s="6" t="s">
        <v>0</v>
      </c>
      <c r="C6" s="6" t="s">
        <v>1</v>
      </c>
      <c r="D6" s="4" t="s">
        <v>30</v>
      </c>
      <c r="E6" s="4" t="s">
        <v>31</v>
      </c>
      <c r="F6" s="4" t="s">
        <v>32</v>
      </c>
      <c r="G6" s="4" t="s">
        <v>33</v>
      </c>
      <c r="H6" s="4" t="s">
        <v>34</v>
      </c>
      <c r="I6" s="4" t="s">
        <v>35</v>
      </c>
      <c r="J6" s="8">
        <v>213</v>
      </c>
      <c r="K6" s="8">
        <v>223</v>
      </c>
      <c r="L6" s="8">
        <v>233</v>
      </c>
      <c r="M6" s="8">
        <v>243</v>
      </c>
      <c r="N6" s="8">
        <v>253</v>
      </c>
      <c r="O6" s="8">
        <v>263</v>
      </c>
      <c r="P6" s="8">
        <v>273</v>
      </c>
      <c r="Q6" s="8">
        <v>283</v>
      </c>
      <c r="R6" s="8">
        <v>293.14999999999998</v>
      </c>
      <c r="S6" s="8">
        <v>298</v>
      </c>
      <c r="T6" s="8">
        <v>303</v>
      </c>
      <c r="U6" s="8">
        <v>313</v>
      </c>
      <c r="V6" s="8">
        <v>323</v>
      </c>
      <c r="W6" s="8">
        <v>333</v>
      </c>
      <c r="X6" s="8">
        <v>343</v>
      </c>
      <c r="Y6" s="8">
        <v>353</v>
      </c>
      <c r="Z6" s="8">
        <v>363</v>
      </c>
      <c r="AA6" s="8">
        <v>373</v>
      </c>
      <c r="AB6" s="8">
        <v>383</v>
      </c>
      <c r="AC6" s="8">
        <v>393</v>
      </c>
      <c r="AD6" s="8">
        <v>403</v>
      </c>
      <c r="AE6" s="8">
        <v>413</v>
      </c>
      <c r="AF6" s="8">
        <v>423</v>
      </c>
      <c r="AG6" s="8">
        <v>433</v>
      </c>
      <c r="AH6" s="8">
        <v>443</v>
      </c>
      <c r="AI6" s="8">
        <v>453</v>
      </c>
      <c r="AJ6" s="8">
        <v>213</v>
      </c>
      <c r="AK6" s="8">
        <v>223</v>
      </c>
      <c r="AL6" s="8">
        <v>233</v>
      </c>
      <c r="AM6" s="8">
        <v>243</v>
      </c>
      <c r="AN6" s="8">
        <v>253</v>
      </c>
      <c r="AO6" s="8">
        <v>263</v>
      </c>
      <c r="AP6" s="8">
        <v>273</v>
      </c>
      <c r="AQ6" s="8">
        <v>283</v>
      </c>
      <c r="AR6" s="8">
        <v>293.14999999999998</v>
      </c>
      <c r="AS6" s="8">
        <v>298</v>
      </c>
      <c r="AT6" s="8">
        <v>303</v>
      </c>
      <c r="AU6" s="8">
        <v>313</v>
      </c>
      <c r="AV6" s="8">
        <v>323</v>
      </c>
      <c r="AW6" s="8">
        <v>333</v>
      </c>
      <c r="AX6" s="8">
        <v>343</v>
      </c>
      <c r="AY6" s="8">
        <v>353</v>
      </c>
      <c r="AZ6" s="8">
        <v>363</v>
      </c>
      <c r="BA6" s="8">
        <v>373</v>
      </c>
      <c r="BB6" s="8">
        <v>383</v>
      </c>
      <c r="BC6" s="8">
        <v>393</v>
      </c>
      <c r="BD6" s="8">
        <v>403</v>
      </c>
      <c r="BE6" s="8">
        <v>413</v>
      </c>
      <c r="BF6" s="8">
        <v>423</v>
      </c>
      <c r="BG6" s="8">
        <v>433</v>
      </c>
      <c r="BH6" s="8">
        <v>443</v>
      </c>
      <c r="BI6" s="8">
        <v>453</v>
      </c>
    </row>
    <row r="7" spans="1:61" ht="15.6" thickTop="1" thickBot="1" x14ac:dyDescent="0.35">
      <c r="A7" s="6">
        <v>1</v>
      </c>
      <c r="B7" s="6" t="s">
        <v>2</v>
      </c>
      <c r="C7" s="6" t="s">
        <v>3</v>
      </c>
      <c r="D7" s="7">
        <v>16.042999999999999</v>
      </c>
      <c r="E7" s="7">
        <v>190.6</v>
      </c>
      <c r="F7" s="7">
        <v>0.28799999999999998</v>
      </c>
      <c r="G7" s="7">
        <v>111.7</v>
      </c>
      <c r="H7" s="1">
        <f>PRODUCT(I7,0.101325)</f>
        <v>4.600155</v>
      </c>
      <c r="I7" s="7">
        <v>45.4</v>
      </c>
      <c r="J7" s="14">
        <f>(1/205.7366*($D7^0.5*$I7^(2/3))/($F7^(2/3)*$E7^(1/6)*$B$2^(1/6))-41.5/205.7366)*((1-J$28/$E7)/(1-$G7/$E7))^$B$3</f>
        <v>-2.8475714031422107E-3</v>
      </c>
      <c r="K7" s="14">
        <f>(1/205.7366*($D7^0.5*$I7^(2/3))/($F7^(2/3)*$E7^(1/6)*$B$2^(1/6))-41.5/205.7366)*((1-K$28/$E7)/(1-$G7/$E7))^$B$3</f>
        <v>-5.9575624923520485E-3</v>
      </c>
      <c r="L7" s="14">
        <f t="shared" ref="K7:AI17" si="0">(1/205.7366*($D7^0.5*$I7^(2/3))/($F7^(2/3)*$E7^(1/6)*$B$2^(1/6))-41.5/205.7366)*((1-L$28/$E7)/(1-$G7/$E7))^$B$3</f>
        <v>-1.0202586825799071E-2</v>
      </c>
      <c r="M7" s="14">
        <f t="shared" si="0"/>
        <v>-1.5582644403483246E-2</v>
      </c>
      <c r="N7" s="14">
        <f t="shared" si="0"/>
        <v>-2.2097735225404612E-2</v>
      </c>
      <c r="O7" s="14">
        <f t="shared" si="0"/>
        <v>-2.9747859291563122E-2</v>
      </c>
      <c r="P7" s="14">
        <f t="shared" si="0"/>
        <v>-3.8533016601958799E-2</v>
      </c>
      <c r="Q7" s="14">
        <f t="shared" si="0"/>
        <v>-4.8453207156591682E-2</v>
      </c>
      <c r="R7" s="14">
        <f t="shared" si="0"/>
        <v>-5.9682899753016452E-2</v>
      </c>
      <c r="S7" s="14">
        <f t="shared" si="0"/>
        <v>-6.5461680321485624E-2</v>
      </c>
      <c r="T7" s="14">
        <f t="shared" si="0"/>
        <v>-7.1698687998568905E-2</v>
      </c>
      <c r="U7" s="14">
        <f t="shared" si="0"/>
        <v>-8.5023978285913265E-2</v>
      </c>
      <c r="V7" s="14">
        <f t="shared" si="0"/>
        <v>-9.9484301817494764E-2</v>
      </c>
      <c r="W7" s="14">
        <f t="shared" si="0"/>
        <v>-0.11507965859331351</v>
      </c>
      <c r="X7" s="14">
        <f t="shared" si="0"/>
        <v>-0.13181004861336937</v>
      </c>
      <c r="Y7" s="14">
        <f t="shared" si="0"/>
        <v>-0.14967547187766242</v>
      </c>
      <c r="Z7" s="14">
        <f t="shared" si="0"/>
        <v>-0.16867592838619266</v>
      </c>
      <c r="AA7" s="14">
        <f t="shared" si="0"/>
        <v>-0.18881141813895996</v>
      </c>
      <c r="AB7" s="14">
        <f t="shared" si="0"/>
        <v>-0.21008194113596448</v>
      </c>
      <c r="AC7" s="14">
        <f t="shared" si="0"/>
        <v>-0.23248749737720634</v>
      </c>
      <c r="AD7" s="14">
        <f t="shared" si="0"/>
        <v>-0.25602808686268519</v>
      </c>
      <c r="AE7" s="14">
        <f t="shared" si="0"/>
        <v>-0.28070370959240126</v>
      </c>
      <c r="AF7" s="14">
        <f t="shared" si="0"/>
        <v>-0.30651436556635447</v>
      </c>
      <c r="AG7" s="14">
        <f t="shared" si="0"/>
        <v>-0.33346005478454471</v>
      </c>
      <c r="AH7" s="14">
        <f t="shared" si="0"/>
        <v>-0.36154077724697231</v>
      </c>
      <c r="AI7" s="14">
        <f t="shared" si="0"/>
        <v>-0.39075653295363721</v>
      </c>
      <c r="AJ7" s="11">
        <f t="shared" ref="AJ7:AJ18" si="1">((($B$2^0.5)/($F7^(2/3)*$E7^(1/6))*$D7^0.5*$B$4^(-1/3)*$H7^(2/3)/100)-0.059)*((1-J$28/$E7)/(1-$G7/$E7))^$B$3</f>
        <v>8.7735833172084606E-3</v>
      </c>
      <c r="AK7" s="11">
        <f t="shared" ref="AK7:AK18" si="2">((($B$2^0.5)/($F7^(2/3)*$E7^(1/6))*$D7^0.5*$B$4^(-1/3)*$H7^(2/3)/100)-0.059)*((1-K$28/$E7)/(1-$G7/$E7))^$B$3</f>
        <v>1.835570157659587E-2</v>
      </c>
      <c r="AL7" s="11">
        <f t="shared" ref="AL7:AL18" si="3">((($B$2^0.5)/($F7^(2/3)*$E7^(1/6))*$D7^0.5*$B$4^(-1/3)*$H7^(2/3)/100)-0.059)*((1-L$28/$E7)/(1-$G7/$E7))^$B$3</f>
        <v>3.1434943288314511E-2</v>
      </c>
      <c r="AM7" s="11">
        <f t="shared" ref="AM7:AM18" si="4">((($B$2^0.5)/($F7^(2/3)*$E7^(1/6))*$D7^0.5*$B$4^(-1/3)*$H7^(2/3)/100)-0.059)*((1-M$28/$E7)/(1-$G7/$E7))^$B$3</f>
        <v>4.8011308452364267E-2</v>
      </c>
      <c r="AN7" s="11">
        <f t="shared" ref="AN7:AN18" si="5">((($B$2^0.5)/($F7^(2/3)*$E7^(1/6))*$D7^0.5*$B$4^(-1/3)*$H7^(2/3)/100)-0.059)*((1-N$28/$E7)/(1-$G7/$E7))^$B$3</f>
        <v>6.8084797068745276E-2</v>
      </c>
      <c r="AO7" s="11">
        <f t="shared" ref="AO7:AO18" si="6">((($B$2^0.5)/($F7^(2/3)*$E7^(1/6))*$D7^0.5*$B$4^(-1/3)*$H7^(2/3)/100)-0.059)*((1-O$28/$E7)/(1-$G7/$E7))^$B$3</f>
        <v>9.1655409137457386E-2</v>
      </c>
      <c r="AP7" s="11">
        <f t="shared" ref="AP7:AP18" si="7">((($B$2^0.5)/($F7^(2/3)*$E7^(1/6))*$D7^0.5*$B$4^(-1/3)*$H7^(2/3)/100)-0.059)*((1-P$28/$E7)/(1-$G7/$E7))^$B$3</f>
        <v>0.11872314465850066</v>
      </c>
      <c r="AQ7" s="11">
        <f t="shared" ref="AQ7:AQ18" si="8">((($B$2^0.5)/($F7^(2/3)*$E7^(1/6))*$D7^0.5*$B$4^(-1/3)*$H7^(2/3)/100)-0.059)*((1-Q$28/$E7)/(1-$G7/$E7))^$B$3</f>
        <v>0.14928800363187522</v>
      </c>
      <c r="AR7" s="3">
        <f t="shared" ref="AR7:AR18" si="9">((($B$2^0.5)/($F7^(2/3)*$E7^(1/6))*$D7^0.5*$B$4^(-1/3)*$H7^(2/3)/100)-0.059)*((1-R$28/$E7)/(1-$G7/$E7))^$B$3</f>
        <v>0.18388753764624716</v>
      </c>
      <c r="AS7" s="3">
        <f t="shared" ref="AS7:AS18" si="10">((($B$2^0.5)/($F7^(2/3)*$E7^(1/6))*$D7^0.5*$B$4^(-1/3)*$H7^(2/3)/100)-0.059)*((1-S$28/$E7)/(1-$G7/$E7))^$B$3</f>
        <v>0.20169239856505783</v>
      </c>
      <c r="AT7" s="11">
        <f t="shared" ref="AT7:AT18" si="11">((($B$2^0.5)/($F7^(2/3)*$E7^(1/6))*$D7^0.5*$B$4^(-1/3)*$H7^(2/3)/100)-0.059)*((1-T$28/$E7)/(1-$G7/$E7))^$B$3</f>
        <v>0.22090909193561775</v>
      </c>
      <c r="AU7" s="11">
        <f t="shared" ref="AU7:AU18" si="12">((($B$2^0.5)/($F7^(2/3)*$E7^(1/6))*$D7^0.5*$B$4^(-1/3)*$H7^(2/3)/100)-0.059)*((1-U$28/$E7)/(1-$G7/$E7))^$B$3</f>
        <v>0.26196532126598576</v>
      </c>
      <c r="AV7" s="11">
        <f t="shared" ref="AV7:AV18" si="13">((($B$2^0.5)/($F7^(2/3)*$E7^(1/6))*$D7^0.5*$B$4^(-1/3)*$H7^(2/3)/100)-0.059)*((1-V$28/$E7)/(1-$G7/$E7))^$B$3</f>
        <v>0.30651867404868482</v>
      </c>
      <c r="AW7" s="11">
        <f t="shared" ref="AW7:AW18" si="14">((($B$2^0.5)/($F7^(2/3)*$E7^(1/6))*$D7^0.5*$B$4^(-1/3)*$H7^(2/3)/100)-0.059)*((1-W$28/$E7)/(1-$G7/$E7))^$B$3</f>
        <v>0.35456915028371538</v>
      </c>
      <c r="AX7" s="11">
        <f t="shared" ref="AX7:AX18" si="15">((($B$2^0.5)/($F7^(2/3)*$E7^(1/6))*$D7^0.5*$B$4^(-1/3)*$H7^(2/3)/100)-0.059)*((1-X$28/$E7)/(1-$G7/$E7))^$B$3</f>
        <v>0.40611674997107688</v>
      </c>
      <c r="AY7" s="11">
        <f t="shared" ref="AY7:AY18" si="16">((($B$2^0.5)/($F7^(2/3)*$E7^(1/6))*$D7^0.5*$B$4^(-1/3)*$H7^(2/3)/100)-0.059)*((1-Y$28/$E7)/(1-$G7/$E7))^$B$3</f>
        <v>0.4611614731107696</v>
      </c>
      <c r="AZ7" s="11">
        <f t="shared" ref="AZ7:AZ18" si="17">((($B$2^0.5)/($F7^(2/3)*$E7^(1/6))*$D7^0.5*$B$4^(-1/3)*$H7^(2/3)/100)-0.059)*((1-Z$28/$E7)/(1-$G7/$E7))^$B$3</f>
        <v>0.5197033197027936</v>
      </c>
      <c r="BA7" s="11">
        <f t="shared" ref="BA7:BA18" si="18">((($B$2^0.5)/($F7^(2/3)*$E7^(1/6))*$D7^0.5*$B$4^(-1/3)*$H7^(2/3)/100)-0.059)*((1-AA$28/$E7)/(1-$G7/$E7))^$B$3</f>
        <v>0.58174228974714848</v>
      </c>
      <c r="BB7" s="11">
        <f t="shared" ref="BB7:BB18" si="19">((($B$2^0.5)/($F7^(2/3)*$E7^(1/6))*$D7^0.5*$B$4^(-1/3)*$H7^(2/3)/100)-0.059)*((1-AB$28/$E7)/(1-$G7/$E7))^$B$3</f>
        <v>0.64727838324383469</v>
      </c>
      <c r="BC7" s="11">
        <f t="shared" ref="BC7:BC18" si="20">((($B$2^0.5)/($F7^(2/3)*$E7^(1/6))*$D7^0.5*$B$4^(-1/3)*$H7^(2/3)/100)-0.059)*((1-AC$28/$E7)/(1-$G7/$E7))^$B$3</f>
        <v>0.71631160019285256</v>
      </c>
      <c r="BD7" s="11">
        <f t="shared" ref="BD7:BD18" si="21">((($B$2^0.5)/($F7^(2/3)*$E7^(1/6))*$D7^0.5*$B$4^(-1/3)*$H7^(2/3)/100)-0.059)*((1-AD$28/$E7)/(1-$G7/$E7))^$B$3</f>
        <v>0.7888419405942011</v>
      </c>
      <c r="BE7" s="11">
        <f t="shared" ref="BE7:BE18" si="22">((($B$2^0.5)/($F7^(2/3)*$E7^(1/6))*$D7^0.5*$B$4^(-1/3)*$H7^(2/3)/100)-0.059)*((1-AE$28/$E7)/(1-$G7/$E7))^$B$3</f>
        <v>0.86486940444788085</v>
      </c>
      <c r="BF7" s="11">
        <f t="shared" ref="BF7:BF18" si="23">((($B$2^0.5)/($F7^(2/3)*$E7^(1/6))*$D7^0.5*$B$4^(-1/3)*$H7^(2/3)/100)-0.059)*((1-AF$28/$E7)/(1-$G7/$E7))^$B$3</f>
        <v>0.94439399175389183</v>
      </c>
      <c r="BG7" s="11">
        <f t="shared" ref="BG7:BG18" si="24">((($B$2^0.5)/($F7^(2/3)*$E7^(1/6))*$D7^0.5*$B$4^(-1/3)*$H7^(2/3)/100)-0.059)*((1-AG$28/$E7)/(1-$G7/$E7))^$B$3</f>
        <v>1.0274157025122337</v>
      </c>
      <c r="BH7" s="11">
        <f t="shared" ref="BH7:BH18" si="25">((($B$2^0.5)/($F7^(2/3)*$E7^(1/6))*$D7^0.5*$B$4^(-1/3)*$H7^(2/3)/100)-0.059)*((1-AH$28/$E7)/(1-$G7/$E7))^$B$3</f>
        <v>1.113934536722907</v>
      </c>
      <c r="BI7" s="11">
        <f t="shared" ref="BI7:BI18" si="26">((($B$2^0.5)/($F7^(2/3)*$E7^(1/6))*$D7^0.5*$B$4^(-1/3)*$H7^(2/3)/100)-0.059)*((1-AI$28/$E7)/(1-$G7/$E7))^$B$3</f>
        <v>1.2039504943859121</v>
      </c>
    </row>
    <row r="8" spans="1:61" ht="15.6" thickTop="1" thickBot="1" x14ac:dyDescent="0.35">
      <c r="A8" s="6">
        <v>2</v>
      </c>
      <c r="B8" s="6" t="s">
        <v>15</v>
      </c>
      <c r="C8" s="6" t="s">
        <v>4</v>
      </c>
      <c r="D8" s="7">
        <v>30.07</v>
      </c>
      <c r="E8" s="7">
        <v>305.39999999999998</v>
      </c>
      <c r="F8" s="7">
        <v>0.28499999999999998</v>
      </c>
      <c r="G8" s="7">
        <v>184.5</v>
      </c>
      <c r="H8" s="1">
        <f t="shared" ref="H8:H18" si="27">PRODUCT(I8,0.101325)</f>
        <v>4.8838650000000001</v>
      </c>
      <c r="I8" s="7">
        <v>48.2</v>
      </c>
      <c r="J8" s="14">
        <f t="shared" ref="J8:Y18" si="28">(1/205.7366*($D8^0.5*$I8^(2/3))/($F8^(2/3)*$E8^(1/6)*$B$2^(1/6))-41.5/205.7366)*((1-J$28/$E8)/(1-$G8/$E8))^$B$3</f>
        <v>1.1081070793462071E-2</v>
      </c>
      <c r="K8" s="14">
        <f t="shared" si="28"/>
        <v>8.812359592049554E-3</v>
      </c>
      <c r="L8" s="14">
        <f t="shared" si="28"/>
        <v>6.8032263313020933E-3</v>
      </c>
      <c r="M8" s="14">
        <f t="shared" si="28"/>
        <v>5.0536710112196719E-3</v>
      </c>
      <c r="N8" s="14">
        <f t="shared" si="28"/>
        <v>3.5636936318022977E-3</v>
      </c>
      <c r="O8" s="14">
        <f t="shared" si="28"/>
        <v>2.3332941930499767E-3</v>
      </c>
      <c r="P8" s="14">
        <f t="shared" si="28"/>
        <v>1.3624726949626987E-3</v>
      </c>
      <c r="Q8" s="14">
        <f t="shared" si="28"/>
        <v>6.5122913754046862E-4</v>
      </c>
      <c r="R8" s="14">
        <f t="shared" si="28"/>
        <v>1.9476457360524343E-4</v>
      </c>
      <c r="S8" s="14">
        <f t="shared" si="28"/>
        <v>7.1072440154089527E-5</v>
      </c>
      <c r="T8" s="14">
        <f t="shared" si="28"/>
        <v>7.4758446911531809E-6</v>
      </c>
      <c r="U8" s="14">
        <f t="shared" si="28"/>
        <v>7.4966109264066504E-5</v>
      </c>
      <c r="V8" s="14">
        <f t="shared" si="28"/>
        <v>4.0203431450202789E-4</v>
      </c>
      <c r="W8" s="14">
        <f t="shared" si="28"/>
        <v>9.8868046040503249E-4</v>
      </c>
      <c r="X8" s="14">
        <f t="shared" si="28"/>
        <v>1.834904546973088E-3</v>
      </c>
      <c r="Y8" s="14">
        <f t="shared" si="28"/>
        <v>2.9407065742061917E-3</v>
      </c>
      <c r="Z8" s="14">
        <f t="shared" si="0"/>
        <v>4.3060865421043447E-3</v>
      </c>
      <c r="AA8" s="14">
        <f t="shared" si="0"/>
        <v>5.9310444506675422E-3</v>
      </c>
      <c r="AB8" s="14">
        <f t="shared" si="0"/>
        <v>7.8155802998957774E-3</v>
      </c>
      <c r="AC8" s="14">
        <f t="shared" si="0"/>
        <v>9.9596940897890718E-3</v>
      </c>
      <c r="AD8" s="14">
        <f t="shared" si="0"/>
        <v>1.2363385820347414E-2</v>
      </c>
      <c r="AE8" s="14">
        <f t="shared" si="0"/>
        <v>1.5026655491570807E-2</v>
      </c>
      <c r="AF8" s="14">
        <f t="shared" si="0"/>
        <v>1.7949503103459243E-2</v>
      </c>
      <c r="AG8" s="14">
        <f t="shared" si="0"/>
        <v>2.1131928656012711E-2</v>
      </c>
      <c r="AH8" s="14">
        <f t="shared" si="0"/>
        <v>2.4573932149231238E-2</v>
      </c>
      <c r="AI8" s="14">
        <f t="shared" si="0"/>
        <v>2.8275513583114819E-2</v>
      </c>
      <c r="AJ8" s="11">
        <f t="shared" si="1"/>
        <v>9.5577395333437898E-2</v>
      </c>
      <c r="AK8" s="11">
        <f t="shared" si="2"/>
        <v>7.6009114303888028E-2</v>
      </c>
      <c r="AL8" s="11">
        <f t="shared" si="3"/>
        <v>5.8679767030579637E-2</v>
      </c>
      <c r="AM8" s="11">
        <f t="shared" si="4"/>
        <v>4.358935351351257E-2</v>
      </c>
      <c r="AN8" s="11">
        <f t="shared" si="5"/>
        <v>3.0737873752686912E-2</v>
      </c>
      <c r="AO8" s="11">
        <f t="shared" si="6"/>
        <v>2.0125327748102696E-2</v>
      </c>
      <c r="AP8" s="11">
        <f t="shared" si="7"/>
        <v>1.1751715499759849E-2</v>
      </c>
      <c r="AQ8" s="11">
        <f t="shared" si="8"/>
        <v>5.6170370076584078E-3</v>
      </c>
      <c r="AR8" s="3">
        <f t="shared" si="9"/>
        <v>1.6798999839798771E-3</v>
      </c>
      <c r="AS8" s="3">
        <f t="shared" si="10"/>
        <v>6.1302006245889194E-4</v>
      </c>
      <c r="AT8" s="11">
        <f t="shared" si="11"/>
        <v>6.448129217975078E-5</v>
      </c>
      <c r="AU8" s="11">
        <f t="shared" si="12"/>
        <v>6.4660406880252385E-4</v>
      </c>
      <c r="AV8" s="11">
        <f t="shared" si="13"/>
        <v>3.4676606016667039E-3</v>
      </c>
      <c r="AW8" s="11">
        <f t="shared" si="14"/>
        <v>8.5276508907722488E-3</v>
      </c>
      <c r="AX8" s="11">
        <f t="shared" si="15"/>
        <v>1.5826574936119227E-2</v>
      </c>
      <c r="AY8" s="11">
        <f t="shared" si="16"/>
        <v>2.5364432737707613E-2</v>
      </c>
      <c r="AZ8" s="11">
        <f t="shared" si="17"/>
        <v>3.7141224295537414E-2</v>
      </c>
      <c r="BA8" s="11">
        <f t="shared" si="18"/>
        <v>5.11569496096086E-2</v>
      </c>
      <c r="BB8" s="11">
        <f t="shared" si="19"/>
        <v>6.741160867992109E-2</v>
      </c>
      <c r="BC8" s="11">
        <f t="shared" si="20"/>
        <v>8.5905201506475098E-2</v>
      </c>
      <c r="BD8" s="11">
        <f t="shared" si="21"/>
        <v>0.10663772808927051</v>
      </c>
      <c r="BE8" s="11">
        <f t="shared" si="22"/>
        <v>0.12960918842830735</v>
      </c>
      <c r="BF8" s="11">
        <f t="shared" si="23"/>
        <v>0.15481958252358555</v>
      </c>
      <c r="BG8" s="11">
        <f t="shared" si="24"/>
        <v>0.18226891037510501</v>
      </c>
      <c r="BH8" s="11">
        <f t="shared" si="25"/>
        <v>0.21195717198286601</v>
      </c>
      <c r="BI8" s="11">
        <f t="shared" si="26"/>
        <v>0.24388436734686841</v>
      </c>
    </row>
    <row r="9" spans="1:61" ht="15.6" thickTop="1" thickBot="1" x14ac:dyDescent="0.35">
      <c r="A9" s="6">
        <v>3</v>
      </c>
      <c r="B9" s="6" t="s">
        <v>16</v>
      </c>
      <c r="C9" s="6" t="s">
        <v>6</v>
      </c>
      <c r="D9" s="7">
        <v>44.097000000000001</v>
      </c>
      <c r="E9" s="7">
        <v>369.8</v>
      </c>
      <c r="F9" s="7">
        <v>0.28100000000000003</v>
      </c>
      <c r="G9" s="7">
        <v>231.1</v>
      </c>
      <c r="H9" s="1">
        <f t="shared" si="27"/>
        <v>4.2455175000000001</v>
      </c>
      <c r="I9" s="7">
        <v>41.9</v>
      </c>
      <c r="J9" s="14">
        <f t="shared" si="28"/>
        <v>4.6389165990562337E-2</v>
      </c>
      <c r="K9" s="14">
        <f t="shared" si="0"/>
        <v>4.0660859915808832E-2</v>
      </c>
      <c r="L9" s="14">
        <f t="shared" si="0"/>
        <v>3.5309912607508154E-2</v>
      </c>
      <c r="M9" s="14">
        <f t="shared" si="0"/>
        <v>3.0336324065660267E-2</v>
      </c>
      <c r="N9" s="14">
        <f t="shared" si="0"/>
        <v>2.5740094290265161E-2</v>
      </c>
      <c r="O9" s="14">
        <f t="shared" si="0"/>
        <v>2.152122328132287E-2</v>
      </c>
      <c r="P9" s="14">
        <f t="shared" si="0"/>
        <v>1.7679711038833382E-2</v>
      </c>
      <c r="Q9" s="14">
        <f t="shared" si="0"/>
        <v>1.421555756279669E-2</v>
      </c>
      <c r="R9" s="14">
        <f t="shared" si="0"/>
        <v>1.1085333576178656E-2</v>
      </c>
      <c r="S9" s="14">
        <f t="shared" si="0"/>
        <v>9.7268750358406372E-3</v>
      </c>
      <c r="T9" s="14">
        <f t="shared" si="0"/>
        <v>8.4193269100816901E-3</v>
      </c>
      <c r="U9" s="14">
        <f t="shared" si="0"/>
        <v>6.0872497334033939E-3</v>
      </c>
      <c r="V9" s="14">
        <f t="shared" si="0"/>
        <v>4.132531323177896E-3</v>
      </c>
      <c r="W9" s="14">
        <f t="shared" si="0"/>
        <v>2.5551716794051916E-3</v>
      </c>
      <c r="X9" s="14">
        <f t="shared" si="0"/>
        <v>1.355170802085292E-3</v>
      </c>
      <c r="Y9" s="14">
        <f t="shared" si="0"/>
        <v>5.3252869121819086E-4</v>
      </c>
      <c r="Z9" s="14">
        <f t="shared" si="0"/>
        <v>8.7245346803887795E-5</v>
      </c>
      <c r="AA9" s="14">
        <f t="shared" si="0"/>
        <v>1.9320768842382871E-5</v>
      </c>
      <c r="AB9" s="14">
        <f t="shared" si="0"/>
        <v>3.287549573336762E-4</v>
      </c>
      <c r="AC9" s="14">
        <f t="shared" si="0"/>
        <v>1.0155479122777749E-3</v>
      </c>
      <c r="AD9" s="14">
        <f t="shared" si="0"/>
        <v>2.0796996336746674E-3</v>
      </c>
      <c r="AE9" s="14">
        <f t="shared" si="0"/>
        <v>3.521210121524359E-3</v>
      </c>
      <c r="AF9" s="14">
        <f t="shared" si="0"/>
        <v>5.3400793758268473E-3</v>
      </c>
      <c r="AG9" s="14">
        <f t="shared" si="0"/>
        <v>7.5363073965821351E-3</v>
      </c>
      <c r="AH9" s="14">
        <f t="shared" si="0"/>
        <v>1.0109894183790219E-2</v>
      </c>
      <c r="AI9" s="14">
        <f t="shared" si="0"/>
        <v>1.3060839737451105E-2</v>
      </c>
      <c r="AJ9" s="11">
        <f t="shared" si="1"/>
        <v>0.23146252626556882</v>
      </c>
      <c r="AK9" s="11">
        <f t="shared" si="2"/>
        <v>0.20288067602160029</v>
      </c>
      <c r="AL9" s="11">
        <f t="shared" si="3"/>
        <v>0.17618168811254417</v>
      </c>
      <c r="AM9" s="11">
        <f t="shared" si="4"/>
        <v>0.15136556253840031</v>
      </c>
      <c r="AN9" s="11">
        <f t="shared" si="5"/>
        <v>0.12843229929916863</v>
      </c>
      <c r="AO9" s="11">
        <f t="shared" si="6"/>
        <v>0.10738189839484934</v>
      </c>
      <c r="AP9" s="11">
        <f t="shared" si="7"/>
        <v>8.8214359825442332E-2</v>
      </c>
      <c r="AQ9" s="11">
        <f t="shared" si="8"/>
        <v>7.0929683590947604E-2</v>
      </c>
      <c r="AR9" s="3">
        <f t="shared" si="9"/>
        <v>5.5311175772395915E-2</v>
      </c>
      <c r="AS9" s="3">
        <f t="shared" si="10"/>
        <v>4.8533036117165966E-2</v>
      </c>
      <c r="AT9" s="11">
        <f t="shared" si="11"/>
        <v>4.2008918126694918E-2</v>
      </c>
      <c r="AU9" s="11">
        <f t="shared" si="12"/>
        <v>3.0372828896937022E-2</v>
      </c>
      <c r="AV9" s="11">
        <f t="shared" si="13"/>
        <v>2.0619602002091404E-2</v>
      </c>
      <c r="AW9" s="11">
        <f t="shared" si="14"/>
        <v>1.2749237442158039E-2</v>
      </c>
      <c r="AX9" s="11">
        <f t="shared" si="15"/>
        <v>6.7617352171369894E-3</v>
      </c>
      <c r="AY9" s="11">
        <f t="shared" si="16"/>
        <v>2.6570953270282169E-3</v>
      </c>
      <c r="AZ9" s="11">
        <f t="shared" si="17"/>
        <v>4.3531777183172294E-4</v>
      </c>
      <c r="BA9" s="11">
        <f t="shared" si="18"/>
        <v>9.6402551547506671E-5</v>
      </c>
      <c r="BB9" s="11">
        <f t="shared" si="19"/>
        <v>1.6403496661755686E-3</v>
      </c>
      <c r="BC9" s="11">
        <f t="shared" si="20"/>
        <v>5.0671591157159454E-3</v>
      </c>
      <c r="BD9" s="11">
        <f t="shared" si="21"/>
        <v>1.0376830900168579E-2</v>
      </c>
      <c r="BE9" s="11">
        <f t="shared" si="22"/>
        <v>1.7569365019533493E-2</v>
      </c>
      <c r="BF9" s="11">
        <f t="shared" si="23"/>
        <v>2.6644761473810678E-2</v>
      </c>
      <c r="BG9" s="11">
        <f t="shared" si="24"/>
        <v>3.760302026300015E-2</v>
      </c>
      <c r="BH9" s="11">
        <f t="shared" si="25"/>
        <v>5.0444141387101883E-2</v>
      </c>
      <c r="BI9" s="11">
        <f t="shared" si="26"/>
        <v>6.5168124846115921E-2</v>
      </c>
    </row>
    <row r="10" spans="1:61" ht="15.6" thickTop="1" thickBot="1" x14ac:dyDescent="0.35">
      <c r="A10" s="6">
        <v>4</v>
      </c>
      <c r="B10" s="6" t="s">
        <v>17</v>
      </c>
      <c r="C10" s="6" t="s">
        <v>7</v>
      </c>
      <c r="D10" s="7">
        <v>58.124000000000002</v>
      </c>
      <c r="E10" s="7">
        <v>425.2</v>
      </c>
      <c r="F10" s="7">
        <v>0.27400000000000002</v>
      </c>
      <c r="G10" s="7">
        <v>272.7</v>
      </c>
      <c r="H10" s="1">
        <f t="shared" si="27"/>
        <v>3.7996875000000001</v>
      </c>
      <c r="I10" s="7">
        <v>37.5</v>
      </c>
      <c r="J10" s="14">
        <f t="shared" si="28"/>
        <v>9.7643052200393321E-2</v>
      </c>
      <c r="K10" s="14">
        <f t="shared" si="0"/>
        <v>8.8656971095074394E-2</v>
      </c>
      <c r="L10" s="14">
        <f t="shared" si="0"/>
        <v>8.0104581162792066E-2</v>
      </c>
      <c r="M10" s="14">
        <f t="shared" si="0"/>
        <v>7.1985882403546364E-2</v>
      </c>
      <c r="N10" s="14">
        <f t="shared" si="0"/>
        <v>6.4300874817337303E-2</v>
      </c>
      <c r="O10" s="14">
        <f t="shared" si="0"/>
        <v>5.7049558404164889E-2</v>
      </c>
      <c r="P10" s="14">
        <f t="shared" si="0"/>
        <v>5.0231933164029088E-2</v>
      </c>
      <c r="Q10" s="14">
        <f t="shared" si="0"/>
        <v>4.3847999096929907E-2</v>
      </c>
      <c r="R10" s="14">
        <f t="shared" si="0"/>
        <v>3.7811804033511191E-2</v>
      </c>
      <c r="S10" s="14">
        <f t="shared" si="0"/>
        <v>3.5085268945724821E-2</v>
      </c>
      <c r="T10" s="14">
        <f t="shared" si="0"/>
        <v>3.2381204481841439E-2</v>
      </c>
      <c r="U10" s="14">
        <f t="shared" si="0"/>
        <v>2.7298343933852172E-2</v>
      </c>
      <c r="V10" s="14">
        <f t="shared" si="0"/>
        <v>2.2649174558899504E-2</v>
      </c>
      <c r="W10" s="14">
        <f t="shared" si="0"/>
        <v>1.843369635698347E-2</v>
      </c>
      <c r="X10" s="14">
        <f t="shared" si="0"/>
        <v>1.4651909328104064E-2</v>
      </c>
      <c r="Y10" s="14">
        <f t="shared" si="0"/>
        <v>1.1303813472261288E-2</v>
      </c>
      <c r="Z10" s="14">
        <f t="shared" si="0"/>
        <v>8.3894087894551533E-3</v>
      </c>
      <c r="AA10" s="14">
        <f t="shared" si="0"/>
        <v>5.9086952796856352E-3</v>
      </c>
      <c r="AB10" s="14">
        <f t="shared" si="0"/>
        <v>3.8616729429527459E-3</v>
      </c>
      <c r="AC10" s="14">
        <f t="shared" si="0"/>
        <v>2.2483417792564871E-3</v>
      </c>
      <c r="AD10" s="14">
        <f t="shared" si="0"/>
        <v>1.0687017885968571E-3</v>
      </c>
      <c r="AE10" s="14">
        <f t="shared" si="0"/>
        <v>3.2275297097385925E-4</v>
      </c>
      <c r="AF10" s="14">
        <f t="shared" si="0"/>
        <v>1.0495326387486345E-5</v>
      </c>
      <c r="AG10" s="14">
        <f t="shared" si="0"/>
        <v>1.3192885483774303E-4</v>
      </c>
      <c r="AH10" s="14">
        <f t="shared" si="0"/>
        <v>6.8705355632462924E-4</v>
      </c>
      <c r="AI10" s="14">
        <f t="shared" si="0"/>
        <v>1.6758694308481447E-3</v>
      </c>
      <c r="AJ10" s="11">
        <f t="shared" si="1"/>
        <v>0.3782698864761091</v>
      </c>
      <c r="AK10" s="11">
        <f t="shared" si="2"/>
        <v>0.34345774364593645</v>
      </c>
      <c r="AL10" s="11">
        <f t="shared" si="3"/>
        <v>0.3103257235392276</v>
      </c>
      <c r="AM10" s="11">
        <f t="shared" si="4"/>
        <v>0.27887382615598266</v>
      </c>
      <c r="AN10" s="11">
        <f t="shared" si="5"/>
        <v>0.24910205149620171</v>
      </c>
      <c r="AO10" s="11">
        <f t="shared" si="6"/>
        <v>0.22101039955988475</v>
      </c>
      <c r="AP10" s="11">
        <f t="shared" si="7"/>
        <v>0.19459887034703166</v>
      </c>
      <c r="AQ10" s="11">
        <f t="shared" si="8"/>
        <v>0.16986746385764248</v>
      </c>
      <c r="AR10" s="3">
        <f t="shared" si="9"/>
        <v>0.14648320076946089</v>
      </c>
      <c r="AS10" s="3">
        <f t="shared" si="10"/>
        <v>0.13592058423005363</v>
      </c>
      <c r="AT10" s="11">
        <f t="shared" si="11"/>
        <v>0.12544501904925598</v>
      </c>
      <c r="AU10" s="11">
        <f t="shared" si="12"/>
        <v>0.10575398073025874</v>
      </c>
      <c r="AV10" s="11">
        <f t="shared" si="13"/>
        <v>8.7743065134725309E-2</v>
      </c>
      <c r="AW10" s="11">
        <f t="shared" si="14"/>
        <v>7.141227226265584E-2</v>
      </c>
      <c r="AX10" s="11">
        <f t="shared" si="15"/>
        <v>5.6761602114050291E-2</v>
      </c>
      <c r="AY10" s="11">
        <f t="shared" si="16"/>
        <v>4.3791054688908697E-2</v>
      </c>
      <c r="AZ10" s="11">
        <f t="shared" si="17"/>
        <v>3.2500629987231078E-2</v>
      </c>
      <c r="BA10" s="11">
        <f t="shared" si="18"/>
        <v>2.2890328009017354E-2</v>
      </c>
      <c r="BB10" s="11">
        <f t="shared" si="19"/>
        <v>1.496014875426757E-2</v>
      </c>
      <c r="BC10" s="11">
        <f t="shared" si="20"/>
        <v>8.710092222981726E-3</v>
      </c>
      <c r="BD10" s="11">
        <f t="shared" si="21"/>
        <v>4.1401584151598185E-3</v>
      </c>
      <c r="BE10" s="11">
        <f t="shared" si="22"/>
        <v>1.2503473308018622E-3</v>
      </c>
      <c r="BF10" s="11">
        <f t="shared" si="23"/>
        <v>4.0658969907826989E-5</v>
      </c>
      <c r="BG10" s="11">
        <f t="shared" si="24"/>
        <v>5.1109333247773166E-4</v>
      </c>
      <c r="BH10" s="11">
        <f t="shared" si="25"/>
        <v>2.6616504185115763E-3</v>
      </c>
      <c r="BI10" s="11">
        <f t="shared" si="26"/>
        <v>6.4923302280093589E-3</v>
      </c>
    </row>
    <row r="11" spans="1:61" ht="15.6" thickTop="1" thickBot="1" x14ac:dyDescent="0.35">
      <c r="A11" s="6">
        <v>5</v>
      </c>
      <c r="B11" s="6" t="s">
        <v>18</v>
      </c>
      <c r="C11" s="6" t="s">
        <v>8</v>
      </c>
      <c r="D11" s="7">
        <v>72.150999999999996</v>
      </c>
      <c r="E11" s="7">
        <v>469.6</v>
      </c>
      <c r="F11" s="7">
        <v>0.26200000000000001</v>
      </c>
      <c r="G11" s="7">
        <v>309.2</v>
      </c>
      <c r="H11" s="1">
        <f t="shared" si="27"/>
        <v>3.3741224999999995</v>
      </c>
      <c r="I11" s="7">
        <v>33.299999999999997</v>
      </c>
      <c r="J11" s="14">
        <f t="shared" si="28"/>
        <v>0.15687779371006205</v>
      </c>
      <c r="K11" s="14">
        <f t="shared" si="0"/>
        <v>0.14488863246256831</v>
      </c>
      <c r="L11" s="14">
        <f t="shared" si="0"/>
        <v>0.13337598795782069</v>
      </c>
      <c r="M11" s="14">
        <f t="shared" si="0"/>
        <v>0.1223398601958192</v>
      </c>
      <c r="N11" s="14">
        <f t="shared" si="0"/>
        <v>0.11178024917656397</v>
      </c>
      <c r="O11" s="14">
        <f t="shared" si="0"/>
        <v>0.10169715490005485</v>
      </c>
      <c r="P11" s="14">
        <f t="shared" si="0"/>
        <v>9.2090577366291962E-2</v>
      </c>
      <c r="Q11" s="14">
        <f t="shared" si="0"/>
        <v>8.2960516575275228E-2</v>
      </c>
      <c r="R11" s="14">
        <f t="shared" si="0"/>
        <v>7.4180796849984798E-2</v>
      </c>
      <c r="S11" s="14">
        <f t="shared" si="0"/>
        <v>7.0158894281399195E-2</v>
      </c>
      <c r="T11" s="14">
        <f t="shared" si="0"/>
        <v>6.6129945221480288E-2</v>
      </c>
      <c r="U11" s="14">
        <f t="shared" si="0"/>
        <v>5.8429434658702088E-2</v>
      </c>
      <c r="V11" s="14">
        <f t="shared" si="0"/>
        <v>5.1205440838670041E-2</v>
      </c>
      <c r="W11" s="14">
        <f t="shared" si="0"/>
        <v>4.4457963761384202E-2</v>
      </c>
      <c r="X11" s="14">
        <f t="shared" si="0"/>
        <v>3.8187003426844529E-2</v>
      </c>
      <c r="Y11" s="14">
        <f t="shared" si="0"/>
        <v>3.2392559835051002E-2</v>
      </c>
      <c r="Z11" s="14">
        <f t="shared" si="0"/>
        <v>2.70746329860037E-2</v>
      </c>
      <c r="AA11" s="14">
        <f t="shared" si="0"/>
        <v>2.2233222879702554E-2</v>
      </c>
      <c r="AB11" s="14">
        <f t="shared" si="0"/>
        <v>1.7868329516147561E-2</v>
      </c>
      <c r="AC11" s="14">
        <f t="shared" si="0"/>
        <v>1.3979952895338774E-2</v>
      </c>
      <c r="AD11" s="14">
        <f t="shared" si="0"/>
        <v>1.0568093017276157E-2</v>
      </c>
      <c r="AE11" s="14">
        <f t="shared" si="0"/>
        <v>7.6327498819597018E-3</v>
      </c>
      <c r="AF11" s="14">
        <f t="shared" si="0"/>
        <v>5.1739234893894356E-3</v>
      </c>
      <c r="AG11" s="14">
        <f t="shared" si="0"/>
        <v>3.1916138395653455E-3</v>
      </c>
      <c r="AH11" s="14">
        <f t="shared" si="0"/>
        <v>1.6858209324874228E-3</v>
      </c>
      <c r="AI11" s="14">
        <f t="shared" si="0"/>
        <v>6.5654476815568349E-4</v>
      </c>
      <c r="AJ11" s="11">
        <f t="shared" si="1"/>
        <v>0.52804506279976327</v>
      </c>
      <c r="AK11" s="11">
        <f t="shared" si="2"/>
        <v>0.48768997331176472</v>
      </c>
      <c r="AL11" s="11">
        <f t="shared" si="3"/>
        <v>0.44893882219769288</v>
      </c>
      <c r="AM11" s="11">
        <f t="shared" si="4"/>
        <v>0.41179160945754772</v>
      </c>
      <c r="AN11" s="11">
        <f t="shared" si="5"/>
        <v>0.3762483350913296</v>
      </c>
      <c r="AO11" s="11">
        <f t="shared" si="6"/>
        <v>0.34230899909903806</v>
      </c>
      <c r="AP11" s="11">
        <f t="shared" si="7"/>
        <v>0.3099736014806736</v>
      </c>
      <c r="AQ11" s="11">
        <f t="shared" si="8"/>
        <v>0.27924214223623578</v>
      </c>
      <c r="AR11" s="3">
        <f t="shared" si="9"/>
        <v>0.24968991853353883</v>
      </c>
      <c r="AS11" s="3">
        <f t="shared" si="10"/>
        <v>0.23615233782069187</v>
      </c>
      <c r="AT11" s="11">
        <f t="shared" si="11"/>
        <v>0.22259103886914072</v>
      </c>
      <c r="AU11" s="11">
        <f t="shared" si="12"/>
        <v>0.19667139474648343</v>
      </c>
      <c r="AV11" s="11">
        <f t="shared" si="13"/>
        <v>0.17235568899775286</v>
      </c>
      <c r="AW11" s="11">
        <f t="shared" si="14"/>
        <v>0.14964392162294921</v>
      </c>
      <c r="AX11" s="11">
        <f t="shared" si="15"/>
        <v>0.12853609262207233</v>
      </c>
      <c r="AY11" s="11">
        <f t="shared" si="16"/>
        <v>0.1090322019951222</v>
      </c>
      <c r="AZ11" s="11">
        <f t="shared" si="17"/>
        <v>9.1132249742099006E-2</v>
      </c>
      <c r="BA11" s="11">
        <f t="shared" si="18"/>
        <v>7.4836235863002587E-2</v>
      </c>
      <c r="BB11" s="11">
        <f t="shared" si="19"/>
        <v>6.0144160357832904E-2</v>
      </c>
      <c r="BC11" s="11">
        <f t="shared" si="20"/>
        <v>4.7056023226590131E-2</v>
      </c>
      <c r="BD11" s="11">
        <f t="shared" si="21"/>
        <v>3.5571824469274149E-2</v>
      </c>
      <c r="BE11" s="11">
        <f t="shared" si="22"/>
        <v>2.5691564085884938E-2</v>
      </c>
      <c r="BF11" s="11">
        <f t="shared" si="23"/>
        <v>1.7415242076422584E-2</v>
      </c>
      <c r="BG11" s="11">
        <f t="shared" si="24"/>
        <v>1.0742858440887043E-2</v>
      </c>
      <c r="BH11" s="11">
        <f t="shared" si="25"/>
        <v>5.6744131792782872E-3</v>
      </c>
      <c r="BI11" s="11">
        <f t="shared" si="26"/>
        <v>2.2099062915963722E-3</v>
      </c>
    </row>
    <row r="12" spans="1:61" ht="15.6" thickTop="1" thickBot="1" x14ac:dyDescent="0.35">
      <c r="A12" s="6">
        <v>6</v>
      </c>
      <c r="B12" s="6" t="s">
        <v>19</v>
      </c>
      <c r="C12" s="6" t="s">
        <v>9</v>
      </c>
      <c r="D12" s="7">
        <v>86.177999999999997</v>
      </c>
      <c r="E12" s="7">
        <v>507.4</v>
      </c>
      <c r="F12" s="7">
        <v>0.26</v>
      </c>
      <c r="G12" s="7">
        <v>341.9</v>
      </c>
      <c r="H12" s="1">
        <f t="shared" si="27"/>
        <v>2.9688224999999999</v>
      </c>
      <c r="I12" s="7">
        <v>29.3</v>
      </c>
      <c r="J12" s="14">
        <f t="shared" si="28"/>
        <v>0.19041571580896816</v>
      </c>
      <c r="K12" s="14">
        <f t="shared" si="0"/>
        <v>0.17769956409400367</v>
      </c>
      <c r="L12" s="14">
        <f t="shared" si="0"/>
        <v>0.16542280946663293</v>
      </c>
      <c r="M12" s="14">
        <f t="shared" si="0"/>
        <v>0.15358545192685596</v>
      </c>
      <c r="N12" s="14">
        <f t="shared" si="0"/>
        <v>0.14218749147467286</v>
      </c>
      <c r="O12" s="14">
        <f t="shared" si="0"/>
        <v>0.13122892811008349</v>
      </c>
      <c r="P12" s="14">
        <f t="shared" si="0"/>
        <v>0.12070976183308801</v>
      </c>
      <c r="Q12" s="14">
        <f t="shared" si="0"/>
        <v>0.11062999264368624</v>
      </c>
      <c r="R12" s="14">
        <f t="shared" si="0"/>
        <v>0.1008483598706805</v>
      </c>
      <c r="S12" s="14">
        <f t="shared" si="0"/>
        <v>9.6334208398821994E-2</v>
      </c>
      <c r="T12" s="14">
        <f t="shared" si="0"/>
        <v>9.1788645527664192E-2</v>
      </c>
      <c r="U12" s="14">
        <f t="shared" si="0"/>
        <v>8.3027067601043822E-2</v>
      </c>
      <c r="V12" s="14">
        <f t="shared" si="0"/>
        <v>7.4704886762017295E-2</v>
      </c>
      <c r="W12" s="14">
        <f t="shared" si="0"/>
        <v>6.6822103010584527E-2</v>
      </c>
      <c r="X12" s="14">
        <f t="shared" si="0"/>
        <v>5.9378716346745616E-2</v>
      </c>
      <c r="Y12" s="14">
        <f t="shared" si="0"/>
        <v>5.2374726770500452E-2</v>
      </c>
      <c r="Z12" s="14">
        <f t="shared" si="0"/>
        <v>4.5810134281849123E-2</v>
      </c>
      <c r="AA12" s="14">
        <f t="shared" si="0"/>
        <v>3.9684938880791568E-2</v>
      </c>
      <c r="AB12" s="14">
        <f t="shared" si="0"/>
        <v>3.3999140567327807E-2</v>
      </c>
      <c r="AC12" s="14">
        <f t="shared" si="0"/>
        <v>2.8752739341457865E-2</v>
      </c>
      <c r="AD12" s="14">
        <f t="shared" si="0"/>
        <v>2.3945735203181696E-2</v>
      </c>
      <c r="AE12" s="14">
        <f t="shared" si="0"/>
        <v>1.9578128152499354E-2</v>
      </c>
      <c r="AF12" s="14">
        <f t="shared" si="0"/>
        <v>1.5649918189410788E-2</v>
      </c>
      <c r="AG12" s="14">
        <f t="shared" si="0"/>
        <v>1.2161105313916043E-2</v>
      </c>
      <c r="AH12" s="14">
        <f t="shared" si="0"/>
        <v>9.1116895260150727E-3</v>
      </c>
      <c r="AI12" s="14">
        <f t="shared" si="0"/>
        <v>6.5016708257079059E-3</v>
      </c>
      <c r="AJ12" s="11">
        <f t="shared" si="1"/>
        <v>0.64931254453981235</v>
      </c>
      <c r="AK12" s="11">
        <f t="shared" si="2"/>
        <v>0.60595080419333081</v>
      </c>
      <c r="AL12" s="11">
        <f t="shared" si="3"/>
        <v>0.56408739627070836</v>
      </c>
      <c r="AM12" s="11">
        <f t="shared" si="4"/>
        <v>0.52372232077194469</v>
      </c>
      <c r="AN12" s="11">
        <f t="shared" si="5"/>
        <v>0.48485557769704035</v>
      </c>
      <c r="AO12" s="11">
        <f t="shared" si="6"/>
        <v>0.44748716704599484</v>
      </c>
      <c r="AP12" s="11">
        <f t="shared" si="7"/>
        <v>0.41161708881880882</v>
      </c>
      <c r="AQ12" s="11">
        <f t="shared" si="8"/>
        <v>0.37724534301548152</v>
      </c>
      <c r="AR12" s="3">
        <f t="shared" si="9"/>
        <v>0.34389023449089806</v>
      </c>
      <c r="AS12" s="3">
        <f t="shared" si="10"/>
        <v>0.32849709760522644</v>
      </c>
      <c r="AT12" s="11">
        <f t="shared" si="11"/>
        <v>0.31299684868040445</v>
      </c>
      <c r="AU12" s="11">
        <f t="shared" si="12"/>
        <v>0.28312010014865441</v>
      </c>
      <c r="AV12" s="11">
        <f t="shared" si="13"/>
        <v>0.25474168404076358</v>
      </c>
      <c r="AW12" s="11">
        <f t="shared" si="14"/>
        <v>0.2278616003567317</v>
      </c>
      <c r="AX12" s="11">
        <f t="shared" si="15"/>
        <v>0.20247984909655906</v>
      </c>
      <c r="AY12" s="11">
        <f t="shared" si="16"/>
        <v>0.17859643026024535</v>
      </c>
      <c r="AZ12" s="11">
        <f t="shared" si="17"/>
        <v>0.15621134384779081</v>
      </c>
      <c r="BA12" s="11">
        <f t="shared" si="18"/>
        <v>0.13532458985919532</v>
      </c>
      <c r="BB12" s="11">
        <f t="shared" si="19"/>
        <v>0.11593616829445882</v>
      </c>
      <c r="BC12" s="11">
        <f t="shared" si="20"/>
        <v>9.8046079153581517E-2</v>
      </c>
      <c r="BD12" s="11">
        <f t="shared" si="21"/>
        <v>8.165432243656319E-2</v>
      </c>
      <c r="BE12" s="11">
        <f t="shared" si="22"/>
        <v>6.6760898143404024E-2</v>
      </c>
      <c r="BF12" s="11">
        <f t="shared" si="23"/>
        <v>5.3365806274103866E-2</v>
      </c>
      <c r="BG12" s="11">
        <f t="shared" si="24"/>
        <v>4.1469046828662856E-2</v>
      </c>
      <c r="BH12" s="11">
        <f t="shared" si="25"/>
        <v>3.1070619807080847E-2</v>
      </c>
      <c r="BI12" s="11">
        <f t="shared" si="26"/>
        <v>2.2170525209357927E-2</v>
      </c>
    </row>
    <row r="13" spans="1:61" ht="15.6" thickTop="1" thickBot="1" x14ac:dyDescent="0.35">
      <c r="A13" s="6">
        <v>7</v>
      </c>
      <c r="B13" s="6" t="s">
        <v>20</v>
      </c>
      <c r="C13" s="6" t="s">
        <v>5</v>
      </c>
      <c r="D13" s="7">
        <v>100.205</v>
      </c>
      <c r="E13" s="7">
        <v>540.20000000000005</v>
      </c>
      <c r="F13" s="7">
        <v>0.28000000000000003</v>
      </c>
      <c r="G13" s="7">
        <v>366.8</v>
      </c>
      <c r="H13" s="1">
        <f t="shared" si="27"/>
        <v>2.7357749999999998</v>
      </c>
      <c r="I13" s="7">
        <v>27</v>
      </c>
      <c r="J13" s="14">
        <f t="shared" si="28"/>
        <v>0.17864790690265556</v>
      </c>
      <c r="K13" s="14">
        <f t="shared" si="0"/>
        <v>0.16789497553193131</v>
      </c>
      <c r="L13" s="14">
        <f t="shared" si="0"/>
        <v>0.15747577884062131</v>
      </c>
      <c r="M13" s="14">
        <f t="shared" si="0"/>
        <v>0.14739031682872547</v>
      </c>
      <c r="N13" s="14">
        <f t="shared" si="0"/>
        <v>0.1376385894962438</v>
      </c>
      <c r="O13" s="14">
        <f t="shared" si="0"/>
        <v>0.12822059684317619</v>
      </c>
      <c r="P13" s="14">
        <f t="shared" si="0"/>
        <v>0.11913633886952282</v>
      </c>
      <c r="Q13" s="14">
        <f t="shared" si="0"/>
        <v>0.11038581557528356</v>
      </c>
      <c r="R13" s="14">
        <f t="shared" si="0"/>
        <v>0.1018453156864832</v>
      </c>
      <c r="S13" s="14">
        <f t="shared" si="0"/>
        <v>9.7885783157826256E-2</v>
      </c>
      <c r="T13" s="14">
        <f t="shared" si="0"/>
        <v>9.3885973025047573E-2</v>
      </c>
      <c r="U13" s="14">
        <f t="shared" si="0"/>
        <v>8.6136653769050803E-2</v>
      </c>
      <c r="V13" s="14">
        <f t="shared" si="0"/>
        <v>7.8721069192468199E-2</v>
      </c>
      <c r="W13" s="14">
        <f t="shared" si="0"/>
        <v>7.1639219295299775E-2</v>
      </c>
      <c r="X13" s="14">
        <f t="shared" si="0"/>
        <v>6.4891104077545475E-2</v>
      </c>
      <c r="Y13" s="14">
        <f t="shared" si="0"/>
        <v>5.8476723539205334E-2</v>
      </c>
      <c r="Z13" s="14">
        <f t="shared" si="0"/>
        <v>5.2396077680279388E-2</v>
      </c>
      <c r="AA13" s="14">
        <f t="shared" si="0"/>
        <v>4.6649166500767558E-2</v>
      </c>
      <c r="AB13" s="14">
        <f t="shared" si="0"/>
        <v>4.1235990000669923E-2</v>
      </c>
      <c r="AC13" s="14">
        <f t="shared" si="0"/>
        <v>3.6156548179986439E-2</v>
      </c>
      <c r="AD13" s="14">
        <f t="shared" si="0"/>
        <v>3.141084103871708E-2</v>
      </c>
      <c r="AE13" s="14">
        <f t="shared" si="0"/>
        <v>2.6998868576861911E-2</v>
      </c>
      <c r="AF13" s="14">
        <f t="shared" si="0"/>
        <v>2.2920630794420905E-2</v>
      </c>
      <c r="AG13" s="14">
        <f t="shared" si="0"/>
        <v>1.9176127691394023E-2</v>
      </c>
      <c r="AH13" s="14">
        <f t="shared" si="0"/>
        <v>1.5765359267781331E-2</v>
      </c>
      <c r="AI13" s="14">
        <f t="shared" si="0"/>
        <v>1.2688325523582795E-2</v>
      </c>
      <c r="AJ13" s="11">
        <f t="shared" si="1"/>
        <v>0.69470735762385982</v>
      </c>
      <c r="AK13" s="11">
        <f t="shared" si="2"/>
        <v>0.65289247902392755</v>
      </c>
      <c r="AL13" s="11">
        <f t="shared" si="3"/>
        <v>0.61237539305589905</v>
      </c>
      <c r="AM13" s="11">
        <f t="shared" si="4"/>
        <v>0.57315609971977421</v>
      </c>
      <c r="AN13" s="11">
        <f t="shared" si="5"/>
        <v>0.53523459901555293</v>
      </c>
      <c r="AO13" s="11">
        <f t="shared" si="6"/>
        <v>0.49861089094323474</v>
      </c>
      <c r="AP13" s="11">
        <f t="shared" si="7"/>
        <v>0.4632849755028205</v>
      </c>
      <c r="AQ13" s="11">
        <f t="shared" si="8"/>
        <v>0.42925685269430958</v>
      </c>
      <c r="AR13" s="3">
        <f t="shared" si="9"/>
        <v>0.39604544701146371</v>
      </c>
      <c r="AS13" s="3">
        <f t="shared" si="10"/>
        <v>0.38064802966636252</v>
      </c>
      <c r="AT13" s="11">
        <f t="shared" si="11"/>
        <v>0.36509398497299861</v>
      </c>
      <c r="AU13" s="11">
        <f t="shared" si="12"/>
        <v>0.33495924006019834</v>
      </c>
      <c r="AV13" s="11">
        <f t="shared" si="13"/>
        <v>0.30612228777930167</v>
      </c>
      <c r="AW13" s="11">
        <f t="shared" si="14"/>
        <v>0.27858312813030861</v>
      </c>
      <c r="AX13" s="11">
        <f t="shared" si="15"/>
        <v>0.25234176111321899</v>
      </c>
      <c r="AY13" s="11">
        <f t="shared" si="16"/>
        <v>0.22739818672803289</v>
      </c>
      <c r="AZ13" s="11">
        <f t="shared" si="17"/>
        <v>0.20375240497475045</v>
      </c>
      <c r="BA13" s="11">
        <f t="shared" si="18"/>
        <v>0.18140441585337141</v>
      </c>
      <c r="BB13" s="11">
        <f t="shared" si="19"/>
        <v>0.16035421936389604</v>
      </c>
      <c r="BC13" s="11">
        <f t="shared" si="20"/>
        <v>0.14060181550632417</v>
      </c>
      <c r="BD13" s="11">
        <f t="shared" si="21"/>
        <v>0.12214720428065574</v>
      </c>
      <c r="BE13" s="11">
        <f t="shared" si="22"/>
        <v>0.10499038568689098</v>
      </c>
      <c r="BF13" s="11">
        <f t="shared" si="23"/>
        <v>8.9131359725029752E-2</v>
      </c>
      <c r="BG13" s="11">
        <f t="shared" si="24"/>
        <v>7.4570126395071934E-2</v>
      </c>
      <c r="BH13" s="11">
        <f t="shared" si="25"/>
        <v>6.130668569701779E-2</v>
      </c>
      <c r="BI13" s="11">
        <f t="shared" si="26"/>
        <v>4.9341037630867161E-2</v>
      </c>
    </row>
    <row r="14" spans="1:61" ht="15.6" thickTop="1" thickBot="1" x14ac:dyDescent="0.35">
      <c r="A14" s="6">
        <v>8</v>
      </c>
      <c r="B14" s="6" t="s">
        <v>21</v>
      </c>
      <c r="C14" s="6" t="s">
        <v>10</v>
      </c>
      <c r="D14" s="7">
        <v>114.232</v>
      </c>
      <c r="E14" s="7">
        <v>568.79999999999995</v>
      </c>
      <c r="F14" s="7">
        <v>0.25900000000000001</v>
      </c>
      <c r="G14" s="7">
        <v>398.8</v>
      </c>
      <c r="H14" s="1">
        <f t="shared" si="27"/>
        <v>2.4824625</v>
      </c>
      <c r="I14" s="7">
        <v>24.5</v>
      </c>
      <c r="J14" s="14">
        <f t="shared" si="28"/>
        <v>0.26953308520724722</v>
      </c>
      <c r="K14" s="14">
        <f t="shared" si="0"/>
        <v>0.25459517738017129</v>
      </c>
      <c r="L14" s="14">
        <f t="shared" si="0"/>
        <v>0.24008309360745883</v>
      </c>
      <c r="M14" s="14">
        <f t="shared" si="0"/>
        <v>0.22599683388911004</v>
      </c>
      <c r="N14" s="14">
        <f t="shared" si="0"/>
        <v>0.21233639822512484</v>
      </c>
      <c r="O14" s="14">
        <f t="shared" si="0"/>
        <v>0.19910178661550335</v>
      </c>
      <c r="P14" s="14">
        <f t="shared" si="0"/>
        <v>0.18629299906024549</v>
      </c>
      <c r="Q14" s="14">
        <f t="shared" si="0"/>
        <v>0.17391003555935122</v>
      </c>
      <c r="R14" s="14">
        <f t="shared" si="0"/>
        <v>0.16177678060673642</v>
      </c>
      <c r="S14" s="14">
        <f t="shared" si="0"/>
        <v>0.15613401040994151</v>
      </c>
      <c r="T14" s="14">
        <f t="shared" si="0"/>
        <v>0.15042158072065351</v>
      </c>
      <c r="U14" s="14">
        <f t="shared" si="0"/>
        <v>0.13931608938285009</v>
      </c>
      <c r="V14" s="14">
        <f t="shared" si="0"/>
        <v>0.12863642209941031</v>
      </c>
      <c r="W14" s="14">
        <f t="shared" si="0"/>
        <v>0.11838257887033418</v>
      </c>
      <c r="X14" s="14">
        <f t="shared" si="0"/>
        <v>0.10855455969562162</v>
      </c>
      <c r="Y14" s="14">
        <f t="shared" si="0"/>
        <v>9.9152364575272711E-2</v>
      </c>
      <c r="Z14" s="14">
        <f t="shared" si="0"/>
        <v>9.0175993509287483E-2</v>
      </c>
      <c r="AA14" s="14">
        <f t="shared" si="0"/>
        <v>8.1625446497665843E-2</v>
      </c>
      <c r="AB14" s="14">
        <f t="shared" si="0"/>
        <v>7.3500723540407861E-2</v>
      </c>
      <c r="AC14" s="14">
        <f t="shared" si="0"/>
        <v>6.580182463751344E-2</v>
      </c>
      <c r="AD14" s="14">
        <f t="shared" si="0"/>
        <v>5.8528749788982676E-2</v>
      </c>
      <c r="AE14" s="14">
        <f t="shared" si="0"/>
        <v>5.1681498994815576E-2</v>
      </c>
      <c r="AF14" s="14">
        <f t="shared" si="0"/>
        <v>4.5260072255012072E-2</v>
      </c>
      <c r="AG14" s="14">
        <f t="shared" si="0"/>
        <v>3.9264469569572219E-2</v>
      </c>
      <c r="AH14" s="14">
        <f t="shared" si="0"/>
        <v>3.3694690938495961E-2</v>
      </c>
      <c r="AI14" s="14">
        <f t="shared" si="0"/>
        <v>2.8550736361783333E-2</v>
      </c>
      <c r="AJ14" s="11">
        <f t="shared" si="1"/>
        <v>0.9048424620851736</v>
      </c>
      <c r="AK14" s="11">
        <f t="shared" si="2"/>
        <v>0.8546948028979543</v>
      </c>
      <c r="AL14" s="11">
        <f t="shared" si="3"/>
        <v>0.80597666649258226</v>
      </c>
      <c r="AM14" s="11">
        <f t="shared" si="4"/>
        <v>0.75868805286905816</v>
      </c>
      <c r="AN14" s="11">
        <f t="shared" si="5"/>
        <v>0.71282896202738155</v>
      </c>
      <c r="AO14" s="11">
        <f t="shared" si="6"/>
        <v>0.6683993939675531</v>
      </c>
      <c r="AP14" s="11">
        <f t="shared" si="7"/>
        <v>0.62539934868957248</v>
      </c>
      <c r="AQ14" s="11">
        <f t="shared" si="8"/>
        <v>0.58382882619343945</v>
      </c>
      <c r="AR14" s="3">
        <f t="shared" si="9"/>
        <v>0.54309659372561658</v>
      </c>
      <c r="AS14" s="3">
        <f t="shared" si="10"/>
        <v>0.52415339766520419</v>
      </c>
      <c r="AT14" s="11">
        <f t="shared" si="11"/>
        <v>0.50497634954671655</v>
      </c>
      <c r="AU14" s="11">
        <f t="shared" si="12"/>
        <v>0.46769439539612662</v>
      </c>
      <c r="AV14" s="11">
        <f t="shared" si="13"/>
        <v>0.43184196402738462</v>
      </c>
      <c r="AW14" s="11">
        <f t="shared" si="14"/>
        <v>0.3974190554404905</v>
      </c>
      <c r="AX14" s="11">
        <f t="shared" si="15"/>
        <v>0.36442566963544387</v>
      </c>
      <c r="AY14" s="11">
        <f t="shared" si="16"/>
        <v>0.33286180661224507</v>
      </c>
      <c r="AZ14" s="11">
        <f t="shared" si="17"/>
        <v>0.30272746637089426</v>
      </c>
      <c r="BA14" s="11">
        <f t="shared" si="18"/>
        <v>0.27402264891139111</v>
      </c>
      <c r="BB14" s="11">
        <f t="shared" si="19"/>
        <v>0.24674735423373578</v>
      </c>
      <c r="BC14" s="11">
        <f t="shared" si="20"/>
        <v>0.22090158233792806</v>
      </c>
      <c r="BD14" s="11">
        <f t="shared" si="21"/>
        <v>0.19648533322396813</v>
      </c>
      <c r="BE14" s="11">
        <f t="shared" si="22"/>
        <v>0.17349860689185614</v>
      </c>
      <c r="BF14" s="11">
        <f t="shared" si="23"/>
        <v>0.15194140334159179</v>
      </c>
      <c r="BG14" s="11">
        <f t="shared" si="24"/>
        <v>0.13181372257317528</v>
      </c>
      <c r="BH14" s="11">
        <f t="shared" si="25"/>
        <v>0.11311556458660646</v>
      </c>
      <c r="BI14" s="11">
        <f t="shared" si="26"/>
        <v>9.5846929381885382E-2</v>
      </c>
    </row>
    <row r="15" spans="1:61" ht="15.6" thickTop="1" thickBot="1" x14ac:dyDescent="0.35">
      <c r="A15" s="6">
        <v>9</v>
      </c>
      <c r="B15" s="6" t="s">
        <v>22</v>
      </c>
      <c r="C15" s="6" t="s">
        <v>11</v>
      </c>
      <c r="D15" s="7">
        <v>128.25899999999999</v>
      </c>
      <c r="E15" s="7">
        <v>594.6</v>
      </c>
      <c r="F15" s="7">
        <v>0.26</v>
      </c>
      <c r="G15" s="7">
        <v>424</v>
      </c>
      <c r="H15" s="1">
        <f t="shared" si="27"/>
        <v>2.3102100000000001</v>
      </c>
      <c r="I15" s="7">
        <v>22.8</v>
      </c>
      <c r="J15" s="14">
        <f t="shared" si="28"/>
        <v>0.30787033390548046</v>
      </c>
      <c r="K15" s="14">
        <f t="shared" si="0"/>
        <v>0.29194599462499249</v>
      </c>
      <c r="L15" s="14">
        <f t="shared" si="0"/>
        <v>0.27644450025370515</v>
      </c>
      <c r="M15" s="14">
        <f t="shared" si="0"/>
        <v>0.26136585079161806</v>
      </c>
      <c r="N15" s="14">
        <f t="shared" si="0"/>
        <v>0.24671004623873144</v>
      </c>
      <c r="O15" s="14">
        <f t="shared" si="0"/>
        <v>0.23247708659504532</v>
      </c>
      <c r="P15" s="14">
        <f t="shared" si="0"/>
        <v>0.21866697186055947</v>
      </c>
      <c r="Q15" s="14">
        <f t="shared" si="0"/>
        <v>0.20527970203527421</v>
      </c>
      <c r="R15" s="14">
        <f t="shared" si="0"/>
        <v>0.19212402965231931</v>
      </c>
      <c r="S15" s="14">
        <f t="shared" si="0"/>
        <v>0.18599163150209697</v>
      </c>
      <c r="T15" s="14">
        <f t="shared" si="0"/>
        <v>0.17977369711230481</v>
      </c>
      <c r="U15" s="14">
        <f t="shared" si="0"/>
        <v>0.16765496201462074</v>
      </c>
      <c r="V15" s="14">
        <f t="shared" si="0"/>
        <v>0.15595907182613705</v>
      </c>
      <c r="W15" s="14">
        <f t="shared" si="0"/>
        <v>0.14468602654685381</v>
      </c>
      <c r="X15" s="14">
        <f t="shared" si="0"/>
        <v>0.13383582617677109</v>
      </c>
      <c r="Y15" s="14">
        <f t="shared" si="0"/>
        <v>0.12340847071588865</v>
      </c>
      <c r="Z15" s="14">
        <f t="shared" si="0"/>
        <v>0.11340396016420666</v>
      </c>
      <c r="AA15" s="14">
        <f t="shared" si="0"/>
        <v>0.10382229452172517</v>
      </c>
      <c r="AB15" s="14">
        <f t="shared" si="0"/>
        <v>9.4663473788444044E-2</v>
      </c>
      <c r="AC15" s="14">
        <f t="shared" si="0"/>
        <v>8.5927497964363317E-2</v>
      </c>
      <c r="AD15" s="14">
        <f t="shared" si="0"/>
        <v>7.7614367049483074E-2</v>
      </c>
      <c r="AE15" s="14">
        <f t="shared" si="0"/>
        <v>6.9724081043803218E-2</v>
      </c>
      <c r="AF15" s="14">
        <f t="shared" si="0"/>
        <v>6.2256639947323764E-2</v>
      </c>
      <c r="AG15" s="14">
        <f t="shared" si="0"/>
        <v>5.5212043760044724E-2</v>
      </c>
      <c r="AH15" s="14">
        <f t="shared" si="0"/>
        <v>4.8590292481966176E-2</v>
      </c>
      <c r="AI15" s="14">
        <f t="shared" si="0"/>
        <v>4.239138611308798E-2</v>
      </c>
      <c r="AJ15" s="11">
        <f t="shared" si="1"/>
        <v>1.033524913848554</v>
      </c>
      <c r="AK15" s="11">
        <f t="shared" si="2"/>
        <v>0.98006668949097653</v>
      </c>
      <c r="AL15" s="11">
        <f t="shared" si="3"/>
        <v>0.92802796126610221</v>
      </c>
      <c r="AM15" s="11">
        <f t="shared" si="4"/>
        <v>0.87740872917392998</v>
      </c>
      <c r="AN15" s="11">
        <f t="shared" si="5"/>
        <v>0.82820899321446029</v>
      </c>
      <c r="AO15" s="11">
        <f t="shared" si="6"/>
        <v>0.78042875338769335</v>
      </c>
      <c r="AP15" s="11">
        <f t="shared" si="7"/>
        <v>0.73406800969362862</v>
      </c>
      <c r="AQ15" s="11">
        <f t="shared" si="8"/>
        <v>0.68912676213226687</v>
      </c>
      <c r="AR15" s="3">
        <f t="shared" si="9"/>
        <v>0.64496299034648774</v>
      </c>
      <c r="AS15" s="3">
        <f t="shared" si="10"/>
        <v>0.62437644603904108</v>
      </c>
      <c r="AT15" s="11">
        <f t="shared" si="11"/>
        <v>0.60350275540765053</v>
      </c>
      <c r="AU15" s="11">
        <f t="shared" si="12"/>
        <v>0.56281999624439616</v>
      </c>
      <c r="AV15" s="11">
        <f t="shared" si="13"/>
        <v>0.52355673321384422</v>
      </c>
      <c r="AW15" s="11">
        <f t="shared" si="14"/>
        <v>0.4857129663159947</v>
      </c>
      <c r="AX15" s="11">
        <f t="shared" si="15"/>
        <v>0.44928869555084822</v>
      </c>
      <c r="AY15" s="11">
        <f t="shared" si="16"/>
        <v>0.41428392091840377</v>
      </c>
      <c r="AZ15" s="11">
        <f t="shared" si="17"/>
        <v>0.38069864241866191</v>
      </c>
      <c r="BA15" s="11">
        <f t="shared" si="18"/>
        <v>0.34853286005162282</v>
      </c>
      <c r="BB15" s="11">
        <f t="shared" si="19"/>
        <v>0.31778657381728609</v>
      </c>
      <c r="BC15" s="11">
        <f t="shared" si="20"/>
        <v>0.28845978371565184</v>
      </c>
      <c r="BD15" s="11">
        <f t="shared" si="21"/>
        <v>0.26055248974672029</v>
      </c>
      <c r="BE15" s="11">
        <f t="shared" si="22"/>
        <v>0.23406469191049115</v>
      </c>
      <c r="BF15" s="11">
        <f t="shared" si="23"/>
        <v>0.20899639020696448</v>
      </c>
      <c r="BG15" s="11">
        <f t="shared" si="24"/>
        <v>0.18534758463614032</v>
      </c>
      <c r="BH15" s="11">
        <f t="shared" si="25"/>
        <v>0.16311827519801891</v>
      </c>
      <c r="BI15" s="11">
        <f t="shared" si="26"/>
        <v>0.1423084618925998</v>
      </c>
    </row>
    <row r="16" spans="1:61" ht="15.6" thickTop="1" thickBot="1" x14ac:dyDescent="0.35">
      <c r="A16" s="6">
        <v>10</v>
      </c>
      <c r="B16" s="6" t="s">
        <v>23</v>
      </c>
      <c r="C16" s="6" t="s">
        <v>12</v>
      </c>
      <c r="D16" s="7">
        <v>142.286</v>
      </c>
      <c r="E16" s="7">
        <v>617.6</v>
      </c>
      <c r="F16" s="7">
        <v>0.247</v>
      </c>
      <c r="G16" s="7">
        <v>447.3</v>
      </c>
      <c r="H16" s="1">
        <f t="shared" si="27"/>
        <v>2.1075599999999999</v>
      </c>
      <c r="I16" s="7">
        <v>20.8</v>
      </c>
      <c r="J16" s="14">
        <f t="shared" si="28"/>
        <v>0.37515539348321986</v>
      </c>
      <c r="K16" s="14">
        <f t="shared" si="0"/>
        <v>0.35684005653192485</v>
      </c>
      <c r="L16" s="14">
        <f t="shared" si="0"/>
        <v>0.33898306134617739</v>
      </c>
      <c r="M16" s="14">
        <f t="shared" si="0"/>
        <v>0.32158440792597792</v>
      </c>
      <c r="N16" s="14">
        <f t="shared" si="0"/>
        <v>0.30464409627132655</v>
      </c>
      <c r="O16" s="14">
        <f t="shared" si="0"/>
        <v>0.2881621263822231</v>
      </c>
      <c r="P16" s="14">
        <f t="shared" si="0"/>
        <v>0.27213849825866743</v>
      </c>
      <c r="Q16" s="14">
        <f t="shared" si="0"/>
        <v>0.25657321190065985</v>
      </c>
      <c r="R16" s="14">
        <f t="shared" si="0"/>
        <v>0.24124315226600337</v>
      </c>
      <c r="S16" s="14">
        <f t="shared" si="0"/>
        <v>0.23408467317405071</v>
      </c>
      <c r="T16" s="14">
        <f t="shared" si="0"/>
        <v>0.22681766448128826</v>
      </c>
      <c r="U16" s="14">
        <f t="shared" si="0"/>
        <v>0.21262740341992434</v>
      </c>
      <c r="V16" s="14">
        <f t="shared" si="0"/>
        <v>0.19889548412410846</v>
      </c>
      <c r="W16" s="14">
        <f t="shared" si="0"/>
        <v>0.18562190659384037</v>
      </c>
      <c r="X16" s="14">
        <f t="shared" si="0"/>
        <v>0.17280667082912035</v>
      </c>
      <c r="Y16" s="14">
        <f t="shared" si="0"/>
        <v>0.1604497768299481</v>
      </c>
      <c r="Z16" s="14">
        <f t="shared" si="0"/>
        <v>0.14855122459632394</v>
      </c>
      <c r="AA16" s="14">
        <f t="shared" si="0"/>
        <v>0.13711101412824767</v>
      </c>
      <c r="AB16" s="14">
        <f t="shared" si="0"/>
        <v>0.12612914542571924</v>
      </c>
      <c r="AC16" s="14">
        <f t="shared" si="0"/>
        <v>0.11560561848873885</v>
      </c>
      <c r="AD16" s="14">
        <f t="shared" si="0"/>
        <v>0.10554043331730627</v>
      </c>
      <c r="AE16" s="14">
        <f t="shared" si="0"/>
        <v>9.5933589911421729E-2</v>
      </c>
      <c r="AF16" s="14">
        <f t="shared" si="0"/>
        <v>8.678508827108504E-2</v>
      </c>
      <c r="AG16" s="14">
        <f t="shared" si="0"/>
        <v>7.8094928396296309E-2</v>
      </c>
      <c r="AH16" s="14">
        <f t="shared" si="0"/>
        <v>6.9863110287055497E-2</v>
      </c>
      <c r="AI16" s="14">
        <f t="shared" si="0"/>
        <v>6.208963394336265E-2</v>
      </c>
      <c r="AJ16" s="11">
        <f t="shared" si="1"/>
        <v>1.1940421568168689</v>
      </c>
      <c r="AK16" s="11">
        <f t="shared" si="2"/>
        <v>1.1357482209811038</v>
      </c>
      <c r="AL16" s="11">
        <f t="shared" si="3"/>
        <v>1.0789130923484347</v>
      </c>
      <c r="AM16" s="11">
        <f t="shared" si="4"/>
        <v>1.0235367709188632</v>
      </c>
      <c r="AN16" s="11">
        <f t="shared" si="5"/>
        <v>0.96961925669238969</v>
      </c>
      <c r="AO16" s="11">
        <f t="shared" si="6"/>
        <v>0.91716054966901306</v>
      </c>
      <c r="AP16" s="11">
        <f t="shared" si="7"/>
        <v>0.8661606498487332</v>
      </c>
      <c r="AQ16" s="11">
        <f t="shared" si="8"/>
        <v>0.81661955723155122</v>
      </c>
      <c r="AR16" s="3">
        <f t="shared" si="9"/>
        <v>0.76782714270608832</v>
      </c>
      <c r="AS16" s="3">
        <f t="shared" si="10"/>
        <v>0.74504318181158513</v>
      </c>
      <c r="AT16" s="11">
        <f t="shared" si="11"/>
        <v>0.72191379360647834</v>
      </c>
      <c r="AU16" s="11">
        <f t="shared" si="12"/>
        <v>0.67674912259858766</v>
      </c>
      <c r="AV16" s="11">
        <f t="shared" si="13"/>
        <v>0.63304325879379453</v>
      </c>
      <c r="AW16" s="11">
        <f t="shared" si="14"/>
        <v>0.59079620219209816</v>
      </c>
      <c r="AX16" s="11">
        <f t="shared" si="15"/>
        <v>0.55000795279349957</v>
      </c>
      <c r="AY16" s="11">
        <f t="shared" si="16"/>
        <v>0.51067851059799774</v>
      </c>
      <c r="AZ16" s="11">
        <f t="shared" si="17"/>
        <v>0.47280787560559356</v>
      </c>
      <c r="BA16" s="11">
        <f t="shared" si="18"/>
        <v>0.4363960478162866</v>
      </c>
      <c r="BB16" s="11">
        <f t="shared" si="19"/>
        <v>0.40144302723007652</v>
      </c>
      <c r="BC16" s="11">
        <f t="shared" si="20"/>
        <v>0.36794881384696404</v>
      </c>
      <c r="BD16" s="11">
        <f t="shared" si="21"/>
        <v>0.33591340766694844</v>
      </c>
      <c r="BE16" s="11">
        <f t="shared" si="22"/>
        <v>0.30533680869003044</v>
      </c>
      <c r="BF16" s="11">
        <f t="shared" si="23"/>
        <v>0.27621901691620943</v>
      </c>
      <c r="BG16" s="11">
        <f t="shared" si="24"/>
        <v>0.24856003234548579</v>
      </c>
      <c r="BH16" s="11">
        <f t="shared" si="25"/>
        <v>0.22235985497785934</v>
      </c>
      <c r="BI16" s="11">
        <f t="shared" si="26"/>
        <v>0.19761848481333022</v>
      </c>
    </row>
    <row r="17" spans="1:61" ht="15.6" thickTop="1" thickBot="1" x14ac:dyDescent="0.35">
      <c r="A17" s="6">
        <v>11</v>
      </c>
      <c r="B17" s="6" t="s">
        <v>24</v>
      </c>
      <c r="C17" s="6" t="s">
        <v>13</v>
      </c>
      <c r="D17" s="7">
        <v>156.31299999999999</v>
      </c>
      <c r="E17" s="7">
        <v>638.79999999999995</v>
      </c>
      <c r="F17" s="7">
        <v>0.24</v>
      </c>
      <c r="G17" s="7">
        <v>469.1</v>
      </c>
      <c r="H17" s="1">
        <f t="shared" si="27"/>
        <v>1.9657049999999998</v>
      </c>
      <c r="I17" s="7">
        <v>19.399999999999999</v>
      </c>
      <c r="J17" s="14">
        <f t="shared" si="28"/>
        <v>0.44241547335068898</v>
      </c>
      <c r="K17" s="14">
        <f t="shared" si="0"/>
        <v>0.4218790541652771</v>
      </c>
      <c r="L17" s="14">
        <f t="shared" si="0"/>
        <v>0.40183066775518389</v>
      </c>
      <c r="M17" s="14">
        <f t="shared" si="0"/>
        <v>0.38227031412040946</v>
      </c>
      <c r="N17" s="14">
        <f t="shared" si="0"/>
        <v>0.36319799326095348</v>
      </c>
      <c r="O17" s="14">
        <f t="shared" si="0"/>
        <v>0.34461370517681639</v>
      </c>
      <c r="P17" s="14">
        <f t="shared" si="0"/>
        <v>0.32651744986799802</v>
      </c>
      <c r="Q17" s="14">
        <f t="shared" si="0"/>
        <v>0.30890922733449844</v>
      </c>
      <c r="R17" s="14">
        <f t="shared" si="0"/>
        <v>0.29153594987944692</v>
      </c>
      <c r="S17" s="14">
        <f t="shared" si="0"/>
        <v>0.28341195498797156</v>
      </c>
      <c r="T17" s="14">
        <f t="shared" si="0"/>
        <v>0.27515688059345533</v>
      </c>
      <c r="U17" s="14">
        <f t="shared" si="0"/>
        <v>0.25901275638591181</v>
      </c>
      <c r="V17" s="14">
        <f t="shared" si="0"/>
        <v>0.24335666495368713</v>
      </c>
      <c r="W17" s="14">
        <f t="shared" si="0"/>
        <v>0.22818860629678117</v>
      </c>
      <c r="X17" s="14">
        <f t="shared" si="0"/>
        <v>0.21350858041519385</v>
      </c>
      <c r="Y17" s="14">
        <f t="shared" si="0"/>
        <v>0.19931658730892532</v>
      </c>
      <c r="Z17" s="14">
        <f t="shared" si="0"/>
        <v>0.18561262697797543</v>
      </c>
      <c r="AA17" s="14">
        <f t="shared" si="0"/>
        <v>0.17239669942234437</v>
      </c>
      <c r="AB17" s="14">
        <f t="shared" si="0"/>
        <v>0.15966880464203204</v>
      </c>
      <c r="AC17" s="14">
        <f t="shared" si="0"/>
        <v>0.14742894263703835</v>
      </c>
      <c r="AD17" s="14">
        <f t="shared" si="0"/>
        <v>0.13567711340736344</v>
      </c>
      <c r="AE17" s="14">
        <f t="shared" ref="K17:AI18" si="29">(1/205.7366*($D17^0.5*$I17^(2/3))/($F17^(2/3)*$E17^(1/6)*$B$2^(1/6))-41.5/205.7366)*((1-AE$28/$E17)/(1-$G17/$E17))^$B$3</f>
        <v>0.1244133169530072</v>
      </c>
      <c r="AF17" s="14">
        <f t="shared" si="29"/>
        <v>0.11363755327396975</v>
      </c>
      <c r="AG17" s="14">
        <f t="shared" si="29"/>
        <v>0.10334982237025098</v>
      </c>
      <c r="AH17" s="14">
        <f t="shared" si="29"/>
        <v>9.3550124241850982E-2</v>
      </c>
      <c r="AI17" s="14">
        <f t="shared" si="29"/>
        <v>8.4238458888769713E-2</v>
      </c>
      <c r="AJ17" s="11">
        <f t="shared" si="1"/>
        <v>1.3560015535050942</v>
      </c>
      <c r="AK17" s="11">
        <f t="shared" si="2"/>
        <v>1.2930575156125121</v>
      </c>
      <c r="AL17" s="11">
        <f t="shared" si="3"/>
        <v>1.2316092961109135</v>
      </c>
      <c r="AM17" s="11">
        <f t="shared" si="4"/>
        <v>1.1716568950002983</v>
      </c>
      <c r="AN17" s="11">
        <f t="shared" si="5"/>
        <v>1.113200312280666</v>
      </c>
      <c r="AO17" s="11">
        <f t="shared" si="6"/>
        <v>1.0562395479520172</v>
      </c>
      <c r="AP17" s="11">
        <f t="shared" si="7"/>
        <v>1.000774602014352</v>
      </c>
      <c r="AQ17" s="11">
        <f t="shared" si="8"/>
        <v>0.9468054744676706</v>
      </c>
      <c r="AR17" s="3">
        <f t="shared" si="9"/>
        <v>0.89355645259213801</v>
      </c>
      <c r="AS17" s="3">
        <f t="shared" si="10"/>
        <v>0.86865644263074171</v>
      </c>
      <c r="AT17" s="11">
        <f t="shared" si="11"/>
        <v>0.84335467454725732</v>
      </c>
      <c r="AU17" s="11">
        <f t="shared" si="12"/>
        <v>0.79387300217352563</v>
      </c>
      <c r="AV17" s="11">
        <f t="shared" si="13"/>
        <v>0.74588714819077773</v>
      </c>
      <c r="AW17" s="11">
        <f t="shared" si="14"/>
        <v>0.69939711259901316</v>
      </c>
      <c r="AX17" s="11">
        <f t="shared" si="15"/>
        <v>0.65440289539823182</v>
      </c>
      <c r="AY17" s="11">
        <f t="shared" si="16"/>
        <v>0.61090449658843415</v>
      </c>
      <c r="AZ17" s="11">
        <f t="shared" si="17"/>
        <v>0.5689019161696196</v>
      </c>
      <c r="BA17" s="11">
        <f t="shared" si="18"/>
        <v>0.52839515414178873</v>
      </c>
      <c r="BB17" s="11">
        <f t="shared" si="19"/>
        <v>0.48938421050494124</v>
      </c>
      <c r="BC17" s="11">
        <f t="shared" si="20"/>
        <v>0.45186908525907699</v>
      </c>
      <c r="BD17" s="11">
        <f t="shared" si="21"/>
        <v>0.41584977840419635</v>
      </c>
      <c r="BE17" s="11">
        <f t="shared" si="22"/>
        <v>0.38132628994029893</v>
      </c>
      <c r="BF17" s="11">
        <f t="shared" si="23"/>
        <v>0.34829861986738508</v>
      </c>
      <c r="BG17" s="11">
        <f t="shared" si="24"/>
        <v>0.31676676818545452</v>
      </c>
      <c r="BH17" s="11">
        <f t="shared" si="25"/>
        <v>0.28673073489450757</v>
      </c>
      <c r="BI17" s="11">
        <f t="shared" si="26"/>
        <v>0.25819051999454407</v>
      </c>
    </row>
    <row r="18" spans="1:61" ht="15.6" thickTop="1" thickBot="1" x14ac:dyDescent="0.35">
      <c r="A18" s="6">
        <v>12</v>
      </c>
      <c r="B18" s="6" t="s">
        <v>25</v>
      </c>
      <c r="C18" s="6" t="s">
        <v>14</v>
      </c>
      <c r="D18" s="7">
        <v>186.339</v>
      </c>
      <c r="E18" s="7">
        <v>658.3</v>
      </c>
      <c r="F18" s="7">
        <v>0.24</v>
      </c>
      <c r="G18" s="7">
        <v>489.5</v>
      </c>
      <c r="H18" s="1">
        <f t="shared" si="27"/>
        <v>1.9251749999999999</v>
      </c>
      <c r="I18" s="7">
        <v>19</v>
      </c>
      <c r="J18" s="14">
        <f t="shared" si="28"/>
        <v>0.62415794367521038</v>
      </c>
      <c r="K18" s="14">
        <f t="shared" si="29"/>
        <v>0.59643956695123757</v>
      </c>
      <c r="L18" s="14">
        <f t="shared" si="29"/>
        <v>0.56935072410698273</v>
      </c>
      <c r="M18" s="14">
        <f t="shared" si="29"/>
        <v>0.54289141514244543</v>
      </c>
      <c r="N18" s="14">
        <f t="shared" si="29"/>
        <v>0.51706164005762612</v>
      </c>
      <c r="O18" s="14">
        <f t="shared" si="29"/>
        <v>0.4918613988525245</v>
      </c>
      <c r="P18" s="14">
        <f t="shared" si="29"/>
        <v>0.46729069152714042</v>
      </c>
      <c r="Q18" s="14">
        <f t="shared" si="29"/>
        <v>0.44334951808147421</v>
      </c>
      <c r="R18" s="14">
        <f t="shared" si="29"/>
        <v>0.41969299624869588</v>
      </c>
      <c r="S18" s="14">
        <f t="shared" si="29"/>
        <v>0.40861813393744567</v>
      </c>
      <c r="T18" s="14">
        <f t="shared" si="29"/>
        <v>0.39735577282929507</v>
      </c>
      <c r="U18" s="14">
        <f t="shared" si="29"/>
        <v>0.37530320102278225</v>
      </c>
      <c r="V18" s="14">
        <f t="shared" si="29"/>
        <v>0.35388016309598697</v>
      </c>
      <c r="W18" s="14">
        <f t="shared" si="29"/>
        <v>0.33308665904890955</v>
      </c>
      <c r="X18" s="14">
        <f t="shared" si="29"/>
        <v>0.31292268888154989</v>
      </c>
      <c r="Y18" s="14">
        <f t="shared" si="29"/>
        <v>0.29338825259390799</v>
      </c>
      <c r="Z18" s="14">
        <f t="shared" si="29"/>
        <v>0.2744833501859838</v>
      </c>
      <c r="AA18" s="14">
        <f t="shared" si="29"/>
        <v>0.25620798165777742</v>
      </c>
      <c r="AB18" s="14">
        <f t="shared" si="29"/>
        <v>0.23856214700928879</v>
      </c>
      <c r="AC18" s="14">
        <f t="shared" si="29"/>
        <v>0.2215458462405179</v>
      </c>
      <c r="AD18" s="14">
        <f t="shared" si="29"/>
        <v>0.20515907935146477</v>
      </c>
      <c r="AE18" s="14">
        <f t="shared" si="29"/>
        <v>0.18940184634212937</v>
      </c>
      <c r="AF18" s="14">
        <f t="shared" si="29"/>
        <v>0.1742741472125118</v>
      </c>
      <c r="AG18" s="14">
        <f t="shared" si="29"/>
        <v>0.15977598196261181</v>
      </c>
      <c r="AH18" s="14">
        <f t="shared" si="29"/>
        <v>0.14590735059242968</v>
      </c>
      <c r="AI18" s="14">
        <f t="shared" si="29"/>
        <v>0.13266825310196534</v>
      </c>
      <c r="AJ18" s="11">
        <f t="shared" si="1"/>
        <v>1.6352116212237331</v>
      </c>
      <c r="AK18" s="11">
        <f t="shared" si="2"/>
        <v>1.5625931242554667</v>
      </c>
      <c r="AL18" s="11">
        <f t="shared" si="3"/>
        <v>1.4916239231529345</v>
      </c>
      <c r="AM18" s="11">
        <f t="shared" si="4"/>
        <v>1.4223040179161359</v>
      </c>
      <c r="AN18" s="11">
        <f t="shared" si="5"/>
        <v>1.3546334085450717</v>
      </c>
      <c r="AO18" s="11">
        <f t="shared" si="6"/>
        <v>1.2886120950397415</v>
      </c>
      <c r="AP18" s="11">
        <f t="shared" si="7"/>
        <v>1.2242400774001447</v>
      </c>
      <c r="AQ18" s="11">
        <f t="shared" si="8"/>
        <v>1.1615173556262821</v>
      </c>
      <c r="AR18" s="3">
        <f t="shared" si="9"/>
        <v>1.0995403835943094</v>
      </c>
      <c r="AS18" s="3">
        <f t="shared" si="10"/>
        <v>1.0705257027137394</v>
      </c>
      <c r="AT18" s="11">
        <f t="shared" si="11"/>
        <v>1.0410197996757589</v>
      </c>
      <c r="AU18" s="11">
        <f t="shared" si="12"/>
        <v>0.98324496549909834</v>
      </c>
      <c r="AV18" s="11">
        <f t="shared" si="13"/>
        <v>0.92711942718817142</v>
      </c>
      <c r="AW18" s="11">
        <f t="shared" si="14"/>
        <v>0.87264318474297864</v>
      </c>
      <c r="AX18" s="11">
        <f t="shared" si="15"/>
        <v>0.81981623816351978</v>
      </c>
      <c r="AY18" s="11">
        <f t="shared" si="16"/>
        <v>0.76863858744979496</v>
      </c>
      <c r="AZ18" s="11">
        <f t="shared" si="17"/>
        <v>0.71911023260180407</v>
      </c>
      <c r="BA18" s="11">
        <f t="shared" si="18"/>
        <v>0.67123117361954721</v>
      </c>
      <c r="BB18" s="11">
        <f t="shared" si="19"/>
        <v>0.62500141050302438</v>
      </c>
      <c r="BC18" s="11">
        <f t="shared" si="20"/>
        <v>0.58042094325223537</v>
      </c>
      <c r="BD18" s="11">
        <f t="shared" si="21"/>
        <v>0.53748977186718028</v>
      </c>
      <c r="BE18" s="11">
        <f t="shared" si="22"/>
        <v>0.49620789634785928</v>
      </c>
      <c r="BF18" s="11">
        <f t="shared" si="23"/>
        <v>0.45657531669427232</v>
      </c>
      <c r="BG18" s="11">
        <f t="shared" si="24"/>
        <v>0.41859203290641889</v>
      </c>
      <c r="BH18" s="11">
        <f t="shared" si="25"/>
        <v>0.38225804498429972</v>
      </c>
      <c r="BI18" s="11">
        <f t="shared" si="26"/>
        <v>0.34757335292791453</v>
      </c>
    </row>
    <row r="19" spans="1:61" ht="15.6" thickTop="1" thickBot="1" x14ac:dyDescent="0.35">
      <c r="A19" s="6">
        <v>13</v>
      </c>
      <c r="B19" s="6" t="s">
        <v>40</v>
      </c>
      <c r="C19" s="4" t="s">
        <v>47</v>
      </c>
      <c r="D19" s="7"/>
      <c r="E19" s="7"/>
      <c r="F19" s="7"/>
      <c r="G19" s="7"/>
      <c r="H19" s="1"/>
      <c r="I19" s="7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</row>
    <row r="20" spans="1:61" ht="15.6" thickTop="1" thickBot="1" x14ac:dyDescent="0.35">
      <c r="A20" s="6">
        <v>14</v>
      </c>
      <c r="B20" s="6" t="s">
        <v>41</v>
      </c>
      <c r="C20" s="4" t="s">
        <v>48</v>
      </c>
      <c r="D20" s="7"/>
      <c r="E20" s="7"/>
      <c r="F20" s="7"/>
      <c r="G20" s="7"/>
      <c r="H20" s="1"/>
      <c r="I20" s="7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</row>
    <row r="21" spans="1:61" ht="15.6" thickTop="1" thickBot="1" x14ac:dyDescent="0.35">
      <c r="A21" s="6">
        <v>15</v>
      </c>
      <c r="B21" s="6" t="s">
        <v>42</v>
      </c>
      <c r="C21" s="4" t="s">
        <v>49</v>
      </c>
      <c r="D21" s="7"/>
      <c r="E21" s="7"/>
      <c r="F21" s="7"/>
      <c r="G21" s="7"/>
      <c r="H21" s="1"/>
      <c r="I21" s="7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</row>
    <row r="22" spans="1:61" ht="15.6" thickTop="1" thickBot="1" x14ac:dyDescent="0.35">
      <c r="A22" s="6">
        <v>16</v>
      </c>
      <c r="B22" s="6" t="s">
        <v>43</v>
      </c>
      <c r="C22" s="4" t="s">
        <v>53</v>
      </c>
      <c r="D22" s="7"/>
      <c r="E22" s="7"/>
      <c r="F22" s="7"/>
      <c r="G22" s="7"/>
      <c r="H22" s="1"/>
      <c r="I22" s="7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</row>
    <row r="23" spans="1:61" ht="15.6" thickTop="1" thickBot="1" x14ac:dyDescent="0.35">
      <c r="A23" s="6">
        <v>17</v>
      </c>
      <c r="B23" s="6" t="s">
        <v>26</v>
      </c>
      <c r="C23" s="4" t="s">
        <v>52</v>
      </c>
      <c r="D23" s="7"/>
      <c r="E23" s="7"/>
      <c r="F23" s="7"/>
      <c r="G23" s="7"/>
      <c r="H23" s="1"/>
      <c r="I23" s="7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</row>
    <row r="24" spans="1:61" ht="15.6" thickTop="1" thickBot="1" x14ac:dyDescent="0.35">
      <c r="A24" s="6">
        <v>18</v>
      </c>
      <c r="B24" s="6" t="s">
        <v>27</v>
      </c>
      <c r="C24" s="4" t="s">
        <v>51</v>
      </c>
      <c r="D24" s="7"/>
      <c r="E24" s="7"/>
      <c r="F24" s="7"/>
      <c r="G24" s="7"/>
      <c r="H24" s="1"/>
      <c r="I24" s="7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</row>
    <row r="25" spans="1:61" ht="15.6" thickTop="1" thickBot="1" x14ac:dyDescent="0.35">
      <c r="A25" s="6">
        <v>19</v>
      </c>
      <c r="B25" s="6" t="s">
        <v>44</v>
      </c>
      <c r="C25" s="4" t="s">
        <v>54</v>
      </c>
      <c r="D25" s="7"/>
      <c r="E25" s="7"/>
      <c r="F25" s="7"/>
      <c r="G25" s="7"/>
      <c r="H25" s="1"/>
      <c r="I25" s="7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</row>
    <row r="26" spans="1:61" ht="15.6" thickTop="1" thickBot="1" x14ac:dyDescent="0.35">
      <c r="A26" s="6">
        <v>20</v>
      </c>
      <c r="B26" s="6" t="s">
        <v>28</v>
      </c>
      <c r="C26" s="4" t="s">
        <v>50</v>
      </c>
      <c r="D26" s="7"/>
      <c r="E26" s="7"/>
      <c r="F26" s="7"/>
      <c r="G26" s="7"/>
      <c r="H26" s="1"/>
      <c r="I26" s="7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</row>
    <row r="27" spans="1:61" ht="15.6" thickTop="1" thickBot="1" x14ac:dyDescent="0.35">
      <c r="A27" s="9" t="s">
        <v>46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</row>
    <row r="28" spans="1:61" ht="15.6" thickTop="1" thickBot="1" x14ac:dyDescent="0.35">
      <c r="A28" s="6" t="s">
        <v>29</v>
      </c>
      <c r="B28" s="6" t="s">
        <v>0</v>
      </c>
      <c r="C28" s="6" t="s">
        <v>1</v>
      </c>
      <c r="D28" s="4" t="s">
        <v>30</v>
      </c>
      <c r="E28" s="4" t="s">
        <v>31</v>
      </c>
      <c r="F28" s="4" t="s">
        <v>32</v>
      </c>
      <c r="G28" s="4" t="s">
        <v>33</v>
      </c>
      <c r="H28" s="4" t="s">
        <v>34</v>
      </c>
      <c r="I28" s="4" t="s">
        <v>35</v>
      </c>
      <c r="J28" s="8">
        <v>213</v>
      </c>
      <c r="K28" s="8">
        <v>223</v>
      </c>
      <c r="L28" s="8">
        <v>233</v>
      </c>
      <c r="M28" s="8">
        <v>243</v>
      </c>
      <c r="N28" s="8">
        <v>253</v>
      </c>
      <c r="O28" s="8">
        <v>263</v>
      </c>
      <c r="P28" s="8">
        <v>273</v>
      </c>
      <c r="Q28" s="8">
        <v>283</v>
      </c>
      <c r="R28" s="8">
        <v>293.14999999999998</v>
      </c>
      <c r="S28" s="8">
        <v>298</v>
      </c>
      <c r="T28" s="8">
        <v>303</v>
      </c>
      <c r="U28" s="8">
        <v>313</v>
      </c>
      <c r="V28" s="8">
        <v>323</v>
      </c>
      <c r="W28" s="8">
        <v>333</v>
      </c>
      <c r="X28" s="8">
        <v>343</v>
      </c>
      <c r="Y28" s="8">
        <v>353</v>
      </c>
      <c r="Z28" s="8">
        <v>363</v>
      </c>
      <c r="AA28" s="8">
        <v>373</v>
      </c>
      <c r="AB28" s="8">
        <v>383</v>
      </c>
      <c r="AC28" s="8">
        <v>393</v>
      </c>
      <c r="AD28" s="8">
        <v>403</v>
      </c>
      <c r="AE28" s="8">
        <v>413</v>
      </c>
      <c r="AF28" s="8">
        <v>423</v>
      </c>
      <c r="AG28" s="8">
        <v>433</v>
      </c>
      <c r="AH28" s="8">
        <v>443</v>
      </c>
      <c r="AI28" s="8">
        <v>453</v>
      </c>
      <c r="AJ28" s="8">
        <v>213</v>
      </c>
      <c r="AK28" s="8">
        <v>223</v>
      </c>
      <c r="AL28" s="8">
        <v>233</v>
      </c>
      <c r="AM28" s="8">
        <v>243</v>
      </c>
      <c r="AN28" s="8">
        <v>253</v>
      </c>
      <c r="AO28" s="8">
        <v>263</v>
      </c>
      <c r="AP28" s="8">
        <v>273</v>
      </c>
      <c r="AQ28" s="8">
        <v>283</v>
      </c>
      <c r="AR28" s="8">
        <v>293.14999999999998</v>
      </c>
      <c r="AS28" s="8">
        <v>298</v>
      </c>
      <c r="AT28" s="8">
        <v>303</v>
      </c>
      <c r="AU28" s="8">
        <v>313</v>
      </c>
      <c r="AV28" s="8">
        <v>323</v>
      </c>
      <c r="AW28" s="8">
        <v>333</v>
      </c>
      <c r="AX28" s="8">
        <v>343</v>
      </c>
      <c r="AY28" s="8">
        <v>353</v>
      </c>
      <c r="AZ28" s="8">
        <v>363</v>
      </c>
      <c r="BA28" s="8">
        <v>373</v>
      </c>
      <c r="BB28" s="8">
        <v>383</v>
      </c>
      <c r="BC28" s="8">
        <v>393</v>
      </c>
      <c r="BD28" s="8">
        <v>403</v>
      </c>
      <c r="BE28" s="8">
        <v>413</v>
      </c>
      <c r="BF28" s="8">
        <v>423</v>
      </c>
      <c r="BG28" s="8">
        <v>433</v>
      </c>
      <c r="BH28" s="8">
        <v>443</v>
      </c>
      <c r="BI28" s="8">
        <v>453</v>
      </c>
    </row>
    <row r="29" spans="1:61" ht="15.6" thickTop="1" thickBot="1" x14ac:dyDescent="0.35">
      <c r="A29" s="6">
        <v>1</v>
      </c>
      <c r="B29" s="6" t="s">
        <v>2</v>
      </c>
      <c r="C29" s="6" t="s">
        <v>3</v>
      </c>
      <c r="D29" s="7">
        <v>16.042999999999999</v>
      </c>
      <c r="E29" s="7">
        <v>190.6</v>
      </c>
      <c r="F29" s="7">
        <v>0.28799999999999998</v>
      </c>
      <c r="G29" s="7">
        <v>111.7</v>
      </c>
      <c r="H29" s="1">
        <f>PRODUCT(I29,0.101325)</f>
        <v>4.600155</v>
      </c>
      <c r="I29" s="7">
        <v>45.4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.6" thickTop="1" thickBot="1" x14ac:dyDescent="0.35">
      <c r="A30" s="6">
        <v>2</v>
      </c>
      <c r="B30" s="6" t="s">
        <v>15</v>
      </c>
      <c r="C30" s="6" t="s">
        <v>4</v>
      </c>
      <c r="D30" s="7">
        <v>30.07</v>
      </c>
      <c r="E30" s="7">
        <v>305.39999999999998</v>
      </c>
      <c r="F30" s="7">
        <v>0.28499999999999998</v>
      </c>
      <c r="G30" s="7">
        <v>184.5</v>
      </c>
      <c r="H30" s="1">
        <f t="shared" ref="H30:H32" si="30">PRODUCT(I30,0.101325)</f>
        <v>4.8838650000000001</v>
      </c>
      <c r="I30" s="7">
        <v>48.2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.6" thickTop="1" thickBot="1" x14ac:dyDescent="0.35">
      <c r="A31" s="6">
        <v>3</v>
      </c>
      <c r="B31" s="6" t="s">
        <v>16</v>
      </c>
      <c r="C31" s="6" t="s">
        <v>6</v>
      </c>
      <c r="D31" s="7">
        <v>44.097000000000001</v>
      </c>
      <c r="E31" s="7">
        <v>369.8</v>
      </c>
      <c r="F31" s="7">
        <v>0.28100000000000003</v>
      </c>
      <c r="G31" s="7">
        <v>231.1</v>
      </c>
      <c r="H31" s="1">
        <f t="shared" si="30"/>
        <v>4.2455175000000001</v>
      </c>
      <c r="I31" s="7">
        <v>41.9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.6" thickTop="1" thickBot="1" x14ac:dyDescent="0.35">
      <c r="A32" s="6">
        <v>4</v>
      </c>
      <c r="B32" s="6" t="s">
        <v>17</v>
      </c>
      <c r="C32" s="6" t="s">
        <v>7</v>
      </c>
      <c r="D32" s="7">
        <v>58.124000000000002</v>
      </c>
      <c r="E32" s="7">
        <v>425.2</v>
      </c>
      <c r="F32" s="7">
        <v>0.27400000000000002</v>
      </c>
      <c r="G32" s="7">
        <v>272.7</v>
      </c>
      <c r="H32" s="1">
        <f t="shared" si="30"/>
        <v>3.7996875000000001</v>
      </c>
      <c r="I32" s="7">
        <v>37.5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.6" thickTop="1" thickBot="1" x14ac:dyDescent="0.35">
      <c r="A33" s="6">
        <v>5</v>
      </c>
      <c r="B33" s="6" t="s">
        <v>18</v>
      </c>
      <c r="C33" s="6" t="s">
        <v>8</v>
      </c>
      <c r="D33" s="7">
        <v>72.150999999999996</v>
      </c>
      <c r="E33" s="7">
        <v>469.6</v>
      </c>
      <c r="F33" s="7">
        <v>0.26200000000000001</v>
      </c>
      <c r="G33" s="7">
        <v>309.2</v>
      </c>
      <c r="H33" s="1">
        <f t="shared" ref="H33:H38" si="31">PRODUCT(I33,0.101325)</f>
        <v>3.3741224999999995</v>
      </c>
      <c r="I33" s="7">
        <v>33.299999999999997</v>
      </c>
      <c r="J33" s="13"/>
      <c r="K33" s="13"/>
      <c r="L33" s="13"/>
      <c r="M33" s="13"/>
      <c r="N33" s="13"/>
      <c r="O33" s="13"/>
      <c r="P33" s="13"/>
      <c r="Q33" s="13"/>
      <c r="R33" s="12">
        <v>0.251</v>
      </c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7"/>
      <c r="AK33" s="7"/>
      <c r="AL33" s="7"/>
      <c r="AM33" s="7"/>
      <c r="AN33" s="7"/>
      <c r="AO33" s="7"/>
      <c r="AP33" s="7"/>
      <c r="AQ33" s="7"/>
      <c r="AR33" s="12">
        <v>0.251</v>
      </c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.6" thickTop="1" thickBot="1" x14ac:dyDescent="0.35">
      <c r="A34" s="6">
        <v>6</v>
      </c>
      <c r="B34" s="6" t="s">
        <v>19</v>
      </c>
      <c r="C34" s="6" t="s">
        <v>9</v>
      </c>
      <c r="D34" s="7">
        <v>86.177999999999997</v>
      </c>
      <c r="E34" s="7">
        <v>507.4</v>
      </c>
      <c r="F34" s="7">
        <v>0.26</v>
      </c>
      <c r="G34" s="7">
        <v>341.9</v>
      </c>
      <c r="H34" s="1">
        <f t="shared" si="31"/>
        <v>2.9688224999999999</v>
      </c>
      <c r="I34" s="7">
        <v>29.3</v>
      </c>
      <c r="J34" s="13"/>
      <c r="K34" s="13"/>
      <c r="L34" s="13"/>
      <c r="M34" s="13"/>
      <c r="N34" s="13"/>
      <c r="O34" s="13"/>
      <c r="P34" s="13"/>
      <c r="Q34" s="13"/>
      <c r="R34" s="12">
        <v>0.31</v>
      </c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7"/>
      <c r="AK34" s="7"/>
      <c r="AL34" s="7"/>
      <c r="AM34" s="7"/>
      <c r="AN34" s="7"/>
      <c r="AO34" s="7"/>
      <c r="AP34" s="7"/>
      <c r="AQ34" s="7"/>
      <c r="AR34" s="12">
        <v>0.31</v>
      </c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.6" thickTop="1" thickBot="1" x14ac:dyDescent="0.35">
      <c r="A35" s="6">
        <v>7</v>
      </c>
      <c r="B35" s="6" t="s">
        <v>20</v>
      </c>
      <c r="C35" s="6" t="s">
        <v>5</v>
      </c>
      <c r="D35" s="7">
        <v>100.205</v>
      </c>
      <c r="E35" s="7">
        <v>540.20000000000005</v>
      </c>
      <c r="F35" s="7">
        <v>0.28000000000000003</v>
      </c>
      <c r="G35" s="7">
        <v>366.8</v>
      </c>
      <c r="H35" s="1">
        <f t="shared" si="31"/>
        <v>2.7357749999999998</v>
      </c>
      <c r="I35" s="7">
        <v>27</v>
      </c>
      <c r="J35" s="13"/>
      <c r="K35" s="13"/>
      <c r="L35" s="13"/>
      <c r="M35" s="13"/>
      <c r="N35" s="13"/>
      <c r="O35" s="13"/>
      <c r="P35" s="13"/>
      <c r="Q35" s="13"/>
      <c r="R35" s="12">
        <v>0.39700000000000002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7"/>
      <c r="AK35" s="7"/>
      <c r="AL35" s="7"/>
      <c r="AM35" s="7"/>
      <c r="AN35" s="7"/>
      <c r="AO35" s="7"/>
      <c r="AP35" s="7"/>
      <c r="AQ35" s="7"/>
      <c r="AR35" s="12">
        <v>0.39700000000000002</v>
      </c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.6" thickTop="1" thickBot="1" x14ac:dyDescent="0.35">
      <c r="A36" s="6">
        <v>8</v>
      </c>
      <c r="B36" s="6" t="s">
        <v>21</v>
      </c>
      <c r="C36" s="6" t="s">
        <v>10</v>
      </c>
      <c r="D36" s="7">
        <v>114.232</v>
      </c>
      <c r="E36" s="7">
        <v>568.79999999999995</v>
      </c>
      <c r="F36" s="7">
        <v>0.25900000000000001</v>
      </c>
      <c r="G36" s="7">
        <v>398.8</v>
      </c>
      <c r="H36" s="1">
        <f t="shared" si="31"/>
        <v>2.4824625</v>
      </c>
      <c r="I36" s="7">
        <v>24.5</v>
      </c>
      <c r="J36" s="13"/>
      <c r="K36" s="13"/>
      <c r="L36" s="13"/>
      <c r="M36" s="13"/>
      <c r="N36" s="13"/>
      <c r="O36" s="13"/>
      <c r="P36" s="13"/>
      <c r="Q36" s="13"/>
      <c r="R36" s="12">
        <v>0.54500000000000004</v>
      </c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7"/>
      <c r="AK36" s="7"/>
      <c r="AL36" s="7"/>
      <c r="AM36" s="7"/>
      <c r="AN36" s="7"/>
      <c r="AO36" s="7"/>
      <c r="AP36" s="7"/>
      <c r="AQ36" s="7"/>
      <c r="AR36" s="12">
        <v>0.54500000000000004</v>
      </c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.6" thickTop="1" thickBot="1" x14ac:dyDescent="0.35">
      <c r="A37" s="6">
        <v>9</v>
      </c>
      <c r="B37" s="6" t="s">
        <v>22</v>
      </c>
      <c r="C37" s="6" t="s">
        <v>11</v>
      </c>
      <c r="D37" s="7">
        <v>128.25899999999999</v>
      </c>
      <c r="E37" s="7">
        <v>594.6</v>
      </c>
      <c r="F37" s="7">
        <v>0.26</v>
      </c>
      <c r="G37" s="7">
        <v>424</v>
      </c>
      <c r="H37" s="1">
        <f t="shared" si="31"/>
        <v>2.3102100000000001</v>
      </c>
      <c r="I37" s="7">
        <v>22.8</v>
      </c>
      <c r="J37" s="13"/>
      <c r="K37" s="13"/>
      <c r="L37" s="13"/>
      <c r="M37" s="13"/>
      <c r="N37" s="13"/>
      <c r="O37" s="13"/>
      <c r="P37" s="13"/>
      <c r="Q37" s="13"/>
      <c r="R37" s="12">
        <v>0.64700000000000002</v>
      </c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7"/>
      <c r="AK37" s="7"/>
      <c r="AL37" s="7"/>
      <c r="AM37" s="7"/>
      <c r="AN37" s="7"/>
      <c r="AO37" s="7"/>
      <c r="AP37" s="7"/>
      <c r="AQ37" s="7"/>
      <c r="AR37" s="12">
        <v>0.64700000000000002</v>
      </c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.6" thickTop="1" thickBot="1" x14ac:dyDescent="0.35">
      <c r="A38" s="6">
        <v>10</v>
      </c>
      <c r="B38" s="6" t="s">
        <v>23</v>
      </c>
      <c r="C38" s="6" t="s">
        <v>12</v>
      </c>
      <c r="D38" s="7">
        <v>142.286</v>
      </c>
      <c r="E38" s="7">
        <v>617.6</v>
      </c>
      <c r="F38" s="7">
        <v>0.247</v>
      </c>
      <c r="G38" s="7">
        <v>447.3</v>
      </c>
      <c r="H38" s="1">
        <f t="shared" si="31"/>
        <v>2.1075599999999999</v>
      </c>
      <c r="I38" s="7">
        <v>20.8</v>
      </c>
      <c r="J38" s="13"/>
      <c r="K38" s="13"/>
      <c r="L38" s="13"/>
      <c r="M38" s="13"/>
      <c r="N38" s="13"/>
      <c r="O38" s="13"/>
      <c r="P38" s="13"/>
      <c r="Q38" s="13"/>
      <c r="R38" s="12">
        <v>0.80300000000000005</v>
      </c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7"/>
      <c r="AK38" s="7"/>
      <c r="AL38" s="7"/>
      <c r="AM38" s="7"/>
      <c r="AN38" s="7"/>
      <c r="AO38" s="7"/>
      <c r="AP38" s="7"/>
      <c r="AQ38" s="7"/>
      <c r="AR38" s="12">
        <v>0.80300000000000005</v>
      </c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.6" thickTop="1" thickBot="1" x14ac:dyDescent="0.35">
      <c r="A39" s="6">
        <v>11</v>
      </c>
      <c r="B39" s="6" t="s">
        <v>24</v>
      </c>
      <c r="C39" s="6" t="s">
        <v>13</v>
      </c>
      <c r="D39" s="7">
        <v>156.31299999999999</v>
      </c>
      <c r="E39" s="7">
        <v>638.79999999999995</v>
      </c>
      <c r="F39" s="7">
        <v>0.24</v>
      </c>
      <c r="G39" s="7">
        <v>469.1</v>
      </c>
      <c r="H39" s="1">
        <f t="shared" ref="H39:H40" si="32">PRODUCT(I39,0.101325)</f>
        <v>1.9657049999999998</v>
      </c>
      <c r="I39" s="7">
        <v>19.399999999999999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.6" thickTop="1" thickBot="1" x14ac:dyDescent="0.35">
      <c r="A40" s="6">
        <v>12</v>
      </c>
      <c r="B40" s="6" t="s">
        <v>25</v>
      </c>
      <c r="C40" s="6" t="s">
        <v>14</v>
      </c>
      <c r="D40" s="7">
        <v>186.339</v>
      </c>
      <c r="E40" s="7">
        <v>658.3</v>
      </c>
      <c r="F40" s="7">
        <v>0.24</v>
      </c>
      <c r="G40" s="7">
        <v>489.5</v>
      </c>
      <c r="H40" s="1">
        <f t="shared" si="32"/>
        <v>1.9251749999999999</v>
      </c>
      <c r="I40" s="7">
        <v>19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.6" thickTop="1" thickBot="1" x14ac:dyDescent="0.35">
      <c r="A41" s="6">
        <v>13</v>
      </c>
      <c r="B41" s="6" t="s">
        <v>40</v>
      </c>
      <c r="C41" s="4" t="s">
        <v>47</v>
      </c>
      <c r="D41" s="7"/>
      <c r="E41" s="7"/>
      <c r="F41" s="7"/>
      <c r="G41" s="7"/>
      <c r="H41" s="1"/>
      <c r="I41" s="7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.6" thickTop="1" thickBot="1" x14ac:dyDescent="0.35">
      <c r="A42" s="6">
        <v>14</v>
      </c>
      <c r="B42" s="6" t="s">
        <v>41</v>
      </c>
      <c r="C42" s="4" t="s">
        <v>48</v>
      </c>
      <c r="D42" s="7"/>
      <c r="E42" s="7"/>
      <c r="F42" s="7"/>
      <c r="G42" s="7"/>
      <c r="H42" s="1"/>
      <c r="I42" s="7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.6" thickTop="1" thickBot="1" x14ac:dyDescent="0.35">
      <c r="A43" s="6">
        <v>15</v>
      </c>
      <c r="B43" s="6" t="s">
        <v>42</v>
      </c>
      <c r="C43" s="4" t="s">
        <v>49</v>
      </c>
      <c r="D43" s="7"/>
      <c r="E43" s="7"/>
      <c r="F43" s="7"/>
      <c r="G43" s="7"/>
      <c r="H43" s="1"/>
      <c r="I43" s="7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.6" thickTop="1" thickBot="1" x14ac:dyDescent="0.35">
      <c r="A44" s="6">
        <v>16</v>
      </c>
      <c r="B44" s="6" t="s">
        <v>43</v>
      </c>
      <c r="C44" s="4" t="s">
        <v>53</v>
      </c>
      <c r="D44" s="7"/>
      <c r="E44" s="7"/>
      <c r="F44" s="7"/>
      <c r="G44" s="7"/>
      <c r="H44" s="1"/>
      <c r="I44" s="7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.6" thickTop="1" thickBot="1" x14ac:dyDescent="0.35">
      <c r="A45" s="6">
        <v>17</v>
      </c>
      <c r="B45" s="6" t="s">
        <v>26</v>
      </c>
      <c r="C45" s="4" t="s">
        <v>52</v>
      </c>
      <c r="D45" s="7"/>
      <c r="E45" s="7"/>
      <c r="F45" s="7"/>
      <c r="G45" s="7"/>
      <c r="H45" s="1"/>
      <c r="I45" s="7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.6" thickTop="1" thickBot="1" x14ac:dyDescent="0.35">
      <c r="A46" s="6">
        <v>18</v>
      </c>
      <c r="B46" s="6" t="s">
        <v>27</v>
      </c>
      <c r="C46" s="4" t="s">
        <v>51</v>
      </c>
      <c r="D46" s="7"/>
      <c r="E46" s="7"/>
      <c r="F46" s="7"/>
      <c r="G46" s="7"/>
      <c r="H46" s="1"/>
      <c r="I46" s="7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5.6" thickTop="1" thickBot="1" x14ac:dyDescent="0.35">
      <c r="A47" s="6">
        <v>19</v>
      </c>
      <c r="B47" s="6" t="s">
        <v>44</v>
      </c>
      <c r="C47" s="4" t="s">
        <v>54</v>
      </c>
      <c r="D47" s="7"/>
      <c r="E47" s="7"/>
      <c r="F47" s="7"/>
      <c r="G47" s="7"/>
      <c r="H47" s="1"/>
      <c r="I47" s="7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5.6" thickTop="1" thickBot="1" x14ac:dyDescent="0.35">
      <c r="A48" s="6">
        <v>20</v>
      </c>
      <c r="B48" s="6" t="s">
        <v>28</v>
      </c>
      <c r="C48" s="4" t="s">
        <v>50</v>
      </c>
      <c r="D48" s="7"/>
      <c r="E48" s="7"/>
      <c r="F48" s="7"/>
      <c r="G48" s="7"/>
      <c r="H48" s="1"/>
      <c r="I48" s="7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ht="15" thickTop="1" x14ac:dyDescent="0.3"/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Didenko</dc:creator>
  <cp:lastModifiedBy>Andrey Didenko</cp:lastModifiedBy>
  <dcterms:created xsi:type="dcterms:W3CDTF">2016-03-10T16:49:27Z</dcterms:created>
  <dcterms:modified xsi:type="dcterms:W3CDTF">2016-03-31T13:52:16Z</dcterms:modified>
</cp:coreProperties>
</file>