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<sst xmlns="http://schemas.openxmlformats.org/spreadsheetml/2006/main" count="47" uniqueCount="20">
  <si>
    <t xml:space="preserve">Infos</t>
  </si>
  <si>
    <t xml:space="preserve">Sensorhoehe: 0 cm</t>
  </si>
  <si>
    <t xml:space="preserve">Sensorhoehe: 13.5 cm</t>
  </si>
  <si>
    <t xml:space="preserve">Soll-Abstand: 10 cm</t>
  </si>
  <si>
    <t xml:space="preserve">Soll-Abstand: 20 cm</t>
  </si>
  <si>
    <t xml:space="preserve">Soll-Abstand: 30 cm</t>
  </si>
  <si>
    <t xml:space="preserve">Soll-Abstand: 40 cm</t>
  </si>
  <si>
    <t xml:space="preserve">Soll-Abstand: 50 cm</t>
  </si>
  <si>
    <t xml:space="preserve">Soll-Abstand: 75 cm</t>
  </si>
  <si>
    <t xml:space="preserve">Messdaten [cm]</t>
  </si>
  <si>
    <r>
      <rPr>
        <sz val="12"/>
        <rFont val="Arial"/>
        <family val="2"/>
      </rPr>
      <t xml:space="preserve">Daten, ohne Messwerte &gt; 17170 </t>
    </r>
    <r>
      <rPr>
        <sz val="12"/>
        <color rgb="FF800000"/>
        <rFont val="Arial"/>
        <family val="2"/>
      </rPr>
      <t xml:space="preserve">(</t>
    </r>
    <r>
      <rPr>
        <sz val="12"/>
        <color rgb="FFCC0000"/>
        <rFont val="Arial"/>
        <family val="2"/>
      </rPr>
      <t xml:space="preserve">Timeout</t>
    </r>
    <r>
      <rPr>
        <sz val="12"/>
        <color rgb="FF800000"/>
        <rFont val="Arial"/>
        <family val="2"/>
      </rPr>
      <t xml:space="preserve">)</t>
    </r>
  </si>
  <si>
    <t xml:space="preserve">Durchschnitt</t>
  </si>
  <si>
    <t xml:space="preserve">Soll</t>
  </si>
  <si>
    <t xml:space="preserve">Standardabweichung</t>
  </si>
  <si>
    <t xml:space="preserve"> &lt;= Schnitt der Standardabweichung</t>
  </si>
  <si>
    <t xml:space="preserve">Abweichung vom Soll</t>
  </si>
  <si>
    <t xml:space="preserve"> &lt;= Schnitt der Abweichung vom Soll</t>
  </si>
  <si>
    <t xml:space="preserve"> &lt;= Schnitt der prozentualen Abweichung vom Soll</t>
  </si>
  <si>
    <t xml:space="preserve">Betrag der Differenz</t>
  </si>
  <si>
    <t xml:space="preserve"> &lt;= Schnitt der Differenz der erhöten zur niedrigen Messposition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</si>
</sst>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800000"/>
      <name val="Arial"/>
      <family val="2"/>
    </font>
    <font>
      <sz val="12"/>
      <color rgb="FFCC0000"/>
      <name val="Arial"/>
      <family val="2"/>
    </font>
    <font>
      <b val="tru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99FF66"/>
        <bgColor rgb="FF99CC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 style="double">
        <color rgb="FF000080"/>
      </bottom>
      <diagonal/>
    </border>
    <border diagonalUp="false" diagonalDown="false">
      <left style="hair"/>
      <right/>
      <top style="hair"/>
      <bottom style="double">
        <color rgb="FF000080"/>
      </bottom>
      <diagonal/>
    </border>
    <border diagonalUp="false" diagonalDown="false">
      <left/>
      <right style="hair"/>
      <top style="hair"/>
      <bottom style="double">
        <color rgb="FF000080"/>
      </bottom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thin">
        <color rgb="FF000080"/>
      </left>
      <right/>
      <top style="thin">
        <color rgb="FF000080"/>
      </top>
      <bottom style="thin">
        <color rgb="FF000080"/>
      </bottom>
      <diagonal/>
    </border>
    <border diagonalUp="false" diagonalDown="false">
      <left/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2" activeCellId="0" sqref="C42"/>
    </sheetView>
  </sheetViews>
  <sheetFormatPr defaultRowHeight="21.65"/>
  <cols>
    <col collapsed="false" hidden="false" max="1" min="1" style="1" width="25.9387755102041"/>
    <col collapsed="false" hidden="false" max="14" min="2" style="1" width="24.6938775510204"/>
    <col collapsed="false" hidden="false" max="15" min="15" style="1" width="63.0765306122449"/>
    <col collapsed="false" hidden="false" max="1025" min="16" style="1" width="24.6938775510204"/>
  </cols>
  <sheetData>
    <row r="1" customFormat="false" ht="21.6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1</v>
      </c>
      <c r="E1" s="4" t="s">
        <v>2</v>
      </c>
      <c r="F1" s="3" t="s">
        <v>1</v>
      </c>
      <c r="G1" s="4" t="s">
        <v>2</v>
      </c>
      <c r="H1" s="3" t="s">
        <v>1</v>
      </c>
      <c r="I1" s="4" t="s">
        <v>2</v>
      </c>
      <c r="J1" s="3" t="s">
        <v>1</v>
      </c>
      <c r="K1" s="4" t="s">
        <v>2</v>
      </c>
      <c r="L1" s="3" t="s">
        <v>1</v>
      </c>
      <c r="M1" s="4" t="s">
        <v>2</v>
      </c>
      <c r="N1" s="2"/>
    </row>
    <row r="2" customFormat="false" ht="21.65" hidden="false" customHeight="true" outlineLevel="0" collapsed="false">
      <c r="A2" s="2"/>
      <c r="B2" s="5" t="s">
        <v>3</v>
      </c>
      <c r="C2" s="6" t="s">
        <v>3</v>
      </c>
      <c r="D2" s="5" t="s">
        <v>4</v>
      </c>
      <c r="E2" s="6" t="s">
        <v>4</v>
      </c>
      <c r="F2" s="5" t="s">
        <v>5</v>
      </c>
      <c r="G2" s="6" t="s">
        <v>5</v>
      </c>
      <c r="H2" s="5" t="s">
        <v>6</v>
      </c>
      <c r="I2" s="6" t="s">
        <v>6</v>
      </c>
      <c r="J2" s="5" t="s">
        <v>7</v>
      </c>
      <c r="K2" s="6" t="s">
        <v>7</v>
      </c>
      <c r="L2" s="5" t="s">
        <v>8</v>
      </c>
      <c r="M2" s="6" t="s">
        <v>8</v>
      </c>
    </row>
    <row r="3" customFormat="false" ht="21.65" hidden="false" customHeight="true" outlineLevel="0" collapsed="false">
      <c r="A3" s="2"/>
      <c r="B3" s="7" t="s">
        <v>9</v>
      </c>
      <c r="C3" s="8" t="s">
        <v>9</v>
      </c>
      <c r="D3" s="7" t="s">
        <v>9</v>
      </c>
      <c r="E3" s="8" t="s">
        <v>9</v>
      </c>
      <c r="F3" s="7" t="s">
        <v>9</v>
      </c>
      <c r="G3" s="8" t="s">
        <v>9</v>
      </c>
      <c r="H3" s="7" t="s">
        <v>9</v>
      </c>
      <c r="I3" s="8" t="s">
        <v>9</v>
      </c>
      <c r="J3" s="7" t="s">
        <v>9</v>
      </c>
      <c r="K3" s="8" t="s">
        <v>9</v>
      </c>
      <c r="L3" s="7" t="s">
        <v>9</v>
      </c>
      <c r="M3" s="8" t="s">
        <v>9</v>
      </c>
    </row>
    <row r="4" customFormat="false" ht="21.65" hidden="false" customHeight="true" outlineLevel="0" collapsed="false">
      <c r="A4" s="9" t="s">
        <v>10</v>
      </c>
      <c r="B4" s="10" t="n">
        <v>10.0995</v>
      </c>
      <c r="C4" s="11" t="n">
        <v>9.6498</v>
      </c>
      <c r="D4" s="10" t="n">
        <v>19.7943</v>
      </c>
      <c r="E4" s="11" t="n">
        <v>19.5367</v>
      </c>
      <c r="F4" s="10" t="n">
        <v>29.8365</v>
      </c>
      <c r="G4" s="11" t="n">
        <v>29.5503</v>
      </c>
      <c r="H4" s="10" t="n">
        <v>40.0506</v>
      </c>
      <c r="I4" s="11" t="n">
        <v>39.5108</v>
      </c>
      <c r="J4" s="10" t="n">
        <v>56.3079</v>
      </c>
      <c r="K4" s="11" t="n">
        <v>49.3487</v>
      </c>
      <c r="L4" s="10" t="n">
        <v>74.5443</v>
      </c>
      <c r="M4" s="11" t="n">
        <v>73.7143</v>
      </c>
    </row>
    <row r="5" customFormat="false" ht="21.65" hidden="false" customHeight="true" outlineLevel="0" collapsed="false">
      <c r="A5" s="9"/>
      <c r="B5" s="12" t="n">
        <v>9.6825</v>
      </c>
      <c r="C5" s="13" t="n">
        <v>9.6007</v>
      </c>
      <c r="D5" s="12" t="n">
        <v>19.9619</v>
      </c>
      <c r="E5" s="13" t="n">
        <v>19.6839</v>
      </c>
      <c r="F5" s="12" t="n">
        <v>29.8693</v>
      </c>
      <c r="G5" s="13" t="n">
        <v>29.399</v>
      </c>
      <c r="H5" s="12" t="n">
        <v>39.8952</v>
      </c>
      <c r="I5" s="13" t="n">
        <v>39.1837</v>
      </c>
      <c r="J5" s="12" t="n">
        <v>50.33</v>
      </c>
      <c r="K5" s="13" t="n">
        <v>49.2792</v>
      </c>
      <c r="L5" s="12" t="n">
        <v>75.3131</v>
      </c>
      <c r="M5" s="13" t="n">
        <v>73.5957</v>
      </c>
    </row>
    <row r="6" customFormat="false" ht="21.65" hidden="false" customHeight="true" outlineLevel="0" collapsed="false">
      <c r="A6" s="9"/>
      <c r="B6" s="12" t="n">
        <v>10.075</v>
      </c>
      <c r="C6" s="13" t="n">
        <v>9.3267</v>
      </c>
      <c r="D6" s="12" t="n">
        <v>19.737</v>
      </c>
      <c r="E6" s="13" t="n">
        <v>19.2954</v>
      </c>
      <c r="F6" s="12" t="n">
        <v>30.0451</v>
      </c>
      <c r="G6" s="13" t="n">
        <v>29.3622</v>
      </c>
      <c r="H6" s="12" t="n">
        <v>39.425</v>
      </c>
      <c r="I6" s="13" t="n">
        <v>39.0897</v>
      </c>
      <c r="J6" s="12" t="n">
        <v>49.3977</v>
      </c>
      <c r="K6" s="13" t="n">
        <v>49.1688</v>
      </c>
      <c r="L6" s="12" t="n">
        <v>74.1927</v>
      </c>
      <c r="M6" s="13" t="n">
        <v>73.4444</v>
      </c>
    </row>
    <row r="7" customFormat="false" ht="21.65" hidden="false" customHeight="true" outlineLevel="0" collapsed="false">
      <c r="A7" s="9"/>
      <c r="B7" s="12" t="n">
        <v>9.9155</v>
      </c>
      <c r="C7" s="13" t="n">
        <v>9.4617</v>
      </c>
      <c r="D7" s="12" t="n">
        <v>19.8188</v>
      </c>
      <c r="E7" s="13" t="n">
        <v>19.4017</v>
      </c>
      <c r="F7" s="12" t="n">
        <v>29.8038</v>
      </c>
      <c r="G7" s="13" t="n">
        <v>29.5421</v>
      </c>
      <c r="H7" s="12" t="n">
        <v>39.3759</v>
      </c>
      <c r="I7" s="13" t="n">
        <v>39.3759</v>
      </c>
      <c r="J7" s="12" t="n">
        <v>49.684</v>
      </c>
      <c r="K7" s="13" t="n">
        <v>49.3037</v>
      </c>
      <c r="L7" s="12" t="n">
        <v>74.2213</v>
      </c>
      <c r="M7" s="13" t="n">
        <v>73.6652</v>
      </c>
    </row>
    <row r="8" customFormat="false" ht="21.65" hidden="false" customHeight="true" outlineLevel="0" collapsed="false">
      <c r="A8" s="9"/>
      <c r="B8" s="12" t="n">
        <v>10.1854</v>
      </c>
      <c r="C8" s="13" t="n">
        <v>9.249</v>
      </c>
      <c r="D8" s="12" t="n">
        <v>19.7043</v>
      </c>
      <c r="E8" s="13" t="n">
        <v>19.1646</v>
      </c>
      <c r="F8" s="12" t="n">
        <v>29.9633</v>
      </c>
      <c r="G8" s="13" t="n">
        <v>29.9306</v>
      </c>
      <c r="H8" s="12" t="n">
        <v>39.4945</v>
      </c>
      <c r="I8" s="13" t="n">
        <v>39.1019</v>
      </c>
      <c r="J8" s="12" t="n">
        <v>49.3773</v>
      </c>
      <c r="K8" s="13" t="n">
        <v>49.4345</v>
      </c>
      <c r="L8" s="12" t="n">
        <v>75.0595</v>
      </c>
      <c r="M8" s="13" t="n">
        <v>73.6816</v>
      </c>
    </row>
    <row r="9" customFormat="false" ht="21.65" hidden="false" customHeight="true" outlineLevel="0" collapsed="false">
      <c r="A9" s="9"/>
      <c r="B9" s="12" t="n">
        <v>10.3326</v>
      </c>
      <c r="C9" s="13" t="n">
        <v>9.2818</v>
      </c>
      <c r="D9" s="12" t="n">
        <v>19.553</v>
      </c>
      <c r="E9" s="13" t="n">
        <v>19.4835</v>
      </c>
      <c r="F9" s="12" t="n">
        <v>29.812</v>
      </c>
      <c r="G9" s="13" t="n">
        <v>30.6216</v>
      </c>
      <c r="H9" s="12" t="n">
        <v>39.8134</v>
      </c>
      <c r="I9" s="13" t="n">
        <v>39.2778</v>
      </c>
      <c r="J9" s="12" t="n">
        <v>49.3896</v>
      </c>
      <c r="K9" s="13" t="n">
        <v>49.4713</v>
      </c>
      <c r="L9" s="12" t="n">
        <v>75.3253</v>
      </c>
      <c r="M9" s="13" t="n">
        <v>73.5139</v>
      </c>
    </row>
    <row r="10" customFormat="false" ht="21.65" hidden="false" customHeight="true" outlineLevel="0" collapsed="false">
      <c r="A10" s="9"/>
      <c r="B10" s="12" t="n">
        <v>9.8828</v>
      </c>
      <c r="C10" s="13" t="n">
        <v>9.3145</v>
      </c>
      <c r="D10" s="12" t="n">
        <v>19.6552</v>
      </c>
      <c r="E10" s="13" t="n">
        <v>19.2096</v>
      </c>
      <c r="F10" s="12" t="n">
        <v>29.9837</v>
      </c>
      <c r="G10" s="13" t="n">
        <v>29.3295</v>
      </c>
      <c r="H10" s="12" t="n">
        <v>39.3473</v>
      </c>
      <c r="I10" s="13" t="n">
        <v>39.4086</v>
      </c>
      <c r="J10" s="12" t="n">
        <v>49.5327</v>
      </c>
      <c r="K10" s="13" t="n">
        <v>51.0374</v>
      </c>
      <c r="L10" s="12" t="n">
        <v>74.1436</v>
      </c>
      <c r="M10" s="13" t="n">
        <v>76.2412</v>
      </c>
    </row>
    <row r="11" customFormat="false" ht="21.65" hidden="false" customHeight="true" outlineLevel="0" collapsed="false">
      <c r="A11" s="9"/>
      <c r="B11" s="12" t="n">
        <v>9.981</v>
      </c>
      <c r="C11" s="13" t="n">
        <v>9.3635</v>
      </c>
      <c r="D11" s="12" t="n">
        <v>19.6348</v>
      </c>
      <c r="E11" s="13" t="n">
        <v>19.4712</v>
      </c>
      <c r="F11" s="12" t="n">
        <v>30.2618</v>
      </c>
      <c r="G11" s="13" t="n">
        <v>29.0842</v>
      </c>
      <c r="H11" s="12" t="n">
        <v>39.3064</v>
      </c>
      <c r="I11" s="13" t="n">
        <v>39.2205</v>
      </c>
      <c r="J11" s="12" t="n">
        <v>49.6185</v>
      </c>
      <c r="K11" s="13" t="n">
        <v>49.1238</v>
      </c>
      <c r="L11" s="12" t="n">
        <v>74.6915</v>
      </c>
      <c r="M11" s="13" t="n">
        <v>73.3667</v>
      </c>
    </row>
    <row r="12" customFormat="false" ht="21.65" hidden="false" customHeight="true" outlineLevel="0" collapsed="false">
      <c r="A12" s="9"/>
      <c r="B12" s="12" t="n">
        <v>9.891</v>
      </c>
      <c r="C12" s="13" t="n">
        <v>9.2654</v>
      </c>
      <c r="D12" s="12" t="n">
        <v>19.6389</v>
      </c>
      <c r="E12" s="13" t="n">
        <v>19.5244</v>
      </c>
      <c r="F12" s="12" t="n">
        <v>29.8733</v>
      </c>
      <c r="G12" s="14"/>
      <c r="H12" s="12" t="n">
        <v>39.3268</v>
      </c>
      <c r="I12" s="13" t="n">
        <v>38.8525</v>
      </c>
      <c r="J12" s="12" t="n">
        <v>49.4018</v>
      </c>
      <c r="K12" s="13" t="n">
        <v>49.271</v>
      </c>
      <c r="L12" s="12" t="n">
        <v>74.3358</v>
      </c>
      <c r="M12" s="13" t="n">
        <v>80.51</v>
      </c>
    </row>
    <row r="13" customFormat="false" ht="21.65" hidden="false" customHeight="true" outlineLevel="0" collapsed="false">
      <c r="A13" s="9"/>
      <c r="B13" s="12" t="n">
        <v>10.165</v>
      </c>
      <c r="C13" s="13" t="n">
        <v>9.294</v>
      </c>
      <c r="D13" s="12" t="n">
        <v>19.5776</v>
      </c>
      <c r="E13" s="13" t="n">
        <v>19.414</v>
      </c>
      <c r="F13" s="12" t="n">
        <v>29.8652</v>
      </c>
      <c r="G13" s="14"/>
      <c r="H13" s="12" t="n">
        <v>39.4004</v>
      </c>
      <c r="I13" s="13" t="n">
        <v>39.3187</v>
      </c>
      <c r="J13" s="12" t="n">
        <v>49.549</v>
      </c>
      <c r="K13" s="13" t="n">
        <v>50.0806</v>
      </c>
      <c r="L13" s="12" t="n">
        <v>74.2091</v>
      </c>
      <c r="M13" s="13" t="n">
        <v>73.1787</v>
      </c>
    </row>
    <row r="14" customFormat="false" ht="21.65" hidden="false" customHeight="true" outlineLevel="0" collapsed="false">
      <c r="A14" s="9"/>
      <c r="B14" s="12" t="n">
        <v>9.9155</v>
      </c>
      <c r="C14" s="13" t="n">
        <v>9.4167</v>
      </c>
      <c r="D14" s="12" t="n">
        <v>19.5571</v>
      </c>
      <c r="E14" s="13" t="n">
        <v>19.2341</v>
      </c>
      <c r="F14" s="12" t="n">
        <v>29.6239</v>
      </c>
      <c r="G14" s="13" t="n">
        <v>31.1859</v>
      </c>
      <c r="H14" s="12" t="n">
        <v>39.4495</v>
      </c>
      <c r="I14" s="13" t="n">
        <v>39.1796</v>
      </c>
      <c r="J14" s="12" t="n">
        <v>49.4223</v>
      </c>
      <c r="K14" s="13" t="n">
        <v>49.8475</v>
      </c>
      <c r="L14" s="12" t="n">
        <v>74.1109</v>
      </c>
      <c r="M14" s="13" t="n">
        <v>73.8124</v>
      </c>
    </row>
    <row r="15" customFormat="false" ht="21.65" hidden="false" customHeight="true" outlineLevel="0" collapsed="false">
      <c r="A15" s="9"/>
      <c r="B15" s="12" t="n">
        <v>9.9319</v>
      </c>
      <c r="C15" s="13" t="n">
        <v>9.478</v>
      </c>
      <c r="D15" s="12" t="n">
        <v>19.7125</v>
      </c>
      <c r="E15" s="13" t="n">
        <v>19.3445</v>
      </c>
      <c r="F15" s="12" t="n">
        <v>29.8365</v>
      </c>
      <c r="G15" s="14"/>
      <c r="H15" s="12" t="n">
        <v>39.6131</v>
      </c>
      <c r="I15" s="13" t="n">
        <v>39.3105</v>
      </c>
      <c r="J15" s="12" t="n">
        <v>49.4836</v>
      </c>
      <c r="K15" s="13" t="n">
        <v>49.316</v>
      </c>
      <c r="L15" s="12" t="n">
        <v>74.2091</v>
      </c>
      <c r="M15" s="13" t="n">
        <v>73.8615</v>
      </c>
    </row>
    <row r="16" customFormat="false" ht="21.65" hidden="false" customHeight="true" outlineLevel="0" collapsed="false">
      <c r="A16" s="9"/>
      <c r="B16" s="12" t="n">
        <v>9.9482</v>
      </c>
      <c r="C16" s="13" t="n">
        <v>9.4371</v>
      </c>
      <c r="D16" s="12" t="n">
        <v>20.3626</v>
      </c>
      <c r="E16" s="13" t="n">
        <v>19.2872</v>
      </c>
      <c r="F16" s="12" t="n">
        <v>29.7793</v>
      </c>
      <c r="G16" s="13" t="n">
        <v>29.2927</v>
      </c>
      <c r="H16" s="12" t="n">
        <v>39.4127</v>
      </c>
      <c r="I16" s="13" t="n">
        <v>39.2614</v>
      </c>
      <c r="J16" s="12" t="n">
        <v>49.4591</v>
      </c>
      <c r="K16" s="13" t="n">
        <v>49.2833</v>
      </c>
      <c r="L16" s="12" t="n">
        <v>74.1641</v>
      </c>
      <c r="M16" s="13" t="n">
        <v>74.6016</v>
      </c>
    </row>
    <row r="17" customFormat="false" ht="21.65" hidden="false" customHeight="true" outlineLevel="0" collapsed="false">
      <c r="A17" s="9"/>
      <c r="B17" s="12" t="n">
        <v>10.0914</v>
      </c>
      <c r="C17" s="13" t="n">
        <v>9.4535</v>
      </c>
      <c r="D17" s="12" t="n">
        <v>19.3036</v>
      </c>
      <c r="E17" s="13" t="n">
        <v>19.3527</v>
      </c>
      <c r="F17" s="12" t="n">
        <v>29.812</v>
      </c>
      <c r="G17" s="13" t="n">
        <v>29.5217</v>
      </c>
      <c r="H17" s="12" t="n">
        <v>39.3718</v>
      </c>
      <c r="I17" s="13" t="n">
        <v>39.012</v>
      </c>
      <c r="J17" s="12" t="n">
        <v>49.3937</v>
      </c>
      <c r="K17" s="13" t="n">
        <v>49.2465</v>
      </c>
      <c r="L17" s="12" t="n">
        <v>74.1314</v>
      </c>
      <c r="M17" s="13" t="n">
        <v>74.2622</v>
      </c>
    </row>
    <row r="18" customFormat="false" ht="21.65" hidden="false" customHeight="true" outlineLevel="0" collapsed="false">
      <c r="A18" s="9"/>
      <c r="B18" s="12" t="n">
        <v>9.9564</v>
      </c>
      <c r="C18" s="13" t="n">
        <v>9.2777</v>
      </c>
      <c r="D18" s="12" t="n">
        <v>19.6103</v>
      </c>
      <c r="E18" s="13" t="n">
        <v>19.1973</v>
      </c>
      <c r="F18" s="12" t="n">
        <v>30.2781</v>
      </c>
      <c r="G18" s="13" t="n">
        <v>29.2723</v>
      </c>
      <c r="H18" s="12" t="n">
        <v>39.4863</v>
      </c>
      <c r="I18" s="13" t="n">
        <v>39.1469</v>
      </c>
      <c r="J18" s="12" t="n">
        <v>49.6349</v>
      </c>
      <c r="K18" s="13" t="n">
        <v>49.1892</v>
      </c>
      <c r="L18" s="12" t="n">
        <v>74.9614</v>
      </c>
      <c r="M18" s="13" t="n">
        <v>73.702</v>
      </c>
    </row>
    <row r="19" customFormat="false" ht="21.65" hidden="false" customHeight="true" outlineLevel="0" collapsed="false">
      <c r="A19" s="9"/>
      <c r="B19" s="12" t="n">
        <v>9.9074</v>
      </c>
      <c r="C19" s="13" t="n">
        <v>9.478</v>
      </c>
      <c r="D19" s="12" t="n">
        <v>19.4304</v>
      </c>
      <c r="E19" s="13" t="n">
        <v>19.2872</v>
      </c>
      <c r="F19" s="12" t="n">
        <v>29.7589</v>
      </c>
      <c r="G19" s="13" t="n">
        <v>29.2927</v>
      </c>
      <c r="H19" s="12" t="n">
        <v>39.3555</v>
      </c>
      <c r="I19" s="13" t="n">
        <v>39.1633</v>
      </c>
      <c r="J19" s="12" t="n">
        <v>49.3773</v>
      </c>
      <c r="K19" s="13" t="n">
        <v>49.1974</v>
      </c>
      <c r="L19" s="12" t="n">
        <v>74.2009</v>
      </c>
      <c r="M19" s="13" t="n">
        <v>75.1945</v>
      </c>
    </row>
    <row r="20" customFormat="false" ht="21.65" hidden="false" customHeight="true" outlineLevel="0" collapsed="false">
      <c r="A20" s="9"/>
      <c r="B20" s="12" t="n">
        <v>9.9114</v>
      </c>
      <c r="C20" s="13" t="n">
        <v>9.613</v>
      </c>
      <c r="D20" s="12" t="n">
        <v>19.8147</v>
      </c>
      <c r="E20" s="13" t="n">
        <v>19.1932</v>
      </c>
      <c r="F20" s="12" t="n">
        <v>29.8161</v>
      </c>
      <c r="G20" s="13" t="n">
        <v>29.4522</v>
      </c>
      <c r="H20" s="12" t="n">
        <v>39.3514</v>
      </c>
      <c r="I20" s="13" t="n">
        <v>39.1019</v>
      </c>
      <c r="J20" s="12" t="n">
        <v>49.042</v>
      </c>
      <c r="K20" s="13" t="n">
        <v>49.1647</v>
      </c>
      <c r="L20" s="12" t="n">
        <v>74.7774</v>
      </c>
      <c r="M20" s="13" t="n">
        <v>74.757</v>
      </c>
    </row>
    <row r="21" customFormat="false" ht="21.65" hidden="false" customHeight="true" outlineLevel="0" collapsed="false">
      <c r="A21" s="9"/>
      <c r="B21" s="12" t="n">
        <v>9.9033</v>
      </c>
      <c r="C21" s="13" t="n">
        <v>8.4967</v>
      </c>
      <c r="D21" s="12" t="n">
        <v>17.4963</v>
      </c>
      <c r="E21" s="13" t="n">
        <v>19.2055</v>
      </c>
      <c r="F21" s="12" t="n">
        <v>29.8856</v>
      </c>
      <c r="G21" s="13" t="n">
        <v>29.4604</v>
      </c>
      <c r="H21" s="12" t="n">
        <v>39.3882</v>
      </c>
      <c r="I21" s="13" t="n">
        <v>40.394</v>
      </c>
      <c r="J21" s="12" t="n">
        <v>49.3814</v>
      </c>
      <c r="K21" s="13" t="n">
        <v>49.9252</v>
      </c>
      <c r="L21" s="12" t="n">
        <v>74.8837</v>
      </c>
      <c r="M21" s="13" t="n">
        <v>74.6016</v>
      </c>
    </row>
    <row r="22" customFormat="false" ht="21.65" hidden="false" customHeight="true" outlineLevel="0" collapsed="false">
      <c r="A22" s="9"/>
      <c r="B22" s="12" t="n">
        <v>9.9646</v>
      </c>
      <c r="C22" s="13" t="n">
        <v>9.384</v>
      </c>
      <c r="D22" s="12" t="n">
        <v>20.0723</v>
      </c>
      <c r="E22" s="13" t="n">
        <v>19.3404</v>
      </c>
      <c r="F22" s="12" t="n">
        <v>29.3745</v>
      </c>
      <c r="G22" s="13" t="n">
        <v>29.6035</v>
      </c>
      <c r="H22" s="12" t="n">
        <v>39.7521</v>
      </c>
      <c r="I22" s="13" t="n">
        <v>39.2369</v>
      </c>
      <c r="J22" s="12" t="n">
        <v>49.3977</v>
      </c>
      <c r="K22" s="13" t="n">
        <v>48.903</v>
      </c>
      <c r="L22" s="12" t="n">
        <v>75.0432</v>
      </c>
      <c r="M22" s="13" t="n">
        <v>73.6571</v>
      </c>
    </row>
    <row r="23" customFormat="false" ht="21.65" hidden="false" customHeight="true" outlineLevel="0" collapsed="false">
      <c r="A23" s="9"/>
      <c r="B23" s="12" t="n">
        <v>9.9278</v>
      </c>
      <c r="C23" s="13" t="n">
        <v>9.3676</v>
      </c>
      <c r="D23" s="12" t="n">
        <v>19.2668</v>
      </c>
      <c r="E23" s="13" t="n">
        <v>19.3445</v>
      </c>
      <c r="F23" s="12" t="n">
        <v>29.3581</v>
      </c>
      <c r="G23" s="13" t="n">
        <v>29.3868</v>
      </c>
      <c r="H23" s="12" t="n">
        <v>39.3023</v>
      </c>
      <c r="I23" s="13" t="n">
        <v>39.0202</v>
      </c>
      <c r="J23" s="12" t="n">
        <v>49.365</v>
      </c>
      <c r="K23" s="13" t="n">
        <v>48.9602</v>
      </c>
      <c r="L23" s="12" t="n">
        <v>74.6507</v>
      </c>
      <c r="M23" s="13" t="n">
        <v>73.7061</v>
      </c>
    </row>
    <row r="24" customFormat="false" ht="21.65" hidden="false" customHeight="true" outlineLevel="0" collapsed="false">
      <c r="A24" s="9"/>
      <c r="B24" s="12" t="n">
        <v>9.8051</v>
      </c>
      <c r="C24" s="13" t="n">
        <v>9.4494</v>
      </c>
      <c r="D24" s="12" t="n">
        <v>19.6512</v>
      </c>
      <c r="E24" s="13" t="n">
        <v>19.0828</v>
      </c>
      <c r="F24" s="12" t="n">
        <v>29.9592</v>
      </c>
      <c r="G24" s="13" t="n">
        <v>29.3132</v>
      </c>
      <c r="H24" s="12" t="n">
        <v>39.4127</v>
      </c>
      <c r="I24" s="13" t="n">
        <v>39.2491</v>
      </c>
      <c r="J24" s="12" t="n">
        <v>50.3096</v>
      </c>
      <c r="K24" s="13" t="n">
        <v>49.5081</v>
      </c>
      <c r="L24" s="12" t="n">
        <v>74.99</v>
      </c>
      <c r="M24" s="13" t="n">
        <v>73.6571</v>
      </c>
    </row>
    <row r="25" customFormat="false" ht="21.65" hidden="false" customHeight="true" outlineLevel="0" collapsed="false">
      <c r="A25" s="9"/>
      <c r="B25" s="12" t="n">
        <v>10.0505</v>
      </c>
      <c r="C25" s="13" t="n">
        <v>9.339</v>
      </c>
      <c r="D25" s="12" t="n">
        <v>19.5653</v>
      </c>
      <c r="E25" s="13" t="n">
        <v>19.369</v>
      </c>
      <c r="F25" s="12" t="n">
        <v>30.18</v>
      </c>
      <c r="G25" s="13" t="n">
        <v>29.3336</v>
      </c>
      <c r="H25" s="12" t="n">
        <v>39.2328</v>
      </c>
      <c r="I25" s="13" t="n">
        <v>39.0406</v>
      </c>
      <c r="J25" s="12" t="n">
        <v>49.5817</v>
      </c>
      <c r="K25" s="13" t="n">
        <v>48.9398</v>
      </c>
      <c r="L25" s="12" t="n">
        <v>74.5035</v>
      </c>
      <c r="M25" s="13" t="n">
        <v>73.7266</v>
      </c>
    </row>
    <row r="26" customFormat="false" ht="21.65" hidden="false" customHeight="true" outlineLevel="0" collapsed="false">
      <c r="A26" s="9"/>
      <c r="B26" s="12" t="n">
        <v>9.9155</v>
      </c>
      <c r="C26" s="13" t="n">
        <v>9.4576</v>
      </c>
      <c r="D26" s="12" t="n">
        <v>19.6348</v>
      </c>
      <c r="E26" s="13" t="n">
        <v>19.3363</v>
      </c>
      <c r="F26" s="12" t="n">
        <v>30.6134</v>
      </c>
      <c r="G26" s="13" t="n">
        <v>29.3091</v>
      </c>
      <c r="H26" s="12" t="n">
        <v>39.5803</v>
      </c>
      <c r="I26" s="13" t="n">
        <v>39.2451</v>
      </c>
      <c r="J26" s="12" t="n">
        <v>49.0297</v>
      </c>
      <c r="K26" s="13" t="n">
        <v>47.1121</v>
      </c>
      <c r="L26" s="12" t="n">
        <v>75.5829</v>
      </c>
      <c r="M26" s="13" t="n">
        <v>73.7184</v>
      </c>
    </row>
    <row r="27" customFormat="false" ht="21.65" hidden="false" customHeight="true" outlineLevel="0" collapsed="false">
      <c r="A27" s="9"/>
      <c r="B27" s="12" t="n">
        <v>10.0791</v>
      </c>
      <c r="C27" s="13" t="n">
        <v>9.3717</v>
      </c>
      <c r="D27" s="12" t="n">
        <v>19.9905</v>
      </c>
      <c r="E27" s="13" t="n">
        <v>19.1482</v>
      </c>
      <c r="F27" s="12" t="n">
        <v>29.7016</v>
      </c>
      <c r="G27" s="13" t="n">
        <v>29.2232</v>
      </c>
      <c r="H27" s="12" t="n">
        <v>39.5149</v>
      </c>
      <c r="I27" s="13" t="n">
        <v>39.0161</v>
      </c>
      <c r="J27" s="12" t="n">
        <v>49.962</v>
      </c>
      <c r="K27" s="13" t="n">
        <v>48.8539</v>
      </c>
      <c r="L27" s="12" t="n">
        <v>74.1682</v>
      </c>
      <c r="M27" s="13" t="n">
        <v>73.5998</v>
      </c>
    </row>
    <row r="28" customFormat="false" ht="21.65" hidden="false" customHeight="true" outlineLevel="0" collapsed="false">
      <c r="A28" s="9"/>
      <c r="B28" s="12" t="n">
        <v>10.0341</v>
      </c>
      <c r="C28" s="13" t="n">
        <v>9.3145</v>
      </c>
      <c r="D28" s="12" t="n">
        <v>19.6266</v>
      </c>
      <c r="E28" s="13" t="n">
        <v>19.5367</v>
      </c>
      <c r="F28" s="12" t="n">
        <v>29.4113</v>
      </c>
      <c r="G28" s="13" t="n">
        <v>29.1455</v>
      </c>
      <c r="H28" s="12" t="n">
        <v>39.3309</v>
      </c>
      <c r="I28" s="13" t="n">
        <v>39.0938</v>
      </c>
      <c r="J28" s="12" t="n">
        <v>49.4345</v>
      </c>
      <c r="K28" s="13" t="n">
        <v>49.0543</v>
      </c>
      <c r="L28" s="12" t="n">
        <v>74.7856</v>
      </c>
      <c r="M28" s="13" t="n">
        <v>74.1355</v>
      </c>
    </row>
    <row r="29" customFormat="false" ht="21.65" hidden="false" customHeight="true" outlineLevel="0" collapsed="false">
      <c r="A29" s="9"/>
      <c r="B29" s="12" t="n">
        <v>10.0668</v>
      </c>
      <c r="C29" s="13" t="n">
        <v>9.3431</v>
      </c>
      <c r="D29" s="12" t="n">
        <v>19.5898</v>
      </c>
      <c r="E29" s="13" t="n">
        <v>19.369</v>
      </c>
      <c r="F29" s="12" t="n">
        <v>29.4195</v>
      </c>
      <c r="G29" s="13" t="n">
        <v>30.225</v>
      </c>
      <c r="H29" s="12" t="n">
        <v>39.5395</v>
      </c>
      <c r="I29" s="13" t="n">
        <v>38.8566</v>
      </c>
      <c r="J29" s="12" t="n">
        <v>49.4509</v>
      </c>
      <c r="K29" s="13" t="n">
        <v>48.8621</v>
      </c>
      <c r="L29" s="12" t="n">
        <v>74.5689</v>
      </c>
      <c r="M29" s="13" t="n">
        <v>73.4894</v>
      </c>
    </row>
    <row r="30" customFormat="false" ht="21.65" hidden="false" customHeight="true" outlineLevel="0" collapsed="false">
      <c r="A30" s="9"/>
      <c r="B30" s="12" t="n">
        <v>10.0218</v>
      </c>
      <c r="C30" s="13" t="n">
        <v>9.249</v>
      </c>
      <c r="D30" s="12" t="n">
        <v>19.6552</v>
      </c>
      <c r="E30" s="13" t="n">
        <v>19.2218</v>
      </c>
      <c r="F30" s="15"/>
      <c r="G30" s="13" t="n">
        <v>29.3949</v>
      </c>
      <c r="H30" s="12" t="n">
        <v>39.3105</v>
      </c>
      <c r="I30" s="13" t="n">
        <v>38.9956</v>
      </c>
      <c r="J30" s="12" t="n">
        <v>49.9252</v>
      </c>
      <c r="K30" s="13" t="n">
        <v>48.8621</v>
      </c>
      <c r="L30" s="12" t="n">
        <v>74.5607</v>
      </c>
      <c r="M30" s="13" t="n">
        <v>73.2441</v>
      </c>
    </row>
    <row r="31" customFormat="false" ht="21.65" hidden="false" customHeight="true" outlineLevel="0" collapsed="false">
      <c r="A31" s="9"/>
      <c r="B31" s="12" t="n">
        <v>9.7479</v>
      </c>
      <c r="C31" s="13" t="n">
        <v>9.3267</v>
      </c>
      <c r="D31" s="12" t="n">
        <v>19.8024</v>
      </c>
      <c r="E31" s="13" t="n">
        <v>19.2995</v>
      </c>
      <c r="F31" s="12" t="n">
        <v>30.0042</v>
      </c>
      <c r="G31" s="13" t="n">
        <v>29.1005</v>
      </c>
      <c r="H31" s="12" t="n">
        <v>39.4168</v>
      </c>
      <c r="I31" s="13" t="n">
        <v>39.4822</v>
      </c>
      <c r="J31" s="12" t="n">
        <v>49.9457</v>
      </c>
      <c r="K31" s="13" t="n">
        <v>49.3528</v>
      </c>
      <c r="L31" s="12" t="n">
        <v>74.4871</v>
      </c>
      <c r="M31" s="13" t="n">
        <v>73.4771</v>
      </c>
    </row>
    <row r="32" customFormat="false" ht="21.65" hidden="false" customHeight="true" outlineLevel="0" collapsed="false">
      <c r="A32" s="9"/>
      <c r="B32" s="12" t="n">
        <v>10.0137</v>
      </c>
      <c r="C32" s="13" t="n">
        <v>9.3554</v>
      </c>
      <c r="D32" s="12" t="n">
        <v>19.7248</v>
      </c>
      <c r="E32" s="13" t="n">
        <v>19.1687</v>
      </c>
      <c r="F32" s="12" t="n">
        <v>29.8161</v>
      </c>
      <c r="G32" s="13" t="n">
        <v>29.4399</v>
      </c>
      <c r="H32" s="12" t="n">
        <v>39.3064</v>
      </c>
      <c r="I32" s="13" t="n">
        <v>40.0383</v>
      </c>
      <c r="J32" s="12" t="n">
        <v>49.868</v>
      </c>
      <c r="K32" s="13" t="n">
        <v>48.8049</v>
      </c>
      <c r="L32" s="12" t="n">
        <v>74.5321</v>
      </c>
      <c r="M32" s="13" t="n">
        <v>73.5058</v>
      </c>
    </row>
    <row r="33" customFormat="false" ht="21.65" hidden="false" customHeight="true" outlineLevel="0" collapsed="false">
      <c r="A33" s="9"/>
      <c r="B33" s="16" t="n">
        <v>10.0178</v>
      </c>
      <c r="C33" s="17" t="n">
        <v>9.429</v>
      </c>
      <c r="D33" s="16" t="n">
        <v>19.6389</v>
      </c>
      <c r="E33" s="17" t="n">
        <v>19.1687</v>
      </c>
      <c r="F33" s="16" t="n">
        <v>29.3581</v>
      </c>
      <c r="G33" s="17" t="n">
        <v>29.3786</v>
      </c>
      <c r="H33" s="16" t="n">
        <v>40.4799</v>
      </c>
      <c r="I33" s="17" t="n">
        <v>39.0815</v>
      </c>
      <c r="J33" s="16" t="n">
        <v>49.8761</v>
      </c>
      <c r="K33" s="17" t="n">
        <v>48.9439</v>
      </c>
      <c r="L33" s="16" t="n">
        <v>73.7511</v>
      </c>
      <c r="M33" s="17" t="n">
        <v>75.2885</v>
      </c>
    </row>
    <row r="34" customFormat="false" ht="21.65" hidden="false" customHeight="true" outlineLevel="0" collapsed="false">
      <c r="A34" s="18" t="s">
        <v>11</v>
      </c>
      <c r="B34" s="19" t="n">
        <f aca="false">AVERAGE(B4:B33)</f>
        <v>9.98068333333334</v>
      </c>
      <c r="C34" s="20" t="n">
        <f aca="false">AVERAGE(C4:C33)</f>
        <v>9.36149333333333</v>
      </c>
      <c r="D34" s="19" t="n">
        <f aca="false">AVERAGE(D4:D33)</f>
        <v>19.6193966666667</v>
      </c>
      <c r="E34" s="20" t="n">
        <f aca="false">AVERAGE(E4:E33)</f>
        <v>19.32241</v>
      </c>
      <c r="F34" s="19" t="n">
        <f aca="false">AVERAGE(F4:F33)</f>
        <v>29.8379448275862</v>
      </c>
      <c r="G34" s="20" t="n">
        <f aca="false">AVERAGE(G4:G33)</f>
        <v>29.5241185185185</v>
      </c>
      <c r="H34" s="19" t="n">
        <f aca="false">AVERAGE(H4:H33)</f>
        <v>39.5014366666667</v>
      </c>
      <c r="I34" s="20" t="n">
        <f aca="false">AVERAGE(I4:I33)</f>
        <v>39.24219</v>
      </c>
      <c r="J34" s="19" t="n">
        <f aca="false">AVERAGE(J4:J33)</f>
        <v>49.79763</v>
      </c>
      <c r="K34" s="20" t="n">
        <f aca="false">AVERAGE(K4:K33)</f>
        <v>49.2282</v>
      </c>
      <c r="L34" s="19" t="n">
        <f aca="false">AVERAGE(L4:L33)</f>
        <v>74.56997</v>
      </c>
      <c r="M34" s="20" t="n">
        <f aca="false">AVERAGE(M4:M33)</f>
        <v>74.1636666666667</v>
      </c>
    </row>
    <row r="35" customFormat="false" ht="21.65" hidden="false" customHeight="true" outlineLevel="0" collapsed="false">
      <c r="A35" s="21" t="s">
        <v>12</v>
      </c>
      <c r="B35" s="22" t="n">
        <v>10</v>
      </c>
      <c r="C35" s="23" t="n">
        <v>10</v>
      </c>
      <c r="D35" s="22" t="n">
        <v>20</v>
      </c>
      <c r="E35" s="23" t="n">
        <v>20</v>
      </c>
      <c r="F35" s="22" t="n">
        <v>30</v>
      </c>
      <c r="G35" s="23" t="n">
        <v>30</v>
      </c>
      <c r="H35" s="22" t="n">
        <v>40</v>
      </c>
      <c r="I35" s="23" t="n">
        <v>40</v>
      </c>
      <c r="J35" s="22" t="n">
        <v>50</v>
      </c>
      <c r="K35" s="23" t="n">
        <v>50</v>
      </c>
      <c r="L35" s="22" t="n">
        <v>75</v>
      </c>
      <c r="M35" s="23" t="n">
        <v>75</v>
      </c>
    </row>
    <row r="36" customFormat="false" ht="21.65" hidden="false" customHeight="true" outlineLevel="0" collapsed="false">
      <c r="A36" s="24" t="s">
        <v>13</v>
      </c>
      <c r="B36" s="12" t="n">
        <f aca="false">STDEV(B4:B33)</f>
        <v>0.13018907757389</v>
      </c>
      <c r="C36" s="13" t="n">
        <f aca="false">STDEV(C4:C33)</f>
        <v>0.193715550322584</v>
      </c>
      <c r="D36" s="25" t="n">
        <f aca="false">STDEV(D4:D33)</f>
        <v>0.454153155454407</v>
      </c>
      <c r="E36" s="13" t="n">
        <f aca="false">STDEV(E4:E33)</f>
        <v>0.140583393707105</v>
      </c>
      <c r="F36" s="25" t="n">
        <f aca="false">STDEV(F4:F33)</f>
        <v>0.288416415951221</v>
      </c>
      <c r="G36" s="13" t="n">
        <f aca="false">STDEV(G4:G33)</f>
        <v>0.467686119296197</v>
      </c>
      <c r="H36" s="25" t="n">
        <f aca="false">STDEV(H4:H33)</f>
        <v>0.264791442307981</v>
      </c>
      <c r="I36" s="13" t="n">
        <f aca="false">STDEV(I4:I33)</f>
        <v>0.31277191243284</v>
      </c>
      <c r="J36" s="25" t="n">
        <f aca="false">STDEV(J4:J33)</f>
        <v>1.26685110116274</v>
      </c>
      <c r="K36" s="13" t="n">
        <f aca="false">STDEV(K4:K33)</f>
        <v>0.603391659846582</v>
      </c>
      <c r="L36" s="25" t="n">
        <f aca="false">STDEV(L4:L33)</f>
        <v>0.433975542891054</v>
      </c>
      <c r="M36" s="26" t="n">
        <f aca="false">STDEV(M4:M33)</f>
        <v>1.38063402435092</v>
      </c>
      <c r="N36" s="27" t="n">
        <f aca="false"> AVERAGE(B36:M36)</f>
        <v>0.494763282941459</v>
      </c>
      <c r="O36" s="1" t="s">
        <v>14</v>
      </c>
    </row>
    <row r="37" customFormat="false" ht="21.65" hidden="false" customHeight="true" outlineLevel="0" collapsed="false">
      <c r="A37" s="24"/>
      <c r="B37" s="28" t="n">
        <f aca="false">B36/B34</f>
        <v>0.0130441046194789</v>
      </c>
      <c r="C37" s="29" t="n">
        <f aca="false">C36/C34</f>
        <v>0.0206928043876102</v>
      </c>
      <c r="D37" s="30" t="n">
        <f aca="false">D36/D34</f>
        <v>0.0231481713311813</v>
      </c>
      <c r="E37" s="29" t="n">
        <f aca="false">E36/E34</f>
        <v>0.00727566559798209</v>
      </c>
      <c r="F37" s="30" t="n">
        <f aca="false">F36/F34</f>
        <v>0.00966609522263645</v>
      </c>
      <c r="G37" s="29" t="n">
        <f aca="false">G36/G34</f>
        <v>0.0158408156708505</v>
      </c>
      <c r="H37" s="30" t="n">
        <f aca="false">H36/H34</f>
        <v>0.00670333700878848</v>
      </c>
      <c r="I37" s="29" t="n">
        <f aca="false">I36/I34</f>
        <v>0.00797029708160631</v>
      </c>
      <c r="J37" s="30" t="n">
        <f aca="false">J36/J34</f>
        <v>0.0254399878299979</v>
      </c>
      <c r="K37" s="29" t="n">
        <f aca="false">K36/K34</f>
        <v>0.0122570327545306</v>
      </c>
      <c r="L37" s="30" t="n">
        <f aca="false">L36/L34</f>
        <v>0.00581970923269856</v>
      </c>
      <c r="M37" s="31" t="n">
        <f aca="false">M36/M34</f>
        <v>0.0186160432244574</v>
      </c>
      <c r="N37" s="27"/>
    </row>
    <row r="38" customFormat="false" ht="21.65" hidden="false" customHeight="true" outlineLevel="0" collapsed="false">
      <c r="A38" s="32" t="s">
        <v>15</v>
      </c>
      <c r="B38" s="33" t="n">
        <f aca="false">B34-B35</f>
        <v>-0.0193166666666649</v>
      </c>
      <c r="C38" s="33" t="n">
        <f aca="false">C34-C35</f>
        <v>-0.638506666666666</v>
      </c>
      <c r="D38" s="33" t="n">
        <f aca="false">D34-D35</f>
        <v>-0.380603333333333</v>
      </c>
      <c r="E38" s="33" t="n">
        <f aca="false">E34-E35</f>
        <v>-0.677590000000006</v>
      </c>
      <c r="F38" s="33" t="n">
        <f aca="false">F34-F35</f>
        <v>-0.162055172413798</v>
      </c>
      <c r="G38" s="33" t="n">
        <f aca="false">G34-G35</f>
        <v>-0.475881481481476</v>
      </c>
      <c r="H38" s="33" t="n">
        <f aca="false">H34-H35</f>
        <v>-0.498563333333337</v>
      </c>
      <c r="I38" s="33" t="n">
        <f aca="false">I34-I35</f>
        <v>-0.757809999999999</v>
      </c>
      <c r="J38" s="33" t="n">
        <f aca="false">J34-J35</f>
        <v>-0.202370000000002</v>
      </c>
      <c r="K38" s="33" t="n">
        <f aca="false">K34-K35</f>
        <v>-0.771799999999992</v>
      </c>
      <c r="L38" s="33" t="n">
        <f aca="false">L34-L35</f>
        <v>-0.430029999999988</v>
      </c>
      <c r="M38" s="33" t="n">
        <f aca="false">M34-M35</f>
        <v>-0.836333333333329</v>
      </c>
      <c r="N38" s="27" t="n">
        <f aca="false">AVERAGE(B38:M38)</f>
        <v>-0.487571665602383</v>
      </c>
      <c r="O38" s="1" t="s">
        <v>16</v>
      </c>
    </row>
    <row r="39" customFormat="false" ht="21.65" hidden="false" customHeight="true" outlineLevel="0" collapsed="false">
      <c r="A39" s="34"/>
      <c r="B39" s="35" t="n">
        <f aca="false">B38/B35</f>
        <v>-0.00193166666666649</v>
      </c>
      <c r="C39" s="35" t="n">
        <f aca="false">C38/C35</f>
        <v>-0.0638506666666666</v>
      </c>
      <c r="D39" s="35" t="n">
        <f aca="false">D38/D35</f>
        <v>-0.0190301666666667</v>
      </c>
      <c r="E39" s="35" t="n">
        <f aca="false">E38/E35</f>
        <v>-0.0338795000000003</v>
      </c>
      <c r="F39" s="35" t="n">
        <f aca="false">F38/F35</f>
        <v>-0.00540183908045992</v>
      </c>
      <c r="G39" s="35" t="n">
        <f aca="false">G38/G35</f>
        <v>-0.0158627160493825</v>
      </c>
      <c r="H39" s="35" t="n">
        <f aca="false">H38/H35</f>
        <v>-0.0124640833333334</v>
      </c>
      <c r="I39" s="35" t="n">
        <f aca="false">I38/I35</f>
        <v>-0.01894525</v>
      </c>
      <c r="J39" s="35" t="n">
        <f aca="false">J38/J35</f>
        <v>-0.00404740000000004</v>
      </c>
      <c r="K39" s="35" t="n">
        <f aca="false">K38/K35</f>
        <v>-0.0154359999999998</v>
      </c>
      <c r="L39" s="35" t="n">
        <f aca="false">L38/L35</f>
        <v>-0.00573373333333317</v>
      </c>
      <c r="M39" s="35" t="n">
        <f aca="false">M38/M35</f>
        <v>-0.0111511111111111</v>
      </c>
      <c r="N39" s="36" t="n">
        <f aca="false">AVERAGE(B39:M39)</f>
        <v>-0.0173111777423017</v>
      </c>
      <c r="O39" s="37" t="s">
        <v>17</v>
      </c>
      <c r="P39" s="38"/>
    </row>
    <row r="40" customFormat="false" ht="21.65" hidden="false" customHeight="true" outlineLevel="0" collapsed="false">
      <c r="A40" s="39" t="s">
        <v>18</v>
      </c>
      <c r="B40" s="40" t="n">
        <f aca="false">B38-C38</f>
        <v>0.619190000000001</v>
      </c>
      <c r="C40" s="40"/>
      <c r="D40" s="40" t="n">
        <f aca="false">D38-E38</f>
        <v>0.296986666666673</v>
      </c>
      <c r="E40" s="40"/>
      <c r="F40" s="40" t="n">
        <f aca="false">F38-G38</f>
        <v>0.313826309067679</v>
      </c>
      <c r="G40" s="40"/>
      <c r="H40" s="40" t="n">
        <f aca="false">H38-I38</f>
        <v>0.259246666666662</v>
      </c>
      <c r="I40" s="40"/>
      <c r="J40" s="40" t="n">
        <f aca="false">J38-K38</f>
        <v>0.56942999999999</v>
      </c>
      <c r="K40" s="40"/>
      <c r="L40" s="40" t="n">
        <f aca="false">L38-M38</f>
        <v>0.406303333333341</v>
      </c>
      <c r="M40" s="40"/>
      <c r="N40" s="27" t="n">
        <f aca="false">-AVERAGE(B40:L40)</f>
        <v>-0.410830495955724</v>
      </c>
      <c r="O40" s="1" t="s">
        <v>19</v>
      </c>
    </row>
  </sheetData>
  <mergeCells count="9">
    <mergeCell ref="A1:A3"/>
    <mergeCell ref="A4:A33"/>
    <mergeCell ref="A36:A37"/>
    <mergeCell ref="B40:C40"/>
    <mergeCell ref="D40:E40"/>
    <mergeCell ref="F40:G40"/>
    <mergeCell ref="H40:I40"/>
    <mergeCell ref="J40:K40"/>
    <mergeCell ref="L40:M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2017-08-09T10:57:38Z</dcterms:created>
  <dc:creator/>
  <dc:description/>
  <dc:language>en-US</dc:language>
  <cp:lastModifiedBy/>
  <dcterms:modified xsi:type="dcterms:W3CDTF">2017-08-09T12:17:15Z</dcterms:modified>
  <cp:revision>10</cp:revision>
  <dc:subject/>
  <dc:title/>
</cp:coreProperties>
</file>