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ila lalit\Downloads\"/>
    </mc:Choice>
  </mc:AlternateContent>
  <xr:revisionPtr revIDLastSave="0" documentId="13_ncr:1_{C566493C-0F02-4115-B084-8A0E837F686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UserDetails" sheetId="1" r:id="rId1"/>
    <sheet name="CookingSessions" sheetId="2" r:id="rId2"/>
    <sheet name="OrderDetails" sheetId="3" r:id="rId3"/>
    <sheet name="Results1" sheetId="11" r:id="rId4"/>
    <sheet name="Results2" sheetId="14" r:id="rId5"/>
    <sheet name="Sheet3" sheetId="15" r:id="rId6"/>
  </sheets>
  <definedNames>
    <definedName name="_xlcn.WorksheetConnection_Assignment.xlsxTable11" hidden="1">Table1[]</definedName>
    <definedName name="_xlcn.WorksheetConnection_Assignment.xlsxTable21" hidden="1">Table2[]</definedName>
    <definedName name="_xlcn.WorksheetConnection_Assignment.xlsxTable31" hidden="1">Table3[]</definedName>
  </definedNames>
  <calcPr calcId="191029"/>
  <pivotCaches>
    <pivotCache cacheId="88" r:id="rId7"/>
    <pivotCache cacheId="171" r:id="rId8"/>
  </pivotCaches>
  <extLst>
    <ext xmlns:x15="http://schemas.microsoft.com/office/spreadsheetml/2010/11/main" uri="{FCE2AD5D-F65C-4FA6-A056-5C36A1767C68}">
      <x15:dataModel>
        <x15:modelTables>
          <x15:modelTable id="Table3" name="OrderDetails" connection="WorksheetConnection_Assignment.xlsx!Table3"/>
          <x15:modelTable id="Table2" name="CookingSessions" connection="WorksheetConnection_Assignment.xlsx!Table2"/>
          <x15:modelTable id="Table1" name="UserDetails" connection="WorksheetConnection_Assignment.xlsx!Table1"/>
        </x15:modelTables>
        <x15:modelRelationships>
          <x15:modelRelationship fromTable="CookingSessions" fromColumn="User ID" toTable="UserDetails" toColumn="User ID"/>
          <x15:modelRelationship fromTable="CookingSessions" fromColumn="Session ID" toTable="OrderDetails" toColumn="Sess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3" l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N9" i="3" l="1"/>
  <c r="N15" i="3"/>
  <c r="N14" i="3"/>
  <c r="N6" i="3"/>
  <c r="N13" i="3"/>
  <c r="N12" i="3"/>
  <c r="N4" i="3"/>
  <c r="N8" i="3"/>
  <c r="N11" i="3"/>
  <c r="N3" i="3"/>
  <c r="N16" i="3"/>
  <c r="N7" i="3"/>
  <c r="N5" i="3"/>
  <c r="N10" i="3"/>
  <c r="N2" i="3"/>
  <c r="M17" i="3"/>
  <c r="M9" i="3"/>
  <c r="M15" i="3"/>
  <c r="M14" i="3"/>
  <c r="M6" i="3"/>
  <c r="M5" i="3"/>
  <c r="M12" i="3"/>
  <c r="M4" i="3"/>
  <c r="M16" i="3"/>
  <c r="M8" i="3"/>
  <c r="M11" i="3"/>
  <c r="M3" i="3"/>
  <c r="M7" i="3"/>
  <c r="M13" i="3"/>
  <c r="M10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76C6A2-4165-4129-B0BE-5C7E5BB8518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F93005-B73A-4D05-9CE4-9454A0C7335E}" name="WorksheetConnection_Assignmen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ssignment.xlsxTable11"/>
        </x15:connection>
      </ext>
    </extLst>
  </connection>
  <connection id="3" xr16:uid="{B9AB2700-C16F-4309-91F8-9D4255DCDBA9}" name="WorksheetConnection_Assignmen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Assignment.xlsxTable21"/>
        </x15:connection>
      </ext>
    </extLst>
  </connection>
  <connection id="4" xr16:uid="{E01DC058-C6FC-410B-8156-32346F7C1D0F}" name="WorksheetConnection_Assignmen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Assignment.xlsxTable31"/>
        </x15:connection>
      </ext>
    </extLst>
  </connection>
</connections>
</file>

<file path=xl/sharedStrings.xml><?xml version="1.0" encoding="utf-8"?>
<sst xmlns="http://schemas.openxmlformats.org/spreadsheetml/2006/main" count="291" uniqueCount="113">
  <si>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</si>
  <si>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</si>
  <si>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</si>
  <si>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</si>
  <si>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</si>
  <si>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</si>
  <si>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</si>
  <si>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</si>
  <si>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</si>
  <si>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</si>
  <si>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</si>
  <si>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</si>
  <si>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</si>
  <si>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</si>
  <si>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</si>
  <si>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</si>
  <si>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</si>
  <si>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</si>
  <si>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</si>
  <si>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</si>
  <si>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</si>
  <si>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</si>
  <si>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</si>
  <si>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</si>
  <si>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</si>
  <si>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</si>
  <si>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</si>
  <si>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</si>
  <si>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</si>
  <si>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</si>
  <si>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</si>
  <si>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</si>
  <si>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</si>
  <si>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</si>
  <si>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</si>
  <si>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</si>
  <si>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</si>
  <si>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</si>
  <si>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</si>
  <si>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</si>
  <si>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</si>
  <si>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</si>
  <si>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</si>
  <si>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</si>
  <si>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</si>
  <si>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</si>
  <si>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</si>
  <si>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</si>
  <si>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</si>
  <si>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</si>
  <si>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</si>
  <si>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</si>
  <si>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</si>
  <si>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</si>
  <si>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</si>
  <si>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</si>
  <si>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</si>
  <si>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</si>
  <si>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</si>
  <si>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</si>
  <si>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</si>
  <si>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</si>
  <si>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</si>
  <si>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</si>
  <si>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</si>
  <si>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</si>
  <si>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</si>
  <si>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</si>
  <si>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</si>
  <si>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</si>
  <si>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</si>
  <si>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</si>
  <si>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</si>
  <si>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</si>
  <si>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</si>
  <si>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</si>
  <si>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</si>
  <si>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</si>
  <si>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</si>
  <si>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</si>
  <si>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</si>
  <si>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</si>
  <si>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</si>
  <si>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</si>
  <si>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</si>
  <si>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</si>
  <si>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</si>
  <si>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</si>
  <si>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</si>
  <si>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</si>
  <si>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</si>
  <si>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</si>
  <si>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</si>
  <si>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</si>
  <si>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</si>
  <si>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</si>
  <si>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</si>
  <si>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</si>
  <si>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</si>
  <si>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</si>
  <si>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</si>
  <si>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</si>
  <si>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</si>
  <si>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Row Labels</t>
  </si>
  <si>
    <t>Grand Total</t>
  </si>
  <si>
    <t>Count of Session ID</t>
  </si>
  <si>
    <t>Sum of Total Orders</t>
  </si>
  <si>
    <t>Count of Order ID</t>
  </si>
  <si>
    <t>Cooking Sessions vs. Orders</t>
  </si>
  <si>
    <t>Identify Popular Dishes</t>
  </si>
  <si>
    <t>Demographic Analysis</t>
  </si>
  <si>
    <t>25-34</t>
  </si>
  <si>
    <t>35-44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</si>
</sst>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Dish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Results1!$C$17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2">
                        <a:alpha val="99000"/>
                      </a:schemeClr>
                    </a:solidFill>
                    <a:effectLst>
                      <a:glow rad="635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Results1!$B$18:$B$24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Results1!$C$18:$C$24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4A9A-AAE1-B851E971A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271888"/>
        <c:axId val="1438282448"/>
      </c:barChart>
      <c:catAx>
        <c:axId val="14382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82448"/>
        <c:crosses val="autoZero"/>
        <c:auto val="1"/>
        <c:lblAlgn val="ctr"/>
        <c:lblOffset val="100"/>
        <c:noMultiLvlLbl val="0"/>
      </c:catAx>
      <c:valAx>
        <c:axId val="14382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82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ln>
            <a:noFill/>
          </a:ln>
          <a:solidFill>
            <a:schemeClr val="bg2">
              <a:alpha val="99000"/>
            </a:schemeClr>
          </a:solidFill>
          <a:effectLst>
            <a:glow rad="635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-wise Count of orders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2">
                        <a:alpha val="99000"/>
                      </a:schemeClr>
                    </a:solidFill>
                    <a:effectLst>
                      <a:glow rad="635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Results1!$G$4:$G$6</c:f>
              <c:strCache>
                <c:ptCount val="2"/>
                <c:pt idx="0">
                  <c:v>25-34</c:v>
                </c:pt>
                <c:pt idx="1">
                  <c:v>35-44</c:v>
                </c:pt>
              </c:strCache>
            </c:strRef>
          </c:cat>
          <c:val>
            <c:numRef>
              <c:f>Results1!$H$4:$H$6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F1-955E-EF4319C934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311728"/>
        <c:axId val="1438292048"/>
      </c:barChart>
      <c:catAx>
        <c:axId val="14383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92048"/>
        <c:crosses val="autoZero"/>
        <c:auto val="1"/>
        <c:lblAlgn val="ctr"/>
        <c:lblOffset val="100"/>
        <c:noMultiLvlLbl val="0"/>
      </c:catAx>
      <c:valAx>
        <c:axId val="1438292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83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ln>
            <a:noFill/>
          </a:ln>
          <a:solidFill>
            <a:schemeClr val="bg2">
              <a:alpha val="99000"/>
            </a:schemeClr>
          </a:solidFill>
          <a:effectLst>
            <a:glow rad="635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[Assignment.xlsx]Results1!PivotTable13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Results1!$C$28</c:f>
              <c:strCache>
                <c:ptCount val="1"/>
                <c:pt idx="0">
                  <c:v>Sum of 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Results1!$B$29:$B$39</c:f>
              <c:strCache>
                <c:ptCount val="10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  <c:pt idx="8">
                  <c:v>U009</c:v>
                </c:pt>
                <c:pt idx="9">
                  <c:v>U010</c:v>
                </c:pt>
              </c:strCache>
            </c:strRef>
          </c:cat>
          <c:val>
            <c:numRef>
              <c:f>Results1!$C$29:$C$39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D-4CFE-BDAB-A31AE9CCB059}"/>
            </c:ext>
          </c:extLst>
        </c:ser>
        <c:ser>
          <c:idx val="1"/>
          <c:order val="1"/>
          <c:tx>
            <c:strRef>
              <c:f>Results1!$D$28</c:f>
              <c:strCache>
                <c:ptCount val="1"/>
                <c:pt idx="0">
                  <c:v>Count of Session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Results1!$B$29:$B$39</c:f>
              <c:strCache>
                <c:ptCount val="10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  <c:pt idx="8">
                  <c:v>U009</c:v>
                </c:pt>
                <c:pt idx="9">
                  <c:v>U010</c:v>
                </c:pt>
              </c:strCache>
            </c:strRef>
          </c:cat>
          <c:val>
            <c:numRef>
              <c:f>Results1!$D$29:$D$39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D-4CFE-BDAB-A31AE9CCB0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8374128"/>
        <c:axId val="1438370288"/>
      </c:lineChart>
      <c:catAx>
        <c:axId val="14383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70288"/>
        <c:crosses val="autoZero"/>
        <c:auto val="1"/>
        <c:lblAlgn val="ctr"/>
        <c:lblOffset val="100"/>
        <c:noMultiLvlLbl val="0"/>
      </c:catAx>
      <c:valAx>
        <c:axId val="1438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18657132878965"/>
          <c:y val="0.33116178873867186"/>
          <c:w val="0.21609600754638181"/>
          <c:h val="0.34815819013189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[Assignment.xlsx]Results2!PivotTable9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Meal Type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842082239720035E-2"/>
                  <c:h val="6.2385899679206769E-2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72000" rIns="72000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72000" rIns="72000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Results2!$B$3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0B-4AF5-8B24-01C156A419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B-4AF5-8B24-01C156A419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0B-4AF5-8B24-01C156A4199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42082239720035E-2"/>
                      <c:h val="6.23858996792067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00B-4AF5-8B24-01C156A41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2">
                        <a:alpha val="99000"/>
                      </a:schemeClr>
                    </a:solidFill>
                    <a:effectLst>
                      <a:glow rad="635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Results2!$A$4:$A$7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Results2!$B$4:$B$7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B-4AF5-8B24-01C156A41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2">
              <a:alpha val="99000"/>
            </a:schemeClr>
          </a:solidFill>
          <a:effectLst>
            <a:glow rad="63500">
              <a:schemeClr val="accent1"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[Assignment.xlsx]Results1!PivotTable13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Cooking Sessions vs.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Results1!$C$28</c:f>
              <c:strCache>
                <c:ptCount val="1"/>
                <c:pt idx="0">
                  <c:v>Sum of 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Results1!$B$29:$B$39</c:f>
              <c:strCache>
                <c:ptCount val="10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  <c:pt idx="8">
                  <c:v>U009</c:v>
                </c:pt>
                <c:pt idx="9">
                  <c:v>U010</c:v>
                </c:pt>
              </c:strCache>
            </c:strRef>
          </c:cat>
          <c:val>
            <c:numRef>
              <c:f>Results1!$C$29:$C$39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1-4E14-9630-99CCCB051BB3}"/>
            </c:ext>
          </c:extLst>
        </c:ser>
        <c:ser>
          <c:idx val="1"/>
          <c:order val="1"/>
          <c:tx>
            <c:strRef>
              <c:f>Results1!$D$28</c:f>
              <c:strCache>
                <c:ptCount val="1"/>
                <c:pt idx="0">
                  <c:v>Count of Session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Results1!$B$29:$B$39</c:f>
              <c:strCache>
                <c:ptCount val="10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  <c:pt idx="8">
                  <c:v>U009</c:v>
                </c:pt>
                <c:pt idx="9">
                  <c:v>U010</c:v>
                </c:pt>
              </c:strCache>
            </c:strRef>
          </c:cat>
          <c:val>
            <c:numRef>
              <c:f>Results1!$D$29:$D$39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1-4E14-9630-99CCCB051B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8374128"/>
        <c:axId val="1438370288"/>
      </c:lineChart>
      <c:catAx>
        <c:axId val="14383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70288"/>
        <c:crosses val="autoZero"/>
        <c:auto val="1"/>
        <c:lblAlgn val="ctr"/>
        <c:lblOffset val="100"/>
        <c:noMultiLvlLbl val="0"/>
      </c:catAx>
      <c:valAx>
        <c:axId val="1438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18657132878965"/>
          <c:y val="0.33116178873867186"/>
          <c:w val="0.21609600754638181"/>
          <c:h val="0.34815819013189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2">
                    <a:alpha val="99000"/>
                  </a:schemeClr>
                </a:solidFill>
              </a:rPr>
              <a:t>Popular</a:t>
            </a:r>
            <a:r>
              <a:rPr lang="en-US" sz="1400" b="1" baseline="0">
                <a:solidFill>
                  <a:schemeClr val="bg2">
                    <a:alpha val="99000"/>
                  </a:schemeClr>
                </a:solidFill>
              </a:rPr>
              <a:t> Dishes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Results1!$C$17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2">
                        <a:alpha val="99000"/>
                      </a:schemeClr>
                    </a:solidFill>
                    <a:effectLst>
                      <a:glow rad="635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Results1!$B$18:$B$24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Results1!$C$18:$C$24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6-4C18-AA7E-35E7269ED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271888"/>
        <c:axId val="1438282448"/>
      </c:barChart>
      <c:catAx>
        <c:axId val="14382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82448"/>
        <c:crosses val="autoZero"/>
        <c:auto val="1"/>
        <c:lblAlgn val="ctr"/>
        <c:lblOffset val="100"/>
        <c:noMultiLvlLbl val="0"/>
      </c:catAx>
      <c:valAx>
        <c:axId val="14382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82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ln>
            <a:noFill/>
          </a:ln>
          <a:solidFill>
            <a:schemeClr val="bg2">
              <a:alpha val="99000"/>
            </a:schemeClr>
          </a:solidFill>
          <a:effectLst>
            <a:glow rad="635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Age-wise Count of orders</a:t>
            </a:r>
          </a:p>
          <a:p>
            <a:pPr>
              <a:defRPr sz="1200" baseline="0"/>
            </a:pPr>
            <a:endParaRPr lang="en-US" sz="12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2">
                        <a:alpha val="99000"/>
                      </a:schemeClr>
                    </a:solidFill>
                    <a:effectLst>
                      <a:glow rad="635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Results1!$G$4:$G$6</c:f>
              <c:strCache>
                <c:ptCount val="2"/>
                <c:pt idx="0">
                  <c:v>25-34</c:v>
                </c:pt>
                <c:pt idx="1">
                  <c:v>35-44</c:v>
                </c:pt>
              </c:strCache>
            </c:strRef>
          </c:cat>
          <c:val>
            <c:numRef>
              <c:f>Results1!$H$4:$H$6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699-9C49-E7BED60C4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311728"/>
        <c:axId val="1438292048"/>
      </c:barChart>
      <c:catAx>
        <c:axId val="14383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92048"/>
        <c:crosses val="autoZero"/>
        <c:auto val="1"/>
        <c:lblAlgn val="ctr"/>
        <c:lblOffset val="100"/>
        <c:noMultiLvlLbl val="0"/>
      </c:catAx>
      <c:valAx>
        <c:axId val="1438292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83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ln>
            <a:noFill/>
          </a:ln>
          <a:solidFill>
            <a:schemeClr val="bg2">
              <a:alpha val="99000"/>
            </a:schemeClr>
          </a:solidFill>
          <a:effectLst>
            <a:glow rad="635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[Assignment.xlsx]Results2!PivotTable9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2">
                    <a:alpha val="99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 b="1"/>
              <a:t>Meal Type Distribution</a:t>
            </a:r>
            <a:endParaRPr lang="en-US" b="1"/>
          </a:p>
        </c:rich>
      </c:tx>
      <c:layout>
        <c:manualLayout>
          <c:xMode val="edge"/>
          <c:yMode val="edge"/>
          <c:x val="0.31041034215602564"/>
          <c:y val="0.13944928181916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842082239720035E-2"/>
                  <c:h val="6.2385899679206769E-2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72000" rIns="72000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72000" rIns="72000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842082239720035E-2"/>
                  <c:h val="6.2385899679206769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>
                      <a:alpha val="99000"/>
                    </a:schemeClr>
                  </a:solidFill>
                  <a:effectLst>
                    <a:glow rad="63500"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842082239720035E-2"/>
                  <c:h val="6.2385899679206769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Results2!$B$3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9B-45EC-B3FD-A5DFA338F0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9B-45EC-B3FD-A5DFA338F0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9B-45EC-B3FD-A5DFA338F04B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42082239720035E-2"/>
                      <c:h val="6.23858996792067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9B-45EC-B3FD-A5DFA338F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2">
                        <a:alpha val="99000"/>
                      </a:schemeClr>
                    </a:solidFill>
                    <a:effectLst>
                      <a:glow rad="635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Results2!$A$4:$A$7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Results2!$B$4:$B$7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9B-45EC-B3FD-A5DFA338F0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2">
                  <a:alpha val="99000"/>
                </a:schemeClr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2">
              <a:alpha val="99000"/>
            </a:schemeClr>
          </a:solidFill>
          <a:effectLst>
            <a:glow rad="63500">
              <a:schemeClr val="accent1"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38100</xdr:rowOff>
    </xdr:from>
    <xdr:to>
      <xdr:col>5</xdr:col>
      <xdr:colOff>76200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DD416-C59E-DA5A-61D6-B5C7F96D3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60960</xdr:rowOff>
    </xdr:from>
    <xdr:to>
      <xdr:col>15</xdr:col>
      <xdr:colOff>182880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117FB-FFCC-2D72-968A-A8A69B5DF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556260</xdr:colOff>
      <xdr:row>21</xdr:row>
      <xdr:rowOff>83820</xdr:rowOff>
    </xdr:from>
    <xdr:to>
      <xdr:col>10</xdr:col>
      <xdr:colOff>22860</xdr:colOff>
      <xdr:row>35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9A8C4-E467-699A-5BFF-452E6778A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</xdr:row>
      <xdr:rowOff>106680</xdr:rowOff>
    </xdr:from>
    <xdr:to>
      <xdr:col>13</xdr:col>
      <xdr:colOff>243840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791D5-46E1-D650-77D1-413D4CC44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18</xdr:col>
      <xdr:colOff>525780</xdr:colOff>
      <xdr:row>33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7A48276-3723-C00F-4A85-F067935BD3CE}"/>
            </a:ext>
          </a:extLst>
        </xdr:cNvPr>
        <xdr:cNvSpPr/>
      </xdr:nvSpPr>
      <xdr:spPr>
        <a:xfrm>
          <a:off x="38100" y="0"/>
          <a:ext cx="11460480" cy="562356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182880</xdr:colOff>
      <xdr:row>3</xdr:row>
      <xdr:rowOff>53340</xdr:rowOff>
    </xdr:from>
    <xdr:to>
      <xdr:col>10</xdr:col>
      <xdr:colOff>83820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0E3986-35DF-4B12-88A5-43DC1946E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3</xdr:row>
      <xdr:rowOff>45720</xdr:rowOff>
    </xdr:from>
    <xdr:to>
      <xdr:col>18</xdr:col>
      <xdr:colOff>426720</xdr:colOff>
      <xdr:row>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951FA-1458-49E1-BEAE-9A0B1F29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19</xdr:row>
      <xdr:rowOff>68580</xdr:rowOff>
    </xdr:from>
    <xdr:to>
      <xdr:col>10</xdr:col>
      <xdr:colOff>99060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BA0D5-4D70-4920-8805-453E1A02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19</xdr:row>
      <xdr:rowOff>45720</xdr:rowOff>
    </xdr:from>
    <xdr:to>
      <xdr:col>18</xdr:col>
      <xdr:colOff>419100</xdr:colOff>
      <xdr:row>33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D0D741-1EAC-4915-9A0B-AA6DD974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203200</xdr:colOff>
      <xdr:row>0</xdr:row>
      <xdr:rowOff>99060</xdr:rowOff>
    </xdr:from>
    <xdr:to>
      <xdr:col>18</xdr:col>
      <xdr:colOff>426720</xdr:colOff>
      <xdr:row>3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640A6F-712F-A80C-8B94-0202A53446EF}"/>
            </a:ext>
          </a:extLst>
        </xdr:cNvPr>
        <xdr:cNvSpPr/>
      </xdr:nvSpPr>
      <xdr:spPr>
        <a:xfrm>
          <a:off x="203200" y="99060"/>
          <a:ext cx="11196320" cy="416560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/>
            <a:t>User Behavior and Order Trends Analysis </a:t>
          </a:r>
          <a:endParaRPr lang="en-IN" sz="1800" b="1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ila lalit" refreshedDate="45639.799710300926" createdVersion="8" refreshedVersion="8" minRefreshableVersion="3" recordCount="16" xr:uid="{65DAEEB3-8310-475B-BC1B-F27E4DA6899A}">
  <cacheSource type="worksheet">
    <worksheetSource name="Table3"/>
  </cacheSource>
  <cacheFields count="13"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64">
      <sharedItems containsSemiMixedTypes="0" containsNonDate="0" containsDate="1" containsString="0" minDate="2024-12-01T00:00:00" maxDate="2024-12-09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Rating" numFmtId="0">
      <sharedItems containsMixedTypes="1" containsNumber="1" containsInteger="1" minValue="4" maxValue="5" count="3">
        <n v="5"/>
        <n v="4"/>
        <s v="N/A"/>
      </sharedItems>
    </cacheField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User Name" numFmtId="0">
      <sharedItems/>
    </cacheField>
    <cacheField name="Age" numFmtId="0">
      <sharedItems containsSemiMixedTypes="0" containsString="0" containsNumber="1" containsInteger="1" minValue="25" maxValue="42" count="8">
        <n v="28"/>
        <n v="35"/>
        <n v="42"/>
        <n v="27"/>
        <n v="30"/>
        <n v="25"/>
        <n v="38"/>
        <n v="31"/>
      </sharedItems>
      <fieldGroup base="11">
        <rangePr startNum="25" endNum="42" groupInterval="10"/>
        <groupItems count="4">
          <s v="&lt;25"/>
          <s v="25-34"/>
          <s v="35-44"/>
          <s v="&gt;45"/>
        </groupItems>
      </fieldGroup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ila lalit" refreshedDate="45639.84564039352" createdVersion="5" refreshedVersion="8" minRefreshableVersion="3" recordCount="0" supportSubquery="1" supportAdvancedDrill="1" xr:uid="{02F602F3-B5C8-4EAD-AE94-7D3E2B05CC8A}">
  <cacheSource type="external" connectionId="1"/>
  <cacheFields count="3">
    <cacheField name="[UserDetails].[User ID].[User ID]" caption="User ID" numFmtId="0" hierarchy="20" level="1">
      <sharedItems count="10">
        <s v="U001"/>
        <s v="U002"/>
        <s v="U003"/>
        <s v="U004"/>
        <s v="U005"/>
        <s v="U006"/>
        <s v="U007"/>
        <s v="U008"/>
        <s v="U009"/>
        <s v="U010"/>
      </sharedItems>
    </cacheField>
    <cacheField name="[Measures].[Sum of Total Orders]" caption="Sum of Total Orders" numFmtId="0" hierarchy="35" level="32767"/>
    <cacheField name="[Measures].[Count of Session ID]" caption="Count of Session ID" numFmtId="0" hierarchy="34" level="32767"/>
  </cacheFields>
  <cacheHierarchies count="40">
    <cacheHierarchy uniqueName="[CookingSessions].[Session ID]" caption="Session ID" attribute="1" defaultMemberUniqueName="[CookingSessions].[Session ID].[All]" allUniqueName="[CookingSessions].[Session ID].[All]" dimensionUniqueName="[CookingSessions]" displayFolder="" count="2" memberValueDatatype="130" unbalanced="0"/>
    <cacheHierarchy uniqueName="[CookingSessions].[User ID]" caption="User ID" attribute="1" defaultMemberUniqueName="[CookingSessions].[User ID].[All]" allUniqueName="[CookingSessions].[User ID].[All]" dimensionUniqueName="[CookingSessions]" displayFolder="" count="2" memberValueDatatype="130" unbalanced="0"/>
    <cacheHierarchy uniqueName="[CookingSessions].[Dish Name]" caption="Dish Name" attribute="1" defaultMemberUniqueName="[CookingSessions].[Dish Name].[All]" allUniqueName="[CookingSessions].[Dish Name].[All]" dimensionUniqueName="[CookingSessions]" displayFolder="" count="0" memberValueDatatype="130" unbalanced="0"/>
    <cacheHierarchy uniqueName="[CookingSessions].[Meal Type]" caption="Meal Type" attribute="1" defaultMemberUniqueName="[CookingSessions].[Meal Type].[All]" allUniqueName="[CookingSessions].[Meal Type].[All]" dimensionUniqueName="[CookingSessions]" displayFolder="" count="0" memberValueDatatype="130" unbalanced="0"/>
    <cacheHierarchy uniqueName="[CookingSessions].[Session Start]" caption="Session Start" attribute="1" time="1" defaultMemberUniqueName="[CookingSessions].[Session Start].[All]" allUniqueName="[CookingSessions].[Session Start].[All]" dimensionUniqueName="[CookingSessions]" displayFolder="" count="0" memberValueDatatype="7" unbalanced="0"/>
    <cacheHierarchy uniqueName="[CookingSessions].[Session End]" caption="Session End" attribute="1" time="1" defaultMemberUniqueName="[CookingSessions].[Session End].[All]" allUniqueName="[CookingSessions].[Session End].[All]" dimensionUniqueName="[CookingSessions]" displayFolder="" count="0" memberValueDatatype="7" unbalanced="0"/>
    <cacheHierarchy uniqueName="[CookingSessions].[Duration (mins)]" caption="Duration (mins)" attribute="1" defaultMemberUniqueName="[CookingSessions].[Duration (mins)].[All]" allUniqueName="[CookingSessions].[Duration (mins)].[All]" dimensionUniqueName="[CookingSessions]" displayFolder="" count="0" memberValueDatatype="20" unbalanced="0"/>
    <cacheHierarchy uniqueName="[CookingSessions].[Session Rating]" caption="Session Rating" attribute="1" defaultMemberUniqueName="[CookingSessions].[Session Rating].[All]" allUniqueName="[CookingSessions].[Session Rating].[All]" dimensionUniqueName="[CookingSessions]" displayFolder="" count="0" memberValueDatatype="5" unbalanced="0"/>
    <cacheHierarchy uniqueName="[CookingSessions].[User Name]" caption="User Name" attribute="1" defaultMemberUniqueName="[CookingSessions].[User Name].[All]" allUniqueName="[CookingSessions].[User Name].[All]" dimensionUniqueName="[CookingSessions]" displayFolder="" count="0" memberValueDatatype="130" unbalanced="0"/>
    <cacheHierarchy uniqueName="[OrderDetails].[Order ID]" caption="Order ID" attribute="1" defaultMemberUniqueName="[OrderDetails].[Order ID].[All]" allUniqueName="[OrderDetails].[Order ID].[All]" dimensionUniqueName="[OrderDetails]" displayFolder="" count="0" memberValueDatatype="20" unbalanced="0"/>
    <cacheHierarchy uniqueName="[OrderDetails].[User ID]" caption="User ID" attribute="1" defaultMemberUniqueName="[OrderDetails].[User ID].[All]" allUniqueName="[OrderDetails].[User ID].[All]" dimensionUniqueName="[OrderDetails]" displayFolder="" count="0" memberValueDatatype="130" unbalanced="0"/>
    <cacheHierarchy uniqueName="[OrderDetails].[Order Date]" caption="Order Date" attribute="1" time="1" defaultMemberUniqueName="[OrderDetails].[Order Date].[All]" allUniqueName="[OrderDetails].[Order Date].[All]" dimensionUniqueName="[OrderDetails]" displayFolder="" count="0" memberValueDatatype="7" unbalanced="0"/>
    <cacheHierarchy uniqueName="[OrderDetails].[Meal Type]" caption="Meal Type" attribute="1" defaultMemberUniqueName="[OrderDetails].[Meal Type].[All]" allUniqueName="[OrderDetails].[Meal Type].[All]" dimensionUniqueName="[OrderDetails]" displayFolder="" count="0" memberValueDatatype="130" unbalanced="0"/>
    <cacheHierarchy uniqueName="[OrderDetails].[Dish Name]" caption="Dish Name" attribute="1" defaultMemberUniqueName="[OrderDetails].[Dish Name].[All]" allUniqueName="[OrderDetails].[Dish Name].[All]" dimensionUniqueName="[OrderDetails]" displayFolder="" count="0" memberValueDatatype="130" unbalanced="0"/>
    <cacheHierarchy uniqueName="[OrderDetails].[Order Status]" caption="Order Status" attribute="1" defaultMemberUniqueName="[OrderDetails].[Order Status].[All]" allUniqueName="[OrderDetails].[Order Status].[All]" dimensionUniqueName="[OrderDetails]" displayFolder="" count="0" memberValueDatatype="130" unbalanced="0"/>
    <cacheHierarchy uniqueName="[OrderDetails].[Amount (USD)]" caption="Amount (USD)" attribute="1" defaultMemberUniqueName="[OrderDetails].[Amount (USD)].[All]" allUniqueName="[OrderDetails].[Amount (USD)].[All]" dimensionUniqueName="[OrderDetails]" displayFolder="" count="0" memberValueDatatype="5" unbalanced="0"/>
    <cacheHierarchy uniqueName="[OrderDetails].[Time of Day]" caption="Time of Day" attribute="1" defaultMemberUniqueName="[OrderDetails].[Time of Day].[All]" allUniqueName="[OrderDetails].[Time of Day].[All]" dimensionUniqueName="[OrderDetails]" displayFolder="" count="0" memberValueDatatype="130" unbalanced="0"/>
    <cacheHierarchy uniqueName="[OrderDetails].[Rating]" caption="Rating" attribute="1" defaultMemberUniqueName="[OrderDetails].[Rating].[All]" allUniqueName="[OrderDetails].[Rating].[All]" dimensionUniqueName="[OrderDetails]" displayFolder="" count="0" memberValueDatatype="130" unbalanced="0"/>
    <cacheHierarchy uniqueName="[OrderDetails].[Session ID]" caption="Session ID" attribute="1" defaultMemberUniqueName="[OrderDetails].[Session ID].[All]" allUniqueName="[OrderDetails].[Session ID].[All]" dimensionUniqueName="[OrderDetails]" displayFolder="" count="2" memberValueDatatype="130" unbalanced="0"/>
    <cacheHierarchy uniqueName="[OrderDetails].[User Name]" caption="User Name" attribute="1" defaultMemberUniqueName="[OrderDetails].[User Name].[All]" allUniqueName="[OrderDetails].[User Name].[All]" dimensionUniqueName="[OrderDetails]" displayFolder="" count="0" memberValueDatatype="130" unbalanced="0"/>
    <cacheHierarchy uniqueName="[UserDetails].[User ID]" caption="User ID" attribute="1" defaultMemberUniqueName="[UserDetails].[User ID].[All]" allUniqueName="[UserDetails].[User ID].[All]" dimensionUniqueName="[UserDetails]" displayFolder="" count="2" memberValueDatatype="130" unbalanced="0">
      <fieldsUsage count="2">
        <fieldUsage x="-1"/>
        <fieldUsage x="0"/>
      </fieldsUsage>
    </cacheHierarchy>
    <cacheHierarchy uniqueName="[UserDetails].[User Name]" caption="User Name" attribute="1" defaultMemberUniqueName="[UserDetails].[User Name].[All]" allUniqueName="[UserDetails].[User Name].[All]" dimensionUniqueName="[UserDetails]" displayFolder="" count="0" memberValueDatatype="130" unbalanced="0"/>
    <cacheHierarchy uniqueName="[UserDetails].[Age]" caption="Age" attribute="1" defaultMemberUniqueName="[UserDetails].[Age].[All]" allUniqueName="[UserDetails].[Age].[All]" dimensionUniqueName="[UserDetails]" displayFolder="" count="0" memberValueDatatype="20" unbalanced="0"/>
    <cacheHierarchy uniqueName="[UserDetails].[Location]" caption="Location" attribute="1" defaultMemberUniqueName="[UserDetails].[Location].[All]" allUniqueName="[UserDetails].[Location].[All]" dimensionUniqueName="[UserDetails]" displayFolder="" count="0" memberValueDatatype="130" unbalanced="0"/>
    <cacheHierarchy uniqueName="[UserDetails].[Registration Date]" caption="Registration Date" attribute="1" time="1" defaultMemberUniqueName="[UserDetails].[Registration Date].[All]" allUniqueName="[UserDetails].[Registration Date].[All]" dimensionUniqueName="[UserDetails]" displayFolder="" count="0" memberValueDatatype="7" unbalanced="0"/>
    <cacheHierarchy uniqueName="[UserDetails].[Phone]" caption="Phone" attribute="1" defaultMemberUniqueName="[UserDetails].[Phone].[All]" allUniqueName="[UserDetails].[Phone].[All]" dimensionUniqueName="[UserDetails]" displayFolder="" count="0" memberValueDatatype="130" unbalanced="0"/>
    <cacheHierarchy uniqueName="[UserDetails].[Email]" caption="Email" attribute="1" defaultMemberUniqueName="[UserDetails].[Email].[All]" allUniqueName="[UserDetails].[Email].[All]" dimensionUniqueName="[UserDetails]" displayFolder="" count="0" memberValueDatatype="130" unbalanced="0"/>
    <cacheHierarchy uniqueName="[UserDetails].[Favorite Meal]" caption="Favorite Meal" attribute="1" defaultMemberUniqueName="[UserDetails].[Favorite Meal].[All]" allUniqueName="[UserDetails].[Favorite Meal].[All]" dimensionUniqueName="[UserDetails]" displayFolder="" count="0" memberValueDatatype="130" unbalanced="0"/>
    <cacheHierarchy uniqueName="[UserDetails].[Total Orders]" caption="Total Orders" attribute="1" defaultMemberUniqueName="[UserDetails].[Total Orders].[All]" allUniqueName="[UserDetails].[Total Orders].[All]" dimensionUniqueName="[UserDetails]" displayFolder="" count="0" memberValueDatatype="20" unbalanced="0"/>
    <cacheHierarchy uniqueName="[Measures].[__XL_Count Table1]" caption="__XL_Count Table1" measure="1" displayFolder="" measureGroup="UserDetails" count="0" hidden="1"/>
    <cacheHierarchy uniqueName="[Measures].[__XL_Count Table2]" caption="__XL_Count Table2" measure="1" displayFolder="" measureGroup="CookingSessions" count="0" hidden="1"/>
    <cacheHierarchy uniqueName="[Measures].[__XL_Count Table3]" caption="__XL_Count Table3" measure="1" displayFolder="" measureGroup="OrderDetail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Order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Session ID]" caption="Count of Session ID" measure="1" displayFolder="" measureGroup="CookingSess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Orders]" caption="Sum of Total Orders" measure="1" displayFolder="" measureGroup="Us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]" caption="Count of Order ID" measure="1" displayFolder="" measureGroup="Order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User ID]" caption="Count of User ID" measure="1" displayFolder="" measureGroup="Order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ession Rating]" caption="Sum of Session Rating" measure="1" displayFolder="" measureGroup="CookingSession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ser ID 2]" caption="Count of User ID 2" measure="1" displayFolder="" measureGroup="User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name="CookingSessions" uniqueName="[CookingSessions]" caption="CookingSessions"/>
    <dimension measure="1" name="Measures" uniqueName="[Measures]" caption="Measures"/>
    <dimension name="OrderDetails" uniqueName="[OrderDetails]" caption="OrderDetails"/>
    <dimension name="UserDetails" uniqueName="[UserDetails]" caption="UserDetails"/>
  </dimensions>
  <measureGroups count="3">
    <measureGroup name="CookingSessions" caption="CookingSessions"/>
    <measureGroup name="OrderDetails" caption="OrderDetails"/>
    <measureGroup name="UserDetails" caption="UserDetail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s v="Completed"/>
    <n v="15"/>
    <x v="0"/>
    <x v="0"/>
    <x v="0"/>
    <s v="Alice Johnson"/>
    <x v="0"/>
    <x v="0"/>
  </r>
  <r>
    <x v="1"/>
    <x v="1"/>
    <x v="0"/>
    <x v="1"/>
    <x v="1"/>
    <s v="Completed"/>
    <n v="10"/>
    <x v="1"/>
    <x v="1"/>
    <x v="1"/>
    <s v="Bob Smith"/>
    <x v="1"/>
    <x v="1"/>
  </r>
  <r>
    <x v="2"/>
    <x v="2"/>
    <x v="1"/>
    <x v="0"/>
    <x v="2"/>
    <s v="Canceled"/>
    <n v="12.5"/>
    <x v="0"/>
    <x v="2"/>
    <x v="2"/>
    <s v="Charlie Lee"/>
    <x v="2"/>
    <x v="2"/>
  </r>
  <r>
    <x v="3"/>
    <x v="0"/>
    <x v="1"/>
    <x v="2"/>
    <x v="3"/>
    <s v="Completed"/>
    <n v="8"/>
    <x v="2"/>
    <x v="1"/>
    <x v="3"/>
    <s v="Alice Johnson"/>
    <x v="0"/>
    <x v="0"/>
  </r>
  <r>
    <x v="4"/>
    <x v="3"/>
    <x v="2"/>
    <x v="1"/>
    <x v="1"/>
    <s v="Completed"/>
    <n v="9"/>
    <x v="1"/>
    <x v="1"/>
    <x v="4"/>
    <s v="David Brown"/>
    <x v="3"/>
    <x v="3"/>
  </r>
  <r>
    <x v="5"/>
    <x v="1"/>
    <x v="2"/>
    <x v="0"/>
    <x v="0"/>
    <s v="Completed"/>
    <n v="14"/>
    <x v="0"/>
    <x v="1"/>
    <x v="5"/>
    <s v="Bob Smith"/>
    <x v="1"/>
    <x v="1"/>
  </r>
  <r>
    <x v="6"/>
    <x v="4"/>
    <x v="3"/>
    <x v="0"/>
    <x v="2"/>
    <s v="Completed"/>
    <n v="13.5"/>
    <x v="0"/>
    <x v="1"/>
    <x v="6"/>
    <s v="Emma White"/>
    <x v="4"/>
    <x v="4"/>
  </r>
  <r>
    <x v="7"/>
    <x v="2"/>
    <x v="3"/>
    <x v="1"/>
    <x v="4"/>
    <s v="Canceled"/>
    <n v="11"/>
    <x v="1"/>
    <x v="2"/>
    <x v="7"/>
    <s v="Charlie Lee"/>
    <x v="2"/>
    <x v="2"/>
  </r>
  <r>
    <x v="8"/>
    <x v="0"/>
    <x v="4"/>
    <x v="0"/>
    <x v="2"/>
    <s v="Completed"/>
    <n v="12"/>
    <x v="0"/>
    <x v="0"/>
    <x v="8"/>
    <s v="Alice Johnson"/>
    <x v="0"/>
    <x v="0"/>
  </r>
  <r>
    <x v="9"/>
    <x v="1"/>
    <x v="4"/>
    <x v="2"/>
    <x v="5"/>
    <s v="Completed"/>
    <n v="7"/>
    <x v="2"/>
    <x v="1"/>
    <x v="9"/>
    <s v="Bob Smith"/>
    <x v="1"/>
    <x v="1"/>
  </r>
  <r>
    <x v="10"/>
    <x v="2"/>
    <x v="5"/>
    <x v="2"/>
    <x v="3"/>
    <s v="Completed"/>
    <n v="8.5"/>
    <x v="2"/>
    <x v="1"/>
    <x v="10"/>
    <s v="Charlie Lee"/>
    <x v="2"/>
    <x v="2"/>
  </r>
  <r>
    <x v="11"/>
    <x v="3"/>
    <x v="5"/>
    <x v="0"/>
    <x v="0"/>
    <s v="Completed"/>
    <n v="12.5"/>
    <x v="0"/>
    <x v="1"/>
    <x v="11"/>
    <s v="David Brown"/>
    <x v="3"/>
    <x v="3"/>
  </r>
  <r>
    <x v="12"/>
    <x v="4"/>
    <x v="6"/>
    <x v="1"/>
    <x v="1"/>
    <s v="Completed"/>
    <n v="9"/>
    <x v="1"/>
    <x v="1"/>
    <x v="12"/>
    <s v="Emma White"/>
    <x v="4"/>
    <x v="4"/>
  </r>
  <r>
    <x v="13"/>
    <x v="5"/>
    <x v="6"/>
    <x v="0"/>
    <x v="2"/>
    <s v="Completed"/>
    <n v="13"/>
    <x v="0"/>
    <x v="0"/>
    <x v="13"/>
    <s v="Frank Green"/>
    <x v="5"/>
    <x v="5"/>
  </r>
  <r>
    <x v="14"/>
    <x v="6"/>
    <x v="7"/>
    <x v="0"/>
    <x v="0"/>
    <s v="Completed"/>
    <n v="14"/>
    <x v="0"/>
    <x v="0"/>
    <x v="14"/>
    <s v="Grace King"/>
    <x v="6"/>
    <x v="6"/>
  </r>
  <r>
    <x v="15"/>
    <x v="7"/>
    <x v="7"/>
    <x v="1"/>
    <x v="4"/>
    <s v="Completed"/>
    <n v="11"/>
    <x v="1"/>
    <x v="1"/>
    <x v="15"/>
    <s v="Henry Lee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06FE4-2171-4F4C-A8C2-79C09018DBEB}" name="PivotTable13" cacheId="171" applyNumberFormats="0" applyBorderFormats="0" applyFontFormats="0" applyPatternFormats="0" applyAlignmentFormats="0" applyWidthHeightFormats="1" dataCaption="Values" tag="3f8ef5ca-1ba0-4fb4-94ad-d34492250494" updatedVersion="8" minRefreshableVersion="3" useAutoFormatting="1" itemPrintTitles="1" createdVersion="5" indent="0" outline="1" outlineData="1" multipleFieldFilters="0" chartFormat="11">
  <location ref="B28:D39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Orders" fld="1" baseField="0" baseItem="0"/>
    <dataField name="Count of Session ID" fld="2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okingSessions]"/>
        <x15:activeTabTopLevelEntity name="[OrderDetails]"/>
        <x15:activeTabTopLevelEntity name="[User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99810-981E-4665-BDD7-53C827668099}" name="PivotTable2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ge">
  <location ref="G3:H6" firstHeaderRow="1" firstDataRow="1" firstDataCol="1"/>
  <pivotFields count="13"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9">
        <item x="5"/>
        <item x="6"/>
        <item x="2"/>
        <item x="1"/>
        <item x="7"/>
        <item x="0"/>
        <item x="3"/>
        <item x="4"/>
        <item t="default"/>
      </items>
    </pivotField>
  </pivotFields>
  <rowFields count="1">
    <field x="11"/>
  </rowFields>
  <rowItems count="3">
    <i>
      <x v="1"/>
    </i>
    <i>
      <x v="2"/>
    </i>
    <i t="grand">
      <x/>
    </i>
  </rowItems>
  <colItems count="1">
    <i/>
  </colItems>
  <dataFields count="1">
    <dataField name="Count of Order ID" fld="0" subtotal="count" baseField="11" baseItem="3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37D73-10BD-446A-A674-F163C5A7AE67}" name="PivotTable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User ID">
  <location ref="B17:C24" firstHeaderRow="1" firstDataRow="1" firstDataCol="1"/>
  <pivotFields count="13">
    <pivotField dataField="1" showAll="0"/>
    <pivotField showAll="0"/>
    <pivotField numFmtId="164" showAll="0"/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4" baseItem="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C3DF9-4247-44AE-BB6A-CA3F39E61F66}" name="PivotTable9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3">
    <pivotField dataField="1" showAll="0"/>
    <pivotField showAll="0"/>
    <pivotField numFmtId="16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ID" fld="0" subtotal="count" baseField="3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B0C2C-7C87-472B-B6D0-297CCF521332}" name="Table1" displayName="Table1" ref="A1:I11" totalsRowShown="0" headerRowDxfId="37" dataDxfId="36">
  <autoFilter ref="A1:I11" xr:uid="{807B0C2C-7C87-472B-B6D0-297CCF521332}"/>
  <tableColumns count="9">
    <tableColumn id="1" xr3:uid="{A2675BF8-DDCA-4C52-B1BE-87BBAC3ACCA2}" name="User ID" dataDxfId="35"/>
    <tableColumn id="2" xr3:uid="{7D80AFE4-4DC0-485C-B876-75A9CD29179B}" name="User Name" dataDxfId="34"/>
    <tableColumn id="3" xr3:uid="{7F27C4E9-7FEB-4985-A297-7D6F1721271A}" name="Age" dataDxfId="33"/>
    <tableColumn id="4" xr3:uid="{30F935F0-6887-4E59-B749-529D057217A3}" name="Location" dataDxfId="32"/>
    <tableColumn id="5" xr3:uid="{25104C85-F5A8-45C9-A445-6924C339B1AB}" name="Registration Date" dataDxfId="31"/>
    <tableColumn id="6" xr3:uid="{AD04B974-05DB-46E5-A714-8F5A11B202CC}" name="Phone" dataDxfId="30"/>
    <tableColumn id="7" xr3:uid="{28212A4B-DDAB-47EE-8C9F-67CB37CFCB3A}" name="Email" dataDxfId="29"/>
    <tableColumn id="8" xr3:uid="{27AC6758-D5FC-4CEC-9D3E-EAEAA6C5139F}" name="Favorite Meal" dataDxfId="28"/>
    <tableColumn id="9" xr3:uid="{FC5C6EF1-6F7B-4903-91B5-D054B0E6EBE0}" name="Total Order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651FF0-C9B3-40DA-9F9A-6139BF059D1E}" name="Table2" displayName="Table2" ref="A1:I17" totalsRowShown="0" headerRowDxfId="26" dataDxfId="25">
  <autoFilter ref="A1:I17" xr:uid="{AE651FF0-C9B3-40DA-9F9A-6139BF059D1E}"/>
  <tableColumns count="9">
    <tableColumn id="1" xr3:uid="{18A6953D-2454-4119-BFCD-18A79037F5DA}" name="Session ID" dataDxfId="24"/>
    <tableColumn id="2" xr3:uid="{03017AC1-9360-4569-9730-82598E6D8723}" name="User ID" dataDxfId="23"/>
    <tableColumn id="3" xr3:uid="{564DB1C5-26C7-4C9A-94F8-06D1668BA4F7}" name="Dish Name" dataDxfId="22"/>
    <tableColumn id="4" xr3:uid="{846E834B-C120-4FB5-8F89-8B4C168C8830}" name="Meal Type" dataDxfId="21"/>
    <tableColumn id="5" xr3:uid="{ED88E8B7-E51C-4412-909A-E8B2430FBE25}" name="Session Start" dataDxfId="20"/>
    <tableColumn id="6" xr3:uid="{0B13E75C-11BA-4631-8E6B-EACBF80487AA}" name="Session End" dataDxfId="19"/>
    <tableColumn id="7" xr3:uid="{B0A20F4A-18BF-4E61-9BDF-D42CDE6AD767}" name="Duration (mins)" dataDxfId="18"/>
    <tableColumn id="8" xr3:uid="{926A0DDE-A173-4BE8-A329-6317AC485A5B}" name="Session Rating" dataDxfId="17"/>
    <tableColumn id="9" xr3:uid="{E98004FE-3E4F-4A32-BAF5-193F5BF4287D}" name="User Name" dataDxfId="16">
      <calculatedColumnFormula>_xlfn.XLOOKUP(Table2[[#This Row],[User ID]],Table1[User ID],Table1[User Name])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13165-DD7F-479D-928B-9933C5CEC586}" name="Table3" displayName="Table3" ref="A1:N17" totalsRowShown="0" headerRowDxfId="15" dataDxfId="14">
  <autoFilter ref="A1:N17" xr:uid="{5A413165-DD7F-479D-928B-9933C5CEC586}"/>
  <tableColumns count="14">
    <tableColumn id="1" xr3:uid="{E99256FC-7504-4A75-97C1-A4D4D984828C}" name="Order ID" dataDxfId="13"/>
    <tableColumn id="2" xr3:uid="{01A7B232-3874-497A-A56D-18A718F6F2DC}" name="User ID" dataDxfId="12"/>
    <tableColumn id="3" xr3:uid="{9C37B0B0-678D-4C8F-95F2-560349654BAA}" name="Order Date" dataDxfId="11"/>
    <tableColumn id="4" xr3:uid="{D9DAEC6A-408A-44D7-BC8F-741330BB6BC5}" name="Meal Type" dataDxfId="10"/>
    <tableColumn id="5" xr3:uid="{2D945791-AFE8-4FC8-A2F1-A30BB2F83B00}" name="Dish Name" dataDxfId="9"/>
    <tableColumn id="6" xr3:uid="{5D781714-4DB8-4B1D-BE01-954EE72DAF8C}" name="Order Status" dataDxfId="8"/>
    <tableColumn id="7" xr3:uid="{9B3E44F8-4036-4AE6-8C60-0CD097DB121A}" name="Amount (USD)" dataDxfId="7"/>
    <tableColumn id="8" xr3:uid="{C3EBFD95-8CBC-482B-B296-40E9DB851260}" name="Time of Day" dataDxfId="6"/>
    <tableColumn id="9" xr3:uid="{36F54EB7-9AE2-4469-B414-E5CA7FB7EDF2}" name="Rating" dataDxfId="5"/>
    <tableColumn id="10" xr3:uid="{1AD9C94A-56D3-4DED-B0EB-75FC5B825FD9}" name="Session ID" dataDxfId="4"/>
    <tableColumn id="11" xr3:uid="{C7BE81F3-0A6E-44F5-B3DE-F10EBD1D8C49}" name="User Name" dataDxfId="3">
      <calculatedColumnFormula>_xlfn.XLOOKUP(Table3[[#This Row],[User ID]],Table2[User ID],Table2[User Name])</calculatedColumnFormula>
    </tableColumn>
    <tableColumn id="12" xr3:uid="{B3A72CD3-E909-43E2-AB08-3CAEF9F1A64F}" name="Age" dataDxfId="2">
      <calculatedColumnFormula>_xlfn.XLOOKUP(Table3[[#This Row],[User Name]],Table1[User Name],Table1[Age])</calculatedColumnFormula>
    </tableColumn>
    <tableColumn id="13" xr3:uid="{CDC8903F-FB3E-45A2-8687-61C70A89BBB5}" name="Location" dataDxfId="1">
      <calculatedColumnFormula>_xlfn.XLOOKUP(Table3[[#This Row],[User Name]],Table1[User Name],Table1[Location])</calculatedColumnFormula>
    </tableColumn>
    <tableColumn id="14" xr3:uid="{303C88AA-D466-4C20-8A48-4FE3F2D330AC}" name="Favorite Meal" dataDxfId="0">
      <calculatedColumnFormula>_xlfn.XLOOKUP(Table3[[#This Row],[User Name]],Table1[User Name],Table1[Favorite Meal])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C5" sqref="C5"/>
    </sheetView>
  </sheetViews>
  <sheetFormatPr defaultColWidth="12.6640625" defaultRowHeight="15.75" customHeight="1" x14ac:dyDescent="0.25"/>
  <cols>
    <col min="5" max="5" width="23.33203125" customWidth="1"/>
    <col min="7" max="7" width="18.109375" customWidth="1"/>
    <col min="8" max="8" width="14.44140625" customWidth="1"/>
    <col min="9" max="9" width="13.8867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7"/>
  <sheetViews>
    <sheetView workbookViewId="0">
      <selection activeCell="E12" sqref="E12"/>
    </sheetView>
  </sheetViews>
  <sheetFormatPr defaultColWidth="12.6640625" defaultRowHeight="15.75" customHeight="1" x14ac:dyDescent="0.25"/>
  <cols>
    <col min="5" max="5" width="17.44140625" customWidth="1"/>
    <col min="6" max="6" width="20.88671875" customWidth="1"/>
    <col min="7" max="7" width="23.6640625" customWidth="1"/>
    <col min="8" max="8" width="18.5546875" customWidth="1"/>
    <col min="9" max="9" width="13.77734375" customWidth="1"/>
  </cols>
  <sheetData>
    <row r="1" spans="1:9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1</v>
      </c>
    </row>
    <row r="2" spans="1:9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  <c r="I2" s="2" t="str">
        <f>_xlfn.XLOOKUP(Table2[[#This Row],[User ID]],Table1[User ID],Table1[User Name])</f>
        <v>Alice Johnson</v>
      </c>
    </row>
    <row r="3" spans="1:9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  <c r="I3" s="2" t="str">
        <f>_xlfn.XLOOKUP(Table2[[#This Row],[User ID]],Table1[User ID],Table1[User Name])</f>
        <v>Bob Smith</v>
      </c>
    </row>
    <row r="4" spans="1:9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  <c r="I4" s="2" t="str">
        <f>_xlfn.XLOOKUP(Table2[[#This Row],[User ID]],Table1[User ID],Table1[User Name])</f>
        <v>Charlie Lee</v>
      </c>
    </row>
    <row r="5" spans="1:9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  <c r="I5" s="2" t="str">
        <f>_xlfn.XLOOKUP(Table2[[#This Row],[User ID]],Table1[User ID],Table1[User Name])</f>
        <v>Alice Johnson</v>
      </c>
    </row>
    <row r="6" spans="1:9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  <c r="I6" s="2" t="str">
        <f>_xlfn.XLOOKUP(Table2[[#This Row],[User ID]],Table1[User ID],Table1[User Name])</f>
        <v>David Brown</v>
      </c>
    </row>
    <row r="7" spans="1:9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  <c r="I7" s="2" t="str">
        <f>_xlfn.XLOOKUP(Table2[[#This Row],[User ID]],Table1[User ID],Table1[User Name])</f>
        <v>Bob Smith</v>
      </c>
    </row>
    <row r="8" spans="1:9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  <c r="I8" s="2" t="str">
        <f>_xlfn.XLOOKUP(Table2[[#This Row],[User ID]],Table1[User ID],Table1[User Name])</f>
        <v>Emma White</v>
      </c>
    </row>
    <row r="9" spans="1:9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  <c r="I9" s="2" t="str">
        <f>_xlfn.XLOOKUP(Table2[[#This Row],[User ID]],Table1[User ID],Table1[User Name])</f>
        <v>Charlie Lee</v>
      </c>
    </row>
    <row r="10" spans="1:9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  <c r="I10" s="2" t="str">
        <f>_xlfn.XLOOKUP(Table2[[#This Row],[User ID]],Table1[User ID],Table1[User Name])</f>
        <v>Alice Johnson</v>
      </c>
    </row>
    <row r="11" spans="1:9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  <c r="I11" s="2" t="str">
        <f>_xlfn.XLOOKUP(Table2[[#This Row],[User ID]],Table1[User ID],Table1[User Name])</f>
        <v>Bob Smith</v>
      </c>
    </row>
    <row r="12" spans="1:9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  <c r="I12" s="2" t="str">
        <f>_xlfn.XLOOKUP(Table2[[#This Row],[User ID]],Table1[User ID],Table1[User Name])</f>
        <v>Charlie Lee</v>
      </c>
    </row>
    <row r="13" spans="1:9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  <c r="I13" s="2" t="str">
        <f>_xlfn.XLOOKUP(Table2[[#This Row],[User ID]],Table1[User ID],Table1[User Name])</f>
        <v>David Brown</v>
      </c>
    </row>
    <row r="14" spans="1:9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  <c r="I14" s="2" t="str">
        <f>_xlfn.XLOOKUP(Table2[[#This Row],[User ID]],Table1[User ID],Table1[User Name])</f>
        <v>Emma White</v>
      </c>
    </row>
    <row r="15" spans="1:9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  <c r="I15" s="2" t="str">
        <f>_xlfn.XLOOKUP(Table2[[#This Row],[User ID]],Table1[User ID],Table1[User Name])</f>
        <v>Frank Green</v>
      </c>
    </row>
    <row r="16" spans="1:9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  <c r="I16" s="2" t="str">
        <f>_xlfn.XLOOKUP(Table2[[#This Row],[User ID]],Table1[User ID],Table1[User Name])</f>
        <v>Grace King</v>
      </c>
    </row>
    <row r="17" spans="1:9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  <c r="I17" s="2" t="str">
        <f>_xlfn.XLOOKUP(Table2[[#This Row],[User ID]],Table1[User ID],Table1[User Name])</f>
        <v>Henry Lee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7"/>
  <sheetViews>
    <sheetView workbookViewId="0">
      <selection activeCell="C26" sqref="C26"/>
    </sheetView>
  </sheetViews>
  <sheetFormatPr defaultColWidth="12.6640625" defaultRowHeight="15.75" customHeight="1" x14ac:dyDescent="0.25"/>
  <cols>
    <col min="3" max="3" width="21.88671875" customWidth="1"/>
    <col min="5" max="5" width="19.21875" customWidth="1"/>
    <col min="6" max="6" width="14.21875" customWidth="1"/>
    <col min="7" max="7" width="15.44140625" customWidth="1"/>
    <col min="8" max="8" width="13.109375" customWidth="1"/>
    <col min="10" max="10" width="16.6640625" customWidth="1"/>
    <col min="11" max="11" width="17.77734375" customWidth="1"/>
  </cols>
  <sheetData>
    <row r="1" spans="1:14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  <c r="K1" s="1" t="s">
        <v>1</v>
      </c>
      <c r="L1" s="1" t="s">
        <v>2</v>
      </c>
      <c r="M1" s="1" t="s">
        <v>3</v>
      </c>
      <c r="N1" s="10" t="s">
        <v>7</v>
      </c>
    </row>
    <row r="2" spans="1:14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  <c r="K2" s="2" t="str">
        <f>_xlfn.XLOOKUP(Table3[[#This Row],[User ID]],Table2[User ID],Table2[User Name])</f>
        <v>Alice Johnson</v>
      </c>
      <c r="L2" s="2">
        <f>_xlfn.XLOOKUP(Table3[[#This Row],[User Name]],Table1[User Name],Table1[Age])</f>
        <v>28</v>
      </c>
      <c r="M2" s="2" t="str">
        <f>_xlfn.XLOOKUP(Table3[[#This Row],[User Name]],Table1[User Name],Table1[Location])</f>
        <v>New York</v>
      </c>
      <c r="N2" s="9" t="str">
        <f>_xlfn.XLOOKUP(Table3[[#This Row],[User Name]],Table1[User Name],Table1[Favorite Meal])</f>
        <v>Dinner</v>
      </c>
    </row>
    <row r="3" spans="1:14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  <c r="K3" s="2" t="str">
        <f>_xlfn.XLOOKUP(Table3[[#This Row],[User ID]],Table2[User ID],Table2[User Name])</f>
        <v>Bob Smith</v>
      </c>
      <c r="L3" s="2">
        <f>_xlfn.XLOOKUP(Table3[[#This Row],[User Name]],Table1[User Name],Table1[Age])</f>
        <v>35</v>
      </c>
      <c r="M3" s="2" t="str">
        <f>_xlfn.XLOOKUP(Table3[[#This Row],[User Name]],Table1[User Name],Table1[Location])</f>
        <v>Los Angeles</v>
      </c>
      <c r="N3" s="9" t="str">
        <f>_xlfn.XLOOKUP(Table3[[#This Row],[User Name]],Table1[User Name],Table1[Favorite Meal])</f>
        <v>Lunch</v>
      </c>
    </row>
    <row r="4" spans="1:14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  <c r="K4" s="2" t="str">
        <f>_xlfn.XLOOKUP(Table3[[#This Row],[User ID]],Table2[User ID],Table2[User Name])</f>
        <v>Charlie Lee</v>
      </c>
      <c r="L4" s="2">
        <f>_xlfn.XLOOKUP(Table3[[#This Row],[User Name]],Table1[User Name],Table1[Age])</f>
        <v>42</v>
      </c>
      <c r="M4" s="2" t="str">
        <f>_xlfn.XLOOKUP(Table3[[#This Row],[User Name]],Table1[User Name],Table1[Location])</f>
        <v>Chicago</v>
      </c>
      <c r="N4" s="9" t="str">
        <f>_xlfn.XLOOKUP(Table3[[#This Row],[User Name]],Table1[User Name],Table1[Favorite Meal])</f>
        <v>Breakfast</v>
      </c>
    </row>
    <row r="5" spans="1:14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  <c r="K5" s="2" t="str">
        <f>_xlfn.XLOOKUP(Table3[[#This Row],[User ID]],Table2[User ID],Table2[User Name])</f>
        <v>Alice Johnson</v>
      </c>
      <c r="L5" s="2">
        <f>_xlfn.XLOOKUP(Table3[[#This Row],[User Name]],Table1[User Name],Table1[Age])</f>
        <v>28</v>
      </c>
      <c r="M5" s="2" t="str">
        <f>_xlfn.XLOOKUP(Table3[[#This Row],[User Name]],Table1[User Name],Table1[Location])</f>
        <v>New York</v>
      </c>
      <c r="N5" s="9" t="str">
        <f>_xlfn.XLOOKUP(Table3[[#This Row],[User Name]],Table1[User Name],Table1[Favorite Meal])</f>
        <v>Dinner</v>
      </c>
    </row>
    <row r="6" spans="1:14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  <c r="K6" s="2" t="str">
        <f>_xlfn.XLOOKUP(Table3[[#This Row],[User ID]],Table2[User ID],Table2[User Name])</f>
        <v>David Brown</v>
      </c>
      <c r="L6" s="2">
        <f>_xlfn.XLOOKUP(Table3[[#This Row],[User Name]],Table1[User Name],Table1[Age])</f>
        <v>27</v>
      </c>
      <c r="M6" s="2" t="str">
        <f>_xlfn.XLOOKUP(Table3[[#This Row],[User Name]],Table1[User Name],Table1[Location])</f>
        <v>San Francisco</v>
      </c>
      <c r="N6" s="9" t="str">
        <f>_xlfn.XLOOKUP(Table3[[#This Row],[User Name]],Table1[User Name],Table1[Favorite Meal])</f>
        <v>Dinner</v>
      </c>
    </row>
    <row r="7" spans="1:14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  <c r="K7" s="2" t="str">
        <f>_xlfn.XLOOKUP(Table3[[#This Row],[User ID]],Table2[User ID],Table2[User Name])</f>
        <v>Bob Smith</v>
      </c>
      <c r="L7" s="2">
        <f>_xlfn.XLOOKUP(Table3[[#This Row],[User Name]],Table1[User Name],Table1[Age])</f>
        <v>35</v>
      </c>
      <c r="M7" s="2" t="str">
        <f>_xlfn.XLOOKUP(Table3[[#This Row],[User Name]],Table1[User Name],Table1[Location])</f>
        <v>Los Angeles</v>
      </c>
      <c r="N7" s="9" t="str">
        <f>_xlfn.XLOOKUP(Table3[[#This Row],[User Name]],Table1[User Name],Table1[Favorite Meal])</f>
        <v>Lunch</v>
      </c>
    </row>
    <row r="8" spans="1:14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  <c r="K8" s="2" t="str">
        <f>_xlfn.XLOOKUP(Table3[[#This Row],[User ID]],Table2[User ID],Table2[User Name])</f>
        <v>Emma White</v>
      </c>
      <c r="L8" s="2">
        <f>_xlfn.XLOOKUP(Table3[[#This Row],[User Name]],Table1[User Name],Table1[Age])</f>
        <v>30</v>
      </c>
      <c r="M8" s="2" t="str">
        <f>_xlfn.XLOOKUP(Table3[[#This Row],[User Name]],Table1[User Name],Table1[Location])</f>
        <v>Seattle</v>
      </c>
      <c r="N8" s="9" t="str">
        <f>_xlfn.XLOOKUP(Table3[[#This Row],[User Name]],Table1[User Name],Table1[Favorite Meal])</f>
        <v>Lunch</v>
      </c>
    </row>
    <row r="9" spans="1:14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  <c r="K9" s="2" t="str">
        <f>_xlfn.XLOOKUP(Table3[[#This Row],[User ID]],Table2[User ID],Table2[User Name])</f>
        <v>Charlie Lee</v>
      </c>
      <c r="L9" s="2">
        <f>_xlfn.XLOOKUP(Table3[[#This Row],[User Name]],Table1[User Name],Table1[Age])</f>
        <v>42</v>
      </c>
      <c r="M9" s="2" t="str">
        <f>_xlfn.XLOOKUP(Table3[[#This Row],[User Name]],Table1[User Name],Table1[Location])</f>
        <v>Chicago</v>
      </c>
      <c r="N9" s="9" t="str">
        <f>_xlfn.XLOOKUP(Table3[[#This Row],[User Name]],Table1[User Name],Table1[Favorite Meal])</f>
        <v>Breakfast</v>
      </c>
    </row>
    <row r="10" spans="1:14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  <c r="K10" s="2" t="str">
        <f>_xlfn.XLOOKUP(Table3[[#This Row],[User ID]],Table2[User ID],Table2[User Name])</f>
        <v>Alice Johnson</v>
      </c>
      <c r="L10" s="2">
        <f>_xlfn.XLOOKUP(Table3[[#This Row],[User Name]],Table1[User Name],Table1[Age])</f>
        <v>28</v>
      </c>
      <c r="M10" s="2" t="str">
        <f>_xlfn.XLOOKUP(Table3[[#This Row],[User Name]],Table1[User Name],Table1[Location])</f>
        <v>New York</v>
      </c>
      <c r="N10" s="9" t="str">
        <f>_xlfn.XLOOKUP(Table3[[#This Row],[User Name]],Table1[User Name],Table1[Favorite Meal])</f>
        <v>Dinner</v>
      </c>
    </row>
    <row r="11" spans="1:14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  <c r="K11" s="2" t="str">
        <f>_xlfn.XLOOKUP(Table3[[#This Row],[User ID]],Table2[User ID],Table2[User Name])</f>
        <v>Bob Smith</v>
      </c>
      <c r="L11" s="2">
        <f>_xlfn.XLOOKUP(Table3[[#This Row],[User Name]],Table1[User Name],Table1[Age])</f>
        <v>35</v>
      </c>
      <c r="M11" s="2" t="str">
        <f>_xlfn.XLOOKUP(Table3[[#This Row],[User Name]],Table1[User Name],Table1[Location])</f>
        <v>Los Angeles</v>
      </c>
      <c r="N11" s="9" t="str">
        <f>_xlfn.XLOOKUP(Table3[[#This Row],[User Name]],Table1[User Name],Table1[Favorite Meal])</f>
        <v>Lunch</v>
      </c>
    </row>
    <row r="12" spans="1:14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  <c r="K12" s="2" t="str">
        <f>_xlfn.XLOOKUP(Table3[[#This Row],[User ID]],Table2[User ID],Table2[User Name])</f>
        <v>Charlie Lee</v>
      </c>
      <c r="L12" s="2">
        <f>_xlfn.XLOOKUP(Table3[[#This Row],[User Name]],Table1[User Name],Table1[Age])</f>
        <v>42</v>
      </c>
      <c r="M12" s="2" t="str">
        <f>_xlfn.XLOOKUP(Table3[[#This Row],[User Name]],Table1[User Name],Table1[Location])</f>
        <v>Chicago</v>
      </c>
      <c r="N12" s="9" t="str">
        <f>_xlfn.XLOOKUP(Table3[[#This Row],[User Name]],Table1[User Name],Table1[Favorite Meal])</f>
        <v>Breakfast</v>
      </c>
    </row>
    <row r="13" spans="1:14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  <c r="K13" s="2" t="str">
        <f>_xlfn.XLOOKUP(Table3[[#This Row],[User ID]],Table2[User ID],Table2[User Name])</f>
        <v>David Brown</v>
      </c>
      <c r="L13" s="2">
        <f>_xlfn.XLOOKUP(Table3[[#This Row],[User Name]],Table1[User Name],Table1[Age])</f>
        <v>27</v>
      </c>
      <c r="M13" s="2" t="str">
        <f>_xlfn.XLOOKUP(Table3[[#This Row],[User Name]],Table1[User Name],Table1[Location])</f>
        <v>San Francisco</v>
      </c>
      <c r="N13" s="9" t="str">
        <f>_xlfn.XLOOKUP(Table3[[#This Row],[User Name]],Table1[User Name],Table1[Favorite Meal])</f>
        <v>Dinner</v>
      </c>
    </row>
    <row r="14" spans="1:14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  <c r="K14" s="2" t="str">
        <f>_xlfn.XLOOKUP(Table3[[#This Row],[User ID]],Table2[User ID],Table2[User Name])</f>
        <v>Emma White</v>
      </c>
      <c r="L14" s="2">
        <f>_xlfn.XLOOKUP(Table3[[#This Row],[User Name]],Table1[User Name],Table1[Age])</f>
        <v>30</v>
      </c>
      <c r="M14" s="2" t="str">
        <f>_xlfn.XLOOKUP(Table3[[#This Row],[User Name]],Table1[User Name],Table1[Location])</f>
        <v>Seattle</v>
      </c>
      <c r="N14" s="9" t="str">
        <f>_xlfn.XLOOKUP(Table3[[#This Row],[User Name]],Table1[User Name],Table1[Favorite Meal])</f>
        <v>Lunch</v>
      </c>
    </row>
    <row r="15" spans="1:14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  <c r="K15" s="2" t="str">
        <f>_xlfn.XLOOKUP(Table3[[#This Row],[User ID]],Table2[User ID],Table2[User Name])</f>
        <v>Frank Green</v>
      </c>
      <c r="L15" s="2">
        <f>_xlfn.XLOOKUP(Table3[[#This Row],[User Name]],Table1[User Name],Table1[Age])</f>
        <v>25</v>
      </c>
      <c r="M15" s="2" t="str">
        <f>_xlfn.XLOOKUP(Table3[[#This Row],[User Name]],Table1[User Name],Table1[Location])</f>
        <v>Austin</v>
      </c>
      <c r="N15" s="9" t="str">
        <f>_xlfn.XLOOKUP(Table3[[#This Row],[User Name]],Table1[User Name],Table1[Favorite Meal])</f>
        <v>Dinner</v>
      </c>
    </row>
    <row r="16" spans="1:14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  <c r="K16" s="2" t="str">
        <f>_xlfn.XLOOKUP(Table3[[#This Row],[User ID]],Table2[User ID],Table2[User Name])</f>
        <v>Grace King</v>
      </c>
      <c r="L16" s="2">
        <f>_xlfn.XLOOKUP(Table3[[#This Row],[User Name]],Table1[User Name],Table1[Age])</f>
        <v>38</v>
      </c>
      <c r="M16" s="2" t="str">
        <f>_xlfn.XLOOKUP(Table3[[#This Row],[User Name]],Table1[User Name],Table1[Location])</f>
        <v>Boston</v>
      </c>
      <c r="N16" s="9" t="str">
        <f>_xlfn.XLOOKUP(Table3[[#This Row],[User Name]],Table1[User Name],Table1[Favorite Meal])</f>
        <v>Breakfast</v>
      </c>
    </row>
    <row r="17" spans="1:14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  <c r="K17" s="2" t="str">
        <f>_xlfn.XLOOKUP(Table3[[#This Row],[User ID]],Table2[User ID],Table2[User Name])</f>
        <v>Henry Lee</v>
      </c>
      <c r="L17" s="2">
        <f>_xlfn.XLOOKUP(Table3[[#This Row],[User Name]],Table1[User Name],Table1[Age])</f>
        <v>31</v>
      </c>
      <c r="M17" s="2" t="str">
        <f>_xlfn.XLOOKUP(Table3[[#This Row],[User Name]],Table1[User Name],Table1[Location])</f>
        <v>Miami</v>
      </c>
      <c r="N17" s="9" t="str">
        <f>_xlfn.XLOOKUP(Table3[[#This Row],[User Name]],Table1[User Name],Table1[Favorite Meal])</f>
        <v>Dinner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0A91-001D-40B9-9107-9840BD6C1B31}">
  <dimension ref="B2:H39"/>
  <sheetViews>
    <sheetView workbookViewId="0">
      <selection activeCell="D43" sqref="D43"/>
    </sheetView>
  </sheetViews>
  <sheetFormatPr defaultRowHeight="13.2" x14ac:dyDescent="0.25"/>
  <cols>
    <col min="2" max="2" width="13.33203125" bestFit="1" customWidth="1"/>
    <col min="3" max="3" width="18.88671875" bestFit="1" customWidth="1"/>
    <col min="4" max="4" width="18.5546875" bestFit="1" customWidth="1"/>
    <col min="5" max="11" width="16.21875" bestFit="1" customWidth="1"/>
    <col min="12" max="12" width="11.33203125" bestFit="1" customWidth="1"/>
    <col min="13" max="13" width="9.33203125" bestFit="1" customWidth="1"/>
    <col min="14" max="14" width="13.5546875" bestFit="1" customWidth="1"/>
    <col min="15" max="15" width="7" bestFit="1" customWidth="1"/>
    <col min="16" max="16" width="11.33203125" bestFit="1" customWidth="1"/>
    <col min="17" max="18" width="5" bestFit="1" customWidth="1"/>
    <col min="19" max="19" width="11.33203125" bestFit="1" customWidth="1"/>
  </cols>
  <sheetData>
    <row r="2" spans="2:8" x14ac:dyDescent="0.25">
      <c r="B2" s="8"/>
      <c r="G2" s="8" t="s">
        <v>110</v>
      </c>
    </row>
    <row r="3" spans="2:8" x14ac:dyDescent="0.25">
      <c r="G3" s="5" t="s">
        <v>2</v>
      </c>
      <c r="H3" t="s">
        <v>107</v>
      </c>
    </row>
    <row r="4" spans="2:8" x14ac:dyDescent="0.25">
      <c r="G4" s="6" t="s">
        <v>111</v>
      </c>
      <c r="H4" s="7">
        <v>9</v>
      </c>
    </row>
    <row r="5" spans="2:8" x14ac:dyDescent="0.25">
      <c r="G5" s="6" t="s">
        <v>112</v>
      </c>
      <c r="H5" s="7">
        <v>7</v>
      </c>
    </row>
    <row r="6" spans="2:8" x14ac:dyDescent="0.25">
      <c r="G6" s="6" t="s">
        <v>104</v>
      </c>
      <c r="H6" s="7">
        <v>16</v>
      </c>
    </row>
    <row r="16" spans="2:8" x14ac:dyDescent="0.25">
      <c r="B16" s="8" t="s">
        <v>109</v>
      </c>
    </row>
    <row r="17" spans="2:4" x14ac:dyDescent="0.25">
      <c r="B17" s="5" t="s">
        <v>0</v>
      </c>
      <c r="C17" t="s">
        <v>107</v>
      </c>
    </row>
    <row r="18" spans="2:4" x14ac:dyDescent="0.25">
      <c r="B18" s="6" t="s">
        <v>72</v>
      </c>
      <c r="C18" s="7">
        <v>3</v>
      </c>
    </row>
    <row r="19" spans="2:4" x14ac:dyDescent="0.25">
      <c r="B19" s="6" t="s">
        <v>74</v>
      </c>
      <c r="C19" s="7">
        <v>4</v>
      </c>
    </row>
    <row r="20" spans="2:4" x14ac:dyDescent="0.25">
      <c r="B20" s="6" t="s">
        <v>84</v>
      </c>
      <c r="C20" s="7">
        <v>1</v>
      </c>
    </row>
    <row r="21" spans="2:4" x14ac:dyDescent="0.25">
      <c r="B21" s="6" t="s">
        <v>76</v>
      </c>
      <c r="C21" s="7">
        <v>2</v>
      </c>
    </row>
    <row r="22" spans="2:4" x14ac:dyDescent="0.25">
      <c r="B22" s="6" t="s">
        <v>70</v>
      </c>
      <c r="C22" s="7">
        <v>4</v>
      </c>
    </row>
    <row r="23" spans="2:4" x14ac:dyDescent="0.25">
      <c r="B23" s="6" t="s">
        <v>81</v>
      </c>
      <c r="C23" s="7">
        <v>2</v>
      </c>
    </row>
    <row r="24" spans="2:4" x14ac:dyDescent="0.25">
      <c r="B24" s="6" t="s">
        <v>104</v>
      </c>
      <c r="C24" s="7">
        <v>16</v>
      </c>
    </row>
    <row r="27" spans="2:4" x14ac:dyDescent="0.25">
      <c r="B27" s="8" t="s">
        <v>108</v>
      </c>
    </row>
    <row r="28" spans="2:4" x14ac:dyDescent="0.25">
      <c r="B28" s="5" t="s">
        <v>103</v>
      </c>
      <c r="C28" t="s">
        <v>106</v>
      </c>
      <c r="D28" t="s">
        <v>105</v>
      </c>
    </row>
    <row r="29" spans="2:4" x14ac:dyDescent="0.25">
      <c r="B29" s="6" t="s">
        <v>9</v>
      </c>
      <c r="C29" s="7">
        <v>12</v>
      </c>
      <c r="D29" s="7">
        <v>3</v>
      </c>
    </row>
    <row r="30" spans="2:4" x14ac:dyDescent="0.25">
      <c r="B30" s="6" t="s">
        <v>15</v>
      </c>
      <c r="C30" s="7">
        <v>8</v>
      </c>
      <c r="D30" s="7">
        <v>3</v>
      </c>
    </row>
    <row r="31" spans="2:4" x14ac:dyDescent="0.25">
      <c r="B31" s="6" t="s">
        <v>21</v>
      </c>
      <c r="C31" s="7">
        <v>15</v>
      </c>
      <c r="D31" s="7">
        <v>3</v>
      </c>
    </row>
    <row r="32" spans="2:4" x14ac:dyDescent="0.25">
      <c r="B32" s="6" t="s">
        <v>27</v>
      </c>
      <c r="C32" s="7">
        <v>10</v>
      </c>
      <c r="D32" s="7">
        <v>2</v>
      </c>
    </row>
    <row r="33" spans="2:4" x14ac:dyDescent="0.25">
      <c r="B33" s="6" t="s">
        <v>32</v>
      </c>
      <c r="C33" s="7">
        <v>9</v>
      </c>
      <c r="D33" s="7">
        <v>2</v>
      </c>
    </row>
    <row r="34" spans="2:4" x14ac:dyDescent="0.25">
      <c r="B34" s="6" t="s">
        <v>37</v>
      </c>
      <c r="C34" s="7">
        <v>7</v>
      </c>
      <c r="D34" s="7">
        <v>1</v>
      </c>
    </row>
    <row r="35" spans="2:4" x14ac:dyDescent="0.25">
      <c r="B35" s="6" t="s">
        <v>42</v>
      </c>
      <c r="C35" s="7">
        <v>14</v>
      </c>
      <c r="D35" s="7">
        <v>1</v>
      </c>
    </row>
    <row r="36" spans="2:4" x14ac:dyDescent="0.25">
      <c r="B36" s="6" t="s">
        <v>47</v>
      </c>
      <c r="C36" s="7">
        <v>5</v>
      </c>
      <c r="D36" s="7">
        <v>1</v>
      </c>
    </row>
    <row r="37" spans="2:4" x14ac:dyDescent="0.25">
      <c r="B37" s="6" t="s">
        <v>52</v>
      </c>
      <c r="C37" s="7">
        <v>6</v>
      </c>
      <c r="D37" s="7"/>
    </row>
    <row r="38" spans="2:4" x14ac:dyDescent="0.25">
      <c r="B38" s="6" t="s">
        <v>57</v>
      </c>
      <c r="C38" s="7">
        <v>8</v>
      </c>
      <c r="D38" s="7"/>
    </row>
    <row r="39" spans="2:4" x14ac:dyDescent="0.25">
      <c r="B39" s="6" t="s">
        <v>104</v>
      </c>
      <c r="C39" s="7">
        <v>94</v>
      </c>
      <c r="D39" s="7">
        <v>16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F7CE-FC68-455B-82F5-8FBC7E10E2CE}">
  <dimension ref="A3:B7"/>
  <sheetViews>
    <sheetView workbookViewId="0">
      <selection activeCell="I10" sqref="I10"/>
    </sheetView>
  </sheetViews>
  <sheetFormatPr defaultRowHeight="13.2" x14ac:dyDescent="0.25"/>
  <cols>
    <col min="1" max="1" width="13.33203125" bestFit="1" customWidth="1"/>
    <col min="2" max="2" width="16.6640625" bestFit="1" customWidth="1"/>
    <col min="3" max="9" width="5.33203125" bestFit="1" customWidth="1"/>
    <col min="10" max="10" width="11.33203125" bestFit="1" customWidth="1"/>
    <col min="11" max="11" width="7.21875" bestFit="1" customWidth="1"/>
    <col min="12" max="12" width="10.21875" bestFit="1" customWidth="1"/>
    <col min="13" max="14" width="7.21875" bestFit="1" customWidth="1"/>
    <col min="15" max="15" width="10.21875" bestFit="1" customWidth="1"/>
    <col min="16" max="17" width="7.21875" bestFit="1" customWidth="1"/>
    <col min="18" max="18" width="10.21875" bestFit="1" customWidth="1"/>
    <col min="19" max="19" width="7.21875" bestFit="1" customWidth="1"/>
    <col min="20" max="20" width="10.21875" bestFit="1" customWidth="1"/>
    <col min="21" max="21" width="7.21875" bestFit="1" customWidth="1"/>
    <col min="22" max="22" width="10.21875" bestFit="1" customWidth="1"/>
    <col min="23" max="23" width="7.21875" bestFit="1" customWidth="1"/>
    <col min="24" max="24" width="10.21875" bestFit="1" customWidth="1"/>
    <col min="25" max="25" width="11.33203125" bestFit="1" customWidth="1"/>
  </cols>
  <sheetData>
    <row r="3" spans="1:2" x14ac:dyDescent="0.25">
      <c r="A3" s="5" t="s">
        <v>103</v>
      </c>
      <c r="B3" t="s">
        <v>107</v>
      </c>
    </row>
    <row r="4" spans="1:2" x14ac:dyDescent="0.25">
      <c r="A4" s="6" t="s">
        <v>26</v>
      </c>
      <c r="B4" s="7">
        <v>3</v>
      </c>
    </row>
    <row r="5" spans="1:2" x14ac:dyDescent="0.25">
      <c r="A5" s="6" t="s">
        <v>14</v>
      </c>
      <c r="B5" s="7">
        <v>8</v>
      </c>
    </row>
    <row r="6" spans="1:2" x14ac:dyDescent="0.25">
      <c r="A6" s="6" t="s">
        <v>20</v>
      </c>
      <c r="B6" s="7">
        <v>5</v>
      </c>
    </row>
    <row r="7" spans="1:2" x14ac:dyDescent="0.25">
      <c r="A7" s="6" t="s">
        <v>104</v>
      </c>
      <c r="B7" s="7">
        <v>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8046-FC92-45F8-9859-9A1AEC7226ED}">
  <dimension ref="A1"/>
  <sheetViews>
    <sheetView tabSelected="1" zoomScale="90" zoomScaleNormal="90" workbookViewId="0">
      <selection activeCell="U21" sqref="U21"/>
    </sheetView>
  </sheetViews>
  <sheetFormatPr defaultRowHeight="13.2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 S e s s i o n   I D < / s t r i n g > < / k e y > < v a l u e > < i n t > 1 2 3 < / i n t > < / v a l u e > < / i t e m > < i t e m > < k e y > < s t r i n g > U s e r   I D < / s t r i n g > < / k e y > < v a l u e > < i n t > 1 0 1 < / i n t > < / v a l u e > < / i t e m > < i t e m > < k e y > < s t r i n g > D i s h   N a m e < / s t r i n g > < / k e y > < v a l u e > < i n t > 1 2 6 < / i n t > < / v a l u e > < / i t e m > < i t e m > < k e y > < s t r i n g > M e a l   T y p e < / s t r i n g > < / k e y > < v a l u e > < i n t > 1 2 1 < / i n t > < / v a l u e > < / i t e m > < i t e m > < k e y > < s t r i n g > S e s s i o n   S t a r t < / s t r i n g > < / k e y > < v a l u e > < i n t > 1 4 2 < / i n t > < / v a l u e > < / i t e m > < i t e m > < k e y > < s t r i n g > S e s s i o n   E n d < / s t r i n g > < / k e y > < v a l u e > < i n t > 1 3 4 < / i n t > < / v a l u e > < / i t e m > < i t e m > < k e y > < s t r i n g > D u r a t i o n   ( m i n s ) < / s t r i n g > < / k e y > < v a l u e > < i n t > 1 6 5 < / i n t > < / v a l u e > < / i t e m > < i t e m > < k e y > < s t r i n g > S e s s i o n   R a t i n g < / s t r i n g > < / k e y > < v a l u e > < i n t > 1 5 4 < / i n t > < / v a l u e > < / i t e m > < i t e m > < k e y > < s t r i n g > U s e r   N a m e < / s t r i n g > < / k e y > < v a l u e > < i n t > 1 2 8 < / i n t > < / v a l u e > < / i t e m > < / C o l u m n W i d t h s > < C o l u m n D i s p l a y I n d e x > < i t e m > < k e y > < s t r i n g > S e s s i o n   I D 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 D i s h   N a m e < / s t r i n g > < / k e y > < v a l u e > < i n t > 2 < / i n t > < / v a l u e > < / i t e m > < i t e m > < k e y > < s t r i n g > M e a l   T y p e < / s t r i n g > < / k e y > < v a l u e > < i n t > 3 < / i n t > < / v a l u e > < / i t e m > < i t e m > < k e y > < s t r i n g > S e s s i o n   S t a r t < / s t r i n g > < / k e y > < v a l u e > < i n t > 4 < / i n t > < / v a l u e > < / i t e m > < i t e m > < k e y > < s t r i n g > S e s s i o n   E n d < / s t r i n g > < / k e y > < v a l u e > < i n t > 5 < / i n t > < / v a l u e > < / i t e m > < i t e m > < k e y > < s t r i n g > D u r a t i o n   ( m i n s ) < / s t r i n g > < / k e y > < v a l u e > < i n t > 6 < / i n t > < / v a l u e > < / i t e m > < i t e m > < k e y > < s t r i n g > S e s s i o n   R a t i n g < / s t r i n g > < / k e y > < v a l u e > < i n t > 7 < / i n t > < / v a l u e > < / i t e m > < i t e m > < k e y > < s t r i n g > U s e r   N a m e 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 C o o k i n g S e s s i o n s 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 C o o k i n g S e s s i o n s 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 C o l u m n s \ S e s s i o n   I D < / K e y > < / D i a g r a m O b j e c t K e y > < D i a g r a m O b j e c t K e y > < K e y > C o l u m n s \ U s e r   I D < / K e y > < / D i a g r a m O b j e c t K e y > < D i a g r a m O b j e c t K e y > < K e y > C o l u m n s \ D i s h   N a m e < / K e y > < / D i a g r a m O b j e c t K e y > < D i a g r a m O b j e c t K e y > < K e y > C o l u m n s \ M e a l   T y p e < / K e y > < / D i a g r a m O b j e c t K e y > < D i a g r a m O b j e c t K e y > < K e y > C o l u m n s \ S e s s i o n   S t a r t < / K e y > < / D i a g r a m O b j e c t K e y > < D i a g r a m O b j e c t K e y > < K e y > C o l u m n s \ S e s s i o n   E n d < / K e y > < / D i a g r a m O b j e c t K e y > < D i a g r a m O b j e c t K e y > < K e y > C o l u m n s \ D u r a t i o n   ( m i n s ) < / K e y > < / D i a g r a m O b j e c t K e y > < D i a g r a m O b j e c t K e y > < K e y > C o l u m n s \ S e s s i o n   R a t i n g < / K e y > < / D i a g r a m O b j e c t K e y > < D i a g r a m O b j e c t K e y > < K e y > C o l u m n s \ U s e r 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 S t a r t 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 E n d 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  ( m i n s ) 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 O r d e r s < / K e y > < / D i a g r a m O b j e c t K e y > < D i a g r a m O b j e c t K e y > < K e y > M e a s u r e s \ S u m   o f   T o t a l   O r d e r s \ T a g I n f o \ F o r m u l a < / K e y > < / D i a g r a m O b j e c t K e y > < D i a g r a m O b j e c t K e y > < K e y > M e a s u r e s \ S u m   o f   T o t a l   O r d e r s \ T a g I n f o \ V a l u e < / K e y > < / D i a g r a m O b j e c t K e y > < D i a g r a m O b j e c t K e y > < K e y > C o l u m n s \ U s e r   I D < / K e y > < / D i a g r a m O b j e c t K e y > < D i a g r a m O b j e c t K e y > < K e y > C o l u m n s \ U s e r   N a m e < / K e y > < / D i a g r a m O b j e c t K e y > < D i a g r a m O b j e c t K e y > < K e y > C o l u m n s \ A g e < / K e y > < / D i a g r a m O b j e c t K e y > < D i a g r a m O b j e c t K e y > < K e y > C o l u m n s \ L o c a t i o n < / K e y > < / D i a g r a m O b j e c t K e y > < D i a g r a m O b j e c t K e y > < K e y > C o l u m n s \ R e g i s t r a t i o n   D a t e < / K e y > < / D i a g r a m O b j e c t K e y > < D i a g r a m O b j e c t K e y > < K e y > C o l u m n s \ P h o n e < / K e y > < / D i a g r a m O b j e c t K e y > < D i a g r a m O b j e c t K e y > < K e y > C o l u m n s \ E m a i l < / K e y > < / D i a g r a m O b j e c t K e y > < D i a g r a m O b j e c t K e y > < K e y > C o l u m n s \ F a v o r i t e   M e a l < / K e y > < / D i a g r a m O b j e c t K e y > < D i a g r a m O b j e c t K e y > < K e y > C o l u m n s \ T o t a l   O r d e r s < / K e y > < / D i a g r a m O b j e c t K e y > < D i a g r a m O b j e c t K e y > < K e y > L i n k s \ & l t ; C o l u m n s \ S u m   o f   T o t a l   O r d e r s & g t ; - & l t ; M e a s u r e s \ T o t a l   O r d e r s & g t ; < / K e y > < / D i a g r a m O b j e c t K e y > < D i a g r a m O b j e c t K e y > < K e y > L i n k s \ & l t ; C o l u m n s \ S u m   o f   T o t a l   O r d e r s & g t ; - & l t ; M e a s u r e s \ T o t a l   O r d e r s & g t ; \ C O L U M N < / K e y > < / D i a g r a m O b j e c t K e y > < D i a g r a m O b j e c t K e y > < K e y > L i n k s \ & l t ; C o l u m n s \ S u m   o f   T o t a l   O r d e r s & g t ; - & l t ; M e a s u r e s \ T o t a l   O r d e r s & g t ; \ M E A S U R E 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 O r d e r s 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 C o l u m n s \ R e g i s t r a t i o n 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 C o l u m n s \ F a v o r i t e   M e a l 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 O r d e r s & g t ; - & l t ; M e a s u r e s \ T o t a l  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 O r d e r s & g t ; - & l t ; M e a s u r e s \ T o t a l  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 O r d e r s & g t ; - & l t ; M e a s u r e s \ T o t a l   O r d e r s & g t ; \ M E A S U R E 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 C o l u m n s \ O r d e r   I D < / K e y > < / D i a g r a m O b j e c t K e y > < D i a g r a m O b j e c t K e y > < K e y > C o l u m n s \ U s e r   I D < / K e y > < / D i a g r a m O b j e c t K e y > < D i a g r a m O b j e c t K e y > < K e y > C o l u m n s \ O r d e r   D a t e < / K e y > < / D i a g r a m O b j e c t K e y > < D i a g r a m O b j e c t K e y > < K e y > C o l u m n s \ M e a l   T y p e < / K e y > < / D i a g r a m O b j e c t K e y > < D i a g r a m O b j e c t K e y > < K e y > C o l u m n s \ D i s h   N a m e < / K e y > < / D i a g r a m O b j e c t K e y > < D i a g r a m O b j e c t K e y > < K e y > C o l u m n s \ O r d e r   S t a t u s < / K e y > < / D i a g r a m O b j e c t K e y > < D i a g r a m O b j e c t K e y > < K e y > C o l u m n s \ A m o u n t   ( U S D ) < / K e y > < / D i a g r a m O b j e c t K e y > < D i a g r a m O b j e c t K e y > < K e y > C o l u m n s \ T i m e   o f   D a y < / K e y > < / D i a g r a m O b j e c t K e y > < D i a g r a m O b j e c t K e y > < K e y > C o l u m n s \ R a t i n g < / K e y > < / D i a g r a m O b j e c t K e y > < D i a g r a m O b j e c t K e y > < K e y > C o l u m n s \ S e s s i o n   I D < / K e y > < / D i a g r a m O b j e c t K e y > < D i a g r a m O b j e c t K e y > < K e y > C o l u m n s \ U s e r   N a m e 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 ( U S D ) 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 T a g s \ T a b l e s \ & l t ; T a b l e s \ U s e r D e t a i l s & g t ; < / K e y > < / D i a g r a m O b j e c t K e y > < D i a g r a m O b j e c t K e y > < K e y > D y n a m i c   T a g s \ T a b l e s \ & l t ; T a b l e s \ C o o k i n g S e s s i o n s & g t ; < / K e y > < / D i a g r a m O b j e c t K e y > < D i a g r a m O b j e c t K e y > < K e y > D y n a m i c   T a g s \ T a b l e s \ & l t ; T a b l e s \ O r d e r D e t a i l s & g t ; < / K e y > < / D i a g r a m O b j e c t K e y > < D i a g r a m O b j e c t K e y > < K e y > T a b l e s \ U s e r D e t a i l s < / K e y > < / D i a g r a m O b j e c t K e y > < D i a g r a m O b j e c t K e y > < K e y > T a b l e s \ U s e r D e t a i l s \ C o l u m n s \ U s e r   I D < / K e y > < / D i a g r a m O b j e c t K e y > < D i a g r a m O b j e c t K e y > < K e y > T a b l e s \ U s e r D e t a i l s \ C o l u m n s \ U s e r   N a m e < / K e y > < / D i a g r a m O b j e c t K e y > < D i a g r a m O b j e c t K e y > < K e y > T a b l e s \ U s e r D e t a i l s \ C o l u m n s \ A g e < / K e y > < / D i a g r a m O b j e c t K e y > < D i a g r a m O b j e c t K e y > < K e y > T a b l e s \ U s e r D e t a i l s \ C o l u m n s \ L o c a t i o n < / K e y > < / D i a g r a m O b j e c t K e y > < D i a g r a m O b j e c t K e y > < K e y > T a b l e s \ U s e r D e t a i l s \ C o l u m n s \ R e g i s t r a t i o n   D a t e < / K e y > < / D i a g r a m O b j e c t K e y > < D i a g r a m O b j e c t K e y > < K e y > T a b l e s \ U s e r D e t a i l s \ C o l u m n s \ P h o n e < / K e y > < / D i a g r a m O b j e c t K e y > < D i a g r a m O b j e c t K e y > < K e y > T a b l e s \ U s e r D e t a i l s \ C o l u m n s \ E m a i l < / K e y > < / D i a g r a m O b j e c t K e y > < D i a g r a m O b j e c t K e y > < K e y > T a b l e s \ U s e r D e t a i l s \ C o l u m n s \ F a v o r i t e   M e a l < / K e y > < / D i a g r a m O b j e c t K e y > < D i a g r a m O b j e c t K e y > < K e y > T a b l e s \ U s e r D e t a i l s \ C o l u m n s \ T o t a l   O r d e r s < / K e y > < / D i a g r a m O b j e c t K e y > < D i a g r a m O b j e c t K e y > < K e y > T a b l e s \ U s e r D e t a i l s \ M e a s u r e s \ S u m   o f   T o t a l   O r d e r s < / K e y > < / D i a g r a m O b j e c t K e y > < D i a g r a m O b j e c t K e y > < K e y > T a b l e s \ U s e r D e t a i l s \ S u m   o f   T o t a l   O r d e r s \ A d d i t i o n a l   I n f o \ I m p l i c i t   M e a s u r e < / K e y > < / D i a g r a m O b j e c t K e y > < D i a g r a m O b j e c t K e y > < K e y > T a b l e s \ U s e r D e t a i l s \ M e a s u r e s \ C o u n t   o f   U s e r   I D   2 < / K e y > < / D i a g r a m O b j e c t K e y > < D i a g r a m O b j e c t K e y > < K e y > T a b l e s \ U s e r D e t a i l s \ C o u n t   o f   U s e r   I D   2 \ A d d i t i o n a l   I n f o \ I m p l i c i t   M e a s u r e < / K e y > < / D i a g r a m O b j e c t K e y > < D i a g r a m O b j e c t K e y > < K e y > T a b l e s \ C o o k i n g S e s s i o n s < / K e y > < / D i a g r a m O b j e c t K e y > < D i a g r a m O b j e c t K e y > < K e y > T a b l e s \ C o o k i n g S e s s i o n s \ C o l u m n s \ S e s s i o n   I D < / K e y > < / D i a g r a m O b j e c t K e y > < D i a g r a m O b j e c t K e y > < K e y > T a b l e s \ C o o k i n g S e s s i o n s \ C o l u m n s \ U s e r   I D < / K e y > < / D i a g r a m O b j e c t K e y > < D i a g r a m O b j e c t K e y > < K e y > T a b l e s \ C o o k i n g S e s s i o n s \ C o l u m n s \ D i s h   N a m e < / K e y > < / D i a g r a m O b j e c t K e y > < D i a g r a m O b j e c t K e y > < K e y > T a b l e s \ C o o k i n g S e s s i o n s \ C o l u m n s \ M e a l   T y p e < / K e y > < / D i a g r a m O b j e c t K e y > < D i a g r a m O b j e c t K e y > < K e y > T a b l e s \ C o o k i n g S e s s i o n s \ C o l u m n s \ S e s s i o n   S t a r t < / K e y > < / D i a g r a m O b j e c t K e y > < D i a g r a m O b j e c t K e y > < K e y > T a b l e s \ C o o k i n g S e s s i o n s \ C o l u m n s \ S e s s i o n   E n d < / K e y > < / D i a g r a m O b j e c t K e y > < D i a g r a m O b j e c t K e y > < K e y > T a b l e s \ C o o k i n g S e s s i o n s \ C o l u m n s \ D u r a t i o n   ( m i n s ) < / K e y > < / D i a g r a m O b j e c t K e y > < D i a g r a m O b j e c t K e y > < K e y > T a b l e s \ C o o k i n g S e s s i o n s \ C o l u m n s \ S e s s i o n   R a t i n g < / K e y > < / D i a g r a m O b j e c t K e y > < D i a g r a m O b j e c t K e y > < K e y > T a b l e s \ C o o k i n g S e s s i o n s \ C o l u m n s \ U s e r   N a m e < / K e y > < / D i a g r a m O b j e c t K e y > < D i a g r a m O b j e c t K e y > < K e y > T a b l e s \ C o o k i n g S e s s i o n s \ M e a s u r e s \ C o u n t   o f   S e s s i o n   I D < / K e y > < / D i a g r a m O b j e c t K e y > < D i a g r a m O b j e c t K e y > < K e y > T a b l e s \ C o o k i n g S e s s i o n s \ C o u n t   o f   S e s s i o n   I D \ A d d i t i o n a l   I n f o \ I m p l i c i t   M e a s u r e < / K e y > < / D i a g r a m O b j e c t K e y > < D i a g r a m O b j e c t K e y > < K e y > T a b l e s \ C o o k i n g S e s s i o n s \ M e a s u r e s \ S u m   o f   S e s s i o n   R a t i n g < / K e y > < / D i a g r a m O b j e c t K e y > < D i a g r a m O b j e c t K e y > < K e y > T a b l e s \ C o o k i n g S e s s i o n s \ S u m   o f   S e s s i o n   R a t i n g \ A d d i t i o n a l   I n f o \ I m p l i c i t   M e a s u r e < / K e y > < / D i a g r a m O b j e c t K e y > < D i a g r a m O b j e c t K e y > < K e y > T a b l e s \ O r d e r D e t a i l s < / K e y > < / D i a g r a m O b j e c t K e y > < D i a g r a m O b j e c t K e y > < K e y > T a b l e s \ O r d e r D e t a i l s \ C o l u m n s \ O r d e r   I D < / K e y > < / D i a g r a m O b j e c t K e y > < D i a g r a m O b j e c t K e y > < K e y > T a b l e s \ O r d e r D e t a i l s \ C o l u m n s \ U s e r   I D < / K e y > < / D i a g r a m O b j e c t K e y > < D i a g r a m O b j e c t K e y > < K e y > T a b l e s \ O r d e r D e t a i l s \ C o l u m n s \ O r d e r   D a t e < / K e y > < / D i a g r a m O b j e c t K e y > < D i a g r a m O b j e c t K e y > < K e y > T a b l e s \ O r d e r D e t a i l s \ C o l u m n s \ M e a l   T y p e < / K e y > < / D i a g r a m O b j e c t K e y > < D i a g r a m O b j e c t K e y > < K e y > T a b l e s \ O r d e r D e t a i l s \ C o l u m n s \ D i s h   N a m e < / K e y > < / D i a g r a m O b j e c t K e y > < D i a g r a m O b j e c t K e y > < K e y > T a b l e s \ O r d e r D e t a i l s \ C o l u m n s \ O r d e r   S t a t u s < / K e y > < / D i a g r a m O b j e c t K e y > < D i a g r a m O b j e c t K e y > < K e y > T a b l e s \ O r d e r D e t a i l s \ C o l u m n s \ A m o u n t   ( U S D ) < / K e y > < / D i a g r a m O b j e c t K e y > < D i a g r a m O b j e c t K e y > < K e y > T a b l e s \ O r d e r D e t a i l s \ C o l u m n s \ T i m e   o f   D a y < / K e y > < / D i a g r a m O b j e c t K e y > < D i a g r a m O b j e c t K e y > < K e y > T a b l e s \ O r d e r D e t a i l s \ C o l u m n s \ R a t i n g < / K e y > < / D i a g r a m O b j e c t K e y > < D i a g r a m O b j e c t K e y > < K e y > T a b l e s \ O r d e r D e t a i l s \ C o l u m n s \ S e s s i o n   I D < / K e y > < / D i a g r a m O b j e c t K e y > < D i a g r a m O b j e c t K e y > < K e y > T a b l e s \ O r d e r D e t a i l s \ C o l u m n s \ U s e r   N a m e < / K e y > < / D i a g r a m O b j e c t K e y > < D i a g r a m O b j e c t K e y > < K e y > T a b l e s \ O r d e r D e t a i l s \ M e a s u r e s \ S u m   o f   O r d e r   I D < / K e y > < / D i a g r a m O b j e c t K e y > < D i a g r a m O b j e c t K e y > < K e y > T a b l e s \ O r d e r D e t a i l s \ S u m   o f   O r d e r   I D \ A d d i t i o n a l   I n f o \ I m p l i c i t   M e a s u r e < / K e y > < / D i a g r a m O b j e c t K e y > < D i a g r a m O b j e c t K e y > < K e y > T a b l e s \ O r d e r D e t a i l s \ M e a s u r e s \ C o u n t   o f   O r d e r   I D < / K e y > < / D i a g r a m O b j e c t K e y > < D i a g r a m O b j e c t K e y > < K e y > T a b l e s \ O r d e r D e t a i l s \ C o u n t   o f   O r d e r   I D \ A d d i t i o n a l   I n f o \ I m p l i c i t   M e a s u r e < / K e y > < / D i a g r a m O b j e c t K e y > < D i a g r a m O b j e c t K e y > < K e y > T a b l e s \ O r d e r D e t a i l s \ M e a s u r e s \ C o u n t   o f   U s e r   I D < / K e y > < / D i a g r a m O b j e c t K e y > < D i a g r a m O b j e c t K e y > < K e y > T a b l e s \ O r d e r D e t a i l s \ C o u n t   o f   U s e r   I D \ A d d i t i o n a l   I n f o \ I m p l i c i t   M e a s u r e < / K e y > < / D i a g r a m O b j e c t K e y > < D i a g r a m O b j e c t K e y > < K e y > R e l a t i o n s h i p s \ & l t ; T a b l e s \ C o o k i n g S e s s i o n s \ C o l u m n s \ U s e r   I D & g t ; - & l t ; T a b l e s \ U s e r D e t a i l s \ C o l u m n s \ U s e r   I D & g t ; < / K e y > < / D i a g r a m O b j e c t K e y > < D i a g r a m O b j e c t K e y > < K e y > R e l a t i o n s h i p s \ & l t ; T a b l e s \ C o o k i n g S e s s i o n s \ C o l u m n s \ U s e r   I D & g t ; - & l t ; T a b l e s \ U s e r D e t a i l s \ C o l u m n s \ U s e r   I D & g t ; \ F K < / K e y > < / D i a g r a m O b j e c t K e y > < D i a g r a m O b j e c t K e y > < K e y > R e l a t i o n s h i p s \ & l t ; T a b l e s \ C o o k i n g S e s s i o n s \ C o l u m n s \ U s e r   I D & g t ; - & l t ; T a b l e s \ U s e r D e t a i l s \ C o l u m n s \ U s e r   I D & g t ; \ P K < / K e y > < / D i a g r a m O b j e c t K e y > < D i a g r a m O b j e c t K e y > < K e y > R e l a t i o n s h i p s \ & l t ; T a b l e s \ C o o k i n g S e s s i o n s \ C o l u m n s \ U s e r   I D & g t ; - & l t ; T a b l e s \ U s e r D e t a i l s \ C o l u m n s \ U s e r   I D & g t ; \ C r o s s F i l t e r < / K e y > < / D i a g r a m O b j e c t K e y > < D i a g r a m O b j e c t K e y > < K e y > R e l a t i o n s h i p s \ & l t ; T a b l e s \ C o o k i n g S e s s i o n s \ C o l u m n s \ S e s s i o n   I D & g t ; - & l t ; T a b l e s \ O r d e r D e t a i l s \ C o l u m n s \ S e s s i o n   I D & g t ; < / K e y > < / D i a g r a m O b j e c t K e y > < D i a g r a m O b j e c t K e y > < K e y > R e l a t i o n s h i p s \ & l t ; T a b l e s \ C o o k i n g S e s s i o n s \ C o l u m n s \ S e s s i o n   I D & g t ; - & l t ; T a b l e s \ O r d e r D e t a i l s \ C o l u m n s \ S e s s i o n   I D & g t ; \ F K < / K e y > < / D i a g r a m O b j e c t K e y > < D i a g r a m O b j e c t K e y > < K e y > R e l a t i o n s h i p s \ & l t ; T a b l e s \ C o o k i n g S e s s i o n s \ C o l u m n s \ S e s s i o n   I D & g t ; - & l t ; T a b l e s \ O r d e r D e t a i l s \ C o l u m n s \ S e s s i o n   I D & g t ; \ P K < / K e y > < / D i a g r a m O b j e c t K e y > < D i a g r a m O b j e c t K e y > < K e y > R e l a t i o n s h i p s \ & l t ; T a b l e s \ C o o k i n g S e s s i o n s \ C o l u m n s \ S e s s i o n   I D & g t ; - & l t ; T a b l e s \ O r d e r D e t a i l s \ C o l u m n s \ S e s s i o n   I D & g t ; \ C r o s s F i l t e r < / K e y > < / D i a g r a m O b j e c t K e y > < / A l l K e y s > < S e l e c t e d K e y s > < D i a g r a m O b j e c t K e y > < K e y > R e l a t i o n s h i p s \ & l t ; T a b l e s \ C o o k i n g S e s s i o n s \ C o l u m n s \ S e s s i o n   I D & g t ; - & l t ; T a b l e s \ O r d e r D e t a i l s \ C o l u m n s \ S e s s i o n 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 T a g s \ T a b l e s \ & l t ; T a b l e s \ C o o k i n g S e s s i o n s & g t ; 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 3 9 2 . 4 0 0 0 0 0 0 0 0 0 0 0 0 9 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 T a b l e s \ U s e r D e t a i l s \ C o l u m n s \ U s e r 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 T a b l e s \ U s e r D e t a i l s \ C o l u m n s \ R e g i s t r a t i o n 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 T a b l e s \ U s e r D e t a i l s \ C o l u m n s \ F a v o r i t e   M e a l 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 T a b l e s \ U s e r D e t a i l s \ C o l u m n s \ T o t a l 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 T a b l e s \ U s e r D e t a i l s \ M e a s u r e s \ S u m   o f   T o t a l 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 T a b l e s \ U s e r D e t a i l s \ S u m   o f   T o t a l   O r d e r s \ A d d i t i o n a l 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 T a b l e s \ U s e r D e t a i l s \ M e a s u r e s \ C o u n t   o f   U s e r 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 T a b l e s \ U s e r D e t a i l s \ C o u n t   o f   U s e r 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 T a b l e s \ C o o k i n g S e s s i o n s 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 T a b l e s \ C o o k i n g S e s s i o n s \ C o l u m n s \ D i s h 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 T a b l e s \ C o o k i n g S e s s i o n s \ C o l u m n s \ M e a l 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 T a b l e s \ C o o k i n g S e s s i o n s \ C o l u m n s \ S e s s i o n  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 T a b l e s \ C o o k i n g S e s s i o n s \ C o l u m n s \ S e s s i o n  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 T a b l e s \ C o o k i n g S e s s i o n s \ C o l u m n s \ D u r a t i o n   ( m i n s ) 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 T a b l e s \ C o o k i n g S e s s i o n s \ C o l u m n s \ S e s s i o n 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 T a b l e s \ C o o k i n g S e s s i o n s \ C o l u m n s \ U s e r 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 T a b l e s \ C o o k i n g S e s s i o n s \ M e a s u r e s \ C o u n t   o f  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 T a b l e s \ C o o k i n g S e s s i o n s \ C o u n t   o f   S e s s i o n 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 T a b l e s \ C o o k i n g S e s s i o n s \ M e a s u r e s \ S u m   o f   S e s s i o n 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 T a b l e s \ C o o k i n g S e s s i o n s \ S u m   o f   S e s s i o n 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 5 1 1 . 6 < / L e f t > < S c r o l l V e r t i c a l O f f s e t > 1 4 4 < / S c r o l l V e r t i c a l O f f s e t > < T a b I n d e x > 2 < / T a b I n d e x > < T o p > 4 0 1 . 2 0 0 0 0 0 0 0 0 0 0 0 0 5 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 T a b l e s \ O r d e r D e t a i l s \ C o l u m n s \ M e a l 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 T a b l e s \ O r d e r D e t a i l s \ C o l u m n s \ D i s h 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 T a b l e s \ O r d e r D e t a i l s \ C o l u m n s \ A m o u n t 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 T a b l e s \ O r d e r D e t a i l s \ C o l u m n s \ T i m e   o f 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 T a b l e s \ O r d e r D e t a i l s \ C o l u m n s \ U s e r 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 T a b l e s \ O r d e r D e t a i l s \ M e a s u r e s \ C o u n t 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 T a b l e s \ O r d e r D e t a i l s \ M e a s u r e s \ C o u n t 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 R e l a t i o n s h i p s \ & l t ; T a b l e s \ C o o k i n g S e s s i o n s \ C o l u m n s \ U s e r   I D & g t ; - & l t ; T a b l e s \ U s e r D e t a i l s \ C o l u m n s \ U s e r   I D & g t ; < / K e y > < / a : K e y > < a : V a l u e   i : t y p e = " D i a g r a m D i s p l a y L i n k V i e w S t a t e " > < A u t o m a t i o n P r o p e r t y H e l p e r T e x t > E n d   p o i n t   1 :   ( 2 2 4 , 7 5 ) .   E n d   p o i n t   2 :   ( 2 1 6 , 4 6 7 . 4 ) 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 2 2 2 < / b : _ x > < b : _ y > 7 5 < / b : _ y > < / b : P o i n t > < b : P o i n t > < b : _ x > 2 2 0 < / b : _ x > < b : _ y > 7 7 < / b : _ y > < / b : P o i n t > < b : P o i n t > < b : _ x > 2 2 0 < / b : _ x > < b : _ y > 4 6 5 . 4 < / b : _ y > < / b : P o i n t > < b : P o i n t > < b : _ x > 2 1 8 < / b : _ x > < b : _ y > 4 6 7 . 4 < / b : _ y > < / b : P o i n t > < b : P o i n t > < b : _ x > 2 1 6 . 0 0 0 0 0 0 0 0 0 0 0 0 0 6 < / b : _ x > < b : _ y > 4 6 7 . 4 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 R e l a t i o n s h i p s \ & l t ; T a b l e s \ C o o k i n g S e s s i o n s \ C o l u m n s \ U s e r   I D & g t ; - & l t ; T a b l e s \ U s e r D e t a i l s \ C o l u m n s \ U s e r 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 R e l a t i o n s h i p s \ & l t ; T a b l e s \ C o o k i n g S e s s i o n s \ C o l u m n s \ U s e r   I D & g t ; - & l t ; T a b l e s \ U s e r D e t a i l s \ C o l u m n s \ U s e r 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 4 5 9 . 4 < / b : _ y > < / L a b e l L o c a t i o n > < L o c a t i o n   x m l n s : b = " h t t p : / / s c h e m a s . d a t a c o n t r a c t . o r g / 2 0 0 4 / 0 7 / S y s t e m . W i n d o w s " > < b : _ x > 2 0 0 . 0 0 0 0 0 0 0 0 0 0 0 0 0 6 < / b : _ x > < b : _ y > 4 6 7 . 4 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 R e l a t i o n s h i p s \ & l t ; T a b l e s \ C o o k i n g S e s s i o n s \ C o l u m n s \ U s e r   I D & g t ; - & l t ; T a b l e s \ U s e r D e t a i l s \ C o l u m n s \ U s e r 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 2 2 2 < / b : _ x > < b : _ y > 7 5 < / b : _ y > < / b : P o i n t > < b : P o i n t > < b : _ x > 2 2 0 < / b : _ x > < b : _ y > 7 7 < / b : _ y > < / b : P o i n t > < b : P o i n t > < b : _ x > 2 2 0 < / b : _ x > < b : _ y > 4 6 5 . 4 < / b : _ y > < / b : P o i n t > < b : P o i n t > < b : _ x > 2 1 8 < / b : _ x > < b : _ y > 4 6 7 . 4 < / b : _ y > < / b : P o i n t > < b : P o i n t > < b : _ x > 2 1 6 . 0 0 0 0 0 0 0 0 0 0 0 0 0 6 < / b : _ x > < b : _ y > 4 6 7 . 4 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 R e l a t i o n s h i p s \ & l t ; T a b l e s \ C o o k i n g S e s s i o n s \ C o l u m n s \ S e s s i o n   I D & g t ; - & l t ; T a b l e s \ O r d e r D e t a i l s \ C o l u m n s \ S e s s i o n   I D & g t ; < / K e y > < / a : K e y > < a : V a l u e   i : t y p e = " D i a g r a m D i s p l a y L i n k V i e w S t a t e " > < A u t o m a t i o n P r o p e r t y H e l p e r T e x t > E n d   p o i n t   1 :   ( 4 5 6 , 7 5 ) .   E n d   p o i n t   2 :   ( 4 9 5 . 6 , 4 7 6 . 2 ) 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< / b : _ x > < b : _ y > 7 5 < / b : _ y > < / b : P o i n t > < b : P o i n t > < b : _ x > 4 7 3 . 8 < / b : _ x > < b : _ y > 7 5 < / b : _ y > < / b : P o i n t > < b : P o i n t > < b : _ x > 4 7 5 . 8 < / b : _ x > < b : _ y > 7 7 < / b : _ y > < / b : P o i n t > < b : P o i n t > < b : _ x > 4 7 5 . 8 < / b : _ x > < b : _ y > 4 7 4 . 2 < / b : _ y > < / b : P o i n t > < b : P o i n t > < b : _ x > 4 7 7 . 8 < / b : _ x > < b : _ y > 4 7 6 . 2 < / b : _ y > < / b : P o i n t > < b : P o i n t > < b : _ x > 4 9 5 . 6 < / b : _ x > < b : _ y > 4 7 6 . 2 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 R e l a t i o n s h i p s \ & l t ; T a b l e s \ C o o k i n g S e s s i o n s \ C o l u m n s \ S e s s i o n   I D & g t ; - & l t ; T a b l e s \ O r d e r D e t a i l s \ C o l u m n s \ S e s s i o n 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 6 7 < / b : _ y > < / L a b e l L o c a t i o n > < L o c a t i o n   x m l n s : b = " h t t p : / / s c h e m a s . d a t a c o n t r a c t . o r g / 2 0 0 4 / 0 7 / S y s t e m . W i n d o w s " > < b : _ x > 4 4 0 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 R e l a t i o n s h i p s \ & l t ; T a b l e s \ C o o k i n g S e s s i o n s \ C o l u m n s \ S e s s i o n   I D & g t ; - & l t ; T a b l e s \ O r d e r D e t a i l s \ C o l u m n s \ S e s s i o n 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 4 9 5 . 6 < / b : _ x > < b : _ y > 4 6 8 . 2 < / b : _ y > < / L a b e l L o c a t i o n > < L o c a t i o n   x m l n s : b = " h t t p : / / s c h e m a s . d a t a c o n t r a c t . o r g / 2 0 0 4 / 0 7 / S y s t e m . W i n d o w s " > < b : _ x > 5 1 1 . 6 < / b : _ x > < b : _ y > 4 7 6 . 2 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 R e l a t i o n s h i p s \ & l t ; T a b l e s \ C o o k i n g S e s s i o n s \ C o l u m n s \ S e s s i o n   I D & g t ; - & l t ; T a b l e s \ O r d e r D e t a i l s \ C o l u m n s \ S e s s i o n 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 7 5 < / b : _ y > < / b : P o i n t > < b : P o i n t > < b : _ x > 4 7 3 . 8 < / b : _ x > < b : _ y > 7 5 < / b : _ y > < / b : P o i n t > < b : P o i n t > < b : _ x > 4 7 5 . 8 < / b : _ x > < b : _ y > 7 7 < / b : _ y > < / b : P o i n t > < b : P o i n t > < b : _ x > 4 7 5 . 8 < / b : _ x > < b : _ y > 4 7 4 . 2 < / b : _ y > < / b : P o i n t > < b : P o i n t > < b : _ x > 4 7 7 . 8 < / b : _ x > < b : _ y > 4 7 6 . 2 < / b : _ y > < / b : P o i n t > < b : P o i n t > < b : _ x > 4 9 5 . 6 < / b : _ x > < b : _ y > 4 7 6 . 2 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 2 0 2 4 - 1 2 - 1 3 T 2 0 : 5 8 : 5 8 . 3 6 1 6 1 5 + 0 5 : 3 0 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 U s e r   I D < / s t r i n g > < / k e y > < v a l u e > < i n t > 1 0 1 < / i n t > < / v a l u e > < / i t e m > < i t e m > < k e y > < s t r i n g > O r d e r   D a t e < / s t r i n g > < / k e y > < v a l u e > < i n t > 1 2 9 < / i n t > < / v a l u e > < / i t e m > < i t e m > < k e y > < s t r i n g > M e a l   T y p e < / s t r i n g > < / k e y > < v a l u e > < i n t > 1 2 1 < / i n t > < / v a l u e > < / i t e m > < i t e m > < k e y > < s t r i n g > D i s h   N a m e < / s t r i n g > < / k e y > < v a l u e > < i n t > 1 2 6 < / i n t > < / v a l u e > < / i t e m > < i t e m > < k e y > < s t r i n g > O r d e r   S t a t u s < / s t r i n g > < / k e y > < v a l u e > < i n t > 1 4 1 < / i n t > < / v a l u e > < / i t e m > < i t e m > < k e y > < s t r i n g > A m o u n t   ( U S D ) < / s t r i n g > < / k e y > < v a l u e > < i n t > 1 5 4 < / i n t > < / v a l u e > < / i t e m > < i t e m > < k e y > < s t r i n g > T i m e   o f   D a y < / s t r i n g > < / k e y > < v a l u e > < i n t > 1 3 4 < / i n t > < / v a l u e > < / i t e m > < i t e m > < k e y > < s t r i n g > R a t i n g < / s t r i n g > < / k e y > < v a l u e > < i n t > 9 2 < / i n t > < / v a l u e > < / i t e m > < i t e m > < k e y > < s t r i n g > S e s s i o n   I D < / s t r i n g > < / k e y > < v a l u e > < i n t > 1 2 3 < / i n t > < / v a l u e > < / i t e m > < i t e m > < k e y > < s t r i n g > U s e r   N a m e < / s t r i n g > < / k e y > < v a l u e > < i n t > 1 2 8 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 M e a l   T y p e < / s t r i n g > < / k e y > < v a l u e > < i n t > 3 < / i n t > < / v a l u e > < / i t e m > < i t e m > < k e y > < s t r i n g > D i s h   N a m e < / s t r i n g > < / k e y > < v a l u e > < i n t > 4 < / i n t > < / v a l u e > < / i t e m > < i t e m > < k e y > < s t r i n g > O r d e r   S t a t u s < / s t r i n g > < / k e y > < v a l u e > < i n t > 5 < / i n t > < / v a l u e > < / i t e m > < i t e m > < k e y > < s t r i n g > A m o u n t   ( U S D ) < / s t r i n g > < / k e y > < v a l u e > < i n t > 6 < / i n t > < / v a l u e > < / i t e m > < i t e m > < k e y > < s t r i n g > T i m e   o f   D a y < / s t r i n g > < / k e y > < v a l u e > < i n t > 7 < / i n t > < / v a l u e > < / i t e m > < i t e m > < k e y > < s t r i n g > R a t i n g < / s t r i n g > < / k e y > < v a l u e > < i n t > 8 < / i n t > < / v a l u e > < / i t e m > < i t e m > < k e y > < s t r i n g > S e s s i o n   I D < / s t r i n g > < / k e y > < v a l u e > < i n t > 9 < / i n t > < / v a l u e > < / i t e m > < i t e m > < k e y > < s t r i n g > U s e r   N a m e 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  I D < / s t r i n g > < / k e y > < v a l u e > < i n t > 1 0 1 < / i n t > < / v a l u e > < / i t e m > < i t e m > < k e y > < s t r i n g > U s e r   N a m e < / s t r i n g > < / k e y > < v a l u e > < i n t > 1 2 8 < / i n t > < / v a l u e > < / i t e m > < i t e m > < k e y > < s t r i n g > A g e < / s t r i n g > < / k e y > < v a l u e > < i n t > 7 2 < / i n t > < / v a l u e > < / i t e m > < i t e m > < k e y > < s t r i n g > L o c a t i o n < / s t r i n g > < / k e y > < v a l u e > < i n t > 1 0 9 < / i n t > < / v a l u e > < / i t e m > < i t e m > < k e y > < s t r i n g > R e g i s t r a t i o n   D a t e < / s t r i n g > < / k e y > < v a l u e > < i n t > 1 7 6 < / i n t > < / v a l u e > < / i t e m > < i t e m > < k e y > < s t r i n g > P h o n e < / s t r i n g > < / k e y > < v a l u e > < i n t > 9 2 < / i n t > < / v a l u e > < / i t e m > < i t e m > < k e y > < s t r i n g > E m a i l < / s t r i n g > < / k e y > < v a l u e > < i n t > 8 4 < / i n t > < / v a l u e > < / i t e m > < i t e m > < k e y > < s t r i n g > F a v o r i t e   M e a l < / s t r i n g > < / k e y > < v a l u e > < i n t > 1 4 7 < / i n t > < / v a l u e > < / i t e m > < i t e m > < k e y > < s t r i n g > T o t a l   O r d e r s < / s t r i n g > < / k e y > < v a l u e > < i n t > 1 3 7 < / i n t > < / v a l u e > < / i t e m > < / C o l u m n W i d t h s > < C o l u m n D i s p l a y I n d e x > < i t e m > < k e y > < s t r i n g > U s e r   I D < / s t r i n g > < / k e y > < v a l u e > < i n t > 0 < / i n t > < / v a l u e > < / i t e m > < i t e m > < k e y > < s t r i n g > U s e r  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 L o c a t i o n < / s t r i n g > < / k e y > < v a l u e > < i n t > 3 < / i n t > < / v a l u e > < / i t e m > < i t e m > < k e y > < s t r i n g > R e g i s t r a t i o n   D a t e 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 F a v o r i t e   M e a l < / s t r i n g > < / k e y > < v a l u e > < i n t > 7 < / i n t > < / v a l u e > < / i t e m > < i t e m > < k e y > < s t r i n g > T o t a l 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 C o l u m n s \ R e g i s t r a t i o n 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 C o l u m n s \ F a v o r i t e   M e a l 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 C o o k i n g S e s s i o n s 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 C o o k i n g S e s s i o n s 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  ( m i n s ) 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B6A904E-4CEB-4CF9-8208-FC44513FCA01}">
  <ds:schemaRefs/>
</ds:datastoreItem>
</file>

<file path=customXml/itemProps10.xml><?xml version="1.0" encoding="utf-8"?>
<ds:datastoreItem xmlns:ds="http://schemas.openxmlformats.org/officeDocument/2006/customXml" ds:itemID="{4DC58C95-CDCE-47A8-8ECD-7A6AD8C2146B}">
  <ds:schemaRefs/>
</ds:datastoreItem>
</file>

<file path=customXml/itemProps11.xml><?xml version="1.0" encoding="utf-8"?>
<ds:datastoreItem xmlns:ds="http://schemas.openxmlformats.org/officeDocument/2006/customXml" ds:itemID="{CC483338-D00C-4F9A-9C4D-6262EA83B9F0}">
  <ds:schemaRefs/>
</ds:datastoreItem>
</file>

<file path=customXml/itemProps12.xml><?xml version="1.0" encoding="utf-8"?>
<ds:datastoreItem xmlns:ds="http://schemas.openxmlformats.org/officeDocument/2006/customXml" ds:itemID="{2CB2F4F9-DAF2-427D-9A18-E33B446349D7}">
  <ds:schemaRefs/>
</ds:datastoreItem>
</file>

<file path=customXml/itemProps13.xml><?xml version="1.0" encoding="utf-8"?>
<ds:datastoreItem xmlns:ds="http://schemas.openxmlformats.org/officeDocument/2006/customXml" ds:itemID="{8A3EF08D-D481-4352-8D34-3E3F662DD735}">
  <ds:schemaRefs/>
</ds:datastoreItem>
</file>

<file path=customXml/itemProps14.xml><?xml version="1.0" encoding="utf-8"?>
<ds:datastoreItem xmlns:ds="http://schemas.openxmlformats.org/officeDocument/2006/customXml" ds:itemID="{80B37229-FF49-49C2-A3A0-97354A22EE92}">
  <ds:schemaRefs/>
</ds:datastoreItem>
</file>

<file path=customXml/itemProps15.xml><?xml version="1.0" encoding="utf-8"?>
<ds:datastoreItem xmlns:ds="http://schemas.openxmlformats.org/officeDocument/2006/customXml" ds:itemID="{F4917894-2701-427B-A46D-2730500CCC12}">
  <ds:schemaRefs/>
</ds:datastoreItem>
</file>

<file path=customXml/itemProps16.xml><?xml version="1.0" encoding="utf-8"?>
<ds:datastoreItem xmlns:ds="http://schemas.openxmlformats.org/officeDocument/2006/customXml" ds:itemID="{99FBCB99-3C61-4B6E-8C0C-73B9F0F0215B}">
  <ds:schemaRefs/>
</ds:datastoreItem>
</file>

<file path=customXml/itemProps17.xml><?xml version="1.0" encoding="utf-8"?>
<ds:datastoreItem xmlns:ds="http://schemas.openxmlformats.org/officeDocument/2006/customXml" ds:itemID="{075EF90E-BF37-4B26-991F-7AC781C64525}">
  <ds:schemaRefs/>
</ds:datastoreItem>
</file>

<file path=customXml/itemProps18.xml><?xml version="1.0" encoding="utf-8"?>
<ds:datastoreItem xmlns:ds="http://schemas.openxmlformats.org/officeDocument/2006/customXml" ds:itemID="{FE752443-BCC2-40A7-9E5B-17FF80EBF259}">
  <ds:schemaRefs/>
</ds:datastoreItem>
</file>

<file path=customXml/itemProps2.xml><?xml version="1.0" encoding="utf-8"?>
<ds:datastoreItem xmlns:ds="http://schemas.openxmlformats.org/officeDocument/2006/customXml" ds:itemID="{40DF6789-8C6B-484F-B6A3-E803A8FCA558}">
  <ds:schemaRefs/>
</ds:datastoreItem>
</file>

<file path=customXml/itemProps3.xml><?xml version="1.0" encoding="utf-8"?>
<ds:datastoreItem xmlns:ds="http://schemas.openxmlformats.org/officeDocument/2006/customXml" ds:itemID="{94B36DBA-F5FE-4975-B5F3-E1434CDD34FB}">
  <ds:schemaRefs/>
</ds:datastoreItem>
</file>

<file path=customXml/itemProps4.xml><?xml version="1.0" encoding="utf-8"?>
<ds:datastoreItem xmlns:ds="http://schemas.openxmlformats.org/officeDocument/2006/customXml" ds:itemID="{7113F642-6C10-4A7F-8CEC-B2768E26F4E7}">
  <ds:schemaRefs/>
</ds:datastoreItem>
</file>

<file path=customXml/itemProps5.xml><?xml version="1.0" encoding="utf-8"?>
<ds:datastoreItem xmlns:ds="http://schemas.openxmlformats.org/officeDocument/2006/customXml" ds:itemID="{578810A8-0886-4D2B-A2C3-733047D8C067}">
  <ds:schemaRefs/>
</ds:datastoreItem>
</file>

<file path=customXml/itemProps6.xml><?xml version="1.0" encoding="utf-8"?>
<ds:datastoreItem xmlns:ds="http://schemas.openxmlformats.org/officeDocument/2006/customXml" ds:itemID="{0E90411A-0596-4FD4-8CCD-3713CF891256}">
  <ds:schemaRefs/>
</ds:datastoreItem>
</file>

<file path=customXml/itemProps7.xml><?xml version="1.0" encoding="utf-8"?>
<ds:datastoreItem xmlns:ds="http://schemas.openxmlformats.org/officeDocument/2006/customXml" ds:itemID="{3C8FE928-892B-45E6-868C-26731F13DB1A}">
  <ds:schemaRefs/>
</ds:datastoreItem>
</file>

<file path=customXml/itemProps8.xml><?xml version="1.0" encoding="utf-8"?>
<ds:datastoreItem xmlns:ds="http://schemas.openxmlformats.org/officeDocument/2006/customXml" ds:itemID="{927B3F1D-3C51-46F4-AAD4-D2ED70AD1DBA}">
  <ds:schemaRefs/>
</ds:datastoreItem>
</file>

<file path=customXml/itemProps9.xml><?xml version="1.0" encoding="utf-8"?>
<ds:datastoreItem xmlns:ds="http://schemas.openxmlformats.org/officeDocument/2006/customXml" ds:itemID="{F2DDB2EC-7EAB-4A15-A691-5EE74E6FF5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UserDetails</vt:lpstr>
      <vt:lpstr>CookingSessions</vt:lpstr>
      <vt:lpstr>OrderDetails</vt:lpstr>
      <vt:lpstr>Results1</vt:lpstr>
      <vt:lpstr>Results2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paila lalit kumar</cp:lastModifiedBy>
  <dcterms:modified xsi:type="dcterms:W3CDTF">2024-12-13T15:28:58Z</dcterms:modified>
</cp:coreProperties>
</file>