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DAAF9FF-C730-4F38-88D6-03EE7DB6D136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2" l="1"/>
  <c r="H28" i="2"/>
  <c r="H29" i="2"/>
  <c r="H30" i="2"/>
  <c r="H31" i="2"/>
  <c r="H32" i="2"/>
  <c r="H33" i="2"/>
  <c r="H26" i="2"/>
  <c r="F27" i="2"/>
  <c r="F28" i="2"/>
  <c r="F29" i="2"/>
  <c r="F30" i="2"/>
  <c r="F31" i="2"/>
  <c r="F32" i="2"/>
  <c r="F33" i="2"/>
  <c r="F26" i="2"/>
  <c r="E27" i="2"/>
  <c r="E28" i="2"/>
  <c r="E29" i="2"/>
  <c r="E30" i="2"/>
  <c r="E31" i="2"/>
  <c r="E32" i="2"/>
  <c r="E33" i="2"/>
  <c r="E26" i="2"/>
  <c r="D27" i="2"/>
  <c r="D28" i="2"/>
  <c r="D29" i="2"/>
  <c r="D30" i="2"/>
  <c r="D31" i="2"/>
  <c r="D32" i="2"/>
  <c r="D33" i="2"/>
  <c r="D26" i="2"/>
  <c r="C27" i="2"/>
  <c r="C28" i="2"/>
  <c r="C29" i="2"/>
  <c r="C30" i="2"/>
  <c r="C31" i="2"/>
  <c r="C32" i="2"/>
  <c r="C33" i="2"/>
  <c r="C26" i="2"/>
  <c r="B27" i="2"/>
  <c r="B28" i="2"/>
  <c r="B29" i="2"/>
  <c r="B30" i="2"/>
  <c r="B31" i="2"/>
  <c r="B32" i="2"/>
  <c r="B33" i="2"/>
  <c r="B26" i="2"/>
  <c r="F15" i="2"/>
  <c r="F16" i="2"/>
  <c r="F17" i="2"/>
  <c r="F18" i="2"/>
  <c r="F19" i="2"/>
  <c r="F20" i="2"/>
  <c r="F21" i="2"/>
  <c r="F14" i="2"/>
  <c r="E15" i="2"/>
  <c r="E16" i="2"/>
  <c r="E17" i="2"/>
  <c r="E18" i="2"/>
  <c r="E19" i="2"/>
  <c r="E20" i="2"/>
  <c r="E21" i="2"/>
  <c r="E14" i="2"/>
  <c r="D15" i="2"/>
  <c r="D16" i="2"/>
  <c r="D17" i="2"/>
  <c r="D18" i="2"/>
  <c r="D19" i="2"/>
  <c r="D20" i="2"/>
  <c r="D21" i="2"/>
  <c r="D14" i="2"/>
  <c r="C15" i="2"/>
  <c r="C16" i="2"/>
  <c r="C17" i="2"/>
  <c r="C18" i="2"/>
  <c r="C19" i="2"/>
  <c r="C20" i="2"/>
  <c r="C21" i="2"/>
  <c r="C14" i="2"/>
  <c r="B15" i="2"/>
  <c r="B16" i="2"/>
  <c r="B17" i="2"/>
  <c r="B18" i="2"/>
  <c r="B19" i="2"/>
  <c r="B20" i="2"/>
  <c r="B21" i="2"/>
  <c r="B14" i="2"/>
  <c r="G20" i="1" l="1"/>
  <c r="G21" i="1"/>
  <c r="G19" i="1"/>
  <c r="F20" i="1"/>
  <c r="F21" i="1"/>
  <c r="F19" i="1"/>
  <c r="E20" i="1"/>
  <c r="E21" i="1"/>
  <c r="E19" i="1"/>
  <c r="D20" i="1"/>
  <c r="D21" i="1"/>
  <c r="D19" i="1"/>
  <c r="C20" i="1"/>
  <c r="C21" i="1"/>
  <c r="C19" i="1"/>
  <c r="F12" i="1"/>
  <c r="F13" i="1"/>
  <c r="F11" i="1"/>
  <c r="E12" i="1"/>
  <c r="E13" i="1"/>
  <c r="E11" i="1"/>
  <c r="D12" i="1"/>
  <c r="D13" i="1"/>
  <c r="D11" i="1"/>
  <c r="C12" i="1"/>
  <c r="C13" i="1"/>
  <c r="C11" i="1"/>
</calcChain>
</file>

<file path=xl/sharedStrings.xml><?xml version="1.0" encoding="utf-8"?>
<sst xmlns="http://schemas.openxmlformats.org/spreadsheetml/2006/main" count="121" uniqueCount="26">
  <si>
    <t>Alternatif</t>
  </si>
  <si>
    <t>Nama</t>
  </si>
  <si>
    <t>C1</t>
  </si>
  <si>
    <t>C2</t>
  </si>
  <si>
    <t>C3</t>
  </si>
  <si>
    <t>C4</t>
  </si>
  <si>
    <t>A1</t>
  </si>
  <si>
    <t>A2</t>
  </si>
  <si>
    <t>Bobot</t>
  </si>
  <si>
    <t>Flag</t>
  </si>
  <si>
    <t>Putra</t>
  </si>
  <si>
    <t>Pajar</t>
  </si>
  <si>
    <t>benefit</t>
  </si>
  <si>
    <t>cost</t>
  </si>
  <si>
    <t>DATA ASLI</t>
  </si>
  <si>
    <t>DATA SETELAH DIBAGI</t>
  </si>
  <si>
    <t>A3</t>
  </si>
  <si>
    <t>Kharisma</t>
  </si>
  <si>
    <t>A4</t>
  </si>
  <si>
    <t>A5</t>
  </si>
  <si>
    <t>A6</t>
  </si>
  <si>
    <t>A7</t>
  </si>
  <si>
    <t>A8</t>
  </si>
  <si>
    <t>C5</t>
  </si>
  <si>
    <t>Benefit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</si>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</sst>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1" xfId="0" applyFill="1" applyBorder="1"/>
    <xf numFmtId="0" fontId="0" fillId="5" borderId="3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opLeftCell="A2" workbookViewId="0">
      <selection activeCell="L7" sqref="L7"/>
    </sheetView>
  </sheetViews>
  <sheetFormatPr defaultRowHeight="15" x14ac:dyDescent="0.25"/>
  <cols>
    <col min="1" max="1" width="9.5703125" bestFit="1" customWidth="1"/>
  </cols>
  <sheetData>
    <row r="1" spans="1:6" x14ac:dyDescent="0.25">
      <c r="A1" s="12" t="s">
        <v>14</v>
      </c>
      <c r="B1" s="12"/>
      <c r="C1" s="12"/>
      <c r="D1" s="12"/>
      <c r="E1" s="12"/>
      <c r="F1" s="12"/>
    </row>
    <row r="2" spans="1:6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25">
      <c r="A3" s="1" t="s">
        <v>6</v>
      </c>
      <c r="B3" s="1" t="s">
        <v>10</v>
      </c>
      <c r="C3" s="1">
        <v>45</v>
      </c>
      <c r="D3" s="1">
        <v>90</v>
      </c>
      <c r="E3" s="1">
        <v>23</v>
      </c>
      <c r="F3" s="1">
        <v>34</v>
      </c>
    </row>
    <row r="4" spans="1:6" x14ac:dyDescent="0.25">
      <c r="A4" s="1" t="s">
        <v>7</v>
      </c>
      <c r="B4" s="4" t="s">
        <v>11</v>
      </c>
      <c r="C4" s="1">
        <v>24</v>
      </c>
      <c r="D4" s="1">
        <v>45</v>
      </c>
      <c r="E4" s="1">
        <v>12</v>
      </c>
      <c r="F4" s="1">
        <v>56</v>
      </c>
    </row>
    <row r="5" spans="1:6" x14ac:dyDescent="0.25">
      <c r="A5" s="2" t="s">
        <v>16</v>
      </c>
      <c r="B5" s="4" t="s">
        <v>17</v>
      </c>
      <c r="C5" s="3">
        <v>40</v>
      </c>
      <c r="D5" s="1">
        <v>36</v>
      </c>
      <c r="E5" s="1">
        <v>74</v>
      </c>
      <c r="F5" s="1">
        <v>46</v>
      </c>
    </row>
    <row r="6" spans="1:6" x14ac:dyDescent="0.25">
      <c r="A6" s="2" t="s">
        <v>8</v>
      </c>
      <c r="B6" s="6"/>
      <c r="C6" s="8">
        <v>10</v>
      </c>
      <c r="D6" s="9">
        <v>30</v>
      </c>
      <c r="E6" s="9">
        <v>50</v>
      </c>
      <c r="F6" s="9">
        <v>10</v>
      </c>
    </row>
    <row r="7" spans="1:6" x14ac:dyDescent="0.25">
      <c r="A7" s="2" t="s">
        <v>9</v>
      </c>
      <c r="B7" s="7"/>
      <c r="C7" s="10" t="s">
        <v>12</v>
      </c>
      <c r="D7" s="11" t="s">
        <v>12</v>
      </c>
      <c r="E7" s="11" t="s">
        <v>12</v>
      </c>
      <c r="F7" s="11" t="s">
        <v>13</v>
      </c>
    </row>
    <row r="9" spans="1:6" x14ac:dyDescent="0.25">
      <c r="A9" s="12" t="s">
        <v>15</v>
      </c>
      <c r="B9" s="12"/>
      <c r="C9" s="12"/>
      <c r="D9" s="12"/>
      <c r="E9" s="12"/>
      <c r="F9" s="12"/>
    </row>
    <row r="10" spans="1:6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</row>
    <row r="11" spans="1:6" x14ac:dyDescent="0.25">
      <c r="A11" s="1" t="s">
        <v>6</v>
      </c>
      <c r="B11" s="1" t="s">
        <v>10</v>
      </c>
      <c r="C11" s="1">
        <f>C3/45</f>
        <v>1</v>
      </c>
      <c r="D11" s="1">
        <f>D3/90</f>
        <v>1</v>
      </c>
      <c r="E11" s="1">
        <f>E3/74</f>
        <v>0.3108108108108108</v>
      </c>
      <c r="F11" s="1">
        <f>34/F3</f>
        <v>1</v>
      </c>
    </row>
    <row r="12" spans="1:6" x14ac:dyDescent="0.25">
      <c r="A12" s="1" t="s">
        <v>7</v>
      </c>
      <c r="B12" s="4" t="s">
        <v>11</v>
      </c>
      <c r="C12" s="1">
        <f t="shared" ref="C12:C13" si="0">C4/45</f>
        <v>0.53333333333333333</v>
      </c>
      <c r="D12" s="1">
        <f t="shared" ref="D12:D13" si="1">D4/90</f>
        <v>0.5</v>
      </c>
      <c r="E12" s="1">
        <f t="shared" ref="E12:E13" si="2">E4/74</f>
        <v>0.16216216216216217</v>
      </c>
      <c r="F12" s="1">
        <f t="shared" ref="F12:F13" si="3">34/F4</f>
        <v>0.6071428571428571</v>
      </c>
    </row>
    <row r="13" spans="1:6" x14ac:dyDescent="0.25">
      <c r="A13" s="2" t="s">
        <v>16</v>
      </c>
      <c r="B13" s="4" t="s">
        <v>17</v>
      </c>
      <c r="C13" s="1">
        <f t="shared" si="0"/>
        <v>0.88888888888888884</v>
      </c>
      <c r="D13" s="1">
        <f t="shared" si="1"/>
        <v>0.4</v>
      </c>
      <c r="E13" s="1">
        <f t="shared" si="2"/>
        <v>1</v>
      </c>
      <c r="F13" s="1">
        <f t="shared" si="3"/>
        <v>0.73913043478260865</v>
      </c>
    </row>
    <row r="14" spans="1:6" x14ac:dyDescent="0.25">
      <c r="A14" s="2" t="s">
        <v>8</v>
      </c>
      <c r="B14" s="6"/>
      <c r="C14" s="8">
        <v>10</v>
      </c>
      <c r="D14" s="9">
        <v>30</v>
      </c>
      <c r="E14" s="9">
        <v>50</v>
      </c>
      <c r="F14" s="9">
        <v>10</v>
      </c>
    </row>
    <row r="15" spans="1:6" x14ac:dyDescent="0.25">
      <c r="A15" s="2" t="s">
        <v>9</v>
      </c>
      <c r="B15" s="7"/>
      <c r="C15" s="10" t="s">
        <v>12</v>
      </c>
      <c r="D15" s="11" t="s">
        <v>12</v>
      </c>
      <c r="E15" s="11" t="s">
        <v>12</v>
      </c>
      <c r="F15" s="11" t="s">
        <v>13</v>
      </c>
    </row>
    <row r="17" spans="1:7" x14ac:dyDescent="0.25">
      <c r="A17" s="12" t="s">
        <v>15</v>
      </c>
      <c r="B17" s="12"/>
      <c r="C17" s="12"/>
      <c r="D17" s="12"/>
      <c r="E17" s="12"/>
      <c r="F17" s="12"/>
    </row>
    <row r="18" spans="1:7" x14ac:dyDescent="0.25">
      <c r="A18" s="5" t="s">
        <v>0</v>
      </c>
      <c r="B18" s="5" t="s">
        <v>1</v>
      </c>
      <c r="C18" s="5" t="s">
        <v>2</v>
      </c>
      <c r="D18" s="5" t="s">
        <v>3</v>
      </c>
      <c r="E18" s="5" t="s">
        <v>4</v>
      </c>
      <c r="F18" s="5" t="s">
        <v>5</v>
      </c>
    </row>
    <row r="19" spans="1:7" x14ac:dyDescent="0.25">
      <c r="A19" s="1" t="s">
        <v>6</v>
      </c>
      <c r="B19" s="1" t="s">
        <v>10</v>
      </c>
      <c r="C19" s="1">
        <f>(C11*10)/100</f>
        <v>0.1</v>
      </c>
      <c r="D19" s="1">
        <f>(D11*30)/100</f>
        <v>0.3</v>
      </c>
      <c r="E19" s="1">
        <f>(E11*50)/100</f>
        <v>0.1554054054054054</v>
      </c>
      <c r="F19" s="1">
        <f>(F11*10)/100</f>
        <v>0.1</v>
      </c>
      <c r="G19">
        <f>SUM(C19:F19)</f>
        <v>0.65540540540540537</v>
      </c>
    </row>
    <row r="20" spans="1:7" x14ac:dyDescent="0.25">
      <c r="A20" s="1" t="s">
        <v>7</v>
      </c>
      <c r="B20" s="4" t="s">
        <v>11</v>
      </c>
      <c r="C20" s="1">
        <f t="shared" ref="C20:C21" si="4">(C12*10)/100</f>
        <v>5.333333333333333E-2</v>
      </c>
      <c r="D20" s="1">
        <f t="shared" ref="D20:D21" si="5">(D12*30)/100</f>
        <v>0.15</v>
      </c>
      <c r="E20" s="1">
        <f t="shared" ref="E20:E21" si="6">(E12*50)/100</f>
        <v>8.1081081081081086E-2</v>
      </c>
      <c r="F20" s="1">
        <f t="shared" ref="F20:F21" si="7">(F12*10)/100</f>
        <v>6.0714285714285714E-2</v>
      </c>
      <c r="G20">
        <f t="shared" ref="G20:G21" si="8">SUM(C20:F20)</f>
        <v>0.34512870012870012</v>
      </c>
    </row>
    <row r="21" spans="1:7" x14ac:dyDescent="0.25">
      <c r="A21" s="2" t="s">
        <v>16</v>
      </c>
      <c r="B21" s="4" t="s">
        <v>17</v>
      </c>
      <c r="C21" s="1">
        <f t="shared" si="4"/>
        <v>8.8888888888888892E-2</v>
      </c>
      <c r="D21" s="1">
        <f t="shared" si="5"/>
        <v>0.12</v>
      </c>
      <c r="E21" s="1">
        <f t="shared" si="6"/>
        <v>0.5</v>
      </c>
      <c r="F21" s="1">
        <f t="shared" si="7"/>
        <v>7.3913043478260859E-2</v>
      </c>
      <c r="G21">
        <f t="shared" si="8"/>
        <v>0.78280193236714979</v>
      </c>
    </row>
    <row r="22" spans="1:7" x14ac:dyDescent="0.25">
      <c r="A22" s="2" t="s">
        <v>8</v>
      </c>
      <c r="B22" s="6"/>
      <c r="C22" s="8">
        <v>10</v>
      </c>
      <c r="D22" s="9">
        <v>30</v>
      </c>
      <c r="E22" s="9">
        <v>50</v>
      </c>
      <c r="F22" s="9">
        <v>10</v>
      </c>
    </row>
    <row r="23" spans="1:7" x14ac:dyDescent="0.25">
      <c r="A23" s="2" t="s">
        <v>9</v>
      </c>
      <c r="B23" s="7"/>
      <c r="C23" s="10" t="s">
        <v>12</v>
      </c>
      <c r="D23" s="11" t="s">
        <v>12</v>
      </c>
      <c r="E23" s="11" t="s">
        <v>12</v>
      </c>
      <c r="F23" s="11" t="s">
        <v>13</v>
      </c>
    </row>
  </sheetData>
  <mergeCells count="3">
    <mergeCell ref="A1:F1"/>
    <mergeCell ref="A9:F9"/>
    <mergeCell ref="A17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64C4-3208-4F8F-B356-3DE3CCC94A3B}">
  <dimension ref="A1:H35"/>
  <sheetViews>
    <sheetView tabSelected="1" topLeftCell="A12" workbookViewId="0">
      <selection activeCell="J23" sqref="J23"/>
    </sheetView>
  </sheetViews>
  <sheetFormatPr defaultRowHeight="15" x14ac:dyDescent="0.25"/>
  <cols>
    <col min="1" max="1" width="10.7109375" customWidth="1"/>
  </cols>
  <sheetData>
    <row r="1" spans="1:6" x14ac:dyDescent="0.25">
      <c r="A1" s="14" t="s">
        <v>0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23</v>
      </c>
    </row>
    <row r="2" spans="1:6" x14ac:dyDescent="0.25">
      <c r="A2" s="14" t="s">
        <v>6</v>
      </c>
      <c r="B2" s="13">
        <v>75</v>
      </c>
      <c r="C2" s="13">
        <v>65</v>
      </c>
      <c r="D2" s="13">
        <v>60</v>
      </c>
      <c r="E2" s="13">
        <v>60</v>
      </c>
      <c r="F2" s="13">
        <v>0.5</v>
      </c>
    </row>
    <row r="3" spans="1:6" x14ac:dyDescent="0.25">
      <c r="A3" s="14" t="s">
        <v>7</v>
      </c>
      <c r="B3" s="13">
        <v>60</v>
      </c>
      <c r="C3" s="13">
        <v>70</v>
      </c>
      <c r="D3" s="13">
        <v>55</v>
      </c>
      <c r="E3" s="13">
        <v>60</v>
      </c>
      <c r="F3" s="13">
        <v>0</v>
      </c>
    </row>
    <row r="4" spans="1:6" x14ac:dyDescent="0.25">
      <c r="A4" s="14" t="s">
        <v>16</v>
      </c>
      <c r="B4" s="13">
        <v>80</v>
      </c>
      <c r="C4" s="13">
        <v>60</v>
      </c>
      <c r="D4" s="13">
        <v>55</v>
      </c>
      <c r="E4" s="13">
        <v>70</v>
      </c>
      <c r="F4" s="13">
        <v>1</v>
      </c>
    </row>
    <row r="5" spans="1:6" x14ac:dyDescent="0.25">
      <c r="A5" s="14" t="s">
        <v>18</v>
      </c>
      <c r="B5" s="13">
        <v>65</v>
      </c>
      <c r="C5" s="13">
        <v>60</v>
      </c>
      <c r="D5" s="13">
        <v>70</v>
      </c>
      <c r="E5" s="13">
        <v>80</v>
      </c>
      <c r="F5" s="13">
        <v>0</v>
      </c>
    </row>
    <row r="6" spans="1:6" x14ac:dyDescent="0.25">
      <c r="A6" s="14" t="s">
        <v>19</v>
      </c>
      <c r="B6" s="13">
        <v>45</v>
      </c>
      <c r="C6" s="13">
        <v>65</v>
      </c>
      <c r="D6" s="13">
        <v>65</v>
      </c>
      <c r="E6" s="13">
        <v>75</v>
      </c>
      <c r="F6" s="13">
        <v>0</v>
      </c>
    </row>
    <row r="7" spans="1:6" x14ac:dyDescent="0.25">
      <c r="A7" s="14" t="s">
        <v>20</v>
      </c>
      <c r="B7" s="13">
        <v>70</v>
      </c>
      <c r="C7" s="13">
        <v>70</v>
      </c>
      <c r="D7" s="13">
        <v>65</v>
      </c>
      <c r="E7" s="13">
        <v>80</v>
      </c>
      <c r="F7" s="13">
        <v>0.25</v>
      </c>
    </row>
    <row r="8" spans="1:6" x14ac:dyDescent="0.25">
      <c r="A8" s="14" t="s">
        <v>21</v>
      </c>
      <c r="B8" s="13">
        <v>70</v>
      </c>
      <c r="C8" s="13">
        <v>75</v>
      </c>
      <c r="D8" s="13">
        <v>70</v>
      </c>
      <c r="E8" s="13">
        <v>65</v>
      </c>
      <c r="F8" s="13">
        <v>0.5</v>
      </c>
    </row>
    <row r="9" spans="1:6" x14ac:dyDescent="0.25">
      <c r="A9" s="14" t="s">
        <v>22</v>
      </c>
      <c r="B9" s="13">
        <v>55</v>
      </c>
      <c r="C9" s="13">
        <v>60</v>
      </c>
      <c r="D9" s="13">
        <v>70</v>
      </c>
      <c r="E9" s="13">
        <v>70</v>
      </c>
      <c r="F9" s="13">
        <v>0</v>
      </c>
    </row>
    <row r="10" spans="1:6" x14ac:dyDescent="0.25">
      <c r="A10" s="15" t="s">
        <v>8</v>
      </c>
      <c r="B10" s="15">
        <v>40</v>
      </c>
      <c r="C10" s="15">
        <v>20</v>
      </c>
      <c r="D10" s="15">
        <v>20</v>
      </c>
      <c r="E10" s="15">
        <v>15</v>
      </c>
      <c r="F10" s="15">
        <v>5</v>
      </c>
    </row>
    <row r="11" spans="1:6" x14ac:dyDescent="0.25">
      <c r="A11" s="15" t="s">
        <v>9</v>
      </c>
      <c r="B11" s="11" t="s">
        <v>24</v>
      </c>
      <c r="C11" s="11" t="s">
        <v>24</v>
      </c>
      <c r="D11" s="11" t="s">
        <v>24</v>
      </c>
      <c r="E11" s="11" t="s">
        <v>24</v>
      </c>
      <c r="F11" s="11" t="s">
        <v>24</v>
      </c>
    </row>
    <row r="13" spans="1:6" x14ac:dyDescent="0.25">
      <c r="A13" s="14" t="s">
        <v>0</v>
      </c>
      <c r="B13" s="14" t="s">
        <v>2</v>
      </c>
      <c r="C13" s="14" t="s">
        <v>3</v>
      </c>
      <c r="D13" s="14" t="s">
        <v>4</v>
      </c>
      <c r="E13" s="14" t="s">
        <v>5</v>
      </c>
      <c r="F13" s="14" t="s">
        <v>23</v>
      </c>
    </row>
    <row r="14" spans="1:6" x14ac:dyDescent="0.25">
      <c r="A14" s="14" t="s">
        <v>6</v>
      </c>
      <c r="B14" s="16">
        <f>B2/80</f>
        <v>0.9375</v>
      </c>
      <c r="C14" s="16">
        <f>C2/75</f>
        <v>0.8666666666666667</v>
      </c>
      <c r="D14" s="16">
        <f>D2/70</f>
        <v>0.8571428571428571</v>
      </c>
      <c r="E14" s="16">
        <f>E2/80</f>
        <v>0.75</v>
      </c>
      <c r="F14" s="13">
        <f>F2/1</f>
        <v>0.5</v>
      </c>
    </row>
    <row r="15" spans="1:6" x14ac:dyDescent="0.25">
      <c r="A15" s="14" t="s">
        <v>7</v>
      </c>
      <c r="B15" s="16">
        <f t="shared" ref="B15:B21" si="0">B3/80</f>
        <v>0.75</v>
      </c>
      <c r="C15" s="16">
        <f t="shared" ref="C15:C21" si="1">C3/75</f>
        <v>0.93333333333333335</v>
      </c>
      <c r="D15" s="16">
        <f t="shared" ref="D15:D21" si="2">D3/70</f>
        <v>0.7857142857142857</v>
      </c>
      <c r="E15" s="16">
        <f t="shared" ref="E15:E21" si="3">E3/80</f>
        <v>0.75</v>
      </c>
      <c r="F15" s="13">
        <f t="shared" ref="F15:F21" si="4">F3/1</f>
        <v>0</v>
      </c>
    </row>
    <row r="16" spans="1:6" x14ac:dyDescent="0.25">
      <c r="A16" s="14" t="s">
        <v>16</v>
      </c>
      <c r="B16" s="16">
        <f t="shared" si="0"/>
        <v>1</v>
      </c>
      <c r="C16" s="16">
        <f t="shared" si="1"/>
        <v>0.8</v>
      </c>
      <c r="D16" s="16">
        <f t="shared" si="2"/>
        <v>0.7857142857142857</v>
      </c>
      <c r="E16" s="16">
        <f t="shared" si="3"/>
        <v>0.875</v>
      </c>
      <c r="F16" s="13">
        <f t="shared" si="4"/>
        <v>1</v>
      </c>
    </row>
    <row r="17" spans="1:8" x14ac:dyDescent="0.25">
      <c r="A17" s="14" t="s">
        <v>18</v>
      </c>
      <c r="B17" s="16">
        <f t="shared" si="0"/>
        <v>0.8125</v>
      </c>
      <c r="C17" s="16">
        <f t="shared" si="1"/>
        <v>0.8</v>
      </c>
      <c r="D17" s="16">
        <f t="shared" si="2"/>
        <v>1</v>
      </c>
      <c r="E17" s="16">
        <f t="shared" si="3"/>
        <v>1</v>
      </c>
      <c r="F17" s="13">
        <f t="shared" si="4"/>
        <v>0</v>
      </c>
    </row>
    <row r="18" spans="1:8" x14ac:dyDescent="0.25">
      <c r="A18" s="14" t="s">
        <v>19</v>
      </c>
      <c r="B18" s="16">
        <f t="shared" si="0"/>
        <v>0.5625</v>
      </c>
      <c r="C18" s="16">
        <f t="shared" si="1"/>
        <v>0.8666666666666667</v>
      </c>
      <c r="D18" s="16">
        <f t="shared" si="2"/>
        <v>0.9285714285714286</v>
      </c>
      <c r="E18" s="16">
        <f t="shared" si="3"/>
        <v>0.9375</v>
      </c>
      <c r="F18" s="13">
        <f t="shared" si="4"/>
        <v>0</v>
      </c>
    </row>
    <row r="19" spans="1:8" x14ac:dyDescent="0.25">
      <c r="A19" s="14" t="s">
        <v>20</v>
      </c>
      <c r="B19" s="16">
        <f t="shared" si="0"/>
        <v>0.875</v>
      </c>
      <c r="C19" s="16">
        <f t="shared" si="1"/>
        <v>0.93333333333333335</v>
      </c>
      <c r="D19" s="16">
        <f t="shared" si="2"/>
        <v>0.9285714285714286</v>
      </c>
      <c r="E19" s="16">
        <f t="shared" si="3"/>
        <v>1</v>
      </c>
      <c r="F19" s="13">
        <f t="shared" si="4"/>
        <v>0.25</v>
      </c>
    </row>
    <row r="20" spans="1:8" x14ac:dyDescent="0.25">
      <c r="A20" s="14" t="s">
        <v>21</v>
      </c>
      <c r="B20" s="16">
        <f t="shared" si="0"/>
        <v>0.875</v>
      </c>
      <c r="C20" s="16">
        <f t="shared" si="1"/>
        <v>1</v>
      </c>
      <c r="D20" s="16">
        <f t="shared" si="2"/>
        <v>1</v>
      </c>
      <c r="E20" s="16">
        <f t="shared" si="3"/>
        <v>0.8125</v>
      </c>
      <c r="F20" s="13">
        <f t="shared" si="4"/>
        <v>0.5</v>
      </c>
    </row>
    <row r="21" spans="1:8" x14ac:dyDescent="0.25">
      <c r="A21" s="14" t="s">
        <v>22</v>
      </c>
      <c r="B21" s="16">
        <f t="shared" si="0"/>
        <v>0.6875</v>
      </c>
      <c r="C21" s="16">
        <f t="shared" si="1"/>
        <v>0.8</v>
      </c>
      <c r="D21" s="16">
        <f t="shared" si="2"/>
        <v>1</v>
      </c>
      <c r="E21" s="16">
        <f t="shared" si="3"/>
        <v>0.875</v>
      </c>
      <c r="F21" s="13">
        <f t="shared" si="4"/>
        <v>0</v>
      </c>
    </row>
    <row r="22" spans="1:8" x14ac:dyDescent="0.25">
      <c r="A22" s="15" t="s">
        <v>8</v>
      </c>
      <c r="B22" s="15">
        <v>40</v>
      </c>
      <c r="C22" s="15">
        <v>20</v>
      </c>
      <c r="D22" s="15">
        <v>20</v>
      </c>
      <c r="E22" s="15">
        <v>15</v>
      </c>
      <c r="F22" s="15">
        <v>5</v>
      </c>
    </row>
    <row r="23" spans="1:8" x14ac:dyDescent="0.25">
      <c r="A23" s="15" t="s">
        <v>9</v>
      </c>
      <c r="B23" s="11" t="s">
        <v>24</v>
      </c>
      <c r="C23" s="11" t="s">
        <v>24</v>
      </c>
      <c r="D23" s="11" t="s">
        <v>24</v>
      </c>
      <c r="E23" s="11" t="s">
        <v>24</v>
      </c>
      <c r="F23" s="11" t="s">
        <v>24</v>
      </c>
    </row>
    <row r="25" spans="1:8" x14ac:dyDescent="0.25">
      <c r="A25" s="14" t="s">
        <v>0</v>
      </c>
      <c r="B25" s="14" t="s">
        <v>2</v>
      </c>
      <c r="C25" s="14" t="s">
        <v>3</v>
      </c>
      <c r="D25" s="14" t="s">
        <v>4</v>
      </c>
      <c r="E25" s="14" t="s">
        <v>5</v>
      </c>
      <c r="F25" s="14" t="s">
        <v>23</v>
      </c>
      <c r="H25" s="14" t="s">
        <v>25</v>
      </c>
    </row>
    <row r="26" spans="1:8" x14ac:dyDescent="0.25">
      <c r="A26" s="14" t="s">
        <v>6</v>
      </c>
      <c r="B26" s="16">
        <f>(B14*40)/100</f>
        <v>0.375</v>
      </c>
      <c r="C26" s="16">
        <f>(C14*20)/100</f>
        <v>0.17333333333333337</v>
      </c>
      <c r="D26" s="16">
        <f>(D14*20)/100</f>
        <v>0.17142857142857143</v>
      </c>
      <c r="E26" s="16">
        <f>(E14*15)/100</f>
        <v>0.1125</v>
      </c>
      <c r="F26" s="13">
        <f>(F14*5)/100</f>
        <v>2.5000000000000001E-2</v>
      </c>
      <c r="H26" s="17">
        <f>SUM(B26:F26)</f>
        <v>0.85726190476190489</v>
      </c>
    </row>
    <row r="27" spans="1:8" x14ac:dyDescent="0.25">
      <c r="A27" s="14" t="s">
        <v>7</v>
      </c>
      <c r="B27" s="16">
        <f t="shared" ref="B27:B33" si="5">(B15*40)/100</f>
        <v>0.3</v>
      </c>
      <c r="C27" s="16">
        <f t="shared" ref="C27:D33" si="6">(C15*20)/100</f>
        <v>0.18666666666666668</v>
      </c>
      <c r="D27" s="16">
        <f t="shared" si="6"/>
        <v>0.15714285714285714</v>
      </c>
      <c r="E27" s="16">
        <f t="shared" ref="E27:E33" si="7">(E15*15)/100</f>
        <v>0.1125</v>
      </c>
      <c r="F27" s="13">
        <f t="shared" ref="F27:F33" si="8">(F15*5)/100</f>
        <v>0</v>
      </c>
      <c r="H27" s="17">
        <f t="shared" ref="H27:H33" si="9">SUM(B27:F27)</f>
        <v>0.75630952380952388</v>
      </c>
    </row>
    <row r="28" spans="1:8" x14ac:dyDescent="0.25">
      <c r="A28" s="14" t="s">
        <v>16</v>
      </c>
      <c r="B28" s="16">
        <f t="shared" si="5"/>
        <v>0.4</v>
      </c>
      <c r="C28" s="16">
        <f t="shared" si="6"/>
        <v>0.16</v>
      </c>
      <c r="D28" s="16">
        <f t="shared" si="6"/>
        <v>0.15714285714285714</v>
      </c>
      <c r="E28" s="16">
        <f t="shared" si="7"/>
        <v>0.13125000000000001</v>
      </c>
      <c r="F28" s="13">
        <f t="shared" si="8"/>
        <v>0.05</v>
      </c>
      <c r="H28" s="17">
        <f t="shared" si="9"/>
        <v>0.89839285714285722</v>
      </c>
    </row>
    <row r="29" spans="1:8" x14ac:dyDescent="0.25">
      <c r="A29" s="14" t="s">
        <v>18</v>
      </c>
      <c r="B29" s="16">
        <f t="shared" si="5"/>
        <v>0.32500000000000001</v>
      </c>
      <c r="C29" s="16">
        <f t="shared" si="6"/>
        <v>0.16</v>
      </c>
      <c r="D29" s="16">
        <f t="shared" si="6"/>
        <v>0.2</v>
      </c>
      <c r="E29" s="16">
        <f t="shared" si="7"/>
        <v>0.15</v>
      </c>
      <c r="F29" s="13">
        <f t="shared" si="8"/>
        <v>0</v>
      </c>
      <c r="H29" s="17">
        <f t="shared" si="9"/>
        <v>0.83500000000000008</v>
      </c>
    </row>
    <row r="30" spans="1:8" x14ac:dyDescent="0.25">
      <c r="A30" s="14" t="s">
        <v>19</v>
      </c>
      <c r="B30" s="16">
        <f t="shared" si="5"/>
        <v>0.22500000000000001</v>
      </c>
      <c r="C30" s="16">
        <f t="shared" si="6"/>
        <v>0.17333333333333337</v>
      </c>
      <c r="D30" s="16">
        <f t="shared" si="6"/>
        <v>0.18571428571428572</v>
      </c>
      <c r="E30" s="16">
        <f t="shared" si="7"/>
        <v>0.140625</v>
      </c>
      <c r="F30" s="13">
        <f t="shared" si="8"/>
        <v>0</v>
      </c>
      <c r="H30" s="17">
        <f t="shared" si="9"/>
        <v>0.72467261904761915</v>
      </c>
    </row>
    <row r="31" spans="1:8" x14ac:dyDescent="0.25">
      <c r="A31" s="14" t="s">
        <v>20</v>
      </c>
      <c r="B31" s="16">
        <f t="shared" si="5"/>
        <v>0.35</v>
      </c>
      <c r="C31" s="16">
        <f t="shared" si="6"/>
        <v>0.18666666666666668</v>
      </c>
      <c r="D31" s="16">
        <f t="shared" si="6"/>
        <v>0.18571428571428572</v>
      </c>
      <c r="E31" s="16">
        <f t="shared" si="7"/>
        <v>0.15</v>
      </c>
      <c r="F31" s="13">
        <f t="shared" si="8"/>
        <v>1.2500000000000001E-2</v>
      </c>
      <c r="H31" s="17">
        <f t="shared" si="9"/>
        <v>0.88488095238095232</v>
      </c>
    </row>
    <row r="32" spans="1:8" x14ac:dyDescent="0.25">
      <c r="A32" s="14" t="s">
        <v>21</v>
      </c>
      <c r="B32" s="16">
        <f t="shared" si="5"/>
        <v>0.35</v>
      </c>
      <c r="C32" s="16">
        <f t="shared" si="6"/>
        <v>0.2</v>
      </c>
      <c r="D32" s="16">
        <f t="shared" si="6"/>
        <v>0.2</v>
      </c>
      <c r="E32" s="16">
        <f t="shared" si="7"/>
        <v>0.121875</v>
      </c>
      <c r="F32" s="13">
        <f t="shared" si="8"/>
        <v>2.5000000000000001E-2</v>
      </c>
      <c r="H32" s="17">
        <f t="shared" si="9"/>
        <v>0.89687499999999998</v>
      </c>
    </row>
    <row r="33" spans="1:8" x14ac:dyDescent="0.25">
      <c r="A33" s="14" t="s">
        <v>22</v>
      </c>
      <c r="B33" s="16">
        <f t="shared" si="5"/>
        <v>0.27500000000000002</v>
      </c>
      <c r="C33" s="16">
        <f t="shared" si="6"/>
        <v>0.16</v>
      </c>
      <c r="D33" s="16">
        <f t="shared" si="6"/>
        <v>0.2</v>
      </c>
      <c r="E33" s="16">
        <f t="shared" si="7"/>
        <v>0.13125000000000001</v>
      </c>
      <c r="F33" s="13">
        <f t="shared" si="8"/>
        <v>0</v>
      </c>
      <c r="H33" s="17">
        <f t="shared" si="9"/>
        <v>0.76624999999999999</v>
      </c>
    </row>
    <row r="34" spans="1:8" x14ac:dyDescent="0.25">
      <c r="A34" s="15" t="s">
        <v>8</v>
      </c>
      <c r="B34" s="15">
        <v>40</v>
      </c>
      <c r="C34" s="15">
        <v>20</v>
      </c>
      <c r="D34" s="15">
        <v>20</v>
      </c>
      <c r="E34" s="15">
        <v>15</v>
      </c>
      <c r="F34" s="15">
        <v>5</v>
      </c>
    </row>
    <row r="35" spans="1:8" x14ac:dyDescent="0.25">
      <c r="A35" s="15" t="s">
        <v>9</v>
      </c>
      <c r="B35" s="11" t="s">
        <v>24</v>
      </c>
      <c r="C35" s="11" t="s">
        <v>24</v>
      </c>
      <c r="D35" s="11" t="s">
        <v>24</v>
      </c>
      <c r="E35" s="11" t="s">
        <v>24</v>
      </c>
      <c r="F35" s="1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2018-11-13T06:20:52Z</dcterms:modified>
</cp:coreProperties>
</file>