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SUS\Downloads\GL Excel Files\Project - 2 - Terro's Real Estate Agency\"/>
    </mc:Choice>
  </mc:AlternateContent>
  <xr:revisionPtr revIDLastSave="0" documentId="13_ncr:1_{3BD08138-F989-45BB-A210-0E9484FA67B8}" xr6:coauthVersionLast="36" xr6:coauthVersionMax="36" xr10:uidLastSave="{00000000-0000-0000-0000-000000000000}"/>
  <bookViews>
    <workbookView xWindow="0" yWindow="0" windowWidth="16410" windowHeight="7545" firstSheet="16" activeTab="18" xr2:uid="{E7604780-26E1-47BC-9842-66F65880A2ED}"/>
  </bookViews>
  <sheets>
    <sheet name="STAR" sheetId="28" r:id="rId1"/>
    <sheet name="Master Data" sheetId="1" r:id="rId2"/>
    <sheet name="Q1 Crime SS" sheetId="2" r:id="rId3"/>
    <sheet name="Q1 Age SS" sheetId="3" r:id="rId4"/>
    <sheet name="Q1 Indus SS" sheetId="4" r:id="rId5"/>
    <sheet name="Q1 NOX SS" sheetId="5" r:id="rId6"/>
    <sheet name="Q1 Distance SS" sheetId="6" r:id="rId7"/>
    <sheet name="Q1 Tax SS" sheetId="7" r:id="rId8"/>
    <sheet name="Q1 PTRATIO SS" sheetId="8" r:id="rId9"/>
    <sheet name="Q1 AvgRoom SS" sheetId="9" r:id="rId10"/>
    <sheet name="Q1 LSTAT SS" sheetId="10" r:id="rId11"/>
    <sheet name="Q1 AvgPrice SS" sheetId="11" r:id="rId12"/>
    <sheet name="Q2 Avg Price Histogram" sheetId="12" r:id="rId13"/>
    <sheet name="Q3 Covariance Matrix" sheetId="15" r:id="rId14"/>
    <sheet name="Q4 Correlation Matrix" sheetId="16" r:id="rId15"/>
    <sheet name="Q5 Reg LSTAT vs Avg Price" sheetId="17" r:id="rId16"/>
    <sheet name="Q6 LSTAT Avg Room vs Avg Price" sheetId="18" r:id="rId17"/>
    <sheet name="Q7 Reg and Equation" sheetId="20" r:id="rId18"/>
    <sheet name="Q7 Reg Eqn" sheetId="33" r:id="rId19"/>
    <sheet name="Q8 Reg with significant Var" sheetId="30" r:id="rId20"/>
    <sheet name="Q8a OP Sign.. Var New Avg Price" sheetId="32" r:id="rId21"/>
    <sheet name="Q8 b new reg equation" sheetId="34" r:id="rId22"/>
    <sheet name="Q8 c Avg Price vs NOX" sheetId="35" r:id="rId23"/>
    <sheet name="Q8 d Reg Eqn NOX vs Avg Price" sheetId="37" r:id="rId24"/>
    <sheet name=" Available in PPT" sheetId="29" r:id="rId25"/>
  </sheets>
  <definedNames>
    <definedName name="_xlchart.v1.0" hidden="1">'Q2 Avg Price Histogram'!$A$1</definedName>
    <definedName name="_xlchart.v1.1" hidden="1">'Q2 Avg Price Histogram'!$A$2:$A$507</definedName>
    <definedName name="_xlchart.v1.2" hidden="1">'Q2 Avg Price Histogram'!$C$1</definedName>
    <definedName name="_xlchart.v1.3" hidden="1">'Q2 Avg Price Histogram'!$C$2:$C$507</definedName>
    <definedName name="_xlchart.v1.4" hidden="1">'Q2 Avg Price Histogram'!$C$1</definedName>
    <definedName name="_xlchart.v1.5" hidden="1">'Q2 Avg Price Histogram'!$C$2:$C$507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7" i="35" l="1"/>
  <c r="L506" i="35"/>
  <c r="L505" i="35"/>
  <c r="L504" i="35"/>
  <c r="L503" i="35"/>
  <c r="L502" i="35"/>
  <c r="L501" i="35"/>
  <c r="L500" i="35"/>
  <c r="L499" i="35"/>
  <c r="L498" i="35"/>
  <c r="L497" i="35"/>
  <c r="L496" i="35"/>
  <c r="L495" i="35"/>
  <c r="L494" i="35"/>
  <c r="L493" i="35"/>
  <c r="L492" i="35"/>
  <c r="L491" i="35"/>
  <c r="L490" i="35"/>
  <c r="L489" i="35"/>
  <c r="L488" i="35"/>
  <c r="L487" i="35"/>
  <c r="L486" i="35"/>
  <c r="L485" i="35"/>
  <c r="L484" i="35"/>
  <c r="L483" i="35"/>
  <c r="L482" i="35"/>
  <c r="L481" i="35"/>
  <c r="L480" i="35"/>
  <c r="L479" i="35"/>
  <c r="L478" i="35"/>
  <c r="L477" i="35"/>
  <c r="L476" i="35"/>
  <c r="L475" i="35"/>
  <c r="L474" i="35"/>
  <c r="L473" i="35"/>
  <c r="L472" i="35"/>
  <c r="L471" i="35"/>
  <c r="L470" i="35"/>
  <c r="L469" i="35"/>
  <c r="L468" i="35"/>
  <c r="L467" i="35"/>
  <c r="L466" i="35"/>
  <c r="L465" i="35"/>
  <c r="L464" i="35"/>
  <c r="L463" i="35"/>
  <c r="L462" i="35"/>
  <c r="L461" i="35"/>
  <c r="L460" i="35"/>
  <c r="L459" i="35"/>
  <c r="L458" i="35"/>
  <c r="L457" i="35"/>
  <c r="L456" i="35"/>
  <c r="L455" i="35"/>
  <c r="L454" i="35"/>
  <c r="L453" i="35"/>
  <c r="L452" i="35"/>
  <c r="L451" i="35"/>
  <c r="L450" i="35"/>
  <c r="L449" i="35"/>
  <c r="L448" i="35"/>
  <c r="L447" i="35"/>
  <c r="L446" i="35"/>
  <c r="L445" i="35"/>
  <c r="L444" i="35"/>
  <c r="L443" i="35"/>
  <c r="L442" i="35"/>
  <c r="L441" i="35"/>
  <c r="L440" i="35"/>
  <c r="L439" i="35"/>
  <c r="L438" i="35"/>
  <c r="L437" i="35"/>
  <c r="L436" i="35"/>
  <c r="L435" i="35"/>
  <c r="L434" i="35"/>
  <c r="L433" i="35"/>
  <c r="L432" i="35"/>
  <c r="L431" i="35"/>
  <c r="L430" i="35"/>
  <c r="L429" i="35"/>
  <c r="L428" i="35"/>
  <c r="L427" i="35"/>
  <c r="L426" i="35"/>
  <c r="L425" i="35"/>
  <c r="L424" i="35"/>
  <c r="L423" i="35"/>
  <c r="L422" i="35"/>
  <c r="L421" i="35"/>
  <c r="L420" i="35"/>
  <c r="L419" i="35"/>
  <c r="L418" i="35"/>
  <c r="L417" i="35"/>
  <c r="L416" i="35"/>
  <c r="L415" i="35"/>
  <c r="L414" i="35"/>
  <c r="L413" i="35"/>
  <c r="L412" i="35"/>
  <c r="L411" i="35"/>
  <c r="L410" i="35"/>
  <c r="L409" i="35"/>
  <c r="L408" i="35"/>
  <c r="L407" i="35"/>
  <c r="L406" i="35"/>
  <c r="L405" i="35"/>
  <c r="L404" i="35"/>
  <c r="L403" i="35"/>
  <c r="L402" i="35"/>
  <c r="L401" i="35"/>
  <c r="L400" i="35"/>
  <c r="L399" i="35"/>
  <c r="L398" i="35"/>
  <c r="L397" i="35"/>
  <c r="L396" i="35"/>
  <c r="L395" i="35"/>
  <c r="L394" i="35"/>
  <c r="L393" i="35"/>
  <c r="L392" i="35"/>
  <c r="L391" i="35"/>
  <c r="L390" i="35"/>
  <c r="L389" i="35"/>
  <c r="L388" i="35"/>
  <c r="L387" i="35"/>
  <c r="L386" i="35"/>
  <c r="L385" i="35"/>
  <c r="L384" i="35"/>
  <c r="L383" i="35"/>
  <c r="L382" i="35"/>
  <c r="L381" i="35"/>
  <c r="L380" i="35"/>
  <c r="L379" i="35"/>
  <c r="L378" i="35"/>
  <c r="L377" i="35"/>
  <c r="L376" i="35"/>
  <c r="L375" i="35"/>
  <c r="L374" i="35"/>
  <c r="L373" i="35"/>
  <c r="L372" i="35"/>
  <c r="L371" i="35"/>
  <c r="L370" i="35"/>
  <c r="L369" i="35"/>
  <c r="L368" i="35"/>
  <c r="L367" i="35"/>
  <c r="L366" i="35"/>
  <c r="L365" i="35"/>
  <c r="L364" i="35"/>
  <c r="L363" i="35"/>
  <c r="L362" i="35"/>
  <c r="L361" i="35"/>
  <c r="L360" i="35"/>
  <c r="L359" i="35"/>
  <c r="L358" i="35"/>
  <c r="L357" i="35"/>
  <c r="L356" i="35"/>
  <c r="L355" i="35"/>
  <c r="L354" i="35"/>
  <c r="L353" i="35"/>
  <c r="L352" i="35"/>
  <c r="L351" i="35"/>
  <c r="L350" i="35"/>
  <c r="L349" i="35"/>
  <c r="L348" i="35"/>
  <c r="L347" i="35"/>
  <c r="L346" i="35"/>
  <c r="L345" i="35"/>
  <c r="L344" i="35"/>
  <c r="L343" i="35"/>
  <c r="L342" i="35"/>
  <c r="L341" i="35"/>
  <c r="L340" i="35"/>
  <c r="L339" i="35"/>
  <c r="L338" i="35"/>
  <c r="L337" i="35"/>
  <c r="L336" i="35"/>
  <c r="L335" i="35"/>
  <c r="L334" i="35"/>
  <c r="L333" i="35"/>
  <c r="L332" i="35"/>
  <c r="L331" i="35"/>
  <c r="L330" i="35"/>
  <c r="L329" i="35"/>
  <c r="L328" i="35"/>
  <c r="L327" i="35"/>
  <c r="L326" i="35"/>
  <c r="L325" i="35"/>
  <c r="L324" i="35"/>
  <c r="L323" i="35"/>
  <c r="L322" i="35"/>
  <c r="L321" i="35"/>
  <c r="L320" i="35"/>
  <c r="L319" i="35"/>
  <c r="L318" i="35"/>
  <c r="L317" i="35"/>
  <c r="L316" i="35"/>
  <c r="L315" i="35"/>
  <c r="L314" i="35"/>
  <c r="L313" i="35"/>
  <c r="L312" i="35"/>
  <c r="L311" i="35"/>
  <c r="L310" i="35"/>
  <c r="L309" i="35"/>
  <c r="L308" i="35"/>
  <c r="L307" i="35"/>
  <c r="L306" i="35"/>
  <c r="L305" i="35"/>
  <c r="L304" i="35"/>
  <c r="L303" i="35"/>
  <c r="L302" i="35"/>
  <c r="L301" i="35"/>
  <c r="L300" i="35"/>
  <c r="L299" i="35"/>
  <c r="L298" i="35"/>
  <c r="L297" i="35"/>
  <c r="L296" i="35"/>
  <c r="L295" i="35"/>
  <c r="L294" i="35"/>
  <c r="L293" i="35"/>
  <c r="L292" i="35"/>
  <c r="L291" i="35"/>
  <c r="L290" i="35"/>
  <c r="L289" i="35"/>
  <c r="L288" i="35"/>
  <c r="L287" i="35"/>
  <c r="L286" i="35"/>
  <c r="L285" i="35"/>
  <c r="L284" i="35"/>
  <c r="L283" i="35"/>
  <c r="L282" i="35"/>
  <c r="L281" i="35"/>
  <c r="L280" i="35"/>
  <c r="L279" i="35"/>
  <c r="L278" i="35"/>
  <c r="L277" i="35"/>
  <c r="L276" i="35"/>
  <c r="L275" i="35"/>
  <c r="L274" i="35"/>
  <c r="L273" i="35"/>
  <c r="L272" i="35"/>
  <c r="L271" i="35"/>
  <c r="L270" i="35"/>
  <c r="L269" i="35"/>
  <c r="L268" i="35"/>
  <c r="L267" i="35"/>
  <c r="L266" i="35"/>
  <c r="L265" i="35"/>
  <c r="L264" i="35"/>
  <c r="L263" i="35"/>
  <c r="L262" i="35"/>
  <c r="L261" i="35"/>
  <c r="L260" i="35"/>
  <c r="L259" i="35"/>
  <c r="L258" i="35"/>
  <c r="L257" i="35"/>
  <c r="L256" i="35"/>
  <c r="L255" i="35"/>
  <c r="L254" i="35"/>
  <c r="L253" i="35"/>
  <c r="L252" i="35"/>
  <c r="L251" i="35"/>
  <c r="L250" i="35"/>
  <c r="L249" i="35"/>
  <c r="L248" i="35"/>
  <c r="L247" i="35"/>
  <c r="L246" i="35"/>
  <c r="L245" i="35"/>
  <c r="L244" i="35"/>
  <c r="L243" i="35"/>
  <c r="L242" i="35"/>
  <c r="L241" i="35"/>
  <c r="L240" i="35"/>
  <c r="L239" i="35"/>
  <c r="L238" i="35"/>
  <c r="L237" i="35"/>
  <c r="L236" i="35"/>
  <c r="L235" i="35"/>
  <c r="L234" i="35"/>
  <c r="L233" i="35"/>
  <c r="L232" i="35"/>
  <c r="L231" i="35"/>
  <c r="L230" i="35"/>
  <c r="L229" i="35"/>
  <c r="L228" i="35"/>
  <c r="L227" i="35"/>
  <c r="L226" i="35"/>
  <c r="L225" i="35"/>
  <c r="L224" i="35"/>
  <c r="L223" i="35"/>
  <c r="L222" i="35"/>
  <c r="L221" i="35"/>
  <c r="L220" i="35"/>
  <c r="L219" i="35"/>
  <c r="L218" i="35"/>
  <c r="L217" i="35"/>
  <c r="L216" i="35"/>
  <c r="L215" i="35"/>
  <c r="L214" i="35"/>
  <c r="L213" i="35"/>
  <c r="L212" i="35"/>
  <c r="L211" i="35"/>
  <c r="L210" i="35"/>
  <c r="L209" i="35"/>
  <c r="L208" i="35"/>
  <c r="L207" i="35"/>
  <c r="L206" i="35"/>
  <c r="L205" i="35"/>
  <c r="L204" i="35"/>
  <c r="L203" i="35"/>
  <c r="L202" i="35"/>
  <c r="L201" i="35"/>
  <c r="L200" i="35"/>
  <c r="L199" i="35"/>
  <c r="L198" i="35"/>
  <c r="L197" i="35"/>
  <c r="L196" i="35"/>
  <c r="L195" i="35"/>
  <c r="L194" i="35"/>
  <c r="L193" i="35"/>
  <c r="L192" i="35"/>
  <c r="L191" i="35"/>
  <c r="L190" i="35"/>
  <c r="L189" i="35"/>
  <c r="L188" i="35"/>
  <c r="L187" i="35"/>
  <c r="L186" i="35"/>
  <c r="L185" i="35"/>
  <c r="L184" i="35"/>
  <c r="L183" i="35"/>
  <c r="L182" i="35"/>
  <c r="L181" i="35"/>
  <c r="L180" i="35"/>
  <c r="L179" i="35"/>
  <c r="L178" i="35"/>
  <c r="L177" i="35"/>
  <c r="L176" i="35"/>
  <c r="L175" i="35"/>
  <c r="L174" i="35"/>
  <c r="L173" i="35"/>
  <c r="L172" i="35"/>
  <c r="L171" i="35"/>
  <c r="L170" i="35"/>
  <c r="L169" i="35"/>
  <c r="L168" i="35"/>
  <c r="L167" i="35"/>
  <c r="L166" i="35"/>
  <c r="L165" i="35"/>
  <c r="L164" i="35"/>
  <c r="L163" i="35"/>
  <c r="L162" i="35"/>
  <c r="L161" i="35"/>
  <c r="L160" i="35"/>
  <c r="L159" i="35"/>
  <c r="L158" i="35"/>
  <c r="L157" i="35"/>
  <c r="L156" i="35"/>
  <c r="L155" i="35"/>
  <c r="L154" i="35"/>
  <c r="L153" i="35"/>
  <c r="L152" i="35"/>
  <c r="L151" i="35"/>
  <c r="L150" i="35"/>
  <c r="L149" i="35"/>
  <c r="L148" i="35"/>
  <c r="L147" i="35"/>
  <c r="L146" i="35"/>
  <c r="L145" i="35"/>
  <c r="L144" i="35"/>
  <c r="L143" i="35"/>
  <c r="L142" i="35"/>
  <c r="L141" i="35"/>
  <c r="L140" i="35"/>
  <c r="L139" i="35"/>
  <c r="L138" i="35"/>
  <c r="L137" i="35"/>
  <c r="L136" i="35"/>
  <c r="L135" i="35"/>
  <c r="L134" i="35"/>
  <c r="L133" i="35"/>
  <c r="L132" i="35"/>
  <c r="L131" i="35"/>
  <c r="L130" i="35"/>
  <c r="L129" i="35"/>
  <c r="L128" i="35"/>
  <c r="L127" i="35"/>
  <c r="L126" i="35"/>
  <c r="L125" i="35"/>
  <c r="L124" i="35"/>
  <c r="L123" i="35"/>
  <c r="L122" i="35"/>
  <c r="L121" i="35"/>
  <c r="L120" i="35"/>
  <c r="L119" i="35"/>
  <c r="L118" i="35"/>
  <c r="L117" i="35"/>
  <c r="L116" i="35"/>
  <c r="L115" i="35"/>
  <c r="L114" i="35"/>
  <c r="L113" i="35"/>
  <c r="L112" i="35"/>
  <c r="L111" i="35"/>
  <c r="L110" i="35"/>
  <c r="L109" i="35"/>
  <c r="L108" i="35"/>
  <c r="L107" i="35"/>
  <c r="L106" i="35"/>
  <c r="L105" i="35"/>
  <c r="L104" i="35"/>
  <c r="L103" i="35"/>
  <c r="L102" i="35"/>
  <c r="L101" i="35"/>
  <c r="L100" i="35"/>
  <c r="L99" i="35"/>
  <c r="L98" i="35"/>
  <c r="L97" i="35"/>
  <c r="L96" i="35"/>
  <c r="L95" i="35"/>
  <c r="L94" i="35"/>
  <c r="L93" i="35"/>
  <c r="L92" i="35"/>
  <c r="L91" i="35"/>
  <c r="L90" i="35"/>
  <c r="L89" i="35"/>
  <c r="L88" i="35"/>
  <c r="L87" i="35"/>
  <c r="L86" i="35"/>
  <c r="L85" i="35"/>
  <c r="L84" i="35"/>
  <c r="L83" i="35"/>
  <c r="L82" i="35"/>
  <c r="L81" i="35"/>
  <c r="L80" i="35"/>
  <c r="L79" i="35"/>
  <c r="L78" i="35"/>
  <c r="L77" i="35"/>
  <c r="L76" i="35"/>
  <c r="L75" i="35"/>
  <c r="L74" i="35"/>
  <c r="L73" i="35"/>
  <c r="L72" i="35"/>
  <c r="L71" i="35"/>
  <c r="L70" i="35"/>
  <c r="L69" i="35"/>
  <c r="L68" i="35"/>
  <c r="L67" i="35"/>
  <c r="L66" i="35"/>
  <c r="L65" i="35"/>
  <c r="L64" i="35"/>
  <c r="L63" i="35"/>
  <c r="L62" i="35"/>
  <c r="L61" i="35"/>
  <c r="L60" i="35"/>
  <c r="L59" i="35"/>
  <c r="L58" i="35"/>
  <c r="L57" i="35"/>
  <c r="L56" i="35"/>
  <c r="L55" i="35"/>
  <c r="L54" i="35"/>
  <c r="L53" i="35"/>
  <c r="L52" i="35"/>
  <c r="L51" i="35"/>
  <c r="L50" i="35"/>
  <c r="L49" i="35"/>
  <c r="L48" i="35"/>
  <c r="L47" i="35"/>
  <c r="L46" i="35"/>
  <c r="L45" i="35"/>
  <c r="L44" i="35"/>
  <c r="L43" i="35"/>
  <c r="L42" i="35"/>
  <c r="L41" i="35"/>
  <c r="L40" i="35"/>
  <c r="L39" i="35"/>
  <c r="L38" i="35"/>
  <c r="L37" i="35"/>
  <c r="L36" i="35"/>
  <c r="L35" i="35"/>
  <c r="L34" i="35"/>
  <c r="L33" i="35"/>
  <c r="L32" i="35"/>
  <c r="L31" i="35"/>
  <c r="L30" i="35"/>
  <c r="L29" i="35"/>
  <c r="L28" i="35"/>
  <c r="L27" i="35"/>
  <c r="L26" i="35"/>
  <c r="L25" i="35"/>
  <c r="L24" i="35"/>
  <c r="L23" i="35"/>
  <c r="L22" i="35"/>
  <c r="L21" i="35"/>
  <c r="L20" i="35"/>
  <c r="L19" i="35"/>
  <c r="L18" i="35"/>
  <c r="L17" i="35"/>
  <c r="L16" i="35"/>
  <c r="L15" i="35"/>
  <c r="L14" i="35"/>
  <c r="L13" i="35"/>
  <c r="L12" i="35"/>
  <c r="L11" i="35"/>
  <c r="L10" i="35"/>
  <c r="L9" i="35"/>
  <c r="L8" i="35"/>
  <c r="L7" i="35"/>
  <c r="L6" i="35"/>
  <c r="L5" i="35"/>
  <c r="L4" i="35"/>
  <c r="L3" i="35"/>
  <c r="L2" i="35"/>
  <c r="J507" i="35"/>
  <c r="J506" i="35"/>
  <c r="J505" i="35"/>
  <c r="J504" i="35"/>
  <c r="J503" i="35"/>
  <c r="J502" i="35"/>
  <c r="J501" i="35"/>
  <c r="J500" i="35"/>
  <c r="J499" i="35"/>
  <c r="J498" i="35"/>
  <c r="J497" i="35"/>
  <c r="J496" i="35"/>
  <c r="J495" i="35"/>
  <c r="J494" i="35"/>
  <c r="J493" i="35"/>
  <c r="J492" i="35"/>
  <c r="J491" i="35"/>
  <c r="J490" i="35"/>
  <c r="J489" i="35"/>
  <c r="J488" i="35"/>
  <c r="J487" i="35"/>
  <c r="J486" i="35"/>
  <c r="J485" i="35"/>
  <c r="J484" i="35"/>
  <c r="J483" i="35"/>
  <c r="J482" i="35"/>
  <c r="J481" i="35"/>
  <c r="J480" i="35"/>
  <c r="J479" i="35"/>
  <c r="J478" i="35"/>
  <c r="J477" i="35"/>
  <c r="J476" i="35"/>
  <c r="J475" i="35"/>
  <c r="J474" i="35"/>
  <c r="J473" i="35"/>
  <c r="J472" i="35"/>
  <c r="J471" i="35"/>
  <c r="J470" i="35"/>
  <c r="J469" i="35"/>
  <c r="J468" i="35"/>
  <c r="J467" i="35"/>
  <c r="J466" i="35"/>
  <c r="J465" i="35"/>
  <c r="J464" i="35"/>
  <c r="J463" i="35"/>
  <c r="J462" i="35"/>
  <c r="J461" i="35"/>
  <c r="J460" i="35"/>
  <c r="J459" i="35"/>
  <c r="J458" i="35"/>
  <c r="J457" i="35"/>
  <c r="J456" i="35"/>
  <c r="J455" i="35"/>
  <c r="J454" i="35"/>
  <c r="J453" i="35"/>
  <c r="J452" i="35"/>
  <c r="J451" i="35"/>
  <c r="J450" i="35"/>
  <c r="J449" i="35"/>
  <c r="J448" i="35"/>
  <c r="J447" i="35"/>
  <c r="J446" i="35"/>
  <c r="J445" i="35"/>
  <c r="J444" i="35"/>
  <c r="J443" i="35"/>
  <c r="J442" i="35"/>
  <c r="J441" i="35"/>
  <c r="J440" i="35"/>
  <c r="J439" i="35"/>
  <c r="J438" i="35"/>
  <c r="J437" i="35"/>
  <c r="J436" i="35"/>
  <c r="J435" i="35"/>
  <c r="J434" i="35"/>
  <c r="J433" i="35"/>
  <c r="J432" i="35"/>
  <c r="J431" i="35"/>
  <c r="J430" i="35"/>
  <c r="J429" i="35"/>
  <c r="J428" i="35"/>
  <c r="J427" i="35"/>
  <c r="J426" i="35"/>
  <c r="J425" i="35"/>
  <c r="J424" i="35"/>
  <c r="J423" i="35"/>
  <c r="J422" i="35"/>
  <c r="J421" i="35"/>
  <c r="J420" i="35"/>
  <c r="J419" i="35"/>
  <c r="J418" i="35"/>
  <c r="J417" i="35"/>
  <c r="J416" i="35"/>
  <c r="J415" i="35"/>
  <c r="J414" i="35"/>
  <c r="J413" i="35"/>
  <c r="J412" i="35"/>
  <c r="J411" i="35"/>
  <c r="J410" i="35"/>
  <c r="J409" i="35"/>
  <c r="J408" i="35"/>
  <c r="J407" i="35"/>
  <c r="J406" i="35"/>
  <c r="J405" i="35"/>
  <c r="J404" i="35"/>
  <c r="J403" i="35"/>
  <c r="J402" i="35"/>
  <c r="J401" i="35"/>
  <c r="J400" i="35"/>
  <c r="J399" i="35"/>
  <c r="J398" i="35"/>
  <c r="J397" i="35"/>
  <c r="J396" i="35"/>
  <c r="J395" i="35"/>
  <c r="J394" i="35"/>
  <c r="J393" i="35"/>
  <c r="J392" i="35"/>
  <c r="J391" i="35"/>
  <c r="J390" i="35"/>
  <c r="J389" i="35"/>
  <c r="J388" i="35"/>
  <c r="J387" i="35"/>
  <c r="J386"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61" i="35"/>
  <c r="J360" i="35"/>
  <c r="J359" i="35"/>
  <c r="J358" i="35"/>
  <c r="J357" i="35"/>
  <c r="J356" i="35"/>
  <c r="J355" i="35"/>
  <c r="J354" i="35"/>
  <c r="J353" i="35"/>
  <c r="J352" i="35"/>
  <c r="J351" i="35"/>
  <c r="J350" i="35"/>
  <c r="J349" i="35"/>
  <c r="J348" i="35"/>
  <c r="J347" i="35"/>
  <c r="J346" i="35"/>
  <c r="J345" i="35"/>
  <c r="J344" i="35"/>
  <c r="J343" i="35"/>
  <c r="J342" i="35"/>
  <c r="J341" i="35"/>
  <c r="J340" i="35"/>
  <c r="J339" i="35"/>
  <c r="J338" i="35"/>
  <c r="J337" i="35"/>
  <c r="J336" i="35"/>
  <c r="J335" i="35"/>
  <c r="J334" i="35"/>
  <c r="J333" i="35"/>
  <c r="J332" i="35"/>
  <c r="J331" i="35"/>
  <c r="J330" i="35"/>
  <c r="J329" i="35"/>
  <c r="J328" i="35"/>
  <c r="J327" i="35"/>
  <c r="J326" i="35"/>
  <c r="J325" i="35"/>
  <c r="J324" i="35"/>
  <c r="J323" i="35"/>
  <c r="J322" i="35"/>
  <c r="J321" i="35"/>
  <c r="J320" i="35"/>
  <c r="J319" i="35"/>
  <c r="J318" i="35"/>
  <c r="J317" i="35"/>
  <c r="J316" i="35"/>
  <c r="J315" i="35"/>
  <c r="J314" i="35"/>
  <c r="J313" i="35"/>
  <c r="J312" i="35"/>
  <c r="J311" i="35"/>
  <c r="J310" i="35"/>
  <c r="J309" i="35"/>
  <c r="J308" i="35"/>
  <c r="J307" i="35"/>
  <c r="J306" i="35"/>
  <c r="J305" i="35"/>
  <c r="J304" i="35"/>
  <c r="J303" i="35"/>
  <c r="J302" i="35"/>
  <c r="J301" i="35"/>
  <c r="J300" i="35"/>
  <c r="J299" i="35"/>
  <c r="J298" i="35"/>
  <c r="J297" i="35"/>
  <c r="J296" i="35"/>
  <c r="J295" i="35"/>
  <c r="J294" i="35"/>
  <c r="J293" i="35"/>
  <c r="J292" i="35"/>
  <c r="J291" i="35"/>
  <c r="J290" i="35"/>
  <c r="J289" i="35"/>
  <c r="J288" i="35"/>
  <c r="J287" i="35"/>
  <c r="J286" i="35"/>
  <c r="J285" i="35"/>
  <c r="J284" i="35"/>
  <c r="J283" i="35"/>
  <c r="J282" i="35"/>
  <c r="J281" i="35"/>
  <c r="J280" i="35"/>
  <c r="J279" i="35"/>
  <c r="J278" i="35"/>
  <c r="J277" i="35"/>
  <c r="J276" i="35"/>
  <c r="J275" i="35"/>
  <c r="J274" i="35"/>
  <c r="J273" i="35"/>
  <c r="J272" i="35"/>
  <c r="J271" i="35"/>
  <c r="J270" i="35"/>
  <c r="J269" i="35"/>
  <c r="J268" i="35"/>
  <c r="J267" i="35"/>
  <c r="J266" i="35"/>
  <c r="J265" i="35"/>
  <c r="J264" i="35"/>
  <c r="J263" i="35"/>
  <c r="J262" i="35"/>
  <c r="J261" i="35"/>
  <c r="J260" i="35"/>
  <c r="J259" i="35"/>
  <c r="J258" i="35"/>
  <c r="J257" i="35"/>
  <c r="J256" i="35"/>
  <c r="J255" i="35"/>
  <c r="J254" i="35"/>
  <c r="J253" i="35"/>
  <c r="J252" i="35"/>
  <c r="J251" i="35"/>
  <c r="J250" i="35"/>
  <c r="J249" i="35"/>
  <c r="J248" i="35"/>
  <c r="J247" i="35"/>
  <c r="J246" i="35"/>
  <c r="J245" i="35"/>
  <c r="J244" i="35"/>
  <c r="J243" i="35"/>
  <c r="J242" i="35"/>
  <c r="J241" i="35"/>
  <c r="J240" i="35"/>
  <c r="J239" i="35"/>
  <c r="J238" i="35"/>
  <c r="J237" i="35"/>
  <c r="J236" i="35"/>
  <c r="J235" i="35"/>
  <c r="J234" i="35"/>
  <c r="J233" i="35"/>
  <c r="J232" i="35"/>
  <c r="J231" i="35"/>
  <c r="J230" i="35"/>
  <c r="J229" i="35"/>
  <c r="J228" i="35"/>
  <c r="J227" i="35"/>
  <c r="J226" i="35"/>
  <c r="J225" i="35"/>
  <c r="J224" i="35"/>
  <c r="J223" i="35"/>
  <c r="J222" i="35"/>
  <c r="J221" i="35"/>
  <c r="J220" i="35"/>
  <c r="J219" i="35"/>
  <c r="J218" i="35"/>
  <c r="J217" i="35"/>
  <c r="J216" i="35"/>
  <c r="J215" i="35"/>
  <c r="J214" i="35"/>
  <c r="J213" i="35"/>
  <c r="J212" i="35"/>
  <c r="J211" i="35"/>
  <c r="J210" i="35"/>
  <c r="J209" i="35"/>
  <c r="J208" i="35"/>
  <c r="J207" i="35"/>
  <c r="J206" i="35"/>
  <c r="J205" i="35"/>
  <c r="J204" i="35"/>
  <c r="J203" i="35"/>
  <c r="J202" i="35"/>
  <c r="J201" i="35"/>
  <c r="J200" i="35"/>
  <c r="J199" i="35"/>
  <c r="J198" i="35"/>
  <c r="J197" i="35"/>
  <c r="J196" i="35"/>
  <c r="J195" i="35"/>
  <c r="J194" i="35"/>
  <c r="J193" i="35"/>
  <c r="J192" i="35"/>
  <c r="J191" i="35"/>
  <c r="J190" i="35"/>
  <c r="J189" i="35"/>
  <c r="J188" i="35"/>
  <c r="J187" i="35"/>
  <c r="J186" i="35"/>
  <c r="J185" i="35"/>
  <c r="J184" i="35"/>
  <c r="J183" i="35"/>
  <c r="J182" i="35"/>
  <c r="J181" i="35"/>
  <c r="J180" i="35"/>
  <c r="J179" i="35"/>
  <c r="J178" i="35"/>
  <c r="J177" i="35"/>
  <c r="J176" i="35"/>
  <c r="J175" i="35"/>
  <c r="J174" i="35"/>
  <c r="J173" i="35"/>
  <c r="J172" i="35"/>
  <c r="J171" i="35"/>
  <c r="J170" i="35"/>
  <c r="J169" i="35"/>
  <c r="J168" i="35"/>
  <c r="J167" i="35"/>
  <c r="J166" i="35"/>
  <c r="J165" i="35"/>
  <c r="J164" i="35"/>
  <c r="J163" i="35"/>
  <c r="J162" i="35"/>
  <c r="J161" i="35"/>
  <c r="J160" i="35"/>
  <c r="J159" i="35"/>
  <c r="J158" i="35"/>
  <c r="J157" i="35"/>
  <c r="J156" i="35"/>
  <c r="J155" i="35"/>
  <c r="J154" i="35"/>
  <c r="J153" i="35"/>
  <c r="J152" i="35"/>
  <c r="J151" i="35"/>
  <c r="J150" i="35"/>
  <c r="J149" i="35"/>
  <c r="J148" i="35"/>
  <c r="J147" i="35"/>
  <c r="J146" i="35"/>
  <c r="J145" i="35"/>
  <c r="J144" i="35"/>
  <c r="J143" i="35"/>
  <c r="J142" i="35"/>
  <c r="J141" i="35"/>
  <c r="J140" i="35"/>
  <c r="J139" i="35"/>
  <c r="J138" i="35"/>
  <c r="J137" i="35"/>
  <c r="J136" i="35"/>
  <c r="J135" i="35"/>
  <c r="J134" i="35"/>
  <c r="J133" i="35"/>
  <c r="J132" i="35"/>
  <c r="J131" i="35"/>
  <c r="J130" i="35"/>
  <c r="J129" i="35"/>
  <c r="J128" i="35"/>
  <c r="J127" i="35"/>
  <c r="J126" i="35"/>
  <c r="J125" i="35"/>
  <c r="J124" i="35"/>
  <c r="J123" i="35"/>
  <c r="J122" i="35"/>
  <c r="J121" i="35"/>
  <c r="J120" i="35"/>
  <c r="J119" i="35"/>
  <c r="J118" i="35"/>
  <c r="J117" i="35"/>
  <c r="J116" i="35"/>
  <c r="J115" i="35"/>
  <c r="J114" i="35"/>
  <c r="J113" i="35"/>
  <c r="J112" i="35"/>
  <c r="J111" i="35"/>
  <c r="J110" i="35"/>
  <c r="J109" i="35"/>
  <c r="J108" i="35"/>
  <c r="J107" i="35"/>
  <c r="J106" i="35"/>
  <c r="J105" i="35"/>
  <c r="J104" i="35"/>
  <c r="J103" i="35"/>
  <c r="J102" i="35"/>
  <c r="J101" i="35"/>
  <c r="J100" i="35"/>
  <c r="J99" i="35"/>
  <c r="J98" i="35"/>
  <c r="J97" i="35"/>
  <c r="J96" i="35"/>
  <c r="J95" i="35"/>
  <c r="J94" i="35"/>
  <c r="J93" i="35"/>
  <c r="J92" i="35"/>
  <c r="J91" i="35"/>
  <c r="J90" i="35"/>
  <c r="J89" i="35"/>
  <c r="J88" i="35"/>
  <c r="J87" i="35"/>
  <c r="J86" i="35"/>
  <c r="J85" i="35"/>
  <c r="J84" i="35"/>
  <c r="J83" i="35"/>
  <c r="J82" i="35"/>
  <c r="J81" i="35"/>
  <c r="J80" i="35"/>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J6" i="35"/>
  <c r="J5" i="35"/>
  <c r="J4" i="35"/>
  <c r="J3" i="35"/>
  <c r="J2" i="35"/>
  <c r="I2"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I38" i="32"/>
  <c r="I39" i="32"/>
  <c r="I40" i="32"/>
  <c r="I41" i="32"/>
  <c r="I42" i="32"/>
  <c r="I43" i="32"/>
  <c r="I44" i="32"/>
  <c r="I45" i="32"/>
  <c r="I46" i="32"/>
  <c r="I47" i="32"/>
  <c r="I48" i="32"/>
  <c r="I49" i="32"/>
  <c r="I50" i="32"/>
  <c r="I51" i="32"/>
  <c r="I52" i="32"/>
  <c r="I53" i="32"/>
  <c r="I54" i="32"/>
  <c r="I55" i="32"/>
  <c r="I56" i="32"/>
  <c r="I57" i="32"/>
  <c r="I58" i="32"/>
  <c r="I59" i="32"/>
  <c r="I60" i="32"/>
  <c r="I61" i="32"/>
  <c r="I62" i="32"/>
  <c r="I63" i="32"/>
  <c r="I64" i="32"/>
  <c r="I65" i="32"/>
  <c r="I66" i="32"/>
  <c r="I67" i="32"/>
  <c r="I68" i="32"/>
  <c r="I69" i="32"/>
  <c r="I70" i="32"/>
  <c r="I71" i="32"/>
  <c r="I72" i="32"/>
  <c r="I73" i="32"/>
  <c r="I74" i="32"/>
  <c r="I75" i="32"/>
  <c r="I76" i="32"/>
  <c r="I77" i="32"/>
  <c r="I78" i="32"/>
  <c r="I79" i="32"/>
  <c r="I80" i="32"/>
  <c r="I81" i="32"/>
  <c r="I82" i="32"/>
  <c r="I83" i="32"/>
  <c r="I84" i="32"/>
  <c r="I85" i="32"/>
  <c r="I86" i="32"/>
  <c r="I87" i="32"/>
  <c r="I88" i="32"/>
  <c r="I89" i="32"/>
  <c r="I90" i="32"/>
  <c r="I91" i="32"/>
  <c r="I92" i="32"/>
  <c r="I93" i="32"/>
  <c r="I94" i="32"/>
  <c r="I95" i="32"/>
  <c r="I96" i="32"/>
  <c r="I97" i="32"/>
  <c r="I98" i="32"/>
  <c r="I99" i="32"/>
  <c r="I100" i="32"/>
  <c r="I101" i="32"/>
  <c r="I102" i="32"/>
  <c r="I103" i="32"/>
  <c r="I104" i="32"/>
  <c r="I105" i="32"/>
  <c r="I106" i="32"/>
  <c r="I107" i="32"/>
  <c r="I108" i="32"/>
  <c r="I109" i="32"/>
  <c r="I110" i="32"/>
  <c r="I111" i="32"/>
  <c r="I112" i="32"/>
  <c r="I113" i="32"/>
  <c r="I114" i="32"/>
  <c r="I115" i="32"/>
  <c r="I116" i="32"/>
  <c r="I117" i="32"/>
  <c r="I118" i="32"/>
  <c r="I119" i="32"/>
  <c r="I120" i="32"/>
  <c r="I121" i="32"/>
  <c r="I122" i="32"/>
  <c r="I123" i="32"/>
  <c r="I124" i="32"/>
  <c r="I125" i="32"/>
  <c r="I126" i="32"/>
  <c r="I127" i="32"/>
  <c r="I128" i="32"/>
  <c r="I129" i="32"/>
  <c r="I130" i="32"/>
  <c r="I131" i="32"/>
  <c r="I132" i="32"/>
  <c r="I133" i="32"/>
  <c r="I134" i="32"/>
  <c r="I135" i="32"/>
  <c r="I136" i="32"/>
  <c r="I137" i="32"/>
  <c r="I138" i="32"/>
  <c r="I139" i="32"/>
  <c r="I140" i="32"/>
  <c r="I141" i="32"/>
  <c r="I142" i="32"/>
  <c r="I143" i="32"/>
  <c r="I144" i="32"/>
  <c r="I145" i="32"/>
  <c r="I146" i="32"/>
  <c r="I147" i="32"/>
  <c r="I148" i="32"/>
  <c r="I149" i="32"/>
  <c r="I150" i="32"/>
  <c r="I151" i="32"/>
  <c r="I152" i="32"/>
  <c r="I153" i="32"/>
  <c r="I154" i="32"/>
  <c r="I155" i="32"/>
  <c r="I156" i="32"/>
  <c r="I157" i="32"/>
  <c r="I158" i="32"/>
  <c r="I159" i="32"/>
  <c r="I160" i="32"/>
  <c r="I161" i="32"/>
  <c r="I162" i="32"/>
  <c r="I163" i="32"/>
  <c r="I164" i="32"/>
  <c r="I165" i="32"/>
  <c r="I166" i="32"/>
  <c r="I167" i="32"/>
  <c r="I168" i="32"/>
  <c r="I169" i="32"/>
  <c r="I170" i="32"/>
  <c r="I171" i="32"/>
  <c r="I172" i="32"/>
  <c r="I173" i="32"/>
  <c r="I174" i="32"/>
  <c r="I175" i="32"/>
  <c r="I176" i="32"/>
  <c r="I177" i="32"/>
  <c r="I178" i="32"/>
  <c r="I179" i="32"/>
  <c r="I180" i="32"/>
  <c r="I181" i="32"/>
  <c r="I182" i="32"/>
  <c r="I183" i="32"/>
  <c r="I184" i="32"/>
  <c r="I185" i="32"/>
  <c r="I186" i="32"/>
  <c r="I187" i="32"/>
  <c r="I188" i="32"/>
  <c r="I189" i="32"/>
  <c r="I190" i="32"/>
  <c r="I191" i="32"/>
  <c r="I192" i="32"/>
  <c r="I193" i="32"/>
  <c r="I194" i="32"/>
  <c r="I195" i="32"/>
  <c r="I196" i="32"/>
  <c r="I197" i="32"/>
  <c r="I198" i="32"/>
  <c r="I199" i="32"/>
  <c r="I200" i="32"/>
  <c r="I201" i="32"/>
  <c r="I202" i="32"/>
  <c r="I203" i="32"/>
  <c r="I204" i="32"/>
  <c r="I205" i="32"/>
  <c r="I206" i="32"/>
  <c r="I207" i="32"/>
  <c r="I208" i="32"/>
  <c r="I209" i="32"/>
  <c r="I210" i="32"/>
  <c r="I211" i="32"/>
  <c r="I212" i="32"/>
  <c r="I213" i="32"/>
  <c r="I214" i="32"/>
  <c r="I215" i="32"/>
  <c r="I216" i="32"/>
  <c r="I217" i="32"/>
  <c r="I218" i="32"/>
  <c r="I219" i="32"/>
  <c r="I220" i="32"/>
  <c r="I221" i="32"/>
  <c r="I222" i="32"/>
  <c r="I223" i="32"/>
  <c r="I224" i="32"/>
  <c r="I225" i="32"/>
  <c r="I226" i="32"/>
  <c r="I227" i="32"/>
  <c r="I228" i="32"/>
  <c r="I229" i="32"/>
  <c r="I230" i="32"/>
  <c r="I231" i="32"/>
  <c r="I232" i="32"/>
  <c r="I233" i="32"/>
  <c r="I234" i="32"/>
  <c r="I235" i="32"/>
  <c r="I236" i="32"/>
  <c r="I237" i="32"/>
  <c r="I238" i="32"/>
  <c r="I239" i="32"/>
  <c r="I240" i="32"/>
  <c r="I241" i="32"/>
  <c r="I242" i="32"/>
  <c r="I243" i="32"/>
  <c r="I244" i="32"/>
  <c r="I245" i="32"/>
  <c r="I246" i="32"/>
  <c r="I247" i="32"/>
  <c r="I248" i="32"/>
  <c r="I249" i="32"/>
  <c r="I250" i="32"/>
  <c r="I251" i="32"/>
  <c r="I252" i="32"/>
  <c r="I253" i="32"/>
  <c r="I254" i="32"/>
  <c r="I255" i="32"/>
  <c r="I256" i="32"/>
  <c r="I257" i="32"/>
  <c r="I258" i="32"/>
  <c r="I259" i="32"/>
  <c r="I260" i="32"/>
  <c r="I261" i="32"/>
  <c r="I262" i="32"/>
  <c r="I263" i="32"/>
  <c r="I264" i="32"/>
  <c r="I265" i="32"/>
  <c r="I266" i="32"/>
  <c r="I267" i="32"/>
  <c r="I268" i="32"/>
  <c r="I269" i="32"/>
  <c r="I270" i="32"/>
  <c r="I271" i="32"/>
  <c r="I272" i="32"/>
  <c r="I273" i="32"/>
  <c r="I274" i="32"/>
  <c r="I275" i="32"/>
  <c r="I276" i="32"/>
  <c r="I277" i="32"/>
  <c r="I278" i="32"/>
  <c r="I279" i="32"/>
  <c r="I280" i="32"/>
  <c r="I281" i="32"/>
  <c r="I282" i="32"/>
  <c r="I283" i="32"/>
  <c r="I284" i="32"/>
  <c r="I285" i="32"/>
  <c r="I286" i="32"/>
  <c r="I287" i="32"/>
  <c r="I288" i="32"/>
  <c r="I289" i="32"/>
  <c r="I290" i="32"/>
  <c r="I291" i="32"/>
  <c r="I292" i="32"/>
  <c r="I293" i="32"/>
  <c r="I294" i="32"/>
  <c r="I295" i="32"/>
  <c r="I296" i="32"/>
  <c r="I297" i="32"/>
  <c r="I298" i="32"/>
  <c r="I299" i="32"/>
  <c r="I300" i="32"/>
  <c r="I301" i="32"/>
  <c r="I302" i="32"/>
  <c r="I303" i="32"/>
  <c r="I304" i="32"/>
  <c r="I305" i="32"/>
  <c r="I306" i="32"/>
  <c r="I307" i="32"/>
  <c r="I308" i="32"/>
  <c r="I309" i="32"/>
  <c r="I310" i="32"/>
  <c r="I311" i="32"/>
  <c r="I312" i="32"/>
  <c r="I313" i="32"/>
  <c r="I314" i="32"/>
  <c r="I315" i="32"/>
  <c r="I316" i="32"/>
  <c r="I317" i="32"/>
  <c r="I318" i="32"/>
  <c r="I319" i="32"/>
  <c r="I320" i="32"/>
  <c r="I321" i="32"/>
  <c r="I322" i="32"/>
  <c r="I323" i="32"/>
  <c r="I324" i="32"/>
  <c r="I325" i="32"/>
  <c r="I326" i="32"/>
  <c r="I327" i="32"/>
  <c r="I328" i="32"/>
  <c r="I329" i="32"/>
  <c r="I330" i="32"/>
  <c r="I331" i="32"/>
  <c r="I332" i="32"/>
  <c r="I333" i="32"/>
  <c r="I334" i="32"/>
  <c r="I335" i="32"/>
  <c r="I336" i="32"/>
  <c r="I337" i="32"/>
  <c r="I338" i="32"/>
  <c r="I339" i="32"/>
  <c r="I340" i="32"/>
  <c r="I341" i="32"/>
  <c r="I342" i="32"/>
  <c r="I343" i="32"/>
  <c r="I344" i="32"/>
  <c r="I345" i="32"/>
  <c r="I346" i="32"/>
  <c r="I347" i="32"/>
  <c r="I348" i="32"/>
  <c r="I349" i="32"/>
  <c r="I350" i="32"/>
  <c r="I351" i="32"/>
  <c r="I352" i="32"/>
  <c r="I353" i="32"/>
  <c r="I354" i="32"/>
  <c r="I355" i="32"/>
  <c r="I356" i="32"/>
  <c r="I357" i="32"/>
  <c r="I358" i="32"/>
  <c r="I359" i="32"/>
  <c r="I360" i="32"/>
  <c r="I361" i="32"/>
  <c r="I362" i="32"/>
  <c r="I363" i="32"/>
  <c r="I364" i="32"/>
  <c r="I365" i="32"/>
  <c r="I366" i="32"/>
  <c r="I367" i="32"/>
  <c r="I368" i="32"/>
  <c r="I369" i="32"/>
  <c r="I370" i="32"/>
  <c r="I371" i="32"/>
  <c r="I372" i="32"/>
  <c r="I373" i="32"/>
  <c r="I374" i="32"/>
  <c r="I375" i="32"/>
  <c r="I376" i="32"/>
  <c r="I377" i="32"/>
  <c r="I378" i="32"/>
  <c r="I379" i="32"/>
  <c r="I380" i="32"/>
  <c r="I381" i="32"/>
  <c r="I382" i="32"/>
  <c r="I383" i="32"/>
  <c r="I384" i="32"/>
  <c r="I385" i="32"/>
  <c r="I386" i="32"/>
  <c r="I387" i="32"/>
  <c r="I388" i="32"/>
  <c r="I389" i="32"/>
  <c r="I390" i="32"/>
  <c r="I391" i="32"/>
  <c r="I392" i="32"/>
  <c r="I393" i="32"/>
  <c r="I394" i="32"/>
  <c r="I395" i="32"/>
  <c r="I396" i="32"/>
  <c r="I397" i="32"/>
  <c r="I398" i="32"/>
  <c r="I399" i="32"/>
  <c r="I400" i="32"/>
  <c r="I401" i="32"/>
  <c r="I402" i="32"/>
  <c r="I403" i="32"/>
  <c r="I404" i="32"/>
  <c r="I405" i="32"/>
  <c r="I406" i="32"/>
  <c r="I407" i="32"/>
  <c r="I408" i="32"/>
  <c r="I409" i="32"/>
  <c r="I410" i="32"/>
  <c r="I411" i="32"/>
  <c r="I412" i="32"/>
  <c r="I413" i="32"/>
  <c r="I414" i="32"/>
  <c r="I415" i="32"/>
  <c r="I416" i="32"/>
  <c r="I417" i="32"/>
  <c r="I418" i="32"/>
  <c r="I419" i="32"/>
  <c r="I420" i="32"/>
  <c r="I421" i="32"/>
  <c r="I422" i="32"/>
  <c r="I423" i="32"/>
  <c r="I424" i="32"/>
  <c r="I425" i="32"/>
  <c r="I426" i="32"/>
  <c r="I427" i="32"/>
  <c r="I428" i="32"/>
  <c r="I429" i="32"/>
  <c r="I430" i="32"/>
  <c r="I431" i="32"/>
  <c r="I432" i="32"/>
  <c r="I433" i="32"/>
  <c r="I434" i="32"/>
  <c r="I435" i="32"/>
  <c r="I436" i="32"/>
  <c r="I437" i="32"/>
  <c r="I438" i="32"/>
  <c r="I439" i="32"/>
  <c r="I440" i="32"/>
  <c r="I441" i="32"/>
  <c r="I442" i="32"/>
  <c r="I443" i="32"/>
  <c r="I444" i="32"/>
  <c r="I445" i="32"/>
  <c r="I446" i="32"/>
  <c r="I447" i="32"/>
  <c r="I448" i="32"/>
  <c r="I449" i="32"/>
  <c r="I450" i="32"/>
  <c r="I451" i="32"/>
  <c r="I452" i="32"/>
  <c r="I453" i="32"/>
  <c r="I454" i="32"/>
  <c r="I455" i="32"/>
  <c r="I456" i="32"/>
  <c r="I457" i="32"/>
  <c r="I458" i="32"/>
  <c r="I459" i="32"/>
  <c r="I460" i="32"/>
  <c r="I461" i="32"/>
  <c r="I462" i="32"/>
  <c r="I463" i="32"/>
  <c r="I464" i="32"/>
  <c r="I465" i="32"/>
  <c r="I466" i="32"/>
  <c r="I467" i="32"/>
  <c r="I468" i="32"/>
  <c r="I469" i="32"/>
  <c r="I470" i="32"/>
  <c r="I471" i="32"/>
  <c r="I472" i="32"/>
  <c r="I473" i="32"/>
  <c r="I474" i="32"/>
  <c r="I475" i="32"/>
  <c r="I476" i="32"/>
  <c r="I477" i="32"/>
  <c r="I478" i="32"/>
  <c r="I479" i="32"/>
  <c r="I480" i="32"/>
  <c r="I481" i="32"/>
  <c r="I482" i="32"/>
  <c r="I483" i="32"/>
  <c r="I484" i="32"/>
  <c r="I485" i="32"/>
  <c r="I486" i="32"/>
  <c r="I487" i="32"/>
  <c r="I488" i="32"/>
  <c r="I489" i="32"/>
  <c r="I490" i="32"/>
  <c r="I491" i="32"/>
  <c r="I492" i="32"/>
  <c r="I493" i="32"/>
  <c r="I494" i="32"/>
  <c r="I495" i="32"/>
  <c r="I496" i="32"/>
  <c r="I497" i="32"/>
  <c r="I498" i="32"/>
  <c r="I499" i="32"/>
  <c r="I500" i="32"/>
  <c r="I501" i="32"/>
  <c r="I502" i="32"/>
  <c r="I503" i="32"/>
  <c r="I504" i="32"/>
  <c r="I505" i="32"/>
  <c r="I506" i="32"/>
  <c r="I507" i="32"/>
  <c r="M3" i="1" l="1"/>
  <c r="M8" i="18"/>
  <c r="N5" i="16"/>
  <c r="N4" i="16"/>
  <c r="N3" i="16"/>
  <c r="K11" i="15"/>
  <c r="J10" i="15"/>
  <c r="I9" i="15"/>
  <c r="H8" i="15"/>
  <c r="G7" i="15"/>
  <c r="F6" i="15"/>
  <c r="E5" i="15"/>
  <c r="D4" i="15"/>
  <c r="C3" i="15"/>
  <c r="B2" i="15"/>
  <c r="C33" i="12"/>
  <c r="C97" i="12"/>
  <c r="C129" i="12"/>
  <c r="C161" i="12"/>
  <c r="C225" i="12"/>
  <c r="C257" i="12"/>
  <c r="C321" i="12"/>
  <c r="C341" i="12"/>
  <c r="C349" i="12"/>
  <c r="C365" i="12"/>
  <c r="C377" i="12"/>
  <c r="C381" i="12"/>
  <c r="C397" i="12"/>
  <c r="C409" i="12"/>
  <c r="C413" i="12"/>
  <c r="C429" i="12"/>
  <c r="C441" i="12"/>
  <c r="C445" i="12"/>
  <c r="C461" i="12"/>
  <c r="C473" i="12"/>
  <c r="C477" i="12"/>
  <c r="C493" i="12"/>
  <c r="C500" i="12"/>
  <c r="C501" i="12"/>
  <c r="C502" i="12"/>
  <c r="C503" i="12"/>
  <c r="C504" i="12"/>
  <c r="C505" i="12"/>
  <c r="C506" i="12"/>
  <c r="C507" i="12"/>
  <c r="B12" i="12"/>
  <c r="C12" i="12" s="1"/>
  <c r="B23" i="12"/>
  <c r="C23" i="12" s="1"/>
  <c r="B33" i="12"/>
  <c r="B44" i="12"/>
  <c r="C44" i="12" s="1"/>
  <c r="B55" i="12"/>
  <c r="C55" i="12" s="1"/>
  <c r="B65" i="12"/>
  <c r="C65" i="12" s="1"/>
  <c r="B76" i="12"/>
  <c r="C76" i="12" s="1"/>
  <c r="B87" i="12"/>
  <c r="C87" i="12" s="1"/>
  <c r="B97" i="12"/>
  <c r="B108" i="12"/>
  <c r="C108" i="12" s="1"/>
  <c r="B119" i="12"/>
  <c r="C119" i="12" s="1"/>
  <c r="B129" i="12"/>
  <c r="B140" i="12"/>
  <c r="C140" i="12" s="1"/>
  <c r="B151" i="12"/>
  <c r="C151" i="12" s="1"/>
  <c r="B161" i="12"/>
  <c r="B172" i="12"/>
  <c r="C172" i="12" s="1"/>
  <c r="B183" i="12"/>
  <c r="C183" i="12" s="1"/>
  <c r="B193" i="12"/>
  <c r="C193" i="12" s="1"/>
  <c r="B204" i="12"/>
  <c r="C204" i="12" s="1"/>
  <c r="B215" i="12"/>
  <c r="C215" i="12" s="1"/>
  <c r="B225" i="12"/>
  <c r="B236" i="12"/>
  <c r="C236" i="12" s="1"/>
  <c r="B247" i="12"/>
  <c r="C247" i="12" s="1"/>
  <c r="B257" i="12"/>
  <c r="B267" i="12"/>
  <c r="C267" i="12" s="1"/>
  <c r="B268" i="12"/>
  <c r="C268" i="12" s="1"/>
  <c r="B277" i="12"/>
  <c r="C277" i="12" s="1"/>
  <c r="B279" i="12"/>
  <c r="C279" i="12" s="1"/>
  <c r="B288" i="12"/>
  <c r="C288" i="12" s="1"/>
  <c r="B289" i="12"/>
  <c r="C289" i="12" s="1"/>
  <c r="B299" i="12"/>
  <c r="C299" i="12" s="1"/>
  <c r="B300" i="12"/>
  <c r="C300" i="12" s="1"/>
  <c r="B309" i="12"/>
  <c r="C309" i="12" s="1"/>
  <c r="B311" i="12"/>
  <c r="C311" i="12" s="1"/>
  <c r="B320" i="12"/>
  <c r="C320" i="12" s="1"/>
  <c r="B321" i="12"/>
  <c r="B331" i="12"/>
  <c r="C331" i="12" s="1"/>
  <c r="B332" i="12"/>
  <c r="C332" i="12" s="1"/>
  <c r="B341" i="12"/>
  <c r="B342" i="12"/>
  <c r="C342" i="12" s="1"/>
  <c r="B349" i="12"/>
  <c r="B350" i="12"/>
  <c r="C350" i="12" s="1"/>
  <c r="B354" i="12"/>
  <c r="C354" i="12" s="1"/>
  <c r="B356" i="12"/>
  <c r="C356" i="12" s="1"/>
  <c r="B360" i="12"/>
  <c r="C360" i="12" s="1"/>
  <c r="B361" i="12"/>
  <c r="C361" i="12" s="1"/>
  <c r="B365" i="12"/>
  <c r="B366" i="12"/>
  <c r="C366" i="12" s="1"/>
  <c r="B370" i="12"/>
  <c r="C370" i="12" s="1"/>
  <c r="B372" i="12"/>
  <c r="C372" i="12" s="1"/>
  <c r="B376" i="12"/>
  <c r="C376" i="12" s="1"/>
  <c r="B377" i="12"/>
  <c r="B381" i="12"/>
  <c r="B382" i="12"/>
  <c r="C382" i="12" s="1"/>
  <c r="B386" i="12"/>
  <c r="C386" i="12" s="1"/>
  <c r="B388" i="12"/>
  <c r="C388" i="12" s="1"/>
  <c r="B392" i="12"/>
  <c r="C392" i="12" s="1"/>
  <c r="B393" i="12"/>
  <c r="C393" i="12" s="1"/>
  <c r="B397" i="12"/>
  <c r="B398" i="12"/>
  <c r="C398" i="12" s="1"/>
  <c r="B402" i="12"/>
  <c r="C402" i="12" s="1"/>
  <c r="B404" i="12"/>
  <c r="C404" i="12" s="1"/>
  <c r="B408" i="12"/>
  <c r="C408" i="12" s="1"/>
  <c r="B409" i="12"/>
  <c r="B413" i="12"/>
  <c r="B414" i="12"/>
  <c r="C414" i="12" s="1"/>
  <c r="B418" i="12"/>
  <c r="C418" i="12" s="1"/>
  <c r="B420" i="12"/>
  <c r="C420" i="12" s="1"/>
  <c r="B424" i="12"/>
  <c r="C424" i="12" s="1"/>
  <c r="B425" i="12"/>
  <c r="C425" i="12" s="1"/>
  <c r="B429" i="12"/>
  <c r="B430" i="12"/>
  <c r="C430" i="12" s="1"/>
  <c r="B434" i="12"/>
  <c r="C434" i="12" s="1"/>
  <c r="B436" i="12"/>
  <c r="C436" i="12" s="1"/>
  <c r="B440" i="12"/>
  <c r="C440" i="12" s="1"/>
  <c r="B441" i="12"/>
  <c r="B445" i="12"/>
  <c r="B446" i="12"/>
  <c r="C446" i="12" s="1"/>
  <c r="B450" i="12"/>
  <c r="C450" i="12" s="1"/>
  <c r="B452" i="12"/>
  <c r="C452" i="12" s="1"/>
  <c r="B456" i="12"/>
  <c r="C456" i="12" s="1"/>
  <c r="B457" i="12"/>
  <c r="C457" i="12" s="1"/>
  <c r="B461" i="12"/>
  <c r="B462" i="12"/>
  <c r="C462" i="12" s="1"/>
  <c r="B466" i="12"/>
  <c r="C466" i="12" s="1"/>
  <c r="B468" i="12"/>
  <c r="C468" i="12" s="1"/>
  <c r="B472" i="12"/>
  <c r="C472" i="12" s="1"/>
  <c r="B473" i="12"/>
  <c r="B477" i="12"/>
  <c r="B478" i="12"/>
  <c r="C478" i="12" s="1"/>
  <c r="B482" i="12"/>
  <c r="C482" i="12" s="1"/>
  <c r="B484" i="12"/>
  <c r="C484" i="12" s="1"/>
  <c r="B488" i="12"/>
  <c r="C488" i="12" s="1"/>
  <c r="B489" i="12"/>
  <c r="C489" i="12" s="1"/>
  <c r="B493" i="12"/>
  <c r="B494" i="12"/>
  <c r="C494" i="12" s="1"/>
  <c r="B498" i="12"/>
  <c r="C498" i="12" s="1"/>
  <c r="F19" i="12"/>
  <c r="E19" i="12"/>
  <c r="B7" i="12" s="1"/>
  <c r="C7" i="12" s="1"/>
  <c r="B256" i="12" l="1"/>
  <c r="C256" i="12" s="1"/>
  <c r="B245" i="12"/>
  <c r="C245" i="12" s="1"/>
  <c r="B235" i="12"/>
  <c r="C235" i="12" s="1"/>
  <c r="B224" i="12"/>
  <c r="C224" i="12" s="1"/>
  <c r="B213" i="12"/>
  <c r="C213" i="12" s="1"/>
  <c r="B203" i="12"/>
  <c r="C203" i="12" s="1"/>
  <c r="B192" i="12"/>
  <c r="C192" i="12" s="1"/>
  <c r="B181" i="12"/>
  <c r="C181" i="12" s="1"/>
  <c r="B171" i="12"/>
  <c r="C171" i="12" s="1"/>
  <c r="B160" i="12"/>
  <c r="C160" i="12" s="1"/>
  <c r="B149" i="12"/>
  <c r="C149" i="12" s="1"/>
  <c r="B139" i="12"/>
  <c r="C139" i="12" s="1"/>
  <c r="B128" i="12"/>
  <c r="C128" i="12" s="1"/>
  <c r="B117" i="12"/>
  <c r="C117" i="12" s="1"/>
  <c r="B107" i="12"/>
  <c r="C107" i="12" s="1"/>
  <c r="B96" i="12"/>
  <c r="C96" i="12" s="1"/>
  <c r="B85" i="12"/>
  <c r="C85" i="12" s="1"/>
  <c r="B75" i="12"/>
  <c r="C75" i="12" s="1"/>
  <c r="B64" i="12"/>
  <c r="C64" i="12" s="1"/>
  <c r="B53" i="12"/>
  <c r="C53" i="12" s="1"/>
  <c r="B43" i="12"/>
  <c r="C43" i="12" s="1"/>
  <c r="B32" i="12"/>
  <c r="C32" i="12" s="1"/>
  <c r="B21" i="12"/>
  <c r="C21" i="12" s="1"/>
  <c r="B11" i="12"/>
  <c r="C11" i="12" s="1"/>
  <c r="B497" i="12"/>
  <c r="C497" i="12" s="1"/>
  <c r="B492" i="12"/>
  <c r="C492" i="12" s="1"/>
  <c r="B486" i="12"/>
  <c r="C486" i="12" s="1"/>
  <c r="B481" i="12"/>
  <c r="C481" i="12" s="1"/>
  <c r="B476" i="12"/>
  <c r="C476" i="12" s="1"/>
  <c r="B470" i="12"/>
  <c r="C470" i="12" s="1"/>
  <c r="B465" i="12"/>
  <c r="C465" i="12" s="1"/>
  <c r="B460" i="12"/>
  <c r="C460" i="12" s="1"/>
  <c r="B454" i="12"/>
  <c r="C454" i="12" s="1"/>
  <c r="B449" i="12"/>
  <c r="C449" i="12" s="1"/>
  <c r="B444" i="12"/>
  <c r="C444" i="12" s="1"/>
  <c r="B438" i="12"/>
  <c r="C438" i="12" s="1"/>
  <c r="B433" i="12"/>
  <c r="C433" i="12" s="1"/>
  <c r="B428" i="12"/>
  <c r="C428" i="12" s="1"/>
  <c r="B422" i="12"/>
  <c r="C422" i="12" s="1"/>
  <c r="B417" i="12"/>
  <c r="C417" i="12" s="1"/>
  <c r="B412" i="12"/>
  <c r="C412" i="12" s="1"/>
  <c r="B406" i="12"/>
  <c r="C406" i="12" s="1"/>
  <c r="B401" i="12"/>
  <c r="C401" i="12" s="1"/>
  <c r="B396" i="12"/>
  <c r="C396" i="12" s="1"/>
  <c r="B390" i="12"/>
  <c r="C390" i="12" s="1"/>
  <c r="B385" i="12"/>
  <c r="C385" i="12" s="1"/>
  <c r="B380" i="12"/>
  <c r="C380" i="12" s="1"/>
  <c r="B374" i="12"/>
  <c r="C374" i="12" s="1"/>
  <c r="B369" i="12"/>
  <c r="C369" i="12" s="1"/>
  <c r="B364" i="12"/>
  <c r="C364" i="12" s="1"/>
  <c r="B358" i="12"/>
  <c r="C358" i="12" s="1"/>
  <c r="B353" i="12"/>
  <c r="C353" i="12" s="1"/>
  <c r="B346" i="12"/>
  <c r="C346" i="12" s="1"/>
  <c r="B337" i="12"/>
  <c r="C337" i="12" s="1"/>
  <c r="B327" i="12"/>
  <c r="C327" i="12" s="1"/>
  <c r="B316" i="12"/>
  <c r="C316" i="12" s="1"/>
  <c r="B305" i="12"/>
  <c r="C305" i="12" s="1"/>
  <c r="B295" i="12"/>
  <c r="C295" i="12" s="1"/>
  <c r="B284" i="12"/>
  <c r="C284" i="12" s="1"/>
  <c r="B273" i="12"/>
  <c r="C273" i="12" s="1"/>
  <c r="B263" i="12"/>
  <c r="C263" i="12" s="1"/>
  <c r="B252" i="12"/>
  <c r="C252" i="12" s="1"/>
  <c r="B241" i="12"/>
  <c r="C241" i="12" s="1"/>
  <c r="B231" i="12"/>
  <c r="C231" i="12" s="1"/>
  <c r="B220" i="12"/>
  <c r="C220" i="12" s="1"/>
  <c r="B209" i="12"/>
  <c r="C209" i="12" s="1"/>
  <c r="B199" i="12"/>
  <c r="C199" i="12" s="1"/>
  <c r="B188" i="12"/>
  <c r="C188" i="12" s="1"/>
  <c r="B177" i="12"/>
  <c r="C177" i="12" s="1"/>
  <c r="B167" i="12"/>
  <c r="C167" i="12" s="1"/>
  <c r="B156" i="12"/>
  <c r="C156" i="12" s="1"/>
  <c r="B145" i="12"/>
  <c r="C145" i="12" s="1"/>
  <c r="B135" i="12"/>
  <c r="C135" i="12" s="1"/>
  <c r="B124" i="12"/>
  <c r="C124" i="12" s="1"/>
  <c r="B113" i="12"/>
  <c r="C113" i="12" s="1"/>
  <c r="B103" i="12"/>
  <c r="C103" i="12" s="1"/>
  <c r="B92" i="12"/>
  <c r="C92" i="12" s="1"/>
  <c r="B81" i="12"/>
  <c r="C81" i="12" s="1"/>
  <c r="B71" i="12"/>
  <c r="C71" i="12" s="1"/>
  <c r="B60" i="12"/>
  <c r="C60" i="12" s="1"/>
  <c r="B49" i="12"/>
  <c r="C49" i="12" s="1"/>
  <c r="B39" i="12"/>
  <c r="C39" i="12" s="1"/>
  <c r="B28" i="12"/>
  <c r="C28" i="12" s="1"/>
  <c r="B17" i="12"/>
  <c r="C17" i="12" s="1"/>
  <c r="B2" i="12"/>
  <c r="C2" i="12" s="1"/>
  <c r="B6" i="12"/>
  <c r="C6" i="12" s="1"/>
  <c r="B10" i="12"/>
  <c r="C10" i="12" s="1"/>
  <c r="B14" i="12"/>
  <c r="C14" i="12" s="1"/>
  <c r="B18" i="12"/>
  <c r="C18" i="12" s="1"/>
  <c r="B22" i="12"/>
  <c r="C22" i="12" s="1"/>
  <c r="B26" i="12"/>
  <c r="C26" i="12" s="1"/>
  <c r="B30" i="12"/>
  <c r="C30" i="12" s="1"/>
  <c r="B34" i="12"/>
  <c r="C34" i="12" s="1"/>
  <c r="B38" i="12"/>
  <c r="C38" i="12" s="1"/>
  <c r="B42" i="12"/>
  <c r="C42" i="12" s="1"/>
  <c r="B46" i="12"/>
  <c r="C46" i="12" s="1"/>
  <c r="B50" i="12"/>
  <c r="C50" i="12" s="1"/>
  <c r="B54" i="12"/>
  <c r="C54" i="12" s="1"/>
  <c r="B58" i="12"/>
  <c r="C58" i="12" s="1"/>
  <c r="B62" i="12"/>
  <c r="C62" i="12" s="1"/>
  <c r="B66" i="12"/>
  <c r="C66" i="12" s="1"/>
  <c r="B70" i="12"/>
  <c r="C70" i="12" s="1"/>
  <c r="B74" i="12"/>
  <c r="C74" i="12" s="1"/>
  <c r="B78" i="12"/>
  <c r="C78" i="12" s="1"/>
  <c r="B82" i="12"/>
  <c r="C82" i="12" s="1"/>
  <c r="B86" i="12"/>
  <c r="C86" i="12" s="1"/>
  <c r="B90" i="12"/>
  <c r="C90" i="12" s="1"/>
  <c r="B94" i="12"/>
  <c r="C94" i="12" s="1"/>
  <c r="B98" i="12"/>
  <c r="C98" i="12" s="1"/>
  <c r="B102" i="12"/>
  <c r="C102" i="12" s="1"/>
  <c r="B106" i="12"/>
  <c r="C106" i="12" s="1"/>
  <c r="B110" i="12"/>
  <c r="C110" i="12" s="1"/>
  <c r="B114" i="12"/>
  <c r="C114" i="12" s="1"/>
  <c r="B118" i="12"/>
  <c r="C118" i="12" s="1"/>
  <c r="B122" i="12"/>
  <c r="C122" i="12" s="1"/>
  <c r="B126" i="12"/>
  <c r="C126" i="12" s="1"/>
  <c r="B130" i="12"/>
  <c r="C130" i="12" s="1"/>
  <c r="B134" i="12"/>
  <c r="C134" i="12" s="1"/>
  <c r="B138" i="12"/>
  <c r="C138" i="12" s="1"/>
  <c r="B142" i="12"/>
  <c r="C142" i="12" s="1"/>
  <c r="B146" i="12"/>
  <c r="C146" i="12" s="1"/>
  <c r="B150" i="12"/>
  <c r="C150" i="12" s="1"/>
  <c r="B154" i="12"/>
  <c r="C154" i="12" s="1"/>
  <c r="B158" i="12"/>
  <c r="C158" i="12" s="1"/>
  <c r="B162" i="12"/>
  <c r="C162" i="12" s="1"/>
  <c r="B166" i="12"/>
  <c r="C166" i="12" s="1"/>
  <c r="B170" i="12"/>
  <c r="C170" i="12" s="1"/>
  <c r="B174" i="12"/>
  <c r="C174" i="12" s="1"/>
  <c r="B178" i="12"/>
  <c r="C178" i="12" s="1"/>
  <c r="B182" i="12"/>
  <c r="C182" i="12" s="1"/>
  <c r="B186" i="12"/>
  <c r="C186" i="12" s="1"/>
  <c r="B190" i="12"/>
  <c r="C190" i="12" s="1"/>
  <c r="B194" i="12"/>
  <c r="C194" i="12" s="1"/>
  <c r="B198" i="12"/>
  <c r="C198" i="12" s="1"/>
  <c r="B202" i="12"/>
  <c r="C202" i="12" s="1"/>
  <c r="B206" i="12"/>
  <c r="C206" i="12" s="1"/>
  <c r="B210" i="12"/>
  <c r="C210" i="12" s="1"/>
  <c r="B214" i="12"/>
  <c r="C214" i="12" s="1"/>
  <c r="B218" i="12"/>
  <c r="C218" i="12" s="1"/>
  <c r="B222" i="12"/>
  <c r="C222" i="12" s="1"/>
  <c r="B226" i="12"/>
  <c r="C226" i="12" s="1"/>
  <c r="B230" i="12"/>
  <c r="C230" i="12" s="1"/>
  <c r="B234" i="12"/>
  <c r="C234" i="12" s="1"/>
  <c r="B238" i="12"/>
  <c r="C238" i="12" s="1"/>
  <c r="B242" i="12"/>
  <c r="C242" i="12" s="1"/>
  <c r="B246" i="12"/>
  <c r="C246" i="12" s="1"/>
  <c r="B250" i="12"/>
  <c r="C250" i="12" s="1"/>
  <c r="B254" i="12"/>
  <c r="C254" i="12" s="1"/>
  <c r="B258" i="12"/>
  <c r="C258" i="12" s="1"/>
  <c r="B262" i="12"/>
  <c r="C262" i="12" s="1"/>
  <c r="B266" i="12"/>
  <c r="C266" i="12" s="1"/>
  <c r="B270" i="12"/>
  <c r="C270" i="12" s="1"/>
  <c r="B274" i="12"/>
  <c r="C274" i="12" s="1"/>
  <c r="B278" i="12"/>
  <c r="C278" i="12" s="1"/>
  <c r="B282" i="12"/>
  <c r="C282" i="12" s="1"/>
  <c r="B286" i="12"/>
  <c r="C286" i="12" s="1"/>
  <c r="B290" i="12"/>
  <c r="C290" i="12" s="1"/>
  <c r="B294" i="12"/>
  <c r="C294" i="12" s="1"/>
  <c r="B298" i="12"/>
  <c r="C298" i="12" s="1"/>
  <c r="B302" i="12"/>
  <c r="C302" i="12" s="1"/>
  <c r="B306" i="12"/>
  <c r="C306" i="12" s="1"/>
  <c r="B310" i="12"/>
  <c r="C310" i="12" s="1"/>
  <c r="B314" i="12"/>
  <c r="C314" i="12" s="1"/>
  <c r="B318" i="12"/>
  <c r="C318" i="12" s="1"/>
  <c r="B322" i="12"/>
  <c r="C322" i="12" s="1"/>
  <c r="B326" i="12"/>
  <c r="C326" i="12" s="1"/>
  <c r="B330" i="12"/>
  <c r="C330" i="12" s="1"/>
  <c r="B334" i="12"/>
  <c r="C334" i="12" s="1"/>
  <c r="B338" i="12"/>
  <c r="C338" i="12" s="1"/>
  <c r="B3" i="12"/>
  <c r="C3" i="12" s="1"/>
  <c r="B8" i="12"/>
  <c r="C8" i="12" s="1"/>
  <c r="B13" i="12"/>
  <c r="C13" i="12" s="1"/>
  <c r="B19" i="12"/>
  <c r="C19" i="12" s="1"/>
  <c r="B24" i="12"/>
  <c r="C24" i="12" s="1"/>
  <c r="B29" i="12"/>
  <c r="C29" i="12" s="1"/>
  <c r="B35" i="12"/>
  <c r="C35" i="12" s="1"/>
  <c r="B40" i="12"/>
  <c r="C40" i="12" s="1"/>
  <c r="B45" i="12"/>
  <c r="C45" i="12" s="1"/>
  <c r="B51" i="12"/>
  <c r="C51" i="12" s="1"/>
  <c r="B56" i="12"/>
  <c r="C56" i="12" s="1"/>
  <c r="B61" i="12"/>
  <c r="C61" i="12" s="1"/>
  <c r="B67" i="12"/>
  <c r="C67" i="12" s="1"/>
  <c r="B72" i="12"/>
  <c r="C72" i="12" s="1"/>
  <c r="B77" i="12"/>
  <c r="C77" i="12" s="1"/>
  <c r="B83" i="12"/>
  <c r="C83" i="12" s="1"/>
  <c r="B88" i="12"/>
  <c r="C88" i="12" s="1"/>
  <c r="B93" i="12"/>
  <c r="C93" i="12" s="1"/>
  <c r="B99" i="12"/>
  <c r="C99" i="12" s="1"/>
  <c r="B104" i="12"/>
  <c r="C104" i="12" s="1"/>
  <c r="B109" i="12"/>
  <c r="C109" i="12" s="1"/>
  <c r="B115" i="12"/>
  <c r="C115" i="12" s="1"/>
  <c r="B120" i="12"/>
  <c r="C120" i="12" s="1"/>
  <c r="B125" i="12"/>
  <c r="C125" i="12" s="1"/>
  <c r="B131" i="12"/>
  <c r="C131" i="12" s="1"/>
  <c r="B136" i="12"/>
  <c r="C136" i="12" s="1"/>
  <c r="B141" i="12"/>
  <c r="C141" i="12" s="1"/>
  <c r="B147" i="12"/>
  <c r="C147" i="12" s="1"/>
  <c r="B152" i="12"/>
  <c r="C152" i="12" s="1"/>
  <c r="B157" i="12"/>
  <c r="C157" i="12" s="1"/>
  <c r="B163" i="12"/>
  <c r="C163" i="12" s="1"/>
  <c r="B168" i="12"/>
  <c r="C168" i="12" s="1"/>
  <c r="B173" i="12"/>
  <c r="C173" i="12" s="1"/>
  <c r="B179" i="12"/>
  <c r="C179" i="12" s="1"/>
  <c r="B184" i="12"/>
  <c r="C184" i="12" s="1"/>
  <c r="B189" i="12"/>
  <c r="C189" i="12" s="1"/>
  <c r="B195" i="12"/>
  <c r="C195" i="12" s="1"/>
  <c r="B200" i="12"/>
  <c r="C200" i="12" s="1"/>
  <c r="B205" i="12"/>
  <c r="C205" i="12" s="1"/>
  <c r="B211" i="12"/>
  <c r="C211" i="12" s="1"/>
  <c r="B216" i="12"/>
  <c r="C216" i="12" s="1"/>
  <c r="B221" i="12"/>
  <c r="C221" i="12" s="1"/>
  <c r="B227" i="12"/>
  <c r="C227" i="12" s="1"/>
  <c r="B232" i="12"/>
  <c r="C232" i="12" s="1"/>
  <c r="B237" i="12"/>
  <c r="C237" i="12" s="1"/>
  <c r="B243" i="12"/>
  <c r="C243" i="12" s="1"/>
  <c r="B248" i="12"/>
  <c r="C248" i="12" s="1"/>
  <c r="B253" i="12"/>
  <c r="C253" i="12" s="1"/>
  <c r="B259" i="12"/>
  <c r="C259" i="12" s="1"/>
  <c r="B264" i="12"/>
  <c r="C264" i="12" s="1"/>
  <c r="B269" i="12"/>
  <c r="C269" i="12" s="1"/>
  <c r="B275" i="12"/>
  <c r="C275" i="12" s="1"/>
  <c r="B280" i="12"/>
  <c r="C280" i="12" s="1"/>
  <c r="B285" i="12"/>
  <c r="C285" i="12" s="1"/>
  <c r="B291" i="12"/>
  <c r="C291" i="12" s="1"/>
  <c r="B296" i="12"/>
  <c r="C296" i="12" s="1"/>
  <c r="B301" i="12"/>
  <c r="C301" i="12" s="1"/>
  <c r="B307" i="12"/>
  <c r="C307" i="12" s="1"/>
  <c r="B312" i="12"/>
  <c r="C312" i="12" s="1"/>
  <c r="B317" i="12"/>
  <c r="C317" i="12" s="1"/>
  <c r="B323" i="12"/>
  <c r="C323" i="12" s="1"/>
  <c r="B328" i="12"/>
  <c r="C328" i="12" s="1"/>
  <c r="B333" i="12"/>
  <c r="C333" i="12" s="1"/>
  <c r="B339" i="12"/>
  <c r="C339" i="12" s="1"/>
  <c r="B343" i="12"/>
  <c r="C343" i="12" s="1"/>
  <c r="B347" i="12"/>
  <c r="C347" i="12" s="1"/>
  <c r="B351" i="12"/>
  <c r="C351" i="12" s="1"/>
  <c r="B355" i="12"/>
  <c r="C355" i="12" s="1"/>
  <c r="B359" i="12"/>
  <c r="C359" i="12" s="1"/>
  <c r="B363" i="12"/>
  <c r="C363" i="12" s="1"/>
  <c r="B367" i="12"/>
  <c r="C367" i="12" s="1"/>
  <c r="B371" i="12"/>
  <c r="C371" i="12" s="1"/>
  <c r="B375" i="12"/>
  <c r="C375" i="12" s="1"/>
  <c r="B379" i="12"/>
  <c r="C379" i="12" s="1"/>
  <c r="B383" i="12"/>
  <c r="C383" i="12" s="1"/>
  <c r="B387" i="12"/>
  <c r="C387" i="12" s="1"/>
  <c r="B391" i="12"/>
  <c r="C391" i="12" s="1"/>
  <c r="B395" i="12"/>
  <c r="C395" i="12" s="1"/>
  <c r="B399" i="12"/>
  <c r="C399" i="12" s="1"/>
  <c r="B403" i="12"/>
  <c r="C403" i="12" s="1"/>
  <c r="B407" i="12"/>
  <c r="C407" i="12" s="1"/>
  <c r="B411" i="12"/>
  <c r="C411" i="12" s="1"/>
  <c r="B415" i="12"/>
  <c r="C415" i="12" s="1"/>
  <c r="B419" i="12"/>
  <c r="C419" i="12" s="1"/>
  <c r="B423" i="12"/>
  <c r="C423" i="12" s="1"/>
  <c r="B427" i="12"/>
  <c r="C427" i="12" s="1"/>
  <c r="B431" i="12"/>
  <c r="C431" i="12" s="1"/>
  <c r="B435" i="12"/>
  <c r="C435" i="12" s="1"/>
  <c r="B439" i="12"/>
  <c r="C439" i="12" s="1"/>
  <c r="B443" i="12"/>
  <c r="C443" i="12" s="1"/>
  <c r="B447" i="12"/>
  <c r="C447" i="12" s="1"/>
  <c r="B451" i="12"/>
  <c r="C451" i="12" s="1"/>
  <c r="B455" i="12"/>
  <c r="C455" i="12" s="1"/>
  <c r="B459" i="12"/>
  <c r="C459" i="12" s="1"/>
  <c r="B463" i="12"/>
  <c r="C463" i="12" s="1"/>
  <c r="B467" i="12"/>
  <c r="C467" i="12" s="1"/>
  <c r="B471" i="12"/>
  <c r="C471" i="12" s="1"/>
  <c r="B475" i="12"/>
  <c r="C475" i="12" s="1"/>
  <c r="B479" i="12"/>
  <c r="C479" i="12" s="1"/>
  <c r="B483" i="12"/>
  <c r="C483" i="12" s="1"/>
  <c r="B487" i="12"/>
  <c r="C487" i="12" s="1"/>
  <c r="B491" i="12"/>
  <c r="C491" i="12" s="1"/>
  <c r="B495" i="12"/>
  <c r="C495" i="12" s="1"/>
  <c r="B499" i="12"/>
  <c r="C499" i="12" s="1"/>
  <c r="B4" i="12"/>
  <c r="C4" i="12" s="1"/>
  <c r="B9" i="12"/>
  <c r="C9" i="12" s="1"/>
  <c r="B15" i="12"/>
  <c r="C15" i="12" s="1"/>
  <c r="B20" i="12"/>
  <c r="C20" i="12" s="1"/>
  <c r="B25" i="12"/>
  <c r="C25" i="12" s="1"/>
  <c r="B31" i="12"/>
  <c r="C31" i="12" s="1"/>
  <c r="B36" i="12"/>
  <c r="C36" i="12" s="1"/>
  <c r="B41" i="12"/>
  <c r="C41" i="12" s="1"/>
  <c r="B47" i="12"/>
  <c r="C47" i="12" s="1"/>
  <c r="B52" i="12"/>
  <c r="C52" i="12" s="1"/>
  <c r="B57" i="12"/>
  <c r="C57" i="12" s="1"/>
  <c r="B63" i="12"/>
  <c r="C63" i="12" s="1"/>
  <c r="B68" i="12"/>
  <c r="C68" i="12" s="1"/>
  <c r="B73" i="12"/>
  <c r="C73" i="12" s="1"/>
  <c r="B79" i="12"/>
  <c r="C79" i="12" s="1"/>
  <c r="B84" i="12"/>
  <c r="C84" i="12" s="1"/>
  <c r="B89" i="12"/>
  <c r="C89" i="12" s="1"/>
  <c r="B95" i="12"/>
  <c r="C95" i="12" s="1"/>
  <c r="B100" i="12"/>
  <c r="C100" i="12" s="1"/>
  <c r="B105" i="12"/>
  <c r="C105" i="12" s="1"/>
  <c r="B111" i="12"/>
  <c r="C111" i="12" s="1"/>
  <c r="B116" i="12"/>
  <c r="C116" i="12" s="1"/>
  <c r="B121" i="12"/>
  <c r="C121" i="12" s="1"/>
  <c r="B127" i="12"/>
  <c r="C127" i="12" s="1"/>
  <c r="B132" i="12"/>
  <c r="C132" i="12" s="1"/>
  <c r="B137" i="12"/>
  <c r="C137" i="12" s="1"/>
  <c r="B143" i="12"/>
  <c r="C143" i="12" s="1"/>
  <c r="B148" i="12"/>
  <c r="C148" i="12" s="1"/>
  <c r="B153" i="12"/>
  <c r="C153" i="12" s="1"/>
  <c r="B159" i="12"/>
  <c r="C159" i="12" s="1"/>
  <c r="B164" i="12"/>
  <c r="C164" i="12" s="1"/>
  <c r="B169" i="12"/>
  <c r="C169" i="12" s="1"/>
  <c r="B175" i="12"/>
  <c r="C175" i="12" s="1"/>
  <c r="B180" i="12"/>
  <c r="C180" i="12" s="1"/>
  <c r="B185" i="12"/>
  <c r="C185" i="12" s="1"/>
  <c r="B191" i="12"/>
  <c r="C191" i="12" s="1"/>
  <c r="B196" i="12"/>
  <c r="C196" i="12" s="1"/>
  <c r="B201" i="12"/>
  <c r="C201" i="12" s="1"/>
  <c r="B207" i="12"/>
  <c r="C207" i="12" s="1"/>
  <c r="B212" i="12"/>
  <c r="C212" i="12" s="1"/>
  <c r="B217" i="12"/>
  <c r="C217" i="12" s="1"/>
  <c r="B223" i="12"/>
  <c r="C223" i="12" s="1"/>
  <c r="B228" i="12"/>
  <c r="C228" i="12" s="1"/>
  <c r="B233" i="12"/>
  <c r="C233" i="12" s="1"/>
  <c r="B239" i="12"/>
  <c r="C239" i="12" s="1"/>
  <c r="B244" i="12"/>
  <c r="C244" i="12" s="1"/>
  <c r="B249" i="12"/>
  <c r="C249" i="12" s="1"/>
  <c r="B255" i="12"/>
  <c r="C255" i="12" s="1"/>
  <c r="B260" i="12"/>
  <c r="C260" i="12" s="1"/>
  <c r="B265" i="12"/>
  <c r="C265" i="12" s="1"/>
  <c r="B271" i="12"/>
  <c r="C271" i="12" s="1"/>
  <c r="B276" i="12"/>
  <c r="C276" i="12" s="1"/>
  <c r="B281" i="12"/>
  <c r="C281" i="12" s="1"/>
  <c r="B287" i="12"/>
  <c r="C287" i="12" s="1"/>
  <c r="B292" i="12"/>
  <c r="C292" i="12" s="1"/>
  <c r="B297" i="12"/>
  <c r="C297" i="12" s="1"/>
  <c r="B303" i="12"/>
  <c r="C303" i="12" s="1"/>
  <c r="B308" i="12"/>
  <c r="C308" i="12" s="1"/>
  <c r="B313" i="12"/>
  <c r="C313" i="12" s="1"/>
  <c r="B319" i="12"/>
  <c r="C319" i="12" s="1"/>
  <c r="B324" i="12"/>
  <c r="C324" i="12" s="1"/>
  <c r="B329" i="12"/>
  <c r="C329" i="12" s="1"/>
  <c r="B335" i="12"/>
  <c r="C335" i="12" s="1"/>
  <c r="B340" i="12"/>
  <c r="C340" i="12" s="1"/>
  <c r="B344" i="12"/>
  <c r="C344" i="12" s="1"/>
  <c r="B348" i="12"/>
  <c r="C348" i="12" s="1"/>
  <c r="B496" i="12"/>
  <c r="C496" i="12" s="1"/>
  <c r="B490" i="12"/>
  <c r="C490" i="12" s="1"/>
  <c r="B485" i="12"/>
  <c r="C485" i="12" s="1"/>
  <c r="B480" i="12"/>
  <c r="C480" i="12" s="1"/>
  <c r="B474" i="12"/>
  <c r="C474" i="12" s="1"/>
  <c r="B469" i="12"/>
  <c r="C469" i="12" s="1"/>
  <c r="B464" i="12"/>
  <c r="C464" i="12" s="1"/>
  <c r="B458" i="12"/>
  <c r="C458" i="12" s="1"/>
  <c r="B453" i="12"/>
  <c r="C453" i="12" s="1"/>
  <c r="B448" i="12"/>
  <c r="C448" i="12" s="1"/>
  <c r="B442" i="12"/>
  <c r="C442" i="12" s="1"/>
  <c r="B437" i="12"/>
  <c r="C437" i="12" s="1"/>
  <c r="B432" i="12"/>
  <c r="C432" i="12" s="1"/>
  <c r="B426" i="12"/>
  <c r="C426" i="12" s="1"/>
  <c r="B421" i="12"/>
  <c r="C421" i="12" s="1"/>
  <c r="B416" i="12"/>
  <c r="C416" i="12" s="1"/>
  <c r="B410" i="12"/>
  <c r="C410" i="12" s="1"/>
  <c r="B405" i="12"/>
  <c r="C405" i="12" s="1"/>
  <c r="B400" i="12"/>
  <c r="C400" i="12" s="1"/>
  <c r="B394" i="12"/>
  <c r="C394" i="12" s="1"/>
  <c r="B389" i="12"/>
  <c r="C389" i="12" s="1"/>
  <c r="B384" i="12"/>
  <c r="C384" i="12" s="1"/>
  <c r="B378" i="12"/>
  <c r="C378" i="12" s="1"/>
  <c r="B373" i="12"/>
  <c r="C373" i="12" s="1"/>
  <c r="B368" i="12"/>
  <c r="C368" i="12" s="1"/>
  <c r="B362" i="12"/>
  <c r="C362" i="12" s="1"/>
  <c r="B357" i="12"/>
  <c r="C357" i="12" s="1"/>
  <c r="B352" i="12"/>
  <c r="C352" i="12" s="1"/>
  <c r="B345" i="12"/>
  <c r="C345" i="12" s="1"/>
  <c r="B336" i="12"/>
  <c r="C336" i="12" s="1"/>
  <c r="B325" i="12"/>
  <c r="C325" i="12" s="1"/>
  <c r="B315" i="12"/>
  <c r="C315" i="12" s="1"/>
  <c r="B304" i="12"/>
  <c r="C304" i="12" s="1"/>
  <c r="B293" i="12"/>
  <c r="C293" i="12" s="1"/>
  <c r="B283" i="12"/>
  <c r="C283" i="12" s="1"/>
  <c r="B272" i="12"/>
  <c r="C272" i="12" s="1"/>
  <c r="B261" i="12"/>
  <c r="C261" i="12" s="1"/>
  <c r="B251" i="12"/>
  <c r="C251" i="12" s="1"/>
  <c r="B240" i="12"/>
  <c r="C240" i="12" s="1"/>
  <c r="B229" i="12"/>
  <c r="C229" i="12" s="1"/>
  <c r="B219" i="12"/>
  <c r="C219" i="12" s="1"/>
  <c r="B208" i="12"/>
  <c r="C208" i="12" s="1"/>
  <c r="B197" i="12"/>
  <c r="C197" i="12" s="1"/>
  <c r="B187" i="12"/>
  <c r="C187" i="12" s="1"/>
  <c r="B176" i="12"/>
  <c r="C176" i="12" s="1"/>
  <c r="B165" i="12"/>
  <c r="C165" i="12" s="1"/>
  <c r="B155" i="12"/>
  <c r="C155" i="12" s="1"/>
  <c r="B144" i="12"/>
  <c r="C144" i="12" s="1"/>
  <c r="B133" i="12"/>
  <c r="C133" i="12" s="1"/>
  <c r="B123" i="12"/>
  <c r="C123" i="12" s="1"/>
  <c r="B112" i="12"/>
  <c r="C112" i="12" s="1"/>
  <c r="B101" i="12"/>
  <c r="C101" i="12" s="1"/>
  <c r="B91" i="12"/>
  <c r="C91" i="12" s="1"/>
  <c r="B80" i="12"/>
  <c r="C80" i="12" s="1"/>
  <c r="B69" i="12"/>
  <c r="C69" i="12" s="1"/>
  <c r="B59" i="12"/>
  <c r="C59" i="12" s="1"/>
  <c r="B48" i="12"/>
  <c r="C48" i="12" s="1"/>
  <c r="B37" i="12"/>
  <c r="C37" i="12" s="1"/>
  <c r="B27" i="12"/>
  <c r="C27" i="12" s="1"/>
  <c r="B16" i="12"/>
  <c r="C16" i="12" s="1"/>
  <c r="B5" i="12"/>
  <c r="C5" i="12" s="1"/>
</calcChain>
</file>

<file path=xl/sharedStrings.xml><?xml version="1.0" encoding="utf-8"?>
<sst xmlns="http://schemas.openxmlformats.org/spreadsheetml/2006/main" count="551" uniqueCount="120">
  <si>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</si>
  <si>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</si>
  <si>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</si>
  <si>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</si>
  <si>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</si>
  <si>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</si>
  <si>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</si>
  <si>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</si>
  <si>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</si>
  <si>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</si>
  <si>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</si>
  <si>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</si>
  <si>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</si>
  <si>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</si>
  <si>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</si>
  <si>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</si>
  <si>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</si>
  <si>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</si>
  <si>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</si>
  <si>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</si>
  <si>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</si>
  <si>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</si>
  <si>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</si>
  <si>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STDev</t>
  </si>
  <si>
    <t>Column1</t>
  </si>
  <si>
    <t>Z-score</t>
  </si>
  <si>
    <t>Xi - Mean</t>
  </si>
  <si>
    <t>The chart is left skewed and we can see that the price is increasing</t>
  </si>
  <si>
    <t>Tax and Distance</t>
  </si>
  <si>
    <t>NOX and Indus</t>
  </si>
  <si>
    <t>NOX and Age</t>
  </si>
  <si>
    <t>Top 3 positively co-related variables</t>
  </si>
  <si>
    <t>Top 3 Negatively co-related variables</t>
  </si>
  <si>
    <t>Avg_price and LSTAT</t>
  </si>
  <si>
    <t>LSTAT and Avg_Room</t>
  </si>
  <si>
    <t>Avg_Price and PTRatio</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</si>
  <si>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</si>
  <si>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</si>
  <si>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</si>
  <si>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</si>
  <si>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</si>
  <si>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</si>
  <si>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</si>
  <si>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</si>
  <si>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</si>
  <si>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</si>
  <si>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</si>
  <si>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</si>
  <si>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</si>
  <si>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</si>
  <si>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</si>
  <si>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</si>
  <si>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</si>
  <si>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</si>
  <si>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</si>
  <si>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</si>
  <si>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</si>
  <si>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</si>
  <si>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</si>
  <si>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 = 34.55384 - 0.95 X</t>
  </si>
  <si>
    <t>Equation</t>
  </si>
  <si>
    <t>Residual Plot --&gt;</t>
  </si>
  <si>
    <t>We must note that whenever adjusted R-square &gt;= 70%, then only we have a fit model, but here we have adjusted R-square 54% which doesn't give a suitable Regression Model here</t>
  </si>
  <si>
    <t>Also, we see that Beta here -0.95 &lt; 0.05, so it is a significant variable, which holds the truth, or LSTAT is a significant variable for this model</t>
  </si>
  <si>
    <t>% lower status of the population increases with the decrease in the price of the house</t>
  </si>
  <si>
    <t>y = 5.09 X1 - 0.642 X2 - 1.358</t>
  </si>
  <si>
    <t>X1 = 7 and X2 = 20</t>
  </si>
  <si>
    <t>The average price of a house =</t>
  </si>
  <si>
    <t>47112 which is &gt; 30000, so the price quoted is undervalued</t>
  </si>
  <si>
    <t>The p-values for the following variables will accept the null hypothesis that the coefficient Beta 1, Beta 2, and so on is zero, when p-value &gt; 0.05:</t>
  </si>
  <si>
    <t>We need to forget the Crime Factor variable as the p-value for this corresponding variable is 0.535 &gt; 0.05 and consider all other coefficients in our multi-linear regression equation, so we obtain the following equation for obtaining the price of the house</t>
  </si>
  <si>
    <t>Y = 0.033 X1 + 0.131 X2 - 10.2 X3  + 0.26 X4 - 0.0144 X5 - 1.07 X6 + 4.125 X7 - 0.60349 X8</t>
  </si>
  <si>
    <t>The value of R-square is 0.637 or 64% close to 70% or we can say that the regression model is fit. Hence,we say that the model is significant when compared with the model we obtained when considering LSTAT as our X or the explanatory variable and the Avg price as Y or the response variable</t>
  </si>
  <si>
    <t>P-value &lt; 0.05, which means the Lstat as an independent variable is a significant predictor of Y, i.e., the Avg Price</t>
  </si>
  <si>
    <t>Please note that If the sample data equals the null hypothesis precisely, the t-test produces a t-value of 0. Here, we notice that t-stat value either &gt; 2 or &lt; - 2, so the null hypothesis gets rejected</t>
  </si>
  <si>
    <t>Also, tstat value for X is &lt; -2, so we say that the model fits the best in this scenario</t>
  </si>
  <si>
    <t>"Additionally, p-value of X is less than 0.05, which means X or Lstat is a significant predictor of Y, i.e., the Average Price"</t>
  </si>
  <si>
    <t>Y = 29.24 + 0.033 X1 + 0.131 X2 - 10.2 X3 + 0.26 X4 - 0.144 X5 - 1.07 X6 + 4.125 X7 - 0.6035 X8</t>
  </si>
  <si>
    <t>Situation</t>
  </si>
  <si>
    <t>Task</t>
  </si>
  <si>
    <t>We have a real -estate agency that wants to earn high-profit margin (commission) by understanding the correct market price of a property</t>
  </si>
  <si>
    <t>"To analyze and understand the key characteristics of the properties to get the correct estimation of its market price"</t>
  </si>
  <si>
    <t>Action</t>
  </si>
  <si>
    <t>To understand various parameters required to determine the price of houses</t>
  </si>
  <si>
    <t xml:space="preserve">Perform the descriptive analysis of the related parameters </t>
  </si>
  <si>
    <t>Perform regression to determine the avg price of houses</t>
  </si>
  <si>
    <t>Determine the significant coefficients to predict the value of Y, i.e., the Average Price</t>
  </si>
  <si>
    <t>Result</t>
  </si>
  <si>
    <t>Give the insights that can help the Terro Real Estate Agency make profits in their business</t>
  </si>
  <si>
    <t>1. The chart for the average price is left skewed and we notice that the price curve is reaching a great height</t>
  </si>
  <si>
    <t>A strong relationship between variables in terms of positive and negative Top 3:</t>
  </si>
  <si>
    <t>A perfect +1 relationship can be seen between the average price and the avg_room, which is visible as Y = 9.1 X. Also, we see a linear line showing a sharp rise between the avg room on the Y-axis and the avg price on the Y-axis</t>
  </si>
  <si>
    <t xml:space="preserve">The regression with all the significant variables hold a p-value &lt; 0.05 and t-stat &gt; 2 and &lt; - 2. </t>
  </si>
  <si>
    <t>Y = 29.24 + 0.033 X1 + 0.131 X2 - 10.3 X3  + 0.26 X4 - 0.0144 X5 - 1.07 X6 + 4.125 X7 - 0.60349 X8</t>
  </si>
  <si>
    <t>"Pls refer to the ppt for the insight"</t>
  </si>
  <si>
    <t xml:space="preserve">y = 29.42 + 0.03 x1 + 0.13 x2 -10.3 x3 + 0.26 x4 - 0.0144 x5 - 1.07 x6 + 4.13 x7 - 0.603 x8 </t>
  </si>
  <si>
    <t>x1</t>
  </si>
  <si>
    <t>Significant variables with respect to the average price</t>
  </si>
  <si>
    <t>x2</t>
  </si>
  <si>
    <t>x3</t>
  </si>
  <si>
    <t>x4</t>
  </si>
  <si>
    <t xml:space="preserve">x5 </t>
  </si>
  <si>
    <t>x6</t>
  </si>
  <si>
    <t>x7</t>
  </si>
  <si>
    <t>x8</t>
  </si>
  <si>
    <t xml:space="preserve">Insignificant Variable </t>
  </si>
  <si>
    <t>Crime Rate</t>
  </si>
  <si>
    <t>p -value  = 0.53 (&gt; 0.05)</t>
  </si>
  <si>
    <t>Adjusted R-square close to 70%, which tends to the model fit</t>
  </si>
  <si>
    <t>Intercept value - 24.92</t>
  </si>
  <si>
    <t>"Hence, putting the values of x1, x2,…,x8 from the Q8 new data, the answer for the respective house prices turned out to be the one we can see in our new column"</t>
  </si>
  <si>
    <t>New_Avg_Price</t>
  </si>
  <si>
    <t>All have a p-value &lt; 0.05</t>
  </si>
  <si>
    <t>The coefficient corresponding to crime_rate has a p-vaue &gt; 0.05, so we need to reject this in our multi-linear regression equation</t>
  </si>
  <si>
    <t>Also, comparing the adjusted R-square vaue with the previous model, we find the anomaly here, i.e., the adjusted R-square is 1, which means the model is 100% fit</t>
  </si>
  <si>
    <t>By sorting the NOX value from the largest to the smallest, we find that the value of the Avg_price has a very less relation with the average price. However, comapring it with the regression analysis, we find the thing as shown below:</t>
  </si>
  <si>
    <t>Regression model, we get for NOX vs the Avg_Price is as follows, and the equation, we got here is:</t>
  </si>
  <si>
    <t>Y = 41.44 - 34.32 X</t>
  </si>
  <si>
    <t>A very low relationship can be seen between NOX and Avg_Price, when considering the co-relation, i.e.,</t>
  </si>
  <si>
    <t>A very low relationship, as the graph doesn't display a clear relationship between the sorted (the largest to the smallest) NOX and the new Avg_Price, even therelationship that we can see is Y = -32.32x, which is a far relationship. Besides this, we notice the adjusted R-square is also 0.27 or 27%, which is very less than the model-fit percentage (&lt; 70%), so the model isn't fit when considering the the hoghest NOX value and the new Avg_Price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</si>
</sst>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3">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0" borderId="4" xfId="0" applyBorder="1"/>
    <xf numFmtId="1" fontId="0" fillId="0" borderId="0" xfId="0" applyNumberFormat="1"/>
    <xf numFmtId="0" fontId="1" fillId="4" borderId="0" xfId="0" applyFont="1" applyFill="1" applyBorder="1" applyAlignment="1"/>
    <xf numFmtId="0" fontId="1" fillId="3" borderId="0" xfId="0" applyFont="1" applyFill="1" applyBorder="1" applyAlignment="1"/>
    <xf numFmtId="0" fontId="1" fillId="5" borderId="0" xfId="0" applyFont="1" applyFill="1"/>
    <xf numFmtId="0" fontId="1" fillId="4" borderId="2" xfId="0" applyFont="1" applyFill="1" applyBorder="1" applyAlignment="1"/>
    <xf numFmtId="0" fontId="2" fillId="0" borderId="0" xfId="0" applyFont="1" applyFill="1" applyBorder="1" applyAlignment="1">
      <alignment horizontal="center"/>
    </xf>
    <xf numFmtId="0" fontId="1" fillId="3" borderId="5" xfId="0" applyFont="1" applyFill="1" applyBorder="1" applyAlignment="1"/>
    <xf numFmtId="0" fontId="1" fillId="4" borderId="6" xfId="0" applyFont="1" applyFill="1" applyBorder="1" applyAlignment="1"/>
    <xf numFmtId="0" fontId="1" fillId="4" borderId="7" xfId="0" applyFont="1" applyFill="1" applyBorder="1" applyAlignment="1"/>
    <xf numFmtId="0" fontId="1" fillId="4" borderId="8" xfId="0" applyFont="1" applyFill="1" applyBorder="1" applyAlignment="1"/>
    <xf numFmtId="0" fontId="1" fillId="0" borderId="0" xfId="0" applyFont="1"/>
    <xf numFmtId="0" fontId="0" fillId="0" borderId="11" xfId="0" applyBorder="1"/>
    <xf numFmtId="0" fontId="0" fillId="0" borderId="9" xfId="0" applyBorder="1"/>
    <xf numFmtId="0" fontId="0" fillId="2" borderId="12" xfId="0" applyFill="1" applyBorder="1"/>
    <xf numFmtId="0" fontId="0" fillId="0" borderId="12" xfId="0" applyBorder="1"/>
    <xf numFmtId="0" fontId="0" fillId="0" borderId="13" xfId="0" applyBorder="1"/>
    <xf numFmtId="0" fontId="0" fillId="2" borderId="4" xfId="0" applyFill="1" applyBorder="1"/>
    <xf numFmtId="0" fontId="0" fillId="2" borderId="15" xfId="0" applyFill="1" applyBorder="1"/>
    <xf numFmtId="0" fontId="0" fillId="2" borderId="9" xfId="0" applyFill="1" applyBorder="1"/>
    <xf numFmtId="0" fontId="0" fillId="0" borderId="10" xfId="0" applyBorder="1"/>
    <xf numFmtId="0" fontId="0" fillId="2" borderId="14" xfId="0" applyFill="1" applyBorder="1"/>
    <xf numFmtId="0" fontId="2" fillId="0" borderId="16" xfId="0" applyFont="1" applyBorder="1"/>
    <xf numFmtId="0" fontId="0" fillId="0" borderId="17" xfId="0" applyBorder="1"/>
    <xf numFmtId="0" fontId="2" fillId="0" borderId="18" xfId="0" applyFont="1" applyBorder="1"/>
    <xf numFmtId="0" fontId="0" fillId="0" borderId="19" xfId="0" applyBorder="1"/>
    <xf numFmtId="0" fontId="2" fillId="0" borderId="18" xfId="0" applyFont="1" applyFill="1" applyBorder="1" applyAlignment="1">
      <alignment horizontal="center"/>
    </xf>
    <xf numFmtId="0" fontId="2" fillId="0" borderId="20" xfId="0" applyFont="1" applyBorder="1"/>
    <xf numFmtId="0" fontId="0" fillId="0" borderId="21" xfId="0" applyBorder="1"/>
    <xf numFmtId="0" fontId="2" fillId="0" borderId="0" xfId="0" applyFont="1" applyFill="1" applyBorder="1"/>
    <xf numFmtId="0" fontId="2" fillId="0" borderId="22" xfId="0" applyFont="1" applyFill="1" applyBorder="1" applyAlignment="1">
      <alignment horizontal="center"/>
    </xf>
    <xf numFmtId="0" fontId="2" fillId="0" borderId="23" xfId="0" applyFont="1" applyFill="1" applyBorder="1" applyAlignment="1">
      <alignment horizontal="center"/>
    </xf>
    <xf numFmtId="0" fontId="0" fillId="0" borderId="18" xfId="0" applyFill="1" applyBorder="1" applyAlignment="1"/>
    <xf numFmtId="0" fontId="0" fillId="0" borderId="19" xfId="0" applyFill="1" applyBorder="1" applyAlignment="1"/>
    <xf numFmtId="0" fontId="0" fillId="0" borderId="20" xfId="0" applyFill="1" applyBorder="1" applyAlignment="1"/>
    <xf numFmtId="0" fontId="0" fillId="0" borderId="21" xfId="0" applyFill="1" applyBorder="1" applyAlignment="1"/>
  </cellXfs>
  <cellStyles count="1">
    <cellStyle name="Normal" xfId="0" builtinId="0"/>
  </cellStyles>
  <dxfs count="30">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 formatCode="0"/>
    </dxf>
    <dxf>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 Reg LSTAT vs Avg Price'!$B$1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8169291338582685E-3"/>
                  <c:y val="-0.728488767801363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 Reg LSTAT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 LSTAT vs Avg Price'!$B$2:$B$507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2DDF-4A11-A432-9D5B88C30ECD}"/>
            </c:ext>
          </c:extLst>
        </c:ser>
        <c:dLbls>
          <c:showLegendKey val="0"/>
          <c:showVal val="0"/>
          <c:showCatName val="0"/>
          <c:showSerName val="0"/>
          <c:showPercent val="0"/>
          <c:showBubbleSize val="0"/>
        </c:dLbls>
        <c:axId val="2139362223"/>
        <c:axId val="2143312527"/>
      </c:scatterChart>
      <c:valAx>
        <c:axId val="213936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312527"/>
        <c:crosses val="autoZero"/>
        <c:crossBetween val="midCat"/>
      </c:valAx>
      <c:valAx>
        <c:axId val="214331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62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 LSTAT Avg Room vs Avg Price'!$B$1</c:f>
              <c:strCache>
                <c:ptCount val="1"/>
                <c:pt idx="0">
                  <c:v>AVG_ROOM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8429418197725285"/>
                  <c:y val="-0.397838655584718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 LSTAT Avg Room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LSTAT Avg Room vs Avg Price'!$B$2:$B$507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yVal>
          <c:smooth val="0"/>
          <c:extLst>
            <c:ext xmlns:c16="http://schemas.microsoft.com/office/drawing/2014/chart" uri="{C3380CC4-5D6E-409C-BE32-E72D297353CC}">
              <c16:uniqueId val="{00000000-84B3-4020-ADDB-A2643E817C6C}"/>
            </c:ext>
          </c:extLst>
        </c:ser>
        <c:ser>
          <c:idx val="1"/>
          <c:order val="1"/>
          <c:tx>
            <c:strRef>
              <c:f>'Q6 LSTAT Avg Room vs Avg Price'!$C$1</c:f>
              <c:strCache>
                <c:ptCount val="1"/>
                <c:pt idx="0">
                  <c:v>AVG_PRICE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1.5372484689413823E-2"/>
                  <c:y val="-0.4840583989501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 LSTAT Avg Room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 LSTAT Avg Room vs Avg Price'!$C$2:$C$507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84B3-4020-ADDB-A2643E817C6C}"/>
            </c:ext>
          </c:extLst>
        </c:ser>
        <c:dLbls>
          <c:showLegendKey val="0"/>
          <c:showVal val="0"/>
          <c:showCatName val="0"/>
          <c:showSerName val="0"/>
          <c:showPercent val="0"/>
          <c:showBubbleSize val="0"/>
        </c:dLbls>
        <c:axId val="13635135"/>
        <c:axId val="2093075871"/>
      </c:scatterChart>
      <c:valAx>
        <c:axId val="1363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075871"/>
        <c:crosses val="autoZero"/>
        <c:crossBetween val="midCat"/>
      </c:valAx>
      <c:valAx>
        <c:axId val="209307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'Q8 c Avg Price vs NOX'!$L$1</c:f>
              <c:strCache>
                <c:ptCount val="1"/>
                <c:pt idx="0">
                  <c:v>New_Avg_Price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6420166229221346"/>
                  <c:y val="-0.484908136482939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'Q8 c Avg Price vs NOX'!$K$2:$K$507</c:f>
              <c:numCache>
                <c:formatCode>General</c:formatCode>
                <c:ptCount val="506"/>
                <c:pt idx="0">
                  <c:v>0.871</c:v>
                </c:pt>
                <c:pt idx="1">
                  <c:v>0.871</c:v>
                </c:pt>
                <c:pt idx="2">
                  <c:v>0.871</c:v>
                </c:pt>
                <c:pt idx="3">
                  <c:v>0.871</c:v>
                </c:pt>
                <c:pt idx="4">
                  <c:v>0.871</c:v>
                </c:pt>
                <c:pt idx="5">
                  <c:v>0.871</c:v>
                </c:pt>
                <c:pt idx="6">
                  <c:v>0.871</c:v>
                </c:pt>
                <c:pt idx="7">
                  <c:v>0.871</c:v>
                </c:pt>
                <c:pt idx="8">
                  <c:v>0.871</c:v>
                </c:pt>
                <c:pt idx="9">
                  <c:v>0.871</c:v>
                </c:pt>
                <c:pt idx="10">
                  <c:v>0.871</c:v>
                </c:pt>
                <c:pt idx="11">
                  <c:v>0.871</c:v>
                </c:pt>
                <c:pt idx="12">
                  <c:v>0.871</c:v>
                </c:pt>
                <c:pt idx="13">
                  <c:v>0.871</c:v>
                </c:pt>
                <c:pt idx="14">
                  <c:v>0.871</c:v>
                </c:pt>
                <c:pt idx="15">
                  <c:v>0.871</c:v>
                </c:pt>
                <c:pt idx="16">
                  <c:v>0.77</c:v>
                </c:pt>
                <c:pt idx="17">
                  <c:v>0.77</c:v>
                </c:pt>
                <c:pt idx="18">
                  <c:v>0.77</c:v>
                </c:pt>
                <c:pt idx="19">
                  <c:v>0.77</c:v>
                </c:pt>
                <c:pt idx="20">
                  <c:v>0.77</c:v>
                </c:pt>
                <c:pt idx="21">
                  <c:v>0.77</c:v>
                </c:pt>
                <c:pt idx="22">
                  <c:v>0.77</c:v>
                </c:pt>
                <c:pt idx="23">
                  <c:v>0.77</c:v>
                </c:pt>
                <c:pt idx="24">
                  <c:v>0.74</c:v>
                </c:pt>
                <c:pt idx="25">
                  <c:v>0.74</c:v>
                </c:pt>
                <c:pt idx="26">
                  <c:v>0.74</c:v>
                </c:pt>
                <c:pt idx="27">
                  <c:v>0.74</c:v>
                </c:pt>
                <c:pt idx="28">
                  <c:v>0.74</c:v>
                </c:pt>
                <c:pt idx="29">
                  <c:v>0.74</c:v>
                </c:pt>
                <c:pt idx="30">
                  <c:v>0.74</c:v>
                </c:pt>
                <c:pt idx="31">
                  <c:v>0.74</c:v>
                </c:pt>
                <c:pt idx="32">
                  <c:v>0.74</c:v>
                </c:pt>
                <c:pt idx="33">
                  <c:v>0.74</c:v>
                </c:pt>
                <c:pt idx="34">
                  <c:v>0.74</c:v>
                </c:pt>
                <c:pt idx="35">
                  <c:v>0.74</c:v>
                </c:pt>
                <c:pt idx="36">
                  <c:v>0.74</c:v>
                </c:pt>
                <c:pt idx="37">
                  <c:v>0.71799999999999997</c:v>
                </c:pt>
                <c:pt idx="38">
                  <c:v>0.71799999999999997</c:v>
                </c:pt>
                <c:pt idx="39">
                  <c:v>0.71799999999999997</c:v>
                </c:pt>
                <c:pt idx="40">
                  <c:v>0.71799999999999997</c:v>
                </c:pt>
                <c:pt idx="41">
                  <c:v>0.71799999999999997</c:v>
                </c:pt>
                <c:pt idx="42">
                  <c:v>0.71799999999999997</c:v>
                </c:pt>
                <c:pt idx="43">
                  <c:v>0.71299999999999997</c:v>
                </c:pt>
                <c:pt idx="44">
                  <c:v>0.71299999999999997</c:v>
                </c:pt>
                <c:pt idx="45">
                  <c:v>0.71299999999999997</c:v>
                </c:pt>
                <c:pt idx="46">
                  <c:v>0.71299999999999997</c:v>
                </c:pt>
                <c:pt idx="47">
                  <c:v>0.71299999999999997</c:v>
                </c:pt>
                <c:pt idx="48">
                  <c:v>0.71299999999999997</c:v>
                </c:pt>
                <c:pt idx="49">
                  <c:v>0.71299999999999997</c:v>
                </c:pt>
                <c:pt idx="50">
                  <c:v>0.71299999999999997</c:v>
                </c:pt>
                <c:pt idx="51">
                  <c:v>0.71299999999999997</c:v>
                </c:pt>
                <c:pt idx="52">
                  <c:v>0.71299999999999997</c:v>
                </c:pt>
                <c:pt idx="53">
                  <c:v>0.71299999999999997</c:v>
                </c:pt>
                <c:pt idx="54">
                  <c:v>0.71299999999999997</c:v>
                </c:pt>
                <c:pt idx="55">
                  <c:v>0.71299999999999997</c:v>
                </c:pt>
                <c:pt idx="56">
                  <c:v>0.71299999999999997</c:v>
                </c:pt>
                <c:pt idx="57">
                  <c:v>0.71299999999999997</c:v>
                </c:pt>
                <c:pt idx="58">
                  <c:v>0.71299999999999997</c:v>
                </c:pt>
                <c:pt idx="59">
                  <c:v>0.71299999999999997</c:v>
                </c:pt>
                <c:pt idx="60">
                  <c:v>0.71299999999999997</c:v>
                </c:pt>
                <c:pt idx="61">
                  <c:v>0.7</c:v>
                </c:pt>
                <c:pt idx="62">
                  <c:v>0.7</c:v>
                </c:pt>
                <c:pt idx="63">
                  <c:v>0.7</c:v>
                </c:pt>
                <c:pt idx="64">
                  <c:v>0.7</c:v>
                </c:pt>
                <c:pt idx="65">
                  <c:v>0.7</c:v>
                </c:pt>
                <c:pt idx="66">
                  <c:v>0.7</c:v>
                </c:pt>
                <c:pt idx="67">
                  <c:v>0.7</c:v>
                </c:pt>
                <c:pt idx="68">
                  <c:v>0.7</c:v>
                </c:pt>
                <c:pt idx="69">
                  <c:v>0.7</c:v>
                </c:pt>
                <c:pt idx="70">
                  <c:v>0.7</c:v>
                </c:pt>
                <c:pt idx="71">
                  <c:v>0.7</c:v>
                </c:pt>
                <c:pt idx="72">
                  <c:v>0.69299999999999995</c:v>
                </c:pt>
                <c:pt idx="73">
                  <c:v>0.69299999999999995</c:v>
                </c:pt>
                <c:pt idx="74">
                  <c:v>0.69299999999999995</c:v>
                </c:pt>
                <c:pt idx="75">
                  <c:v>0.69299999999999995</c:v>
                </c:pt>
                <c:pt idx="76">
                  <c:v>0.69299999999999995</c:v>
                </c:pt>
                <c:pt idx="77">
                  <c:v>0.69299999999999995</c:v>
                </c:pt>
                <c:pt idx="78">
                  <c:v>0.69299999999999995</c:v>
                </c:pt>
                <c:pt idx="79">
                  <c:v>0.69299999999999995</c:v>
                </c:pt>
                <c:pt idx="80">
                  <c:v>0.69299999999999995</c:v>
                </c:pt>
                <c:pt idx="81">
                  <c:v>0.69299999999999995</c:v>
                </c:pt>
                <c:pt idx="82">
                  <c:v>0.69299999999999995</c:v>
                </c:pt>
                <c:pt idx="83">
                  <c:v>0.69299999999999995</c:v>
                </c:pt>
                <c:pt idx="84">
                  <c:v>0.69299999999999995</c:v>
                </c:pt>
                <c:pt idx="85">
                  <c:v>0.69299999999999995</c:v>
                </c:pt>
                <c:pt idx="86">
                  <c:v>0.67900000000000005</c:v>
                </c:pt>
                <c:pt idx="87">
                  <c:v>0.67900000000000005</c:v>
                </c:pt>
                <c:pt idx="88">
                  <c:v>0.67900000000000005</c:v>
                </c:pt>
                <c:pt idx="89">
                  <c:v>0.67900000000000005</c:v>
                </c:pt>
                <c:pt idx="90">
                  <c:v>0.67900000000000005</c:v>
                </c:pt>
                <c:pt idx="91">
                  <c:v>0.67900000000000005</c:v>
                </c:pt>
                <c:pt idx="92">
                  <c:v>0.67900000000000005</c:v>
                </c:pt>
                <c:pt idx="93">
                  <c:v>0.67900000000000005</c:v>
                </c:pt>
                <c:pt idx="94">
                  <c:v>0.67100000000000004</c:v>
                </c:pt>
                <c:pt idx="95">
                  <c:v>0.67100000000000004</c:v>
                </c:pt>
                <c:pt idx="96">
                  <c:v>0.67100000000000004</c:v>
                </c:pt>
                <c:pt idx="97">
                  <c:v>0.67100000000000004</c:v>
                </c:pt>
                <c:pt idx="98">
                  <c:v>0.67100000000000004</c:v>
                </c:pt>
                <c:pt idx="99">
                  <c:v>0.67100000000000004</c:v>
                </c:pt>
                <c:pt idx="100">
                  <c:v>0.67100000000000004</c:v>
                </c:pt>
                <c:pt idx="101">
                  <c:v>0.66800000000000004</c:v>
                </c:pt>
                <c:pt idx="102">
                  <c:v>0.66800000000000004</c:v>
                </c:pt>
                <c:pt idx="103">
                  <c:v>0.66800000000000004</c:v>
                </c:pt>
                <c:pt idx="104">
                  <c:v>0.65900000000000003</c:v>
                </c:pt>
                <c:pt idx="105">
                  <c:v>0.65900000000000003</c:v>
                </c:pt>
                <c:pt idx="106">
                  <c:v>0.65500000000000003</c:v>
                </c:pt>
                <c:pt idx="107">
                  <c:v>0.65500000000000003</c:v>
                </c:pt>
                <c:pt idx="108">
                  <c:v>0.65500000000000003</c:v>
                </c:pt>
                <c:pt idx="109">
                  <c:v>0.64700000000000002</c:v>
                </c:pt>
                <c:pt idx="110">
                  <c:v>0.64700000000000002</c:v>
                </c:pt>
                <c:pt idx="111">
                  <c:v>0.64700000000000002</c:v>
                </c:pt>
                <c:pt idx="112">
                  <c:v>0.64700000000000002</c:v>
                </c:pt>
                <c:pt idx="113">
                  <c:v>0.64700000000000002</c:v>
                </c:pt>
                <c:pt idx="114">
                  <c:v>0.64700000000000002</c:v>
                </c:pt>
                <c:pt idx="115">
                  <c:v>0.64700000000000002</c:v>
                </c:pt>
                <c:pt idx="116">
                  <c:v>0.64700000000000002</c:v>
                </c:pt>
                <c:pt idx="117">
                  <c:v>0.64700000000000002</c:v>
                </c:pt>
                <c:pt idx="118">
                  <c:v>0.64700000000000002</c:v>
                </c:pt>
                <c:pt idx="119">
                  <c:v>0.63100000000000001</c:v>
                </c:pt>
                <c:pt idx="120">
                  <c:v>0.63100000000000001</c:v>
                </c:pt>
                <c:pt idx="121">
                  <c:v>0.63100000000000001</c:v>
                </c:pt>
                <c:pt idx="122">
                  <c:v>0.63100000000000001</c:v>
                </c:pt>
                <c:pt idx="123">
                  <c:v>0.63100000000000001</c:v>
                </c:pt>
                <c:pt idx="124">
                  <c:v>0.624</c:v>
                </c:pt>
                <c:pt idx="125">
                  <c:v>0.624</c:v>
                </c:pt>
                <c:pt idx="126">
                  <c:v>0.624</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0.61399999999999999</c:v>
                </c:pt>
                <c:pt idx="140">
                  <c:v>0.61399999999999999</c:v>
                </c:pt>
                <c:pt idx="141">
                  <c:v>0.61399999999999999</c:v>
                </c:pt>
                <c:pt idx="142">
                  <c:v>0.61399999999999999</c:v>
                </c:pt>
                <c:pt idx="143">
                  <c:v>0.61399999999999999</c:v>
                </c:pt>
                <c:pt idx="144">
                  <c:v>0.61399999999999999</c:v>
                </c:pt>
                <c:pt idx="145">
                  <c:v>0.61399999999999999</c:v>
                </c:pt>
                <c:pt idx="146">
                  <c:v>0.60899999999999999</c:v>
                </c:pt>
                <c:pt idx="147">
                  <c:v>0.60899999999999999</c:v>
                </c:pt>
                <c:pt idx="148">
                  <c:v>0.60899999999999999</c:v>
                </c:pt>
                <c:pt idx="149">
                  <c:v>0.60899999999999999</c:v>
                </c:pt>
                <c:pt idx="150">
                  <c:v>0.60899999999999999</c:v>
                </c:pt>
                <c:pt idx="151">
                  <c:v>0.60499999999999998</c:v>
                </c:pt>
                <c:pt idx="152">
                  <c:v>0.60499999999999998</c:v>
                </c:pt>
                <c:pt idx="153">
                  <c:v>0.60499999999999998</c:v>
                </c:pt>
                <c:pt idx="154">
                  <c:v>0.60499999999999998</c:v>
                </c:pt>
                <c:pt idx="155">
                  <c:v>0.60499999999999998</c:v>
                </c:pt>
                <c:pt idx="156">
                  <c:v>0.60499999999999998</c:v>
                </c:pt>
                <c:pt idx="157">
                  <c:v>0.60499999999999998</c:v>
                </c:pt>
                <c:pt idx="158">
                  <c:v>0.60499999999999998</c:v>
                </c:pt>
                <c:pt idx="159">
                  <c:v>0.60499999999999998</c:v>
                </c:pt>
                <c:pt idx="160">
                  <c:v>0.60499999999999998</c:v>
                </c:pt>
                <c:pt idx="161">
                  <c:v>0.60499999999999998</c:v>
                </c:pt>
                <c:pt idx="162">
                  <c:v>0.60499999999999998</c:v>
                </c:pt>
                <c:pt idx="163">
                  <c:v>0.60499999999999998</c:v>
                </c:pt>
                <c:pt idx="164">
                  <c:v>0.60499999999999998</c:v>
                </c:pt>
                <c:pt idx="165">
                  <c:v>0.59699999999999998</c:v>
                </c:pt>
                <c:pt idx="166">
                  <c:v>0.59699999999999998</c:v>
                </c:pt>
                <c:pt idx="167">
                  <c:v>0.59699999999999998</c:v>
                </c:pt>
                <c:pt idx="168">
                  <c:v>0.59699999999999998</c:v>
                </c:pt>
                <c:pt idx="169">
                  <c:v>0.59699999999999998</c:v>
                </c:pt>
                <c:pt idx="170">
                  <c:v>0.59699999999999998</c:v>
                </c:pt>
                <c:pt idx="171">
                  <c:v>0.58499999999999996</c:v>
                </c:pt>
                <c:pt idx="172">
                  <c:v>0.58499999999999996</c:v>
                </c:pt>
                <c:pt idx="173">
                  <c:v>0.58499999999999996</c:v>
                </c:pt>
                <c:pt idx="174">
                  <c:v>0.58499999999999996</c:v>
                </c:pt>
                <c:pt idx="175">
                  <c:v>0.58499999999999996</c:v>
                </c:pt>
                <c:pt idx="176">
                  <c:v>0.58499999999999996</c:v>
                </c:pt>
                <c:pt idx="177">
                  <c:v>0.58499999999999996</c:v>
                </c:pt>
                <c:pt idx="178">
                  <c:v>0.58499999999999996</c:v>
                </c:pt>
                <c:pt idx="179">
                  <c:v>0.58399999999999996</c:v>
                </c:pt>
                <c:pt idx="180">
                  <c:v>0.58399999999999996</c:v>
                </c:pt>
                <c:pt idx="181">
                  <c:v>0.58399999999999996</c:v>
                </c:pt>
                <c:pt idx="182">
                  <c:v>0.58399999999999996</c:v>
                </c:pt>
                <c:pt idx="183">
                  <c:v>0.58399999999999996</c:v>
                </c:pt>
                <c:pt idx="184">
                  <c:v>0.58399999999999996</c:v>
                </c:pt>
                <c:pt idx="185">
                  <c:v>0.58399999999999996</c:v>
                </c:pt>
                <c:pt idx="186">
                  <c:v>0.58399999999999996</c:v>
                </c:pt>
                <c:pt idx="187">
                  <c:v>0.58299999999999996</c:v>
                </c:pt>
                <c:pt idx="188">
                  <c:v>0.58299999999999996</c:v>
                </c:pt>
                <c:pt idx="189">
                  <c:v>0.58299999999999996</c:v>
                </c:pt>
                <c:pt idx="190">
                  <c:v>0.58299999999999996</c:v>
                </c:pt>
                <c:pt idx="191">
                  <c:v>0.58099999999999996</c:v>
                </c:pt>
                <c:pt idx="192">
                  <c:v>0.58099999999999996</c:v>
                </c:pt>
                <c:pt idx="193">
                  <c:v>0.58099999999999996</c:v>
                </c:pt>
                <c:pt idx="194">
                  <c:v>0.58099999999999996</c:v>
                </c:pt>
                <c:pt idx="195">
                  <c:v>0.58099999999999996</c:v>
                </c:pt>
                <c:pt idx="196">
                  <c:v>0.58099999999999996</c:v>
                </c:pt>
                <c:pt idx="197">
                  <c:v>0.58099999999999996</c:v>
                </c:pt>
                <c:pt idx="198">
                  <c:v>0.57999999999999996</c:v>
                </c:pt>
                <c:pt idx="199">
                  <c:v>0.57999999999999996</c:v>
                </c:pt>
                <c:pt idx="200">
                  <c:v>0.57999999999999996</c:v>
                </c:pt>
                <c:pt idx="201">
                  <c:v>0.57999999999999996</c:v>
                </c:pt>
                <c:pt idx="202">
                  <c:v>0.57499999999999996</c:v>
                </c:pt>
                <c:pt idx="203">
                  <c:v>0.57499999999999996</c:v>
                </c:pt>
                <c:pt idx="204">
                  <c:v>0.57299999999999995</c:v>
                </c:pt>
                <c:pt idx="205">
                  <c:v>0.57299999999999995</c:v>
                </c:pt>
                <c:pt idx="206">
                  <c:v>0.57299999999999995</c:v>
                </c:pt>
                <c:pt idx="207">
                  <c:v>0.57299999999999995</c:v>
                </c:pt>
                <c:pt idx="208">
                  <c:v>0.57299999999999995</c:v>
                </c:pt>
                <c:pt idx="209">
                  <c:v>0.55000000000000004</c:v>
                </c:pt>
                <c:pt idx="210">
                  <c:v>0.55000000000000004</c:v>
                </c:pt>
                <c:pt idx="211">
                  <c:v>0.55000000000000004</c:v>
                </c:pt>
                <c:pt idx="212">
                  <c:v>0.55000000000000004</c:v>
                </c:pt>
                <c:pt idx="213">
                  <c:v>0.54700000000000004</c:v>
                </c:pt>
                <c:pt idx="214">
                  <c:v>0.54700000000000004</c:v>
                </c:pt>
                <c:pt idx="215">
                  <c:v>0.54700000000000004</c:v>
                </c:pt>
                <c:pt idx="216">
                  <c:v>0.54700000000000004</c:v>
                </c:pt>
                <c:pt idx="217">
                  <c:v>0.54700000000000004</c:v>
                </c:pt>
                <c:pt idx="218">
                  <c:v>0.54700000000000004</c:v>
                </c:pt>
                <c:pt idx="219">
                  <c:v>0.54700000000000004</c:v>
                </c:pt>
                <c:pt idx="220">
                  <c:v>0.54700000000000004</c:v>
                </c:pt>
                <c:pt idx="221">
                  <c:v>0.54700000000000004</c:v>
                </c:pt>
                <c:pt idx="222">
                  <c:v>0.54400000000000004</c:v>
                </c:pt>
                <c:pt idx="223">
                  <c:v>0.54400000000000004</c:v>
                </c:pt>
                <c:pt idx="224">
                  <c:v>0.54400000000000004</c:v>
                </c:pt>
                <c:pt idx="225">
                  <c:v>0.54400000000000004</c:v>
                </c:pt>
                <c:pt idx="226">
                  <c:v>0.54400000000000004</c:v>
                </c:pt>
                <c:pt idx="227">
                  <c:v>0.54400000000000004</c:v>
                </c:pt>
                <c:pt idx="228">
                  <c:v>0.54400000000000004</c:v>
                </c:pt>
                <c:pt idx="229">
                  <c:v>0.54400000000000004</c:v>
                </c:pt>
                <c:pt idx="230">
                  <c:v>0.54400000000000004</c:v>
                </c:pt>
                <c:pt idx="231">
                  <c:v>0.54400000000000004</c:v>
                </c:pt>
                <c:pt idx="232">
                  <c:v>0.54400000000000004</c:v>
                </c:pt>
                <c:pt idx="233">
                  <c:v>0.54400000000000004</c:v>
                </c:pt>
                <c:pt idx="234">
                  <c:v>0.53800000000000003</c:v>
                </c:pt>
                <c:pt idx="235">
                  <c:v>0.53800000000000003</c:v>
                </c:pt>
                <c:pt idx="236">
                  <c:v>0.53800000000000003</c:v>
                </c:pt>
                <c:pt idx="237">
                  <c:v>0.53800000000000003</c:v>
                </c:pt>
                <c:pt idx="238">
                  <c:v>0.53800000000000003</c:v>
                </c:pt>
                <c:pt idx="239">
                  <c:v>0.53800000000000003</c:v>
                </c:pt>
                <c:pt idx="240">
                  <c:v>0.53800000000000003</c:v>
                </c:pt>
                <c:pt idx="241">
                  <c:v>0.53800000000000003</c:v>
                </c:pt>
                <c:pt idx="242">
                  <c:v>0.53800000000000003</c:v>
                </c:pt>
                <c:pt idx="243">
                  <c:v>0.53800000000000003</c:v>
                </c:pt>
                <c:pt idx="244">
                  <c:v>0.53800000000000003</c:v>
                </c:pt>
                <c:pt idx="245">
                  <c:v>0.53800000000000003</c:v>
                </c:pt>
                <c:pt idx="246">
                  <c:v>0.53800000000000003</c:v>
                </c:pt>
                <c:pt idx="247">
                  <c:v>0.53800000000000003</c:v>
                </c:pt>
                <c:pt idx="248">
                  <c:v>0.53800000000000003</c:v>
                </c:pt>
                <c:pt idx="249">
                  <c:v>0.53800000000000003</c:v>
                </c:pt>
                <c:pt idx="250">
                  <c:v>0.53800000000000003</c:v>
                </c:pt>
                <c:pt idx="251">
                  <c:v>0.53800000000000003</c:v>
                </c:pt>
                <c:pt idx="252">
                  <c:v>0.53800000000000003</c:v>
                </c:pt>
                <c:pt idx="253">
                  <c:v>0.53800000000000003</c:v>
                </c:pt>
                <c:pt idx="254">
                  <c:v>0.53800000000000003</c:v>
                </c:pt>
                <c:pt idx="255">
                  <c:v>0.53800000000000003</c:v>
                </c:pt>
                <c:pt idx="256">
                  <c:v>0.53800000000000003</c:v>
                </c:pt>
                <c:pt idx="257">
                  <c:v>0.53200000000000003</c:v>
                </c:pt>
                <c:pt idx="258">
                  <c:v>0.53200000000000003</c:v>
                </c:pt>
                <c:pt idx="259">
                  <c:v>0.53200000000000003</c:v>
                </c:pt>
                <c:pt idx="260">
                  <c:v>0.53200000000000003</c:v>
                </c:pt>
                <c:pt idx="261">
                  <c:v>0.53200000000000003</c:v>
                </c:pt>
                <c:pt idx="262">
                  <c:v>0.52400000000000002</c:v>
                </c:pt>
                <c:pt idx="263">
                  <c:v>0.52400000000000002</c:v>
                </c:pt>
                <c:pt idx="264">
                  <c:v>0.52400000000000002</c:v>
                </c:pt>
                <c:pt idx="265">
                  <c:v>0.52400000000000002</c:v>
                </c:pt>
                <c:pt idx="266">
                  <c:v>0.52400000000000002</c:v>
                </c:pt>
                <c:pt idx="267">
                  <c:v>0.52400000000000002</c:v>
                </c:pt>
                <c:pt idx="268">
                  <c:v>0.52400000000000002</c:v>
                </c:pt>
                <c:pt idx="269">
                  <c:v>0.52</c:v>
                </c:pt>
                <c:pt idx="270">
                  <c:v>0.52</c:v>
                </c:pt>
                <c:pt idx="271">
                  <c:v>0.52</c:v>
                </c:pt>
                <c:pt idx="272">
                  <c:v>0.52</c:v>
                </c:pt>
                <c:pt idx="273">
                  <c:v>0.52</c:v>
                </c:pt>
                <c:pt idx="274">
                  <c:v>0.52</c:v>
                </c:pt>
                <c:pt idx="275">
                  <c:v>0.52</c:v>
                </c:pt>
                <c:pt idx="276">
                  <c:v>0.52</c:v>
                </c:pt>
                <c:pt idx="277">
                  <c:v>0.52</c:v>
                </c:pt>
                <c:pt idx="278">
                  <c:v>0.52</c:v>
                </c:pt>
                <c:pt idx="279">
                  <c:v>0.52</c:v>
                </c:pt>
                <c:pt idx="280">
                  <c:v>0.51800000000000002</c:v>
                </c:pt>
                <c:pt idx="281">
                  <c:v>0.51500000000000001</c:v>
                </c:pt>
                <c:pt idx="282">
                  <c:v>0.51500000000000001</c:v>
                </c:pt>
                <c:pt idx="283">
                  <c:v>0.51500000000000001</c:v>
                </c:pt>
                <c:pt idx="284">
                  <c:v>0.51500000000000001</c:v>
                </c:pt>
                <c:pt idx="285">
                  <c:v>0.51500000000000001</c:v>
                </c:pt>
                <c:pt idx="286">
                  <c:v>0.51500000000000001</c:v>
                </c:pt>
                <c:pt idx="287">
                  <c:v>0.51500000000000001</c:v>
                </c:pt>
                <c:pt idx="288">
                  <c:v>0.51500000000000001</c:v>
                </c:pt>
                <c:pt idx="289">
                  <c:v>0.51</c:v>
                </c:pt>
                <c:pt idx="290">
                  <c:v>0.51</c:v>
                </c:pt>
                <c:pt idx="291">
                  <c:v>0.51</c:v>
                </c:pt>
                <c:pt idx="292">
                  <c:v>0.51</c:v>
                </c:pt>
                <c:pt idx="293">
                  <c:v>0.51</c:v>
                </c:pt>
                <c:pt idx="294">
                  <c:v>0.51</c:v>
                </c:pt>
                <c:pt idx="295">
                  <c:v>0.51</c:v>
                </c:pt>
                <c:pt idx="296">
                  <c:v>0.50700000000000001</c:v>
                </c:pt>
                <c:pt idx="297">
                  <c:v>0.50700000000000001</c:v>
                </c:pt>
                <c:pt idx="298">
                  <c:v>0.50700000000000001</c:v>
                </c:pt>
                <c:pt idx="299">
                  <c:v>0.50700000000000001</c:v>
                </c:pt>
                <c:pt idx="300">
                  <c:v>0.50700000000000001</c:v>
                </c:pt>
                <c:pt idx="301">
                  <c:v>0.50700000000000001</c:v>
                </c:pt>
                <c:pt idx="302">
                  <c:v>0.50700000000000001</c:v>
                </c:pt>
                <c:pt idx="303">
                  <c:v>0.50700000000000001</c:v>
                </c:pt>
                <c:pt idx="304">
                  <c:v>0.50700000000000001</c:v>
                </c:pt>
                <c:pt idx="305">
                  <c:v>0.50700000000000001</c:v>
                </c:pt>
                <c:pt idx="306">
                  <c:v>0.504</c:v>
                </c:pt>
                <c:pt idx="307">
                  <c:v>0.504</c:v>
                </c:pt>
                <c:pt idx="308">
                  <c:v>0.504</c:v>
                </c:pt>
                <c:pt idx="309">
                  <c:v>0.504</c:v>
                </c:pt>
                <c:pt idx="310">
                  <c:v>0.504</c:v>
                </c:pt>
                <c:pt idx="311">
                  <c:v>0.504</c:v>
                </c:pt>
                <c:pt idx="312">
                  <c:v>0.504</c:v>
                </c:pt>
                <c:pt idx="313">
                  <c:v>0.504</c:v>
                </c:pt>
                <c:pt idx="314">
                  <c:v>0.499</c:v>
                </c:pt>
                <c:pt idx="315">
                  <c:v>0.499</c:v>
                </c:pt>
                <c:pt idx="316">
                  <c:v>0.499</c:v>
                </c:pt>
                <c:pt idx="317">
                  <c:v>0.499</c:v>
                </c:pt>
                <c:pt idx="318">
                  <c:v>0.49299999999999999</c:v>
                </c:pt>
                <c:pt idx="319">
                  <c:v>0.49299999999999999</c:v>
                </c:pt>
                <c:pt idx="320">
                  <c:v>0.49299999999999999</c:v>
                </c:pt>
                <c:pt idx="321">
                  <c:v>0.49299999999999999</c:v>
                </c:pt>
                <c:pt idx="322">
                  <c:v>0.49299999999999999</c:v>
                </c:pt>
                <c:pt idx="323">
                  <c:v>0.49299999999999999</c:v>
                </c:pt>
                <c:pt idx="324">
                  <c:v>0.49299999999999999</c:v>
                </c:pt>
                <c:pt idx="325">
                  <c:v>0.49299999999999999</c:v>
                </c:pt>
                <c:pt idx="326">
                  <c:v>0.48899999999999999</c:v>
                </c:pt>
                <c:pt idx="327">
                  <c:v>0.48899999999999999</c:v>
                </c:pt>
                <c:pt idx="328">
                  <c:v>0.48899999999999999</c:v>
                </c:pt>
                <c:pt idx="329">
                  <c:v>0.48899999999999999</c:v>
                </c:pt>
                <c:pt idx="330">
                  <c:v>0.48899999999999999</c:v>
                </c:pt>
                <c:pt idx="331">
                  <c:v>0.48899999999999999</c:v>
                </c:pt>
                <c:pt idx="332">
                  <c:v>0.48899999999999999</c:v>
                </c:pt>
                <c:pt idx="333">
                  <c:v>0.48899999999999999</c:v>
                </c:pt>
                <c:pt idx="334">
                  <c:v>0.48899999999999999</c:v>
                </c:pt>
                <c:pt idx="335">
                  <c:v>0.48899999999999999</c:v>
                </c:pt>
                <c:pt idx="336">
                  <c:v>0.48899999999999999</c:v>
                </c:pt>
                <c:pt idx="337">
                  <c:v>0.48899999999999999</c:v>
                </c:pt>
                <c:pt idx="338">
                  <c:v>0.48899999999999999</c:v>
                </c:pt>
                <c:pt idx="339">
                  <c:v>0.48899999999999999</c:v>
                </c:pt>
                <c:pt idx="340">
                  <c:v>0.48899999999999999</c:v>
                </c:pt>
                <c:pt idx="341">
                  <c:v>0.48799999999999999</c:v>
                </c:pt>
                <c:pt idx="342">
                  <c:v>0.48799999999999999</c:v>
                </c:pt>
                <c:pt idx="343">
                  <c:v>0.48799999999999999</c:v>
                </c:pt>
                <c:pt idx="344">
                  <c:v>0.48799999999999999</c:v>
                </c:pt>
                <c:pt idx="345">
                  <c:v>0.48799999999999999</c:v>
                </c:pt>
                <c:pt idx="346">
                  <c:v>0.48799999999999999</c:v>
                </c:pt>
                <c:pt idx="347">
                  <c:v>0.48799999999999999</c:v>
                </c:pt>
                <c:pt idx="348">
                  <c:v>0.48799999999999999</c:v>
                </c:pt>
                <c:pt idx="349">
                  <c:v>0.48399999999999999</c:v>
                </c:pt>
                <c:pt idx="350">
                  <c:v>0.48399999999999999</c:v>
                </c:pt>
                <c:pt idx="351">
                  <c:v>0.47199999999999998</c:v>
                </c:pt>
                <c:pt idx="352">
                  <c:v>0.47199999999999998</c:v>
                </c:pt>
                <c:pt idx="353">
                  <c:v>0.47199999999999998</c:v>
                </c:pt>
                <c:pt idx="354">
                  <c:v>0.47199999999999998</c:v>
                </c:pt>
                <c:pt idx="355">
                  <c:v>0.46899999999999997</c:v>
                </c:pt>
                <c:pt idx="356">
                  <c:v>0.46899999999999997</c:v>
                </c:pt>
                <c:pt idx="357">
                  <c:v>0.46400000000000002</c:v>
                </c:pt>
                <c:pt idx="358">
                  <c:v>0.46400000000000002</c:v>
                </c:pt>
                <c:pt idx="359">
                  <c:v>0.46400000000000002</c:v>
                </c:pt>
                <c:pt idx="360">
                  <c:v>0.46400000000000002</c:v>
                </c:pt>
                <c:pt idx="361">
                  <c:v>0.46400000000000002</c:v>
                </c:pt>
                <c:pt idx="362">
                  <c:v>0.46400000000000002</c:v>
                </c:pt>
                <c:pt idx="363">
                  <c:v>0.46400000000000002</c:v>
                </c:pt>
                <c:pt idx="364">
                  <c:v>0.46400000000000002</c:v>
                </c:pt>
                <c:pt idx="365">
                  <c:v>0.46</c:v>
                </c:pt>
                <c:pt idx="366">
                  <c:v>0.46</c:v>
                </c:pt>
                <c:pt idx="367">
                  <c:v>0.46</c:v>
                </c:pt>
                <c:pt idx="368">
                  <c:v>0.45800000000000002</c:v>
                </c:pt>
                <c:pt idx="369">
                  <c:v>0.45800000000000002</c:v>
                </c:pt>
                <c:pt idx="370">
                  <c:v>0.45800000000000002</c:v>
                </c:pt>
                <c:pt idx="371">
                  <c:v>0.45300000000000001</c:v>
                </c:pt>
                <c:pt idx="372">
                  <c:v>0.45300000000000001</c:v>
                </c:pt>
                <c:pt idx="373">
                  <c:v>0.45300000000000001</c:v>
                </c:pt>
                <c:pt idx="374">
                  <c:v>0.45300000000000001</c:v>
                </c:pt>
                <c:pt idx="375">
                  <c:v>0.45300000000000001</c:v>
                </c:pt>
                <c:pt idx="376">
                  <c:v>0.45300000000000001</c:v>
                </c:pt>
                <c:pt idx="377">
                  <c:v>0.44900000000000001</c:v>
                </c:pt>
                <c:pt idx="378">
                  <c:v>0.44900000000000001</c:v>
                </c:pt>
                <c:pt idx="379">
                  <c:v>0.44900000000000001</c:v>
                </c:pt>
                <c:pt idx="380">
                  <c:v>0.44900000000000001</c:v>
                </c:pt>
                <c:pt idx="381">
                  <c:v>0.44800000000000001</c:v>
                </c:pt>
                <c:pt idx="382">
                  <c:v>0.44800000000000001</c:v>
                </c:pt>
                <c:pt idx="383">
                  <c:v>0.44800000000000001</c:v>
                </c:pt>
                <c:pt idx="384">
                  <c:v>0.44800000000000001</c:v>
                </c:pt>
                <c:pt idx="385">
                  <c:v>0.44800000000000001</c:v>
                </c:pt>
                <c:pt idx="386">
                  <c:v>0.44800000000000001</c:v>
                </c:pt>
                <c:pt idx="387">
                  <c:v>0.44800000000000001</c:v>
                </c:pt>
                <c:pt idx="388">
                  <c:v>0.44800000000000001</c:v>
                </c:pt>
                <c:pt idx="389">
                  <c:v>0.44800000000000001</c:v>
                </c:pt>
                <c:pt idx="390">
                  <c:v>0.44700000000000001</c:v>
                </c:pt>
                <c:pt idx="391">
                  <c:v>0.44700000000000001</c:v>
                </c:pt>
                <c:pt idx="392">
                  <c:v>0.44700000000000001</c:v>
                </c:pt>
                <c:pt idx="393">
                  <c:v>0.44700000000000001</c:v>
                </c:pt>
                <c:pt idx="394">
                  <c:v>0.44700000000000001</c:v>
                </c:pt>
                <c:pt idx="395">
                  <c:v>0.44500000000000001</c:v>
                </c:pt>
                <c:pt idx="396">
                  <c:v>0.44500000000000001</c:v>
                </c:pt>
                <c:pt idx="397">
                  <c:v>0.44500000000000001</c:v>
                </c:pt>
                <c:pt idx="398">
                  <c:v>0.44500000000000001</c:v>
                </c:pt>
                <c:pt idx="399">
                  <c:v>0.44500000000000001</c:v>
                </c:pt>
                <c:pt idx="400">
                  <c:v>0.44290000000000002</c:v>
                </c:pt>
                <c:pt idx="401">
                  <c:v>0.44290000000000002</c:v>
                </c:pt>
                <c:pt idx="402">
                  <c:v>0.44290000000000002</c:v>
                </c:pt>
                <c:pt idx="403">
                  <c:v>0.44290000000000002</c:v>
                </c:pt>
                <c:pt idx="404">
                  <c:v>0.442</c:v>
                </c:pt>
                <c:pt idx="405">
                  <c:v>0.442</c:v>
                </c:pt>
                <c:pt idx="406">
                  <c:v>0.442</c:v>
                </c:pt>
                <c:pt idx="407">
                  <c:v>0.439</c:v>
                </c:pt>
                <c:pt idx="408">
                  <c:v>0.439</c:v>
                </c:pt>
                <c:pt idx="409">
                  <c:v>0.439</c:v>
                </c:pt>
                <c:pt idx="410">
                  <c:v>0.439</c:v>
                </c:pt>
                <c:pt idx="411">
                  <c:v>0.43790000000000001</c:v>
                </c:pt>
                <c:pt idx="412">
                  <c:v>0.43790000000000001</c:v>
                </c:pt>
                <c:pt idx="413">
                  <c:v>0.437</c:v>
                </c:pt>
                <c:pt idx="414">
                  <c:v>0.437</c:v>
                </c:pt>
                <c:pt idx="415">
                  <c:v>0.437</c:v>
                </c:pt>
                <c:pt idx="416">
                  <c:v>0.437</c:v>
                </c:pt>
                <c:pt idx="417">
                  <c:v>0.437</c:v>
                </c:pt>
                <c:pt idx="418">
                  <c:v>0.437</c:v>
                </c:pt>
                <c:pt idx="419">
                  <c:v>0.437</c:v>
                </c:pt>
                <c:pt idx="420">
                  <c:v>0.437</c:v>
                </c:pt>
                <c:pt idx="421">
                  <c:v>0.437</c:v>
                </c:pt>
                <c:pt idx="422">
                  <c:v>0.437</c:v>
                </c:pt>
                <c:pt idx="423">
                  <c:v>0.437</c:v>
                </c:pt>
                <c:pt idx="424">
                  <c:v>0.437</c:v>
                </c:pt>
                <c:pt idx="425">
                  <c:v>0.437</c:v>
                </c:pt>
                <c:pt idx="426">
                  <c:v>0.437</c:v>
                </c:pt>
                <c:pt idx="427">
                  <c:v>0.437</c:v>
                </c:pt>
                <c:pt idx="428">
                  <c:v>0.437</c:v>
                </c:pt>
                <c:pt idx="429">
                  <c:v>0.437</c:v>
                </c:pt>
                <c:pt idx="430">
                  <c:v>0.435</c:v>
                </c:pt>
                <c:pt idx="431">
                  <c:v>0.433</c:v>
                </c:pt>
                <c:pt idx="432">
                  <c:v>0.433</c:v>
                </c:pt>
                <c:pt idx="433">
                  <c:v>0.433</c:v>
                </c:pt>
                <c:pt idx="434">
                  <c:v>0.43099999999999999</c:v>
                </c:pt>
                <c:pt idx="435">
                  <c:v>0.43099999999999999</c:v>
                </c:pt>
                <c:pt idx="436">
                  <c:v>0.43099999999999999</c:v>
                </c:pt>
                <c:pt idx="437">
                  <c:v>0.43099999999999999</c:v>
                </c:pt>
                <c:pt idx="438">
                  <c:v>0.43099999999999999</c:v>
                </c:pt>
                <c:pt idx="439">
                  <c:v>0.43099999999999999</c:v>
                </c:pt>
                <c:pt idx="440">
                  <c:v>0.43099999999999999</c:v>
                </c:pt>
                <c:pt idx="441">
                  <c:v>0.43099999999999999</c:v>
                </c:pt>
                <c:pt idx="442">
                  <c:v>0.43099999999999999</c:v>
                </c:pt>
                <c:pt idx="443">
                  <c:v>0.43099999999999999</c:v>
                </c:pt>
                <c:pt idx="444">
                  <c:v>0.42899999999999999</c:v>
                </c:pt>
                <c:pt idx="445">
                  <c:v>0.42899999999999999</c:v>
                </c:pt>
                <c:pt idx="446">
                  <c:v>0.42899999999999999</c:v>
                </c:pt>
                <c:pt idx="447">
                  <c:v>0.42799999999999999</c:v>
                </c:pt>
                <c:pt idx="448">
                  <c:v>0.42799999999999999</c:v>
                </c:pt>
                <c:pt idx="449">
                  <c:v>0.42799999999999999</c:v>
                </c:pt>
                <c:pt idx="450">
                  <c:v>0.42799999999999999</c:v>
                </c:pt>
                <c:pt idx="451">
                  <c:v>0.42799999999999999</c:v>
                </c:pt>
                <c:pt idx="452">
                  <c:v>0.42799999999999999</c:v>
                </c:pt>
                <c:pt idx="453">
                  <c:v>0.42799999999999999</c:v>
                </c:pt>
                <c:pt idx="454">
                  <c:v>0.42799999999999999</c:v>
                </c:pt>
                <c:pt idx="455">
                  <c:v>0.42599999999999999</c:v>
                </c:pt>
                <c:pt idx="456">
                  <c:v>0.42599999999999999</c:v>
                </c:pt>
                <c:pt idx="457">
                  <c:v>0.42599999999999999</c:v>
                </c:pt>
                <c:pt idx="458">
                  <c:v>0.42599999999999999</c:v>
                </c:pt>
                <c:pt idx="459">
                  <c:v>0.42199999999999999</c:v>
                </c:pt>
                <c:pt idx="460">
                  <c:v>0.41610000000000003</c:v>
                </c:pt>
                <c:pt idx="461">
                  <c:v>0.41610000000000003</c:v>
                </c:pt>
                <c:pt idx="462">
                  <c:v>0.41610000000000003</c:v>
                </c:pt>
                <c:pt idx="463">
                  <c:v>0.41499999999999998</c:v>
                </c:pt>
                <c:pt idx="464">
                  <c:v>0.41499999999999998</c:v>
                </c:pt>
                <c:pt idx="465">
                  <c:v>0.41299999999999998</c:v>
                </c:pt>
                <c:pt idx="466">
                  <c:v>0.41299999999999998</c:v>
                </c:pt>
                <c:pt idx="467">
                  <c:v>0.41299999999999998</c:v>
                </c:pt>
                <c:pt idx="468">
                  <c:v>0.41299999999999998</c:v>
                </c:pt>
                <c:pt idx="469">
                  <c:v>0.41299999999999998</c:v>
                </c:pt>
                <c:pt idx="470">
                  <c:v>0.41299999999999998</c:v>
                </c:pt>
                <c:pt idx="471">
                  <c:v>0.41099999999999998</c:v>
                </c:pt>
                <c:pt idx="472">
                  <c:v>0.41099999999999998</c:v>
                </c:pt>
                <c:pt idx="473">
                  <c:v>0.41099999999999998</c:v>
                </c:pt>
                <c:pt idx="474">
                  <c:v>0.41099999999999998</c:v>
                </c:pt>
                <c:pt idx="475">
                  <c:v>0.41099999999999998</c:v>
                </c:pt>
                <c:pt idx="476">
                  <c:v>0.41099999999999998</c:v>
                </c:pt>
                <c:pt idx="477">
                  <c:v>0.41</c:v>
                </c:pt>
                <c:pt idx="478">
                  <c:v>0.41</c:v>
                </c:pt>
                <c:pt idx="479">
                  <c:v>0.41</c:v>
                </c:pt>
                <c:pt idx="480">
                  <c:v>0.40899999999999997</c:v>
                </c:pt>
                <c:pt idx="481">
                  <c:v>0.40899999999999997</c:v>
                </c:pt>
                <c:pt idx="482">
                  <c:v>0.40899999999999997</c:v>
                </c:pt>
                <c:pt idx="483">
                  <c:v>0.40500000000000003</c:v>
                </c:pt>
                <c:pt idx="484">
                  <c:v>0.40500000000000003</c:v>
                </c:pt>
                <c:pt idx="485">
                  <c:v>0.40500000000000003</c:v>
                </c:pt>
                <c:pt idx="486">
                  <c:v>0.40400000000000003</c:v>
                </c:pt>
                <c:pt idx="487">
                  <c:v>0.40400000000000003</c:v>
                </c:pt>
                <c:pt idx="488">
                  <c:v>0.40400000000000003</c:v>
                </c:pt>
                <c:pt idx="489">
                  <c:v>0.40300000000000002</c:v>
                </c:pt>
                <c:pt idx="490">
                  <c:v>0.40300000000000002</c:v>
                </c:pt>
                <c:pt idx="491">
                  <c:v>0.40300000000000002</c:v>
                </c:pt>
                <c:pt idx="492">
                  <c:v>0.40100000000000002</c:v>
                </c:pt>
                <c:pt idx="493">
                  <c:v>0.40100000000000002</c:v>
                </c:pt>
                <c:pt idx="494">
                  <c:v>0.40100000000000002</c:v>
                </c:pt>
                <c:pt idx="495">
                  <c:v>0.4</c:v>
                </c:pt>
                <c:pt idx="496">
                  <c:v>0.4</c:v>
                </c:pt>
                <c:pt idx="497">
                  <c:v>0.4</c:v>
                </c:pt>
                <c:pt idx="498">
                  <c:v>0.4</c:v>
                </c:pt>
                <c:pt idx="499">
                  <c:v>0.39800000000000002</c:v>
                </c:pt>
                <c:pt idx="500">
                  <c:v>0.39800000000000002</c:v>
                </c:pt>
                <c:pt idx="501">
                  <c:v>0.39400000000000002</c:v>
                </c:pt>
                <c:pt idx="502">
                  <c:v>0.39200000000000002</c:v>
                </c:pt>
                <c:pt idx="503">
                  <c:v>0.39200000000000002</c:v>
                </c:pt>
                <c:pt idx="504">
                  <c:v>0.38900000000000001</c:v>
                </c:pt>
                <c:pt idx="505">
                  <c:v>0.38500000000000001</c:v>
                </c:pt>
              </c:numCache>
            </c:numRef>
          </c:xVal>
          <c:yVal>
            <c:numRef>
              <c:f>'Q8 c Avg Price vs NOX'!$L$2:$L$507</c:f>
              <c:numCache>
                <c:formatCode>General</c:formatCode>
                <c:ptCount val="506"/>
                <c:pt idx="0">
                  <c:v>11.957275000000003</c:v>
                </c:pt>
                <c:pt idx="1">
                  <c:v>12.465399999999999</c:v>
                </c:pt>
                <c:pt idx="2">
                  <c:v>8.3467750000000009</c:v>
                </c:pt>
                <c:pt idx="3">
                  <c:v>14.36815</c:v>
                </c:pt>
                <c:pt idx="4">
                  <c:v>18.987400000000004</c:v>
                </c:pt>
                <c:pt idx="5">
                  <c:v>8.2346500000000056</c:v>
                </c:pt>
                <c:pt idx="6">
                  <c:v>9.9761500000000005</c:v>
                </c:pt>
                <c:pt idx="7">
                  <c:v>15.826525000000009</c:v>
                </c:pt>
                <c:pt idx="8">
                  <c:v>22.474150000000002</c:v>
                </c:pt>
                <c:pt idx="9">
                  <c:v>20.085400000000003</c:v>
                </c:pt>
                <c:pt idx="10">
                  <c:v>18.804400000000001</c:v>
                </c:pt>
                <c:pt idx="11">
                  <c:v>19.792525000000005</c:v>
                </c:pt>
                <c:pt idx="12">
                  <c:v>21.852025000000001</c:v>
                </c:pt>
                <c:pt idx="13">
                  <c:v>21.604900000000001</c:v>
                </c:pt>
                <c:pt idx="14">
                  <c:v>17.644900000000007</c:v>
                </c:pt>
                <c:pt idx="15">
                  <c:v>28.181650000000005</c:v>
                </c:pt>
                <c:pt idx="16">
                  <c:v>16.864099999999993</c:v>
                </c:pt>
                <c:pt idx="17">
                  <c:v>20.024974999999998</c:v>
                </c:pt>
                <c:pt idx="18">
                  <c:v>19.765474999999995</c:v>
                </c:pt>
                <c:pt idx="19">
                  <c:v>18.926600000000001</c:v>
                </c:pt>
                <c:pt idx="20">
                  <c:v>23.23535</c:v>
                </c:pt>
                <c:pt idx="21">
                  <c:v>18.881975000000001</c:v>
                </c:pt>
                <c:pt idx="22">
                  <c:v>17.767850000000003</c:v>
                </c:pt>
                <c:pt idx="23">
                  <c:v>16.700975</c:v>
                </c:pt>
                <c:pt idx="24">
                  <c:v>15.407225000000004</c:v>
                </c:pt>
                <c:pt idx="25">
                  <c:v>17.80722500000001</c:v>
                </c:pt>
                <c:pt idx="26">
                  <c:v>11.693600000000005</c:v>
                </c:pt>
                <c:pt idx="27">
                  <c:v>5.8934750000000022</c:v>
                </c:pt>
                <c:pt idx="28">
                  <c:v>11.486975000000006</c:v>
                </c:pt>
                <c:pt idx="29">
                  <c:v>12.691850000000004</c:v>
                </c:pt>
                <c:pt idx="30">
                  <c:v>16.815350000000002</c:v>
                </c:pt>
                <c:pt idx="31">
                  <c:v>17.885975000000009</c:v>
                </c:pt>
                <c:pt idx="32">
                  <c:v>17.62722500000001</c:v>
                </c:pt>
                <c:pt idx="33">
                  <c:v>11.958350000000005</c:v>
                </c:pt>
                <c:pt idx="34">
                  <c:v>14.285975000000006</c:v>
                </c:pt>
                <c:pt idx="35">
                  <c:v>17.561225000000011</c:v>
                </c:pt>
                <c:pt idx="36">
                  <c:v>18.005975000000003</c:v>
                </c:pt>
                <c:pt idx="37">
                  <c:v>34.9437</c:v>
                </c:pt>
                <c:pt idx="38">
                  <c:v>12.467325000000004</c:v>
                </c:pt>
                <c:pt idx="39">
                  <c:v>14.227575</c:v>
                </c:pt>
                <c:pt idx="40">
                  <c:v>16.213200000000008</c:v>
                </c:pt>
                <c:pt idx="41">
                  <c:v>19.846575000000001</c:v>
                </c:pt>
                <c:pt idx="42">
                  <c:v>17.626950000000008</c:v>
                </c:pt>
                <c:pt idx="43">
                  <c:v>18.918200000000002</c:v>
                </c:pt>
                <c:pt idx="44">
                  <c:v>18.820700000000002</c:v>
                </c:pt>
                <c:pt idx="45">
                  <c:v>17.060825000000001</c:v>
                </c:pt>
                <c:pt idx="46">
                  <c:v>17.297825</c:v>
                </c:pt>
                <c:pt idx="47">
                  <c:v>19.618324999999999</c:v>
                </c:pt>
                <c:pt idx="48">
                  <c:v>19.224575000000002</c:v>
                </c:pt>
                <c:pt idx="49">
                  <c:v>17.831824999999995</c:v>
                </c:pt>
                <c:pt idx="50">
                  <c:v>22.895825000000002</c:v>
                </c:pt>
                <c:pt idx="51">
                  <c:v>18.814700000000002</c:v>
                </c:pt>
                <c:pt idx="52">
                  <c:v>18.097325000000005</c:v>
                </c:pt>
                <c:pt idx="53">
                  <c:v>15.3467</c:v>
                </c:pt>
                <c:pt idx="54">
                  <c:v>16.195700000000002</c:v>
                </c:pt>
                <c:pt idx="55">
                  <c:v>18.229324999999996</c:v>
                </c:pt>
                <c:pt idx="56">
                  <c:v>18.260824999999997</c:v>
                </c:pt>
                <c:pt idx="57">
                  <c:v>19.954325000000001</c:v>
                </c:pt>
                <c:pt idx="58">
                  <c:v>19.627700000000004</c:v>
                </c:pt>
                <c:pt idx="59">
                  <c:v>19.618324999999999</c:v>
                </c:pt>
                <c:pt idx="60">
                  <c:v>22.853825000000004</c:v>
                </c:pt>
                <c:pt idx="61">
                  <c:v>11.274600000000003</c:v>
                </c:pt>
                <c:pt idx="62">
                  <c:v>10.632600000000005</c:v>
                </c:pt>
                <c:pt idx="63">
                  <c:v>1.9746000000000024</c:v>
                </c:pt>
                <c:pt idx="64">
                  <c:v>5.8232250000000043</c:v>
                </c:pt>
                <c:pt idx="65">
                  <c:v>4.8201000000000036</c:v>
                </c:pt>
                <c:pt idx="66">
                  <c:v>3.7146000000000079</c:v>
                </c:pt>
                <c:pt idx="67">
                  <c:v>4.3566000000000038</c:v>
                </c:pt>
                <c:pt idx="68">
                  <c:v>12.289350000000001</c:v>
                </c:pt>
                <c:pt idx="69">
                  <c:v>15.808725000000001</c:v>
                </c:pt>
                <c:pt idx="70">
                  <c:v>15.777975000000005</c:v>
                </c:pt>
                <c:pt idx="71">
                  <c:v>7.8741000000000003</c:v>
                </c:pt>
                <c:pt idx="72">
                  <c:v>18.892825000000002</c:v>
                </c:pt>
                <c:pt idx="73">
                  <c:v>16.985575000000004</c:v>
                </c:pt>
                <c:pt idx="74">
                  <c:v>19.055575000000005</c:v>
                </c:pt>
                <c:pt idx="75">
                  <c:v>17.349325000000007</c:v>
                </c:pt>
                <c:pt idx="76">
                  <c:v>14.392075000000004</c:v>
                </c:pt>
                <c:pt idx="77">
                  <c:v>6.810325000000006</c:v>
                </c:pt>
                <c:pt idx="78">
                  <c:v>8.1622000000000021</c:v>
                </c:pt>
                <c:pt idx="79">
                  <c:v>11.305075000000006</c:v>
                </c:pt>
                <c:pt idx="80">
                  <c:v>16.643575000000002</c:v>
                </c:pt>
                <c:pt idx="81">
                  <c:v>16.901200000000003</c:v>
                </c:pt>
                <c:pt idx="82">
                  <c:v>12.753325000000006</c:v>
                </c:pt>
                <c:pt idx="83">
                  <c:v>8.6200750000000035</c:v>
                </c:pt>
                <c:pt idx="84">
                  <c:v>12.325075000000002</c:v>
                </c:pt>
                <c:pt idx="85">
                  <c:v>-0.87642499999999401</c:v>
                </c:pt>
                <c:pt idx="86">
                  <c:v>11.925150000000002</c:v>
                </c:pt>
                <c:pt idx="87">
                  <c:v>15.040650000000001</c:v>
                </c:pt>
                <c:pt idx="88">
                  <c:v>8.3829000000000047</c:v>
                </c:pt>
                <c:pt idx="89">
                  <c:v>15.015525</c:v>
                </c:pt>
                <c:pt idx="90">
                  <c:v>12.363900000000001</c:v>
                </c:pt>
                <c:pt idx="91">
                  <c:v>19.047149999999998</c:v>
                </c:pt>
                <c:pt idx="92">
                  <c:v>14.792024999999999</c:v>
                </c:pt>
                <c:pt idx="93">
                  <c:v>14.552400000000004</c:v>
                </c:pt>
                <c:pt idx="94">
                  <c:v>24.936424999999993</c:v>
                </c:pt>
                <c:pt idx="95">
                  <c:v>16.179425000000002</c:v>
                </c:pt>
                <c:pt idx="96">
                  <c:v>18.14255</c:v>
                </c:pt>
                <c:pt idx="97">
                  <c:v>14.886800000000003</c:v>
                </c:pt>
                <c:pt idx="98">
                  <c:v>15.499175000000003</c:v>
                </c:pt>
                <c:pt idx="99">
                  <c:v>21.071299999999997</c:v>
                </c:pt>
                <c:pt idx="100">
                  <c:v>17.220424999999999</c:v>
                </c:pt>
                <c:pt idx="101">
                  <c:v>21.522575000000007</c:v>
                </c:pt>
                <c:pt idx="102">
                  <c:v>2.3034500000000016</c:v>
                </c:pt>
                <c:pt idx="103">
                  <c:v>-2.7845499999999959</c:v>
                </c:pt>
                <c:pt idx="104">
                  <c:v>6.0861500000000053</c:v>
                </c:pt>
                <c:pt idx="105">
                  <c:v>18.875900000000001</c:v>
                </c:pt>
                <c:pt idx="106">
                  <c:v>19.704224999999994</c:v>
                </c:pt>
                <c:pt idx="107">
                  <c:v>16.785975000000001</c:v>
                </c:pt>
                <c:pt idx="108">
                  <c:v>16.865099999999998</c:v>
                </c:pt>
                <c:pt idx="109">
                  <c:v>42.299400000000006</c:v>
                </c:pt>
                <c:pt idx="110">
                  <c:v>35.435025000000003</c:v>
                </c:pt>
                <c:pt idx="111">
                  <c:v>33.943650000000005</c:v>
                </c:pt>
                <c:pt idx="112">
                  <c:v>33.272775000000003</c:v>
                </c:pt>
                <c:pt idx="113">
                  <c:v>36.206400000000002</c:v>
                </c:pt>
                <c:pt idx="114">
                  <c:v>40.701150000000005</c:v>
                </c:pt>
                <c:pt idx="115">
                  <c:v>33.169274999999999</c:v>
                </c:pt>
                <c:pt idx="116">
                  <c:v>34.473150000000004</c:v>
                </c:pt>
                <c:pt idx="117">
                  <c:v>25.409400000000002</c:v>
                </c:pt>
                <c:pt idx="118">
                  <c:v>29.457150000000002</c:v>
                </c:pt>
                <c:pt idx="119">
                  <c:v>11.246174999999999</c:v>
                </c:pt>
                <c:pt idx="120">
                  <c:v>21.85455</c:v>
                </c:pt>
                <c:pt idx="121">
                  <c:v>28.542674999999996</c:v>
                </c:pt>
                <c:pt idx="122">
                  <c:v>30.399299999999993</c:v>
                </c:pt>
                <c:pt idx="123">
                  <c:v>23.232300000000002</c:v>
                </c:pt>
                <c:pt idx="124">
                  <c:v>13.951325000000004</c:v>
                </c:pt>
                <c:pt idx="125">
                  <c:v>18.159575000000004</c:v>
                </c:pt>
                <c:pt idx="126">
                  <c:v>12.991325000000002</c:v>
                </c:pt>
                <c:pt idx="127">
                  <c:v>19.947950000000002</c:v>
                </c:pt>
                <c:pt idx="128">
                  <c:v>19.571449999999999</c:v>
                </c:pt>
                <c:pt idx="129">
                  <c:v>20.4512</c:v>
                </c:pt>
                <c:pt idx="130">
                  <c:v>15.761450000000005</c:v>
                </c:pt>
                <c:pt idx="131">
                  <c:v>14.215325</c:v>
                </c:pt>
                <c:pt idx="132">
                  <c:v>16.803575000000002</c:v>
                </c:pt>
                <c:pt idx="133">
                  <c:v>15.077450000000004</c:v>
                </c:pt>
                <c:pt idx="134">
                  <c:v>18.722450000000002</c:v>
                </c:pt>
                <c:pt idx="135">
                  <c:v>12.215825000000001</c:v>
                </c:pt>
                <c:pt idx="136">
                  <c:v>15.135574999999999</c:v>
                </c:pt>
                <c:pt idx="137">
                  <c:v>11.681450000000005</c:v>
                </c:pt>
                <c:pt idx="138">
                  <c:v>0.95907500000000567</c:v>
                </c:pt>
                <c:pt idx="139">
                  <c:v>17.950400000000002</c:v>
                </c:pt>
                <c:pt idx="140">
                  <c:v>14.238275</c:v>
                </c:pt>
                <c:pt idx="141">
                  <c:v>24.308900000000001</c:v>
                </c:pt>
                <c:pt idx="142">
                  <c:v>18.8309</c:v>
                </c:pt>
                <c:pt idx="143">
                  <c:v>10.336399999999999</c:v>
                </c:pt>
                <c:pt idx="144">
                  <c:v>18.080524999999994</c:v>
                </c:pt>
                <c:pt idx="145">
                  <c:v>20.953025000000004</c:v>
                </c:pt>
                <c:pt idx="146">
                  <c:v>10.490850000000002</c:v>
                </c:pt>
                <c:pt idx="147">
                  <c:v>6.9478499999999972</c:v>
                </c:pt>
                <c:pt idx="148">
                  <c:v>2.188724999999998</c:v>
                </c:pt>
                <c:pt idx="149">
                  <c:v>12.849974999999999</c:v>
                </c:pt>
                <c:pt idx="150">
                  <c:v>15.222974999999996</c:v>
                </c:pt>
                <c:pt idx="151">
                  <c:v>34.309575000000002</c:v>
                </c:pt>
                <c:pt idx="152">
                  <c:v>29.665949999999999</c:v>
                </c:pt>
                <c:pt idx="153">
                  <c:v>30.760949999999998</c:v>
                </c:pt>
                <c:pt idx="154">
                  <c:v>38.079825</c:v>
                </c:pt>
                <c:pt idx="155">
                  <c:v>39.478949999999998</c:v>
                </c:pt>
                <c:pt idx="156">
                  <c:v>40.873575000000002</c:v>
                </c:pt>
                <c:pt idx="157">
                  <c:v>25.419449999999998</c:v>
                </c:pt>
                <c:pt idx="158">
                  <c:v>27.572325000000003</c:v>
                </c:pt>
                <c:pt idx="159">
                  <c:v>38.874825000000001</c:v>
                </c:pt>
                <c:pt idx="160">
                  <c:v>24.836325000000002</c:v>
                </c:pt>
                <c:pt idx="161">
                  <c:v>27.790575</c:v>
                </c:pt>
                <c:pt idx="162">
                  <c:v>27.973950000000002</c:v>
                </c:pt>
                <c:pt idx="163">
                  <c:v>23.916074999999999</c:v>
                </c:pt>
                <c:pt idx="164">
                  <c:v>25.457699999999999</c:v>
                </c:pt>
                <c:pt idx="165">
                  <c:v>10.926625</c:v>
                </c:pt>
                <c:pt idx="166">
                  <c:v>20.056000000000004</c:v>
                </c:pt>
                <c:pt idx="167">
                  <c:v>21.341125000000002</c:v>
                </c:pt>
                <c:pt idx="168">
                  <c:v>18.387625000000003</c:v>
                </c:pt>
                <c:pt idx="169">
                  <c:v>2.1280000000000037</c:v>
                </c:pt>
                <c:pt idx="170">
                  <c:v>12.875875000000004</c:v>
                </c:pt>
                <c:pt idx="171">
                  <c:v>17.995175</c:v>
                </c:pt>
                <c:pt idx="172">
                  <c:v>17.608549999999994</c:v>
                </c:pt>
                <c:pt idx="173">
                  <c:v>13.732549999999998</c:v>
                </c:pt>
                <c:pt idx="174">
                  <c:v>11.776549999999999</c:v>
                </c:pt>
                <c:pt idx="175">
                  <c:v>17.598050000000001</c:v>
                </c:pt>
                <c:pt idx="176">
                  <c:v>19.075175000000002</c:v>
                </c:pt>
                <c:pt idx="177">
                  <c:v>16.156925000000001</c:v>
                </c:pt>
                <c:pt idx="178">
                  <c:v>18.694175000000001</c:v>
                </c:pt>
                <c:pt idx="179">
                  <c:v>15.571025000000002</c:v>
                </c:pt>
                <c:pt idx="180">
                  <c:v>17.248024999999998</c:v>
                </c:pt>
                <c:pt idx="181">
                  <c:v>18.977900000000005</c:v>
                </c:pt>
                <c:pt idx="182">
                  <c:v>19.994525000000007</c:v>
                </c:pt>
                <c:pt idx="183">
                  <c:v>22.322525000000006</c:v>
                </c:pt>
                <c:pt idx="184">
                  <c:v>15.598775000000005</c:v>
                </c:pt>
                <c:pt idx="185">
                  <c:v>15.157775000000004</c:v>
                </c:pt>
                <c:pt idx="186">
                  <c:v>14.673650000000002</c:v>
                </c:pt>
                <c:pt idx="187">
                  <c:v>18.274575000000006</c:v>
                </c:pt>
                <c:pt idx="188">
                  <c:v>22.049700000000005</c:v>
                </c:pt>
                <c:pt idx="189">
                  <c:v>19.429950000000005</c:v>
                </c:pt>
                <c:pt idx="190">
                  <c:v>19.887825000000007</c:v>
                </c:pt>
                <c:pt idx="191">
                  <c:v>21.828749999999999</c:v>
                </c:pt>
                <c:pt idx="192">
                  <c:v>22.8735</c:v>
                </c:pt>
                <c:pt idx="193">
                  <c:v>20.764125</c:v>
                </c:pt>
                <c:pt idx="194">
                  <c:v>15.965999999999994</c:v>
                </c:pt>
                <c:pt idx="195">
                  <c:v>20.722874999999998</c:v>
                </c:pt>
                <c:pt idx="196">
                  <c:v>22.604249999999997</c:v>
                </c:pt>
                <c:pt idx="197">
                  <c:v>13.811624999999999</c:v>
                </c:pt>
                <c:pt idx="198">
                  <c:v>16.531349999999996</c:v>
                </c:pt>
                <c:pt idx="199">
                  <c:v>17.245725</c:v>
                </c:pt>
                <c:pt idx="200">
                  <c:v>19.019475</c:v>
                </c:pt>
                <c:pt idx="201">
                  <c:v>21.021225000000005</c:v>
                </c:pt>
                <c:pt idx="202">
                  <c:v>39.373125000000009</c:v>
                </c:pt>
                <c:pt idx="203">
                  <c:v>38.097750000000005</c:v>
                </c:pt>
                <c:pt idx="204">
                  <c:v>22.394924999999997</c:v>
                </c:pt>
                <c:pt idx="205">
                  <c:v>21.0258</c:v>
                </c:pt>
                <c:pt idx="206">
                  <c:v>27.049799999999994</c:v>
                </c:pt>
                <c:pt idx="207">
                  <c:v>25.744050000000001</c:v>
                </c:pt>
                <c:pt idx="208">
                  <c:v>21.497549999999997</c:v>
                </c:pt>
                <c:pt idx="209">
                  <c:v>23.200300000000006</c:v>
                </c:pt>
                <c:pt idx="210">
                  <c:v>29.475550000000005</c:v>
                </c:pt>
                <c:pt idx="211">
                  <c:v>21.948174999999999</c:v>
                </c:pt>
                <c:pt idx="212">
                  <c:v>28.098925000000005</c:v>
                </c:pt>
                <c:pt idx="213">
                  <c:v>25.431774999999995</c:v>
                </c:pt>
                <c:pt idx="214">
                  <c:v>18.832524999999997</c:v>
                </c:pt>
                <c:pt idx="215">
                  <c:v>19.117899999999999</c:v>
                </c:pt>
                <c:pt idx="216">
                  <c:v>23.434149999999995</c:v>
                </c:pt>
                <c:pt idx="217">
                  <c:v>19.023399999999995</c:v>
                </c:pt>
                <c:pt idx="218">
                  <c:v>21.807399999999998</c:v>
                </c:pt>
                <c:pt idx="219">
                  <c:v>22.515024999999994</c:v>
                </c:pt>
                <c:pt idx="220">
                  <c:v>18.573399999999992</c:v>
                </c:pt>
                <c:pt idx="221">
                  <c:v>18.810775</c:v>
                </c:pt>
                <c:pt idx="222">
                  <c:v>29.198574999999998</c:v>
                </c:pt>
                <c:pt idx="223">
                  <c:v>23.031700000000004</c:v>
                </c:pt>
                <c:pt idx="224">
                  <c:v>16.141825000000001</c:v>
                </c:pt>
                <c:pt idx="225">
                  <c:v>25.327450000000002</c:v>
                </c:pt>
                <c:pt idx="226">
                  <c:v>22.603075</c:v>
                </c:pt>
                <c:pt idx="227">
                  <c:v>25.669449999999998</c:v>
                </c:pt>
                <c:pt idx="228">
                  <c:v>26.218074999999999</c:v>
                </c:pt>
                <c:pt idx="229">
                  <c:v>21.042325000000005</c:v>
                </c:pt>
                <c:pt idx="230">
                  <c:v>17.971449999999997</c:v>
                </c:pt>
                <c:pt idx="231">
                  <c:v>18.515950000000004</c:v>
                </c:pt>
                <c:pt idx="232">
                  <c:v>24.203949999999999</c:v>
                </c:pt>
                <c:pt idx="233">
                  <c:v>21.420325000000005</c:v>
                </c:pt>
                <c:pt idx="234">
                  <c:v>29.895375000000001</c:v>
                </c:pt>
                <c:pt idx="235">
                  <c:v>20.523624999999999</c:v>
                </c:pt>
                <c:pt idx="236">
                  <c:v>20.611000000000004</c:v>
                </c:pt>
                <c:pt idx="237">
                  <c:v>19.764249999999997</c:v>
                </c:pt>
                <c:pt idx="238">
                  <c:v>20.498874999999998</c:v>
                </c:pt>
                <c:pt idx="239">
                  <c:v>17.443750000000001</c:v>
                </c:pt>
                <c:pt idx="240">
                  <c:v>15.675999999999998</c:v>
                </c:pt>
                <c:pt idx="241">
                  <c:v>18.026875</c:v>
                </c:pt>
                <c:pt idx="242">
                  <c:v>12.393249999999997</c:v>
                </c:pt>
                <c:pt idx="243">
                  <c:v>18.069625000000002</c:v>
                </c:pt>
                <c:pt idx="244">
                  <c:v>15.940749999999998</c:v>
                </c:pt>
                <c:pt idx="245">
                  <c:v>14.136624999999997</c:v>
                </c:pt>
                <c:pt idx="246">
                  <c:v>16.5655</c:v>
                </c:pt>
                <c:pt idx="247">
                  <c:v>14.846875000000002</c:v>
                </c:pt>
                <c:pt idx="248">
                  <c:v>16.887625</c:v>
                </c:pt>
                <c:pt idx="249">
                  <c:v>16.325874999999996</c:v>
                </c:pt>
                <c:pt idx="250">
                  <c:v>21.029875000000001</c:v>
                </c:pt>
                <c:pt idx="251">
                  <c:v>22.047250000000002</c:v>
                </c:pt>
                <c:pt idx="252">
                  <c:v>11.915124999999998</c:v>
                </c:pt>
                <c:pt idx="253">
                  <c:v>19.309000000000001</c:v>
                </c:pt>
                <c:pt idx="254">
                  <c:v>9.4637499999999974</c:v>
                </c:pt>
                <c:pt idx="255">
                  <c:v>14.442624999999998</c:v>
                </c:pt>
                <c:pt idx="256">
                  <c:v>14.934999999999997</c:v>
                </c:pt>
                <c:pt idx="257">
                  <c:v>22.022625000000005</c:v>
                </c:pt>
                <c:pt idx="258">
                  <c:v>22.574249999999996</c:v>
                </c:pt>
                <c:pt idx="259">
                  <c:v>26.775750000000002</c:v>
                </c:pt>
                <c:pt idx="260">
                  <c:v>28.559625</c:v>
                </c:pt>
                <c:pt idx="261">
                  <c:v>20.054249999999996</c:v>
                </c:pt>
                <c:pt idx="262">
                  <c:v>24.943000000000005</c:v>
                </c:pt>
                <c:pt idx="263">
                  <c:v>22.456</c:v>
                </c:pt>
                <c:pt idx="264">
                  <c:v>13.873375000000003</c:v>
                </c:pt>
                <c:pt idx="265">
                  <c:v>22.686999999999998</c:v>
                </c:pt>
                <c:pt idx="266">
                  <c:v>22.467625000000002</c:v>
                </c:pt>
                <c:pt idx="267">
                  <c:v>24.915625000000009</c:v>
                </c:pt>
                <c:pt idx="268">
                  <c:v>21.639625000000002</c:v>
                </c:pt>
                <c:pt idx="269">
                  <c:v>23.078075000000002</c:v>
                </c:pt>
                <c:pt idx="270">
                  <c:v>24.092825000000005</c:v>
                </c:pt>
                <c:pt idx="271">
                  <c:v>21.188825000000008</c:v>
                </c:pt>
                <c:pt idx="272">
                  <c:v>18.457325000000001</c:v>
                </c:pt>
                <c:pt idx="273">
                  <c:v>19.325075000000005</c:v>
                </c:pt>
                <c:pt idx="274">
                  <c:v>15.738574999999999</c:v>
                </c:pt>
                <c:pt idx="275">
                  <c:v>14.218700000000004</c:v>
                </c:pt>
                <c:pt idx="276">
                  <c:v>17.96007500000001</c:v>
                </c:pt>
                <c:pt idx="277">
                  <c:v>20.840450000000001</c:v>
                </c:pt>
                <c:pt idx="278">
                  <c:v>17.684825000000004</c:v>
                </c:pt>
                <c:pt idx="279">
                  <c:v>17.970575</c:v>
                </c:pt>
                <c:pt idx="280">
                  <c:v>25.079000000000001</c:v>
                </c:pt>
                <c:pt idx="281">
                  <c:v>25.039100000000001</c:v>
                </c:pt>
                <c:pt idx="282">
                  <c:v>24.384350000000001</c:v>
                </c:pt>
                <c:pt idx="283">
                  <c:v>22.382225000000002</c:v>
                </c:pt>
                <c:pt idx="284">
                  <c:v>20.969225000000002</c:v>
                </c:pt>
                <c:pt idx="285">
                  <c:v>21.019475</c:v>
                </c:pt>
                <c:pt idx="286">
                  <c:v>22.256975000000004</c:v>
                </c:pt>
                <c:pt idx="287">
                  <c:v>21.456725000000002</c:v>
                </c:pt>
                <c:pt idx="288">
                  <c:v>22.049600000000002</c:v>
                </c:pt>
                <c:pt idx="289">
                  <c:v>20.794599999999999</c:v>
                </c:pt>
                <c:pt idx="290">
                  <c:v>27.534100000000002</c:v>
                </c:pt>
                <c:pt idx="291">
                  <c:v>24.414474999999999</c:v>
                </c:pt>
                <c:pt idx="292">
                  <c:v>28.766349999999996</c:v>
                </c:pt>
                <c:pt idx="293">
                  <c:v>24.151599999999998</c:v>
                </c:pt>
                <c:pt idx="294">
                  <c:v>28.446474999999992</c:v>
                </c:pt>
                <c:pt idx="295">
                  <c:v>30.346599999999995</c:v>
                </c:pt>
                <c:pt idx="296">
                  <c:v>29.546974999999996</c:v>
                </c:pt>
                <c:pt idx="297">
                  <c:v>19.334600000000002</c:v>
                </c:pt>
                <c:pt idx="298">
                  <c:v>28.793975000000003</c:v>
                </c:pt>
                <c:pt idx="299">
                  <c:v>29.208349999999999</c:v>
                </c:pt>
                <c:pt idx="300">
                  <c:v>39.152225000000001</c:v>
                </c:pt>
                <c:pt idx="301">
                  <c:v>37.805975000000011</c:v>
                </c:pt>
                <c:pt idx="302">
                  <c:v>28.954850000000008</c:v>
                </c:pt>
                <c:pt idx="303">
                  <c:v>24.466850000000001</c:v>
                </c:pt>
                <c:pt idx="304">
                  <c:v>27.968975000000004</c:v>
                </c:pt>
                <c:pt idx="305">
                  <c:v>33.706850000000003</c:v>
                </c:pt>
                <c:pt idx="306">
                  <c:v>38.038249999999998</c:v>
                </c:pt>
                <c:pt idx="307">
                  <c:v>39.778624999999998</c:v>
                </c:pt>
                <c:pt idx="308">
                  <c:v>37.957999999999998</c:v>
                </c:pt>
                <c:pt idx="309">
                  <c:v>32.204374999999999</c:v>
                </c:pt>
                <c:pt idx="310">
                  <c:v>33.938750000000006</c:v>
                </c:pt>
                <c:pt idx="311">
                  <c:v>29.488999999999997</c:v>
                </c:pt>
                <c:pt idx="312">
                  <c:v>23.800624999999997</c:v>
                </c:pt>
                <c:pt idx="313">
                  <c:v>33.807499999999997</c:v>
                </c:pt>
                <c:pt idx="314">
                  <c:v>22.505124999999996</c:v>
                </c:pt>
                <c:pt idx="315">
                  <c:v>20.883624999999999</c:v>
                </c:pt>
                <c:pt idx="316">
                  <c:v>21.90775</c:v>
                </c:pt>
                <c:pt idx="317">
                  <c:v>21.231249999999999</c:v>
                </c:pt>
                <c:pt idx="318">
                  <c:v>25.252949999999998</c:v>
                </c:pt>
                <c:pt idx="319">
                  <c:v>25.304700000000004</c:v>
                </c:pt>
                <c:pt idx="320">
                  <c:v>23.292825000000001</c:v>
                </c:pt>
                <c:pt idx="321">
                  <c:v>20.227200000000003</c:v>
                </c:pt>
                <c:pt idx="322">
                  <c:v>25.489574999999999</c:v>
                </c:pt>
                <c:pt idx="323">
                  <c:v>25.417574999999999</c:v>
                </c:pt>
                <c:pt idx="324">
                  <c:v>24.710700000000003</c:v>
                </c:pt>
                <c:pt idx="325">
                  <c:v>20.226075000000002</c:v>
                </c:pt>
                <c:pt idx="326">
                  <c:v>30.605474999999995</c:v>
                </c:pt>
                <c:pt idx="327">
                  <c:v>30.086475</c:v>
                </c:pt>
                <c:pt idx="328">
                  <c:v>25.579724999999996</c:v>
                </c:pt>
                <c:pt idx="329">
                  <c:v>26.130225000000003</c:v>
                </c:pt>
                <c:pt idx="330">
                  <c:v>21.356574999999999</c:v>
                </c:pt>
                <c:pt idx="331">
                  <c:v>23.996949999999998</c:v>
                </c:pt>
                <c:pt idx="332">
                  <c:v>18.109075000000004</c:v>
                </c:pt>
                <c:pt idx="333">
                  <c:v>20.900200000000002</c:v>
                </c:pt>
                <c:pt idx="334">
                  <c:v>14.0992</c:v>
                </c:pt>
                <c:pt idx="335">
                  <c:v>19.895199999999996</c:v>
                </c:pt>
                <c:pt idx="336">
                  <c:v>13.470699999999999</c:v>
                </c:pt>
                <c:pt idx="337">
                  <c:v>18.859075000000004</c:v>
                </c:pt>
                <c:pt idx="338">
                  <c:v>24.547075</c:v>
                </c:pt>
                <c:pt idx="339">
                  <c:v>7.797699999999999</c:v>
                </c:pt>
                <c:pt idx="340">
                  <c:v>23.999949999999998</c:v>
                </c:pt>
                <c:pt idx="341">
                  <c:v>31.188699999999997</c:v>
                </c:pt>
                <c:pt idx="342">
                  <c:v>33.661824999999993</c:v>
                </c:pt>
                <c:pt idx="343">
                  <c:v>25.208200000000001</c:v>
                </c:pt>
                <c:pt idx="344">
                  <c:v>33.056574999999995</c:v>
                </c:pt>
                <c:pt idx="345">
                  <c:v>30.200575000000001</c:v>
                </c:pt>
                <c:pt idx="346">
                  <c:v>21.090700000000005</c:v>
                </c:pt>
                <c:pt idx="347">
                  <c:v>23.223324999999996</c:v>
                </c:pt>
                <c:pt idx="348">
                  <c:v>34.909075000000001</c:v>
                </c:pt>
                <c:pt idx="349">
                  <c:v>27.071199999999997</c:v>
                </c:pt>
                <c:pt idx="350">
                  <c:v>28.498449999999998</c:v>
                </c:pt>
                <c:pt idx="351">
                  <c:v>30.700500000000005</c:v>
                </c:pt>
                <c:pt idx="352">
                  <c:v>27.452999999999999</c:v>
                </c:pt>
                <c:pt idx="353">
                  <c:v>32.659500000000001</c:v>
                </c:pt>
                <c:pt idx="354">
                  <c:v>29.620125000000002</c:v>
                </c:pt>
                <c:pt idx="355">
                  <c:v>26.867224999999998</c:v>
                </c:pt>
                <c:pt idx="356">
                  <c:v>32.550724999999993</c:v>
                </c:pt>
                <c:pt idx="357">
                  <c:v>27.559250000000006</c:v>
                </c:pt>
                <c:pt idx="358">
                  <c:v>27.035375000000005</c:v>
                </c:pt>
                <c:pt idx="359">
                  <c:v>26.016125000000002</c:v>
                </c:pt>
                <c:pt idx="360">
                  <c:v>21.287399999999998</c:v>
                </c:pt>
                <c:pt idx="361">
                  <c:v>20.831399999999999</c:v>
                </c:pt>
                <c:pt idx="362">
                  <c:v>25.487400000000008</c:v>
                </c:pt>
                <c:pt idx="363">
                  <c:v>27.304650000000002</c:v>
                </c:pt>
                <c:pt idx="364">
                  <c:v>32.543775000000004</c:v>
                </c:pt>
                <c:pt idx="365">
                  <c:v>20.865700000000004</c:v>
                </c:pt>
                <c:pt idx="366">
                  <c:v>24.103825000000001</c:v>
                </c:pt>
                <c:pt idx="367">
                  <c:v>22.724200000000003</c:v>
                </c:pt>
                <c:pt idx="368">
                  <c:v>31.036950000000001</c:v>
                </c:pt>
                <c:pt idx="369">
                  <c:v>30.469574999999999</c:v>
                </c:pt>
                <c:pt idx="370">
                  <c:v>27.71895</c:v>
                </c:pt>
                <c:pt idx="371">
                  <c:v>24.440525000000001</c:v>
                </c:pt>
                <c:pt idx="372">
                  <c:v>22.665274999999998</c:v>
                </c:pt>
                <c:pt idx="373">
                  <c:v>20.110024999999997</c:v>
                </c:pt>
                <c:pt idx="374">
                  <c:v>21.080149999999996</c:v>
                </c:pt>
                <c:pt idx="375">
                  <c:v>26.959399999999995</c:v>
                </c:pt>
                <c:pt idx="376">
                  <c:v>25.827649999999995</c:v>
                </c:pt>
                <c:pt idx="377">
                  <c:v>24.829825000000007</c:v>
                </c:pt>
                <c:pt idx="378">
                  <c:v>27.920950000000001</c:v>
                </c:pt>
                <c:pt idx="379">
                  <c:v>21.256075000000003</c:v>
                </c:pt>
                <c:pt idx="380">
                  <c:v>24.696325000000005</c:v>
                </c:pt>
                <c:pt idx="381">
                  <c:v>29.084950000000003</c:v>
                </c:pt>
                <c:pt idx="382">
                  <c:v>26.134825000000003</c:v>
                </c:pt>
                <c:pt idx="383">
                  <c:v>25.327075000000008</c:v>
                </c:pt>
                <c:pt idx="384">
                  <c:v>24.480325000000001</c:v>
                </c:pt>
                <c:pt idx="385">
                  <c:v>22.301950000000001</c:v>
                </c:pt>
                <c:pt idx="386">
                  <c:v>20.351950000000002</c:v>
                </c:pt>
                <c:pt idx="387">
                  <c:v>20.134450000000008</c:v>
                </c:pt>
                <c:pt idx="388">
                  <c:v>10.619575000000008</c:v>
                </c:pt>
                <c:pt idx="389">
                  <c:v>19.223950000000006</c:v>
                </c:pt>
                <c:pt idx="390">
                  <c:v>30.945350000000001</c:v>
                </c:pt>
                <c:pt idx="391">
                  <c:v>31.968349999999997</c:v>
                </c:pt>
                <c:pt idx="392">
                  <c:v>32.01597499999999</c:v>
                </c:pt>
                <c:pt idx="393">
                  <c:v>30.688849999999999</c:v>
                </c:pt>
                <c:pt idx="394">
                  <c:v>27.586849999999998</c:v>
                </c:pt>
                <c:pt idx="395">
                  <c:v>27.569924999999998</c:v>
                </c:pt>
                <c:pt idx="396">
                  <c:v>23.204175000000003</c:v>
                </c:pt>
                <c:pt idx="397">
                  <c:v>35.536425000000008</c:v>
                </c:pt>
                <c:pt idx="398">
                  <c:v>33.720299999999995</c:v>
                </c:pt>
                <c:pt idx="399">
                  <c:v>31.2498</c:v>
                </c:pt>
                <c:pt idx="400">
                  <c:v>33.693130000000011</c:v>
                </c:pt>
                <c:pt idx="401">
                  <c:v>39.474130000000002</c:v>
                </c:pt>
                <c:pt idx="402">
                  <c:v>34.642630000000004</c:v>
                </c:pt>
                <c:pt idx="403">
                  <c:v>38.758255000000005</c:v>
                </c:pt>
                <c:pt idx="404">
                  <c:v>32.704525000000004</c:v>
                </c:pt>
                <c:pt idx="405">
                  <c:v>20.978049999999996</c:v>
                </c:pt>
                <c:pt idx="406">
                  <c:v>19.329549999999998</c:v>
                </c:pt>
                <c:pt idx="407">
                  <c:v>23.094675000000002</c:v>
                </c:pt>
                <c:pt idx="408">
                  <c:v>26.652675000000002</c:v>
                </c:pt>
                <c:pt idx="409">
                  <c:v>29.519174999999997</c:v>
                </c:pt>
                <c:pt idx="410">
                  <c:v>25.52205</c:v>
                </c:pt>
                <c:pt idx="411">
                  <c:v>20.428080000000005</c:v>
                </c:pt>
                <c:pt idx="412">
                  <c:v>24.375705000000004</c:v>
                </c:pt>
                <c:pt idx="413">
                  <c:v>24.134724999999996</c:v>
                </c:pt>
                <c:pt idx="414">
                  <c:v>24.062350000000006</c:v>
                </c:pt>
                <c:pt idx="415">
                  <c:v>23.100475000000003</c:v>
                </c:pt>
                <c:pt idx="416">
                  <c:v>22.6861</c:v>
                </c:pt>
                <c:pt idx="417">
                  <c:v>22.060600000000004</c:v>
                </c:pt>
                <c:pt idx="418">
                  <c:v>22.014850000000003</c:v>
                </c:pt>
                <c:pt idx="419">
                  <c:v>29.871650000000006</c:v>
                </c:pt>
                <c:pt idx="420">
                  <c:v>29.851400000000002</c:v>
                </c:pt>
                <c:pt idx="421">
                  <c:v>32.242024999999998</c:v>
                </c:pt>
                <c:pt idx="422">
                  <c:v>30.928775000000005</c:v>
                </c:pt>
                <c:pt idx="423">
                  <c:v>30.579275000000003</c:v>
                </c:pt>
                <c:pt idx="424">
                  <c:v>33.347149999999999</c:v>
                </c:pt>
                <c:pt idx="425">
                  <c:v>27.164775000000002</c:v>
                </c:pt>
                <c:pt idx="426">
                  <c:v>26.303024999999998</c:v>
                </c:pt>
                <c:pt idx="427">
                  <c:v>31.204650000000001</c:v>
                </c:pt>
                <c:pt idx="428">
                  <c:v>30.597525000000005</c:v>
                </c:pt>
                <c:pt idx="429">
                  <c:v>22.606649999999995</c:v>
                </c:pt>
                <c:pt idx="430">
                  <c:v>28.685174999999994</c:v>
                </c:pt>
                <c:pt idx="431">
                  <c:v>28.302949999999999</c:v>
                </c:pt>
                <c:pt idx="432">
                  <c:v>27.749074999999998</c:v>
                </c:pt>
                <c:pt idx="433">
                  <c:v>32.022949999999994</c:v>
                </c:pt>
                <c:pt idx="434">
                  <c:v>20.239625000000004</c:v>
                </c:pt>
                <c:pt idx="435">
                  <c:v>16.524125000000005</c:v>
                </c:pt>
                <c:pt idx="436">
                  <c:v>23.120000000000005</c:v>
                </c:pt>
                <c:pt idx="437">
                  <c:v>24.341750000000001</c:v>
                </c:pt>
                <c:pt idx="438">
                  <c:v>24.670625000000001</c:v>
                </c:pt>
                <c:pt idx="439">
                  <c:v>26.674250000000001</c:v>
                </c:pt>
                <c:pt idx="440">
                  <c:v>25.982375000000005</c:v>
                </c:pt>
                <c:pt idx="441">
                  <c:v>27.04325</c:v>
                </c:pt>
                <c:pt idx="442">
                  <c:v>29.157125000000004</c:v>
                </c:pt>
                <c:pt idx="443">
                  <c:v>34.569875000000003</c:v>
                </c:pt>
                <c:pt idx="444">
                  <c:v>26.2669</c:v>
                </c:pt>
                <c:pt idx="445">
                  <c:v>25.645175000000005</c:v>
                </c:pt>
                <c:pt idx="446">
                  <c:v>24.036050000000003</c:v>
                </c:pt>
                <c:pt idx="447">
                  <c:v>28.231675000000003</c:v>
                </c:pt>
                <c:pt idx="448">
                  <c:v>31.225300000000008</c:v>
                </c:pt>
                <c:pt idx="449">
                  <c:v>28.603624999999997</c:v>
                </c:pt>
                <c:pt idx="450">
                  <c:v>29.224249999999994</c:v>
                </c:pt>
                <c:pt idx="451">
                  <c:v>28.381624999999996</c:v>
                </c:pt>
                <c:pt idx="452">
                  <c:v>24.785374999999995</c:v>
                </c:pt>
                <c:pt idx="453">
                  <c:v>26.212249999999997</c:v>
                </c:pt>
                <c:pt idx="454">
                  <c:v>28.621624999999995</c:v>
                </c:pt>
                <c:pt idx="455">
                  <c:v>27.907474999999998</c:v>
                </c:pt>
                <c:pt idx="456">
                  <c:v>27.410975000000001</c:v>
                </c:pt>
                <c:pt idx="457">
                  <c:v>25.257349999999999</c:v>
                </c:pt>
                <c:pt idx="458">
                  <c:v>24.661474999999996</c:v>
                </c:pt>
                <c:pt idx="459">
                  <c:v>38.755575000000007</c:v>
                </c:pt>
                <c:pt idx="460">
                  <c:v>29.340170000000008</c:v>
                </c:pt>
                <c:pt idx="461">
                  <c:v>38.671594999999996</c:v>
                </c:pt>
                <c:pt idx="462">
                  <c:v>39.937220000000003</c:v>
                </c:pt>
                <c:pt idx="463">
                  <c:v>27.301450000000003</c:v>
                </c:pt>
                <c:pt idx="464">
                  <c:v>35.185450000000003</c:v>
                </c:pt>
                <c:pt idx="465">
                  <c:v>25.311525000000003</c:v>
                </c:pt>
                <c:pt idx="466">
                  <c:v>21.861525000000004</c:v>
                </c:pt>
                <c:pt idx="467">
                  <c:v>24.615525000000005</c:v>
                </c:pt>
                <c:pt idx="468">
                  <c:v>24.098025000000003</c:v>
                </c:pt>
                <c:pt idx="469">
                  <c:v>17.291675000000005</c:v>
                </c:pt>
                <c:pt idx="470">
                  <c:v>19.8338</c:v>
                </c:pt>
                <c:pt idx="471">
                  <c:v>33.775900000000007</c:v>
                </c:pt>
                <c:pt idx="472">
                  <c:v>29.938824999999998</c:v>
                </c:pt>
                <c:pt idx="473">
                  <c:v>30.9787</c:v>
                </c:pt>
                <c:pt idx="474">
                  <c:v>28.028949999999998</c:v>
                </c:pt>
                <c:pt idx="475">
                  <c:v>25.868374999999993</c:v>
                </c:pt>
                <c:pt idx="476">
                  <c:v>21.099499999999999</c:v>
                </c:pt>
                <c:pt idx="477">
                  <c:v>14.002400000000003</c:v>
                </c:pt>
                <c:pt idx="478">
                  <c:v>26.733875000000001</c:v>
                </c:pt>
                <c:pt idx="479">
                  <c:v>32.012799999999999</c:v>
                </c:pt>
                <c:pt idx="480">
                  <c:v>21.874150000000004</c:v>
                </c:pt>
                <c:pt idx="481">
                  <c:v>18.170650000000002</c:v>
                </c:pt>
                <c:pt idx="482">
                  <c:v>21.837025000000004</c:v>
                </c:pt>
                <c:pt idx="483">
                  <c:v>27.786024999999995</c:v>
                </c:pt>
                <c:pt idx="484">
                  <c:v>28.376274999999996</c:v>
                </c:pt>
                <c:pt idx="485">
                  <c:v>27.580524999999998</c:v>
                </c:pt>
                <c:pt idx="486">
                  <c:v>36.390675000000002</c:v>
                </c:pt>
                <c:pt idx="487">
                  <c:v>33.005175000000001</c:v>
                </c:pt>
                <c:pt idx="488">
                  <c:v>34.939050000000002</c:v>
                </c:pt>
                <c:pt idx="489">
                  <c:v>31.993424999999998</c:v>
                </c:pt>
                <c:pt idx="490">
                  <c:v>28.756274999999999</c:v>
                </c:pt>
                <c:pt idx="491">
                  <c:v>29.440275</c:v>
                </c:pt>
                <c:pt idx="492">
                  <c:v>30.75160000000001</c:v>
                </c:pt>
                <c:pt idx="493">
                  <c:v>30.600100000000005</c:v>
                </c:pt>
                <c:pt idx="494">
                  <c:v>39.834175000000002</c:v>
                </c:pt>
                <c:pt idx="495">
                  <c:v>30.623100000000001</c:v>
                </c:pt>
                <c:pt idx="496">
                  <c:v>29.694125</c:v>
                </c:pt>
                <c:pt idx="497">
                  <c:v>32.400124999999996</c:v>
                </c:pt>
                <c:pt idx="498">
                  <c:v>32.022874999999999</c:v>
                </c:pt>
                <c:pt idx="499">
                  <c:v>28.397149999999996</c:v>
                </c:pt>
                <c:pt idx="500">
                  <c:v>23.379275</c:v>
                </c:pt>
                <c:pt idx="501">
                  <c:v>36.010450000000006</c:v>
                </c:pt>
                <c:pt idx="502">
                  <c:v>26.245100000000001</c:v>
                </c:pt>
                <c:pt idx="503">
                  <c:v>23.293100000000003</c:v>
                </c:pt>
                <c:pt idx="504">
                  <c:v>27.912425000000002</c:v>
                </c:pt>
                <c:pt idx="505">
                  <c:v>21.884650000000004</c:v>
                </c:pt>
              </c:numCache>
            </c:numRef>
          </c:yVal>
          <c:smooth val="0"/>
          <c:extLst>
            <c:ext xmlns:c16="http://schemas.microsoft.com/office/drawing/2014/chart" uri="{C3380CC4-5D6E-409C-BE32-E72D297353CC}">
              <c16:uniqueId val="{00000002-5045-481A-B041-C75B8FFBB532}"/>
            </c:ext>
          </c:extLst>
        </c:ser>
        <c:dLbls>
          <c:showLegendKey val="0"/>
          <c:showVal val="0"/>
          <c:showCatName val="0"/>
          <c:showSerName val="0"/>
          <c:showPercent val="0"/>
          <c:showBubbleSize val="0"/>
        </c:dLbls>
        <c:axId val="1052064591"/>
        <c:axId val="1741966639"/>
      </c:scatterChart>
      <c:valAx>
        <c:axId val="1052064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6639"/>
        <c:crosses val="autoZero"/>
        <c:crossBetween val="midCat"/>
      </c:valAx>
      <c:valAx>
        <c:axId val="17419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064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 Reg LSTAT vs Avg Price'!$B$1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8169291338582685E-3"/>
                  <c:y val="-0.728488767801363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 Reg LSTAT vs Avg Price'!$A$2:$A$507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Reg LSTAT vs Avg Price'!$B$2:$B$507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1320-4074-9D9D-B5E4197EF4C0}"/>
            </c:ext>
          </c:extLst>
        </c:ser>
        <c:dLbls>
          <c:showLegendKey val="0"/>
          <c:showVal val="0"/>
          <c:showCatName val="0"/>
          <c:showSerName val="0"/>
          <c:showPercent val="0"/>
          <c:showBubbleSize val="0"/>
        </c:dLbls>
        <c:axId val="2139362223"/>
        <c:axId val="2143312527"/>
      </c:scatterChart>
      <c:valAx>
        <c:axId val="213936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312527"/>
        <c:crosses val="autoZero"/>
        <c:crossBetween val="midCat"/>
      </c:valAx>
      <c:valAx>
        <c:axId val="214331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62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 LSTAT Avg Room vs Avg Price'!$C$1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2405949256342961E-4"/>
                  <c:y val="-0.180536599591717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 LSTAT Avg Room vs Avg Price'!$B$2:$B$507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 LSTAT Avg Room vs Avg Price'!$C$2:$C$507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F8FA-4389-9D90-B4C294D54946}"/>
            </c:ext>
          </c:extLst>
        </c:ser>
        <c:dLbls>
          <c:showLegendKey val="0"/>
          <c:showVal val="0"/>
          <c:showCatName val="0"/>
          <c:showSerName val="0"/>
          <c:showPercent val="0"/>
          <c:showBubbleSize val="0"/>
        </c:dLbls>
        <c:axId val="1449455"/>
        <c:axId val="2099888095"/>
      </c:scatterChart>
      <c:valAx>
        <c:axId val="144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88095"/>
        <c:crosses val="autoZero"/>
        <c:crossBetween val="midCat"/>
      </c:valAx>
      <c:valAx>
        <c:axId val="209988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CC1EFBE4-AD96-4942-ABD9-1FAAACBF8632}">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0AE3C349-EE51-4144-BD6F-C293D7CB6307}">
          <cx:tx>
            <cx:txData>
              <cx:f>_xlchart.v1.2</cx:f>
              <cx:v>Z-score</cx:v>
            </cx:txData>
          </cx:tx>
          <cx:dataId val="0"/>
          <cx:layoutPr>
            <cx:binning intervalClosed="r"/>
          </cx:layoutPr>
          <cx:axisId val="1"/>
        </cx:series>
        <cx:series layoutId="paretoLine" ownerIdx="0" uniqueId="{B76096CE-D671-4721-8310-307925B7CFD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0AE3C349-EE51-4144-BD6F-C293D7CB6307}">
          <cx:tx>
            <cx:txData>
              <cx:f>_xlchart.v1.4</cx:f>
              <cx:v>Z-score</cx:v>
            </cx:txData>
          </cx:tx>
          <cx:dataId val="0"/>
          <cx:layoutPr>
            <cx:binning intervalClosed="r"/>
          </cx:layoutPr>
          <cx:axisId val="1"/>
        </cx:series>
        <cx:series layoutId="paretoLine" ownerIdx="0" uniqueId="{B76096CE-D671-4721-8310-307925B7CFD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476250</xdr:colOff>
      <xdr:row>0</xdr:row>
      <xdr:rowOff>0</xdr:rowOff>
    </xdr:from>
    <xdr:to>
      <xdr:col>11</xdr:col>
      <xdr:colOff>171450</xdr:colOff>
      <xdr:row>14</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EF05C1-9822-4DF9-A629-7F1DE3D936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8605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200025</xdr:colOff>
      <xdr:row>0</xdr:row>
      <xdr:rowOff>0</xdr:rowOff>
    </xdr:from>
    <xdr:to>
      <xdr:col>18</xdr:col>
      <xdr:colOff>504825</xdr:colOff>
      <xdr:row>14</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F94B5FB-0367-421D-8101-41F3D52735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86625"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26</xdr:row>
      <xdr:rowOff>0</xdr:rowOff>
    </xdr:from>
    <xdr:to>
      <xdr:col>11</xdr:col>
      <xdr:colOff>1066800</xdr:colOff>
      <xdr:row>39</xdr:row>
      <xdr:rowOff>28575</xdr:rowOff>
    </xdr:to>
    <xdr:graphicFrame macro="">
      <xdr:nvGraphicFramePr>
        <xdr:cNvPr id="4" name="Chart 3">
          <a:extLst>
            <a:ext uri="{FF2B5EF4-FFF2-40B4-BE49-F238E27FC236}">
              <a16:creationId xmlns:a16="http://schemas.microsoft.com/office/drawing/2014/main" id="{894A61C9-892D-4333-975A-95EC27B9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695325</xdr:colOff>
      <xdr:row>26</xdr:row>
      <xdr:rowOff>52387</xdr:rowOff>
    </xdr:from>
    <xdr:to>
      <xdr:col>12</xdr:col>
      <xdr:colOff>400050</xdr:colOff>
      <xdr:row>40</xdr:row>
      <xdr:rowOff>128587</xdr:rowOff>
    </xdr:to>
    <xdr:graphicFrame macro="">
      <xdr:nvGraphicFramePr>
        <xdr:cNvPr id="2" name="Chart 1">
          <a:extLst>
            <a:ext uri="{FF2B5EF4-FFF2-40B4-BE49-F238E27FC236}">
              <a16:creationId xmlns:a16="http://schemas.microsoft.com/office/drawing/2014/main" id="{E07C5609-AB05-4D02-AAE6-BF7A2442B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10</xdr:row>
      <xdr:rowOff>0</xdr:rowOff>
    </xdr:from>
    <xdr:to>
      <xdr:col>20</xdr:col>
      <xdr:colOff>304800</xdr:colOff>
      <xdr:row>24</xdr:row>
      <xdr:rowOff>76200</xdr:rowOff>
    </xdr:to>
    <xdr:graphicFrame macro="">
      <xdr:nvGraphicFramePr>
        <xdr:cNvPr id="8" name="Chart 7">
          <a:extLst>
            <a:ext uri="{FF2B5EF4-FFF2-40B4-BE49-F238E27FC236}">
              <a16:creationId xmlns:a16="http://schemas.microsoft.com/office/drawing/2014/main" id="{0253236D-5736-4893-8914-BBE33C396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3</xdr:row>
      <xdr:rowOff>180975</xdr:rowOff>
    </xdr:from>
    <xdr:to>
      <xdr:col>7</xdr:col>
      <xdr:colOff>409575</xdr:colOff>
      <xdr:row>18</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81CC16C-2618-410A-AC29-3D29D2DCCA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4775" y="7524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27</xdr:row>
      <xdr:rowOff>0</xdr:rowOff>
    </xdr:from>
    <xdr:to>
      <xdr:col>6</xdr:col>
      <xdr:colOff>1066800</xdr:colOff>
      <xdr:row>40</xdr:row>
      <xdr:rowOff>28575</xdr:rowOff>
    </xdr:to>
    <xdr:graphicFrame macro="">
      <xdr:nvGraphicFramePr>
        <xdr:cNvPr id="3" name="Chart 2">
          <a:extLst>
            <a:ext uri="{FF2B5EF4-FFF2-40B4-BE49-F238E27FC236}">
              <a16:creationId xmlns:a16="http://schemas.microsoft.com/office/drawing/2014/main" id="{B5CBEA6E-9633-440F-86EE-0BF3A98AD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45</xdr:row>
      <xdr:rowOff>0</xdr:rowOff>
    </xdr:from>
    <xdr:to>
      <xdr:col>8</xdr:col>
      <xdr:colOff>304800</xdr:colOff>
      <xdr:row>59</xdr:row>
      <xdr:rowOff>76200</xdr:rowOff>
    </xdr:to>
    <xdr:graphicFrame macro="">
      <xdr:nvGraphicFramePr>
        <xdr:cNvPr id="4" name="Chart 3">
          <a:extLst>
            <a:ext uri="{FF2B5EF4-FFF2-40B4-BE49-F238E27FC236}">
              <a16:creationId xmlns:a16="http://schemas.microsoft.com/office/drawing/2014/main" id="{1AE52273-7911-4B3A-87B6-52563475E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B744E-04D4-49E4-86F8-DEDC756A1920}" name="Table1" displayName="Table1" ref="A1:C507" totalsRowShown="0" tableBorderDxfId="29">
  <autoFilter ref="A1:C507" xr:uid="{030294EB-CF6A-42BD-B12B-2ADFB52D657B}"/>
  <tableColumns count="3">
    <tableColumn id="1" xr3:uid="{1C37480E-7DAC-42FE-B2E9-D316D31BB1CF}" name="AVG_PRICE" dataDxfId="28"/>
    <tableColumn id="2" xr3:uid="{90448856-CED3-4F8D-8564-4946C947837D}" name="Xi - Mean"/>
    <tableColumn id="3" xr3:uid="{320A458A-A5E6-49D6-8A75-69F2381429DA}" name="Z-score" dataDxfId="27">
      <calculatedColumnFormula>Table1[[#This Row],[Xi - Mean]]/$F$19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7821C1-E830-477B-8D29-6EF5EAFD4A97}" name="Table6" displayName="Table6" ref="A1:I507" totalsRowShown="0" headerRowDxfId="26" headerRowBorderDxfId="25" tableBorderDxfId="24" totalsRowBorderDxfId="23">
  <autoFilter ref="A1:I507" xr:uid="{48B912C7-EB13-4708-AD42-5F01EFC4BD6F}"/>
  <tableColumns count="9">
    <tableColumn id="1" xr3:uid="{DD882BFB-B38E-47D5-BEBC-2BD89F19FC85}" name="AGE" dataDxfId="22"/>
    <tableColumn id="2" xr3:uid="{A34E2839-D760-4318-872E-196618A1CAAB}" name="INDUS" dataDxfId="21"/>
    <tableColumn id="3" xr3:uid="{74EC96DB-5091-4400-8833-B460A7D42546}" name="NOX" dataDxfId="20"/>
    <tableColumn id="4" xr3:uid="{3BFABE4A-B73D-4CF7-97BD-2BD1B3E224A2}" name="DISTANCE" dataDxfId="19"/>
    <tableColumn id="5" xr3:uid="{7EEC15C9-4622-4CAD-A709-D5099056A0B5}" name="TAX" dataDxfId="18"/>
    <tableColumn id="6" xr3:uid="{E4F3DDA5-61EC-4CAF-98C3-417D7BB70789}" name="PTRATIO" dataDxfId="17"/>
    <tableColumn id="7" xr3:uid="{6590C153-E99A-40F5-928E-5ED82C359D72}" name="AVG_ROOM" dataDxfId="16"/>
    <tableColumn id="8" xr3:uid="{9795815A-C183-4F44-8894-6A21211ECF8C}" name="LSTAT" dataDxfId="15"/>
    <tableColumn id="9" xr3:uid="{1E6B72BD-798D-4D3B-A337-F6BF5D049388}" name="New_Avg_Price" dataDxfId="14">
      <calculatedColumnFormula>29.42 + 0.03 * Table6[[#This Row],[AGE]]+0.13 *Table6[[#This Row],[INDUS]]-10.3*Table6[[#This Row],[NOX]]+0.26*Table6[[#This Row],[DISTANCE]]-0.0144*Table6[[#This Row],[TAX]]-1.07*Table6[[#This Row],[PTRATIO]]+4.125*Table6[[#This Row],[AVG_ROOM]]-0.6*Table6[[#This Row],[LSTAT]]</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A80790-44E7-476E-B1E5-218FB9F53D8D}" name="Table69" displayName="Table69" ref="A1:J507" totalsRowShown="0" headerRowDxfId="13" headerRowBorderDxfId="12" tableBorderDxfId="11" totalsRowBorderDxfId="10">
  <sortState ref="A2:J507">
    <sortCondition descending="1" ref="C2:C507"/>
  </sortState>
  <tableColumns count="10">
    <tableColumn id="1" xr3:uid="{D8A99818-0FF9-417B-8B88-5F39AFCB45E5}" name="AGE" dataDxfId="9"/>
    <tableColumn id="2" xr3:uid="{14C4C44E-C431-49AA-9272-3328B2DADE1A}" name="INDUS" dataDxfId="8"/>
    <tableColumn id="3" xr3:uid="{DBAB438A-5F85-46EE-82D9-41AF12CDCECC}" name="NOX" dataDxfId="7"/>
    <tableColumn id="4" xr3:uid="{0528D38A-DAB9-467E-97A7-81E096294A11}" name="DISTANCE" dataDxfId="6"/>
    <tableColumn id="5" xr3:uid="{62AB0F4D-6736-4303-8ACD-417E734C0A15}" name="TAX" dataDxfId="5"/>
    <tableColumn id="6" xr3:uid="{2C11F39F-9548-4363-9AB1-029E42C4902F}" name="PTRATIO" dataDxfId="4"/>
    <tableColumn id="7" xr3:uid="{C347B5B8-BAEB-4283-A518-47E07839BFF2}" name="AVG_ROOM" dataDxfId="3"/>
    <tableColumn id="8" xr3:uid="{FA0CE5B6-A290-4FF8-8FA7-DBF9357A11D6}" name="LSTAT" dataDxfId="2"/>
    <tableColumn id="10" xr3:uid="{C3387724-2C52-41A0-8CC0-42EDABE6BD97}" name="Column1" dataDxfId="1"/>
    <tableColumn id="9" xr3:uid="{DBFA7E74-53E0-4AA2-9C0C-11999368ACF6}" name="New_Avg_Pri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6652-6D93-44EF-8238-EF6EEB34050B}">
  <dimension ref="A1:A14"/>
  <sheetViews>
    <sheetView workbookViewId="0">
      <selection activeCell="J18" sqref="J18"/>
    </sheetView>
  </sheetViews>
  <sheetFormatPr defaultRowHeight="15" x14ac:dyDescent="0.25"/>
  <sheetData>
    <row r="1" spans="1:1" x14ac:dyDescent="0.25">
      <c r="A1" s="18" t="s">
        <v>78</v>
      </c>
    </row>
    <row r="2" spans="1:1" x14ac:dyDescent="0.25">
      <c r="A2" t="s">
        <v>80</v>
      </c>
    </row>
    <row r="4" spans="1:1" x14ac:dyDescent="0.25">
      <c r="A4" s="18" t="s">
        <v>79</v>
      </c>
    </row>
    <row r="5" spans="1:1" x14ac:dyDescent="0.25">
      <c r="A5" t="s">
        <v>81</v>
      </c>
    </row>
    <row r="7" spans="1:1" x14ac:dyDescent="0.25">
      <c r="A7" s="18" t="s">
        <v>82</v>
      </c>
    </row>
    <row r="8" spans="1:1" x14ac:dyDescent="0.25">
      <c r="A8" t="s">
        <v>83</v>
      </c>
    </row>
    <row r="9" spans="1:1" x14ac:dyDescent="0.25">
      <c r="A9" t="s">
        <v>84</v>
      </c>
    </row>
    <row r="10" spans="1:1" x14ac:dyDescent="0.25">
      <c r="A10" t="s">
        <v>85</v>
      </c>
    </row>
    <row r="11" spans="1:1" x14ac:dyDescent="0.25">
      <c r="A11" t="s">
        <v>86</v>
      </c>
    </row>
    <row r="13" spans="1:1" x14ac:dyDescent="0.25">
      <c r="A13" s="18" t="s">
        <v>87</v>
      </c>
    </row>
    <row r="14" spans="1:1" x14ac:dyDescent="0.25">
      <c r="A14" t="s">
        <v>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0AF69-498A-4557-8AFF-559A5AB347A6}">
  <dimension ref="A1:D507"/>
  <sheetViews>
    <sheetView workbookViewId="0">
      <selection activeCell="H20" sqref="H20"/>
    </sheetView>
  </sheetViews>
  <sheetFormatPr defaultRowHeight="15" x14ac:dyDescent="0.25"/>
  <cols>
    <col min="3" max="3" width="18.140625" customWidth="1"/>
    <col min="4" max="4" width="18.5703125" customWidth="1"/>
  </cols>
  <sheetData>
    <row r="1" spans="1:4" x14ac:dyDescent="0.25">
      <c r="A1" s="1" t="s">
        <v>7</v>
      </c>
      <c r="C1" s="6" t="s">
        <v>7</v>
      </c>
      <c r="D1" s="6"/>
    </row>
    <row r="2" spans="1:4" x14ac:dyDescent="0.25">
      <c r="A2" s="1">
        <v>6.5750000000000002</v>
      </c>
      <c r="C2" s="3"/>
      <c r="D2" s="3"/>
    </row>
    <row r="3" spans="1:4" x14ac:dyDescent="0.25">
      <c r="A3" s="1">
        <v>6.4210000000000003</v>
      </c>
      <c r="C3" s="3" t="s">
        <v>10</v>
      </c>
      <c r="D3" s="3">
        <v>6.2846343873517867</v>
      </c>
    </row>
    <row r="4" spans="1:4" x14ac:dyDescent="0.25">
      <c r="A4" s="1">
        <v>7.1849999999999996</v>
      </c>
      <c r="C4" s="3" t="s">
        <v>11</v>
      </c>
      <c r="D4" s="3">
        <v>3.1235141929339023E-2</v>
      </c>
    </row>
    <row r="5" spans="1:4" x14ac:dyDescent="0.25">
      <c r="A5" s="1">
        <v>6.9980000000000002</v>
      </c>
      <c r="C5" s="3" t="s">
        <v>12</v>
      </c>
      <c r="D5" s="3">
        <v>6.2084999999999999</v>
      </c>
    </row>
    <row r="6" spans="1:4" x14ac:dyDescent="0.25">
      <c r="A6" s="1">
        <v>7.1470000000000002</v>
      </c>
      <c r="C6" s="3" t="s">
        <v>13</v>
      </c>
      <c r="D6" s="3">
        <v>5.7130000000000001</v>
      </c>
    </row>
    <row r="7" spans="1:4" x14ac:dyDescent="0.25">
      <c r="A7" s="1">
        <v>6.43</v>
      </c>
      <c r="C7" s="3" t="s">
        <v>14</v>
      </c>
      <c r="D7" s="3">
        <v>0.70261714341528281</v>
      </c>
    </row>
    <row r="8" spans="1:4" x14ac:dyDescent="0.25">
      <c r="A8" s="1">
        <v>6.0119999999999996</v>
      </c>
      <c r="C8" s="3" t="s">
        <v>15</v>
      </c>
      <c r="D8" s="3">
        <v>0.49367085022105212</v>
      </c>
    </row>
    <row r="9" spans="1:4" x14ac:dyDescent="0.25">
      <c r="A9" s="1">
        <v>6.1719999999999997</v>
      </c>
      <c r="C9" s="3" t="s">
        <v>16</v>
      </c>
      <c r="D9" s="3">
        <v>1.8915003664993173</v>
      </c>
    </row>
    <row r="10" spans="1:4" x14ac:dyDescent="0.25">
      <c r="A10" s="1">
        <v>5.6310000000000002</v>
      </c>
      <c r="C10" s="3" t="s">
        <v>17</v>
      </c>
      <c r="D10" s="3">
        <v>0.40361213328870982</v>
      </c>
    </row>
    <row r="11" spans="1:4" x14ac:dyDescent="0.25">
      <c r="A11" s="1">
        <v>6.0039999999999996</v>
      </c>
      <c r="C11" s="3" t="s">
        <v>18</v>
      </c>
      <c r="D11" s="3">
        <v>5.2189999999999994</v>
      </c>
    </row>
    <row r="12" spans="1:4" x14ac:dyDescent="0.25">
      <c r="A12" s="1">
        <v>6.3769999999999998</v>
      </c>
      <c r="C12" s="3" t="s">
        <v>19</v>
      </c>
      <c r="D12" s="3">
        <v>3.5609999999999999</v>
      </c>
    </row>
    <row r="13" spans="1:4" x14ac:dyDescent="0.25">
      <c r="A13" s="1">
        <v>6.0090000000000003</v>
      </c>
      <c r="C13" s="3" t="s">
        <v>20</v>
      </c>
      <c r="D13" s="3">
        <v>8.7799999999999994</v>
      </c>
    </row>
    <row r="14" spans="1:4" x14ac:dyDescent="0.25">
      <c r="A14" s="1">
        <v>5.8890000000000002</v>
      </c>
      <c r="C14" s="3" t="s">
        <v>21</v>
      </c>
      <c r="D14" s="3">
        <v>3180.0250000000042</v>
      </c>
    </row>
    <row r="15" spans="1:4" ht="15.75" thickBot="1" x14ac:dyDescent="0.3">
      <c r="A15" s="1">
        <v>5.9489999999999998</v>
      </c>
      <c r="C15" s="4" t="s">
        <v>22</v>
      </c>
      <c r="D15" s="4">
        <v>506</v>
      </c>
    </row>
    <row r="16" spans="1:4" x14ac:dyDescent="0.25">
      <c r="A16" s="1">
        <v>6.0960000000000001</v>
      </c>
    </row>
    <row r="17" spans="1:1" x14ac:dyDescent="0.25">
      <c r="A17" s="1">
        <v>5.8339999999999996</v>
      </c>
    </row>
    <row r="18" spans="1:1" x14ac:dyDescent="0.25">
      <c r="A18" s="1">
        <v>5.9349999999999996</v>
      </c>
    </row>
    <row r="19" spans="1:1" x14ac:dyDescent="0.25">
      <c r="A19" s="1">
        <v>5.99</v>
      </c>
    </row>
    <row r="20" spans="1:1" x14ac:dyDescent="0.25">
      <c r="A20" s="1">
        <v>5.4560000000000004</v>
      </c>
    </row>
    <row r="21" spans="1:1" x14ac:dyDescent="0.25">
      <c r="A21" s="1">
        <v>5.7270000000000003</v>
      </c>
    </row>
    <row r="22" spans="1:1" x14ac:dyDescent="0.25">
      <c r="A22" s="1">
        <v>5.57</v>
      </c>
    </row>
    <row r="23" spans="1:1" x14ac:dyDescent="0.25">
      <c r="A23" s="1">
        <v>5.9649999999999999</v>
      </c>
    </row>
    <row r="24" spans="1:1" x14ac:dyDescent="0.25">
      <c r="A24" s="1">
        <v>6.1420000000000003</v>
      </c>
    </row>
    <row r="25" spans="1:1" x14ac:dyDescent="0.25">
      <c r="A25" s="1">
        <v>5.8129999999999997</v>
      </c>
    </row>
    <row r="26" spans="1:1" x14ac:dyDescent="0.25">
      <c r="A26" s="1">
        <v>5.9240000000000004</v>
      </c>
    </row>
    <row r="27" spans="1:1" x14ac:dyDescent="0.25">
      <c r="A27" s="1">
        <v>5.5990000000000002</v>
      </c>
    </row>
    <row r="28" spans="1:1" x14ac:dyDescent="0.25">
      <c r="A28" s="1">
        <v>5.8129999999999997</v>
      </c>
    </row>
    <row r="29" spans="1:1" x14ac:dyDescent="0.25">
      <c r="A29" s="1">
        <v>6.0469999999999997</v>
      </c>
    </row>
    <row r="30" spans="1:1" x14ac:dyDescent="0.25">
      <c r="A30" s="1">
        <v>6.4950000000000001</v>
      </c>
    </row>
    <row r="31" spans="1:1" x14ac:dyDescent="0.25">
      <c r="A31" s="1">
        <v>6.6740000000000004</v>
      </c>
    </row>
    <row r="32" spans="1:1" x14ac:dyDescent="0.25">
      <c r="A32" s="1">
        <v>5.7130000000000001</v>
      </c>
    </row>
    <row r="33" spans="1:1" x14ac:dyDescent="0.25">
      <c r="A33" s="1">
        <v>6.0720000000000001</v>
      </c>
    </row>
    <row r="34" spans="1:1" x14ac:dyDescent="0.25">
      <c r="A34" s="1">
        <v>5.95</v>
      </c>
    </row>
    <row r="35" spans="1:1" x14ac:dyDescent="0.25">
      <c r="A35" s="1">
        <v>5.7009999999999996</v>
      </c>
    </row>
    <row r="36" spans="1:1" x14ac:dyDescent="0.25">
      <c r="A36" s="1">
        <v>6.0960000000000001</v>
      </c>
    </row>
    <row r="37" spans="1:1" x14ac:dyDescent="0.25">
      <c r="A37" s="1">
        <v>5.9329999999999998</v>
      </c>
    </row>
    <row r="38" spans="1:1" x14ac:dyDescent="0.25">
      <c r="A38" s="1">
        <v>5.8410000000000002</v>
      </c>
    </row>
    <row r="39" spans="1:1" x14ac:dyDescent="0.25">
      <c r="A39" s="1">
        <v>5.85</v>
      </c>
    </row>
    <row r="40" spans="1:1" x14ac:dyDescent="0.25">
      <c r="A40" s="1">
        <v>5.9660000000000002</v>
      </c>
    </row>
    <row r="41" spans="1:1" x14ac:dyDescent="0.25">
      <c r="A41" s="1">
        <v>6.5949999999999998</v>
      </c>
    </row>
    <row r="42" spans="1:1" x14ac:dyDescent="0.25">
      <c r="A42" s="1">
        <v>7.024</v>
      </c>
    </row>
    <row r="43" spans="1:1" x14ac:dyDescent="0.25">
      <c r="A43" s="1">
        <v>6.77</v>
      </c>
    </row>
    <row r="44" spans="1:1" x14ac:dyDescent="0.25">
      <c r="A44" s="1">
        <v>6.1689999999999996</v>
      </c>
    </row>
    <row r="45" spans="1:1" x14ac:dyDescent="0.25">
      <c r="A45" s="1">
        <v>6.2110000000000003</v>
      </c>
    </row>
    <row r="46" spans="1:1" x14ac:dyDescent="0.25">
      <c r="A46" s="1">
        <v>6.069</v>
      </c>
    </row>
    <row r="47" spans="1:1" x14ac:dyDescent="0.25">
      <c r="A47" s="1">
        <v>5.6820000000000004</v>
      </c>
    </row>
    <row r="48" spans="1:1" x14ac:dyDescent="0.25">
      <c r="A48" s="1">
        <v>5.7859999999999996</v>
      </c>
    </row>
    <row r="49" spans="1:1" x14ac:dyDescent="0.25">
      <c r="A49" s="1">
        <v>6.03</v>
      </c>
    </row>
    <row r="50" spans="1:1" x14ac:dyDescent="0.25">
      <c r="A50" s="1">
        <v>5.399</v>
      </c>
    </row>
    <row r="51" spans="1:1" x14ac:dyDescent="0.25">
      <c r="A51" s="1">
        <v>5.6020000000000003</v>
      </c>
    </row>
    <row r="52" spans="1:1" x14ac:dyDescent="0.25">
      <c r="A52" s="1">
        <v>5.9630000000000001</v>
      </c>
    </row>
    <row r="53" spans="1:1" x14ac:dyDescent="0.25">
      <c r="A53" s="1">
        <v>6.1150000000000002</v>
      </c>
    </row>
    <row r="54" spans="1:1" x14ac:dyDescent="0.25">
      <c r="A54" s="1">
        <v>6.5110000000000001</v>
      </c>
    </row>
    <row r="55" spans="1:1" x14ac:dyDescent="0.25">
      <c r="A55" s="1">
        <v>5.9980000000000002</v>
      </c>
    </row>
    <row r="56" spans="1:1" x14ac:dyDescent="0.25">
      <c r="A56" s="1">
        <v>5.8879999999999999</v>
      </c>
    </row>
    <row r="57" spans="1:1" x14ac:dyDescent="0.25">
      <c r="A57" s="1">
        <v>7.2489999999999997</v>
      </c>
    </row>
    <row r="58" spans="1:1" x14ac:dyDescent="0.25">
      <c r="A58" s="1">
        <v>6.383</v>
      </c>
    </row>
    <row r="59" spans="1:1" x14ac:dyDescent="0.25">
      <c r="A59" s="1">
        <v>6.8159999999999998</v>
      </c>
    </row>
    <row r="60" spans="1:1" x14ac:dyDescent="0.25">
      <c r="A60" s="1">
        <v>6.1449999999999996</v>
      </c>
    </row>
    <row r="61" spans="1:1" x14ac:dyDescent="0.25">
      <c r="A61" s="1">
        <v>5.9269999999999996</v>
      </c>
    </row>
    <row r="62" spans="1:1" x14ac:dyDescent="0.25">
      <c r="A62" s="1">
        <v>5.7409999999999997</v>
      </c>
    </row>
    <row r="63" spans="1:1" x14ac:dyDescent="0.25">
      <c r="A63" s="1">
        <v>5.9660000000000002</v>
      </c>
    </row>
    <row r="64" spans="1:1" x14ac:dyDescent="0.25">
      <c r="A64" s="1">
        <v>6.4560000000000004</v>
      </c>
    </row>
    <row r="65" spans="1:1" x14ac:dyDescent="0.25">
      <c r="A65" s="1">
        <v>6.7619999999999996</v>
      </c>
    </row>
    <row r="66" spans="1:1" x14ac:dyDescent="0.25">
      <c r="A66" s="1">
        <v>7.1040000000000001</v>
      </c>
    </row>
    <row r="67" spans="1:1" x14ac:dyDescent="0.25">
      <c r="A67" s="1">
        <v>6.29</v>
      </c>
    </row>
    <row r="68" spans="1:1" x14ac:dyDescent="0.25">
      <c r="A68" s="1">
        <v>5.7869999999999999</v>
      </c>
    </row>
    <row r="69" spans="1:1" x14ac:dyDescent="0.25">
      <c r="A69" s="1">
        <v>5.8780000000000001</v>
      </c>
    </row>
    <row r="70" spans="1:1" x14ac:dyDescent="0.25">
      <c r="A70" s="1">
        <v>5.5940000000000003</v>
      </c>
    </row>
    <row r="71" spans="1:1" x14ac:dyDescent="0.25">
      <c r="A71" s="1">
        <v>5.8849999999999998</v>
      </c>
    </row>
    <row r="72" spans="1:1" x14ac:dyDescent="0.25">
      <c r="A72" s="1">
        <v>6.4169999999999998</v>
      </c>
    </row>
    <row r="73" spans="1:1" x14ac:dyDescent="0.25">
      <c r="A73" s="1">
        <v>5.9610000000000003</v>
      </c>
    </row>
    <row r="74" spans="1:1" x14ac:dyDescent="0.25">
      <c r="A74" s="1">
        <v>6.0650000000000004</v>
      </c>
    </row>
    <row r="75" spans="1:1" x14ac:dyDescent="0.25">
      <c r="A75" s="1">
        <v>6.2450000000000001</v>
      </c>
    </row>
    <row r="76" spans="1:1" x14ac:dyDescent="0.25">
      <c r="A76" s="1">
        <v>6.2729999999999997</v>
      </c>
    </row>
    <row r="77" spans="1:1" x14ac:dyDescent="0.25">
      <c r="A77" s="1">
        <v>6.2859999999999996</v>
      </c>
    </row>
    <row r="78" spans="1:1" x14ac:dyDescent="0.25">
      <c r="A78" s="1">
        <v>6.2789999999999999</v>
      </c>
    </row>
    <row r="79" spans="1:1" x14ac:dyDescent="0.25">
      <c r="A79" s="1">
        <v>6.14</v>
      </c>
    </row>
    <row r="80" spans="1:1" x14ac:dyDescent="0.25">
      <c r="A80" s="1">
        <v>6.2320000000000002</v>
      </c>
    </row>
    <row r="81" spans="1:1" x14ac:dyDescent="0.25">
      <c r="A81" s="1">
        <v>5.8739999999999997</v>
      </c>
    </row>
    <row r="82" spans="1:1" x14ac:dyDescent="0.25">
      <c r="A82" s="1">
        <v>6.7270000000000003</v>
      </c>
    </row>
    <row r="83" spans="1:1" x14ac:dyDescent="0.25">
      <c r="A83" s="1">
        <v>6.6189999999999998</v>
      </c>
    </row>
    <row r="84" spans="1:1" x14ac:dyDescent="0.25">
      <c r="A84" s="1">
        <v>6.3019999999999996</v>
      </c>
    </row>
    <row r="85" spans="1:1" x14ac:dyDescent="0.25">
      <c r="A85" s="1">
        <v>6.1669999999999998</v>
      </c>
    </row>
    <row r="86" spans="1:1" x14ac:dyDescent="0.25">
      <c r="A86" s="1">
        <v>6.3890000000000002</v>
      </c>
    </row>
    <row r="87" spans="1:1" x14ac:dyDescent="0.25">
      <c r="A87" s="1">
        <v>6.63</v>
      </c>
    </row>
    <row r="88" spans="1:1" x14ac:dyDescent="0.25">
      <c r="A88" s="1">
        <v>6.0149999999999997</v>
      </c>
    </row>
    <row r="89" spans="1:1" x14ac:dyDescent="0.25">
      <c r="A89" s="1">
        <v>6.1210000000000004</v>
      </c>
    </row>
    <row r="90" spans="1:1" x14ac:dyDescent="0.25">
      <c r="A90" s="1">
        <v>7.0069999999999997</v>
      </c>
    </row>
    <row r="91" spans="1:1" x14ac:dyDescent="0.25">
      <c r="A91" s="1">
        <v>7.0789999999999997</v>
      </c>
    </row>
    <row r="92" spans="1:1" x14ac:dyDescent="0.25">
      <c r="A92" s="1">
        <v>6.4169999999999998</v>
      </c>
    </row>
    <row r="93" spans="1:1" x14ac:dyDescent="0.25">
      <c r="A93" s="1">
        <v>6.4050000000000002</v>
      </c>
    </row>
    <row r="94" spans="1:1" x14ac:dyDescent="0.25">
      <c r="A94" s="1">
        <v>6.4420000000000002</v>
      </c>
    </row>
    <row r="95" spans="1:1" x14ac:dyDescent="0.25">
      <c r="A95" s="1">
        <v>6.2110000000000003</v>
      </c>
    </row>
    <row r="96" spans="1:1" x14ac:dyDescent="0.25">
      <c r="A96" s="1">
        <v>6.2489999999999997</v>
      </c>
    </row>
    <row r="97" spans="1:1" x14ac:dyDescent="0.25">
      <c r="A97" s="1">
        <v>6.625</v>
      </c>
    </row>
    <row r="98" spans="1:1" x14ac:dyDescent="0.25">
      <c r="A98" s="1">
        <v>6.1630000000000003</v>
      </c>
    </row>
    <row r="99" spans="1:1" x14ac:dyDescent="0.25">
      <c r="A99" s="1">
        <v>8.0690000000000008</v>
      </c>
    </row>
    <row r="100" spans="1:1" x14ac:dyDescent="0.25">
      <c r="A100" s="1">
        <v>7.82</v>
      </c>
    </row>
    <row r="101" spans="1:1" x14ac:dyDescent="0.25">
      <c r="A101" s="1">
        <v>7.4160000000000004</v>
      </c>
    </row>
    <row r="102" spans="1:1" x14ac:dyDescent="0.25">
      <c r="A102" s="1">
        <v>6.7270000000000003</v>
      </c>
    </row>
    <row r="103" spans="1:1" x14ac:dyDescent="0.25">
      <c r="A103" s="1">
        <v>6.7809999999999997</v>
      </c>
    </row>
    <row r="104" spans="1:1" x14ac:dyDescent="0.25">
      <c r="A104" s="1">
        <v>6.4050000000000002</v>
      </c>
    </row>
    <row r="105" spans="1:1" x14ac:dyDescent="0.25">
      <c r="A105" s="1">
        <v>6.1369999999999996</v>
      </c>
    </row>
    <row r="106" spans="1:1" x14ac:dyDescent="0.25">
      <c r="A106" s="1">
        <v>6.1669999999999998</v>
      </c>
    </row>
    <row r="107" spans="1:1" x14ac:dyDescent="0.25">
      <c r="A107" s="1">
        <v>5.851</v>
      </c>
    </row>
    <row r="108" spans="1:1" x14ac:dyDescent="0.25">
      <c r="A108" s="1">
        <v>5.8360000000000003</v>
      </c>
    </row>
    <row r="109" spans="1:1" x14ac:dyDescent="0.25">
      <c r="A109" s="1">
        <v>6.1269999999999998</v>
      </c>
    </row>
    <row r="110" spans="1:1" x14ac:dyDescent="0.25">
      <c r="A110" s="1">
        <v>6.4740000000000002</v>
      </c>
    </row>
    <row r="111" spans="1:1" x14ac:dyDescent="0.25">
      <c r="A111" s="1">
        <v>6.2290000000000001</v>
      </c>
    </row>
    <row r="112" spans="1:1" x14ac:dyDescent="0.25">
      <c r="A112" s="1">
        <v>6.1950000000000003</v>
      </c>
    </row>
    <row r="113" spans="1:1" x14ac:dyDescent="0.25">
      <c r="A113" s="1">
        <v>6.7149999999999999</v>
      </c>
    </row>
    <row r="114" spans="1:1" x14ac:dyDescent="0.25">
      <c r="A114" s="1">
        <v>5.9130000000000003</v>
      </c>
    </row>
    <row r="115" spans="1:1" x14ac:dyDescent="0.25">
      <c r="A115" s="1">
        <v>6.0919999999999996</v>
      </c>
    </row>
    <row r="116" spans="1:1" x14ac:dyDescent="0.25">
      <c r="A116" s="1">
        <v>6.2539999999999996</v>
      </c>
    </row>
    <row r="117" spans="1:1" x14ac:dyDescent="0.25">
      <c r="A117" s="1">
        <v>5.9279999999999999</v>
      </c>
    </row>
    <row r="118" spans="1:1" x14ac:dyDescent="0.25">
      <c r="A118" s="1">
        <v>6.1760000000000002</v>
      </c>
    </row>
    <row r="119" spans="1:1" x14ac:dyDescent="0.25">
      <c r="A119" s="1">
        <v>6.0209999999999999</v>
      </c>
    </row>
    <row r="120" spans="1:1" x14ac:dyDescent="0.25">
      <c r="A120" s="1">
        <v>5.8719999999999999</v>
      </c>
    </row>
    <row r="121" spans="1:1" x14ac:dyDescent="0.25">
      <c r="A121" s="1">
        <v>5.7309999999999999</v>
      </c>
    </row>
    <row r="122" spans="1:1" x14ac:dyDescent="0.25">
      <c r="A122" s="1">
        <v>5.87</v>
      </c>
    </row>
    <row r="123" spans="1:1" x14ac:dyDescent="0.25">
      <c r="A123" s="1">
        <v>6.0039999999999996</v>
      </c>
    </row>
    <row r="124" spans="1:1" x14ac:dyDescent="0.25">
      <c r="A124" s="1">
        <v>5.9610000000000003</v>
      </c>
    </row>
    <row r="125" spans="1:1" x14ac:dyDescent="0.25">
      <c r="A125" s="1">
        <v>5.8559999999999999</v>
      </c>
    </row>
    <row r="126" spans="1:1" x14ac:dyDescent="0.25">
      <c r="A126" s="1">
        <v>5.8789999999999996</v>
      </c>
    </row>
    <row r="127" spans="1:1" x14ac:dyDescent="0.25">
      <c r="A127" s="1">
        <v>5.9859999999999998</v>
      </c>
    </row>
    <row r="128" spans="1:1" x14ac:dyDescent="0.25">
      <c r="A128" s="1">
        <v>5.6130000000000004</v>
      </c>
    </row>
    <row r="129" spans="1:1" x14ac:dyDescent="0.25">
      <c r="A129" s="1">
        <v>5.6929999999999996</v>
      </c>
    </row>
    <row r="130" spans="1:1" x14ac:dyDescent="0.25">
      <c r="A130" s="1">
        <v>6.431</v>
      </c>
    </row>
    <row r="131" spans="1:1" x14ac:dyDescent="0.25">
      <c r="A131" s="1">
        <v>5.6369999999999996</v>
      </c>
    </row>
    <row r="132" spans="1:1" x14ac:dyDescent="0.25">
      <c r="A132" s="1">
        <v>6.4580000000000002</v>
      </c>
    </row>
    <row r="133" spans="1:1" x14ac:dyDescent="0.25">
      <c r="A133" s="1">
        <v>6.3259999999999996</v>
      </c>
    </row>
    <row r="134" spans="1:1" x14ac:dyDescent="0.25">
      <c r="A134" s="1">
        <v>6.3719999999999999</v>
      </c>
    </row>
    <row r="135" spans="1:1" x14ac:dyDescent="0.25">
      <c r="A135" s="1">
        <v>5.8220000000000001</v>
      </c>
    </row>
    <row r="136" spans="1:1" x14ac:dyDescent="0.25">
      <c r="A136" s="1">
        <v>5.7569999999999997</v>
      </c>
    </row>
    <row r="137" spans="1:1" x14ac:dyDescent="0.25">
      <c r="A137" s="1">
        <v>6.335</v>
      </c>
    </row>
    <row r="138" spans="1:1" x14ac:dyDescent="0.25">
      <c r="A138" s="1">
        <v>5.9420000000000002</v>
      </c>
    </row>
    <row r="139" spans="1:1" x14ac:dyDescent="0.25">
      <c r="A139" s="1">
        <v>6.4539999999999997</v>
      </c>
    </row>
    <row r="140" spans="1:1" x14ac:dyDescent="0.25">
      <c r="A140" s="1">
        <v>5.8570000000000002</v>
      </c>
    </row>
    <row r="141" spans="1:1" x14ac:dyDescent="0.25">
      <c r="A141" s="1">
        <v>6.1509999999999998</v>
      </c>
    </row>
    <row r="142" spans="1:1" x14ac:dyDescent="0.25">
      <c r="A142" s="1">
        <v>6.1740000000000004</v>
      </c>
    </row>
    <row r="143" spans="1:1" x14ac:dyDescent="0.25">
      <c r="A143" s="1">
        <v>5.0190000000000001</v>
      </c>
    </row>
    <row r="144" spans="1:1" x14ac:dyDescent="0.25">
      <c r="A144" s="1">
        <v>5.4029999999999996</v>
      </c>
    </row>
    <row r="145" spans="1:1" x14ac:dyDescent="0.25">
      <c r="A145" s="1">
        <v>5.468</v>
      </c>
    </row>
    <row r="146" spans="1:1" x14ac:dyDescent="0.25">
      <c r="A146" s="1">
        <v>4.9029999999999996</v>
      </c>
    </row>
    <row r="147" spans="1:1" x14ac:dyDescent="0.25">
      <c r="A147" s="1">
        <v>6.13</v>
      </c>
    </row>
    <row r="148" spans="1:1" x14ac:dyDescent="0.25">
      <c r="A148" s="1">
        <v>5.6280000000000001</v>
      </c>
    </row>
    <row r="149" spans="1:1" x14ac:dyDescent="0.25">
      <c r="A149" s="1">
        <v>4.9260000000000002</v>
      </c>
    </row>
    <row r="150" spans="1:1" x14ac:dyDescent="0.25">
      <c r="A150" s="1">
        <v>5.1859999999999999</v>
      </c>
    </row>
    <row r="151" spans="1:1" x14ac:dyDescent="0.25">
      <c r="A151" s="1">
        <v>5.5970000000000004</v>
      </c>
    </row>
    <row r="152" spans="1:1" x14ac:dyDescent="0.25">
      <c r="A152" s="1">
        <v>6.1219999999999999</v>
      </c>
    </row>
    <row r="153" spans="1:1" x14ac:dyDescent="0.25">
      <c r="A153" s="1">
        <v>5.4039999999999999</v>
      </c>
    </row>
    <row r="154" spans="1:1" x14ac:dyDescent="0.25">
      <c r="A154" s="1">
        <v>5.0119999999999996</v>
      </c>
    </row>
    <row r="155" spans="1:1" x14ac:dyDescent="0.25">
      <c r="A155" s="1">
        <v>5.7089999999999996</v>
      </c>
    </row>
    <row r="156" spans="1:1" x14ac:dyDescent="0.25">
      <c r="A156" s="1">
        <v>6.1289999999999996</v>
      </c>
    </row>
    <row r="157" spans="1:1" x14ac:dyDescent="0.25">
      <c r="A157" s="1">
        <v>6.1520000000000001</v>
      </c>
    </row>
    <row r="158" spans="1:1" x14ac:dyDescent="0.25">
      <c r="A158" s="1">
        <v>5.2720000000000002</v>
      </c>
    </row>
    <row r="159" spans="1:1" x14ac:dyDescent="0.25">
      <c r="A159" s="1">
        <v>6.9429999999999996</v>
      </c>
    </row>
    <row r="160" spans="1:1" x14ac:dyDescent="0.25">
      <c r="A160" s="1">
        <v>6.0659999999999998</v>
      </c>
    </row>
    <row r="161" spans="1:1" x14ac:dyDescent="0.25">
      <c r="A161" s="1">
        <v>6.51</v>
      </c>
    </row>
    <row r="162" spans="1:1" x14ac:dyDescent="0.25">
      <c r="A162" s="1">
        <v>6.25</v>
      </c>
    </row>
    <row r="163" spans="1:1" x14ac:dyDescent="0.25">
      <c r="A163" s="1">
        <v>7.4889999999999999</v>
      </c>
    </row>
    <row r="164" spans="1:1" x14ac:dyDescent="0.25">
      <c r="A164" s="1">
        <v>7.8019999999999996</v>
      </c>
    </row>
    <row r="165" spans="1:1" x14ac:dyDescent="0.25">
      <c r="A165" s="1">
        <v>8.375</v>
      </c>
    </row>
    <row r="166" spans="1:1" x14ac:dyDescent="0.25">
      <c r="A166" s="1">
        <v>5.8540000000000001</v>
      </c>
    </row>
    <row r="167" spans="1:1" x14ac:dyDescent="0.25">
      <c r="A167" s="1">
        <v>6.101</v>
      </c>
    </row>
    <row r="168" spans="1:1" x14ac:dyDescent="0.25">
      <c r="A168" s="1">
        <v>7.9290000000000003</v>
      </c>
    </row>
    <row r="169" spans="1:1" x14ac:dyDescent="0.25">
      <c r="A169" s="1">
        <v>5.8769999999999998</v>
      </c>
    </row>
    <row r="170" spans="1:1" x14ac:dyDescent="0.25">
      <c r="A170" s="1">
        <v>6.319</v>
      </c>
    </row>
    <row r="171" spans="1:1" x14ac:dyDescent="0.25">
      <c r="A171" s="1">
        <v>6.4020000000000001</v>
      </c>
    </row>
    <row r="172" spans="1:1" x14ac:dyDescent="0.25">
      <c r="A172" s="1">
        <v>5.875</v>
      </c>
    </row>
    <row r="173" spans="1:1" x14ac:dyDescent="0.25">
      <c r="A173" s="1">
        <v>5.88</v>
      </c>
    </row>
    <row r="174" spans="1:1" x14ac:dyDescent="0.25">
      <c r="A174" s="1">
        <v>5.5720000000000001</v>
      </c>
    </row>
    <row r="175" spans="1:1" x14ac:dyDescent="0.25">
      <c r="A175" s="1">
        <v>6.4160000000000004</v>
      </c>
    </row>
    <row r="176" spans="1:1" x14ac:dyDescent="0.25">
      <c r="A176" s="1">
        <v>5.859</v>
      </c>
    </row>
    <row r="177" spans="1:1" x14ac:dyDescent="0.25">
      <c r="A177" s="1">
        <v>6.5460000000000003</v>
      </c>
    </row>
    <row r="178" spans="1:1" x14ac:dyDescent="0.25">
      <c r="A178" s="1">
        <v>6.02</v>
      </c>
    </row>
    <row r="179" spans="1:1" x14ac:dyDescent="0.25">
      <c r="A179" s="1">
        <v>6.3150000000000004</v>
      </c>
    </row>
    <row r="180" spans="1:1" x14ac:dyDescent="0.25">
      <c r="A180" s="1">
        <v>6.86</v>
      </c>
    </row>
    <row r="181" spans="1:1" x14ac:dyDescent="0.25">
      <c r="A181" s="1">
        <v>6.98</v>
      </c>
    </row>
    <row r="182" spans="1:1" x14ac:dyDescent="0.25">
      <c r="A182" s="1">
        <v>7.7649999999999997</v>
      </c>
    </row>
    <row r="183" spans="1:1" x14ac:dyDescent="0.25">
      <c r="A183" s="1">
        <v>6.1440000000000001</v>
      </c>
    </row>
    <row r="184" spans="1:1" x14ac:dyDescent="0.25">
      <c r="A184" s="1">
        <v>7.1550000000000002</v>
      </c>
    </row>
    <row r="185" spans="1:1" x14ac:dyDescent="0.25">
      <c r="A185" s="1">
        <v>6.5629999999999997</v>
      </c>
    </row>
    <row r="186" spans="1:1" x14ac:dyDescent="0.25">
      <c r="A186" s="1">
        <v>5.6040000000000001</v>
      </c>
    </row>
    <row r="187" spans="1:1" x14ac:dyDescent="0.25">
      <c r="A187" s="1">
        <v>6.1529999999999996</v>
      </c>
    </row>
    <row r="188" spans="1:1" x14ac:dyDescent="0.25">
      <c r="A188" s="1">
        <v>7.8310000000000004</v>
      </c>
    </row>
    <row r="189" spans="1:1" x14ac:dyDescent="0.25">
      <c r="A189" s="1">
        <v>6.782</v>
      </c>
    </row>
    <row r="190" spans="1:1" x14ac:dyDescent="0.25">
      <c r="A190" s="1">
        <v>6.556</v>
      </c>
    </row>
    <row r="191" spans="1:1" x14ac:dyDescent="0.25">
      <c r="A191" s="1">
        <v>7.1849999999999996</v>
      </c>
    </row>
    <row r="192" spans="1:1" x14ac:dyDescent="0.25">
      <c r="A192" s="1">
        <v>6.9509999999999996</v>
      </c>
    </row>
    <row r="193" spans="1:1" x14ac:dyDescent="0.25">
      <c r="A193" s="1">
        <v>6.7389999999999999</v>
      </c>
    </row>
    <row r="194" spans="1:1" x14ac:dyDescent="0.25">
      <c r="A194" s="1">
        <v>7.1779999999999999</v>
      </c>
    </row>
    <row r="195" spans="1:1" x14ac:dyDescent="0.25">
      <c r="A195" s="1">
        <v>6.8</v>
      </c>
    </row>
    <row r="196" spans="1:1" x14ac:dyDescent="0.25">
      <c r="A196" s="1">
        <v>6.6040000000000001</v>
      </c>
    </row>
    <row r="197" spans="1:1" x14ac:dyDescent="0.25">
      <c r="A197" s="1">
        <v>7.875</v>
      </c>
    </row>
    <row r="198" spans="1:1" x14ac:dyDescent="0.25">
      <c r="A198" s="1">
        <v>7.2869999999999999</v>
      </c>
    </row>
    <row r="199" spans="1:1" x14ac:dyDescent="0.25">
      <c r="A199" s="1">
        <v>7.1070000000000002</v>
      </c>
    </row>
    <row r="200" spans="1:1" x14ac:dyDescent="0.25">
      <c r="A200" s="1">
        <v>7.274</v>
      </c>
    </row>
    <row r="201" spans="1:1" x14ac:dyDescent="0.25">
      <c r="A201" s="1">
        <v>6.9749999999999996</v>
      </c>
    </row>
    <row r="202" spans="1:1" x14ac:dyDescent="0.25">
      <c r="A202" s="1">
        <v>7.1349999999999998</v>
      </c>
    </row>
    <row r="203" spans="1:1" x14ac:dyDescent="0.25">
      <c r="A203" s="1">
        <v>6.1619999999999999</v>
      </c>
    </row>
    <row r="204" spans="1:1" x14ac:dyDescent="0.25">
      <c r="A204" s="1">
        <v>7.61</v>
      </c>
    </row>
    <row r="205" spans="1:1" x14ac:dyDescent="0.25">
      <c r="A205" s="1">
        <v>7.8529999999999998</v>
      </c>
    </row>
    <row r="206" spans="1:1" x14ac:dyDescent="0.25">
      <c r="A206" s="1">
        <v>8.0340000000000007</v>
      </c>
    </row>
    <row r="207" spans="1:1" x14ac:dyDescent="0.25">
      <c r="A207" s="1">
        <v>5.891</v>
      </c>
    </row>
    <row r="208" spans="1:1" x14ac:dyDescent="0.25">
      <c r="A208" s="1">
        <v>6.3259999999999996</v>
      </c>
    </row>
    <row r="209" spans="1:1" x14ac:dyDescent="0.25">
      <c r="A209" s="1">
        <v>5.7830000000000004</v>
      </c>
    </row>
    <row r="210" spans="1:1" x14ac:dyDescent="0.25">
      <c r="A210" s="1">
        <v>6.0640000000000001</v>
      </c>
    </row>
    <row r="211" spans="1:1" x14ac:dyDescent="0.25">
      <c r="A211" s="1">
        <v>5.3440000000000003</v>
      </c>
    </row>
    <row r="212" spans="1:1" x14ac:dyDescent="0.25">
      <c r="A212" s="1">
        <v>5.96</v>
      </c>
    </row>
    <row r="213" spans="1:1" x14ac:dyDescent="0.25">
      <c r="A213" s="1">
        <v>5.4039999999999999</v>
      </c>
    </row>
    <row r="214" spans="1:1" x14ac:dyDescent="0.25">
      <c r="A214" s="1">
        <v>5.8070000000000004</v>
      </c>
    </row>
    <row r="215" spans="1:1" x14ac:dyDescent="0.25">
      <c r="A215" s="1">
        <v>6.375</v>
      </c>
    </row>
    <row r="216" spans="1:1" x14ac:dyDescent="0.25">
      <c r="A216" s="1">
        <v>5.4119999999999999</v>
      </c>
    </row>
    <row r="217" spans="1:1" x14ac:dyDescent="0.25">
      <c r="A217" s="1">
        <v>6.1820000000000004</v>
      </c>
    </row>
    <row r="218" spans="1:1" x14ac:dyDescent="0.25">
      <c r="A218" s="1">
        <v>5.8879999999999999</v>
      </c>
    </row>
    <row r="219" spans="1:1" x14ac:dyDescent="0.25">
      <c r="A219" s="1">
        <v>6.6420000000000003</v>
      </c>
    </row>
    <row r="220" spans="1:1" x14ac:dyDescent="0.25">
      <c r="A220" s="1">
        <v>5.9509999999999996</v>
      </c>
    </row>
    <row r="221" spans="1:1" x14ac:dyDescent="0.25">
      <c r="A221" s="1">
        <v>6.3730000000000002</v>
      </c>
    </row>
    <row r="222" spans="1:1" x14ac:dyDescent="0.25">
      <c r="A222" s="1">
        <v>6.9509999999999996</v>
      </c>
    </row>
    <row r="223" spans="1:1" x14ac:dyDescent="0.25">
      <c r="A223" s="1">
        <v>6.1639999999999997</v>
      </c>
    </row>
    <row r="224" spans="1:1" x14ac:dyDescent="0.25">
      <c r="A224" s="1">
        <v>6.8789999999999996</v>
      </c>
    </row>
    <row r="225" spans="1:1" x14ac:dyDescent="0.25">
      <c r="A225" s="1">
        <v>6.6180000000000003</v>
      </c>
    </row>
    <row r="226" spans="1:1" x14ac:dyDescent="0.25">
      <c r="A226" s="1">
        <v>8.266</v>
      </c>
    </row>
    <row r="227" spans="1:1" x14ac:dyDescent="0.25">
      <c r="A227" s="1">
        <v>8.7249999999999996</v>
      </c>
    </row>
    <row r="228" spans="1:1" x14ac:dyDescent="0.25">
      <c r="A228" s="1">
        <v>8.0399999999999991</v>
      </c>
    </row>
    <row r="229" spans="1:1" x14ac:dyDescent="0.25">
      <c r="A229" s="1">
        <v>7.1630000000000003</v>
      </c>
    </row>
    <row r="230" spans="1:1" x14ac:dyDescent="0.25">
      <c r="A230" s="1">
        <v>7.6859999999999999</v>
      </c>
    </row>
    <row r="231" spans="1:1" x14ac:dyDescent="0.25">
      <c r="A231" s="1">
        <v>6.5519999999999996</v>
      </c>
    </row>
    <row r="232" spans="1:1" x14ac:dyDescent="0.25">
      <c r="A232" s="1">
        <v>5.9809999999999999</v>
      </c>
    </row>
    <row r="233" spans="1:1" x14ac:dyDescent="0.25">
      <c r="A233" s="1">
        <v>7.4119999999999999</v>
      </c>
    </row>
    <row r="234" spans="1:1" x14ac:dyDescent="0.25">
      <c r="A234" s="1">
        <v>8.3369999999999997</v>
      </c>
    </row>
    <row r="235" spans="1:1" x14ac:dyDescent="0.25">
      <c r="A235" s="1">
        <v>8.2469999999999999</v>
      </c>
    </row>
    <row r="236" spans="1:1" x14ac:dyDescent="0.25">
      <c r="A236" s="1">
        <v>6.726</v>
      </c>
    </row>
    <row r="237" spans="1:1" x14ac:dyDescent="0.25">
      <c r="A237" s="1">
        <v>6.0860000000000003</v>
      </c>
    </row>
    <row r="238" spans="1:1" x14ac:dyDescent="0.25">
      <c r="A238" s="1">
        <v>6.6310000000000002</v>
      </c>
    </row>
    <row r="239" spans="1:1" x14ac:dyDescent="0.25">
      <c r="A239" s="1">
        <v>7.3579999999999997</v>
      </c>
    </row>
    <row r="240" spans="1:1" x14ac:dyDescent="0.25">
      <c r="A240" s="1">
        <v>6.4809999999999999</v>
      </c>
    </row>
    <row r="241" spans="1:1" x14ac:dyDescent="0.25">
      <c r="A241" s="1">
        <v>6.6059999999999999</v>
      </c>
    </row>
    <row r="242" spans="1:1" x14ac:dyDescent="0.25">
      <c r="A242" s="1">
        <v>6.8970000000000002</v>
      </c>
    </row>
    <row r="243" spans="1:1" x14ac:dyDescent="0.25">
      <c r="A243" s="1">
        <v>6.0949999999999998</v>
      </c>
    </row>
    <row r="244" spans="1:1" x14ac:dyDescent="0.25">
      <c r="A244" s="1">
        <v>6.3579999999999997</v>
      </c>
    </row>
    <row r="245" spans="1:1" x14ac:dyDescent="0.25">
      <c r="A245" s="1">
        <v>6.3929999999999998</v>
      </c>
    </row>
    <row r="246" spans="1:1" x14ac:dyDescent="0.25">
      <c r="A246" s="1">
        <v>5.593</v>
      </c>
    </row>
    <row r="247" spans="1:1" x14ac:dyDescent="0.25">
      <c r="A247" s="1">
        <v>5.6050000000000004</v>
      </c>
    </row>
    <row r="248" spans="1:1" x14ac:dyDescent="0.25">
      <c r="A248" s="1">
        <v>6.1079999999999997</v>
      </c>
    </row>
    <row r="249" spans="1:1" x14ac:dyDescent="0.25">
      <c r="A249" s="1">
        <v>6.226</v>
      </c>
    </row>
    <row r="250" spans="1:1" x14ac:dyDescent="0.25">
      <c r="A250" s="1">
        <v>6.4329999999999998</v>
      </c>
    </row>
    <row r="251" spans="1:1" x14ac:dyDescent="0.25">
      <c r="A251" s="1">
        <v>6.718</v>
      </c>
    </row>
    <row r="252" spans="1:1" x14ac:dyDescent="0.25">
      <c r="A252" s="1">
        <v>6.4870000000000001</v>
      </c>
    </row>
    <row r="253" spans="1:1" x14ac:dyDescent="0.25">
      <c r="A253" s="1">
        <v>6.4379999999999997</v>
      </c>
    </row>
    <row r="254" spans="1:1" x14ac:dyDescent="0.25">
      <c r="A254" s="1">
        <v>6.9569999999999999</v>
      </c>
    </row>
    <row r="255" spans="1:1" x14ac:dyDescent="0.25">
      <c r="A255" s="1">
        <v>8.2590000000000003</v>
      </c>
    </row>
    <row r="256" spans="1:1" x14ac:dyDescent="0.25">
      <c r="A256" s="1">
        <v>6.1079999999999997</v>
      </c>
    </row>
    <row r="257" spans="1:1" x14ac:dyDescent="0.25">
      <c r="A257" s="1">
        <v>5.8760000000000003</v>
      </c>
    </row>
    <row r="258" spans="1:1" x14ac:dyDescent="0.25">
      <c r="A258" s="1">
        <v>7.4539999999999997</v>
      </c>
    </row>
    <row r="259" spans="1:1" x14ac:dyDescent="0.25">
      <c r="A259" s="1">
        <v>8.7040000000000006</v>
      </c>
    </row>
    <row r="260" spans="1:1" x14ac:dyDescent="0.25">
      <c r="A260" s="1">
        <v>7.3330000000000002</v>
      </c>
    </row>
    <row r="261" spans="1:1" x14ac:dyDescent="0.25">
      <c r="A261" s="1">
        <v>6.8419999999999996</v>
      </c>
    </row>
    <row r="262" spans="1:1" x14ac:dyDescent="0.25">
      <c r="A262" s="1">
        <v>7.2030000000000003</v>
      </c>
    </row>
    <row r="263" spans="1:1" x14ac:dyDescent="0.25">
      <c r="A263" s="1">
        <v>7.52</v>
      </c>
    </row>
    <row r="264" spans="1:1" x14ac:dyDescent="0.25">
      <c r="A264" s="1">
        <v>8.3979999999999997</v>
      </c>
    </row>
    <row r="265" spans="1:1" x14ac:dyDescent="0.25">
      <c r="A265" s="1">
        <v>7.327</v>
      </c>
    </row>
    <row r="266" spans="1:1" x14ac:dyDescent="0.25">
      <c r="A266" s="1">
        <v>7.2060000000000004</v>
      </c>
    </row>
    <row r="267" spans="1:1" x14ac:dyDescent="0.25">
      <c r="A267" s="1">
        <v>5.56</v>
      </c>
    </row>
    <row r="268" spans="1:1" x14ac:dyDescent="0.25">
      <c r="A268" s="1">
        <v>7.0140000000000002</v>
      </c>
    </row>
    <row r="269" spans="1:1" x14ac:dyDescent="0.25">
      <c r="A269" s="1">
        <v>8.2970000000000006</v>
      </c>
    </row>
    <row r="270" spans="1:1" x14ac:dyDescent="0.25">
      <c r="A270" s="1">
        <v>7.47</v>
      </c>
    </row>
    <row r="271" spans="1:1" x14ac:dyDescent="0.25">
      <c r="A271" s="1">
        <v>5.92</v>
      </c>
    </row>
    <row r="272" spans="1:1" x14ac:dyDescent="0.25">
      <c r="A272" s="1">
        <v>5.8559999999999999</v>
      </c>
    </row>
    <row r="273" spans="1:1" x14ac:dyDescent="0.25">
      <c r="A273" s="1">
        <v>6.24</v>
      </c>
    </row>
    <row r="274" spans="1:1" x14ac:dyDescent="0.25">
      <c r="A274" s="1">
        <v>6.5380000000000003</v>
      </c>
    </row>
    <row r="275" spans="1:1" x14ac:dyDescent="0.25">
      <c r="A275" s="1">
        <v>7.6909999999999998</v>
      </c>
    </row>
    <row r="276" spans="1:1" x14ac:dyDescent="0.25">
      <c r="A276" s="1">
        <v>6.758</v>
      </c>
    </row>
    <row r="277" spans="1:1" x14ac:dyDescent="0.25">
      <c r="A277" s="1">
        <v>6.8540000000000001</v>
      </c>
    </row>
    <row r="278" spans="1:1" x14ac:dyDescent="0.25">
      <c r="A278" s="1">
        <v>7.2670000000000003</v>
      </c>
    </row>
    <row r="279" spans="1:1" x14ac:dyDescent="0.25">
      <c r="A279" s="1">
        <v>6.8259999999999996</v>
      </c>
    </row>
    <row r="280" spans="1:1" x14ac:dyDescent="0.25">
      <c r="A280" s="1">
        <v>6.4820000000000002</v>
      </c>
    </row>
    <row r="281" spans="1:1" x14ac:dyDescent="0.25">
      <c r="A281" s="1">
        <v>6.8120000000000003</v>
      </c>
    </row>
    <row r="282" spans="1:1" x14ac:dyDescent="0.25">
      <c r="A282" s="1">
        <v>7.82</v>
      </c>
    </row>
    <row r="283" spans="1:1" x14ac:dyDescent="0.25">
      <c r="A283" s="1">
        <v>6.968</v>
      </c>
    </row>
    <row r="284" spans="1:1" x14ac:dyDescent="0.25">
      <c r="A284" s="1">
        <v>7.6449999999999996</v>
      </c>
    </row>
    <row r="285" spans="1:1" x14ac:dyDescent="0.25">
      <c r="A285" s="1">
        <v>7.923</v>
      </c>
    </row>
    <row r="286" spans="1:1" x14ac:dyDescent="0.25">
      <c r="A286" s="1">
        <v>7.0880000000000001</v>
      </c>
    </row>
    <row r="287" spans="1:1" x14ac:dyDescent="0.25">
      <c r="A287" s="1">
        <v>6.4530000000000003</v>
      </c>
    </row>
    <row r="288" spans="1:1" x14ac:dyDescent="0.25">
      <c r="A288" s="1">
        <v>6.23</v>
      </c>
    </row>
    <row r="289" spans="1:1" x14ac:dyDescent="0.25">
      <c r="A289" s="1">
        <v>6.2089999999999996</v>
      </c>
    </row>
    <row r="290" spans="1:1" x14ac:dyDescent="0.25">
      <c r="A290" s="1">
        <v>6.3150000000000004</v>
      </c>
    </row>
    <row r="291" spans="1:1" x14ac:dyDescent="0.25">
      <c r="A291" s="1">
        <v>6.5650000000000004</v>
      </c>
    </row>
    <row r="292" spans="1:1" x14ac:dyDescent="0.25">
      <c r="A292" s="1">
        <v>6.8609999999999998</v>
      </c>
    </row>
    <row r="293" spans="1:1" x14ac:dyDescent="0.25">
      <c r="A293" s="1">
        <v>7.1479999999999997</v>
      </c>
    </row>
    <row r="294" spans="1:1" x14ac:dyDescent="0.25">
      <c r="A294" s="1">
        <v>6.63</v>
      </c>
    </row>
    <row r="295" spans="1:1" x14ac:dyDescent="0.25">
      <c r="A295" s="1">
        <v>6.1269999999999998</v>
      </c>
    </row>
    <row r="296" spans="1:1" x14ac:dyDescent="0.25">
      <c r="A296" s="1">
        <v>6.0090000000000003</v>
      </c>
    </row>
    <row r="297" spans="1:1" x14ac:dyDescent="0.25">
      <c r="A297" s="1">
        <v>6.6779999999999999</v>
      </c>
    </row>
    <row r="298" spans="1:1" x14ac:dyDescent="0.25">
      <c r="A298" s="1">
        <v>6.5490000000000004</v>
      </c>
    </row>
    <row r="299" spans="1:1" x14ac:dyDescent="0.25">
      <c r="A299" s="1">
        <v>5.79</v>
      </c>
    </row>
    <row r="300" spans="1:1" x14ac:dyDescent="0.25">
      <c r="A300" s="1">
        <v>6.3449999999999998</v>
      </c>
    </row>
    <row r="301" spans="1:1" x14ac:dyDescent="0.25">
      <c r="A301" s="1">
        <v>7.0410000000000004</v>
      </c>
    </row>
    <row r="302" spans="1:1" x14ac:dyDescent="0.25">
      <c r="A302" s="1">
        <v>6.8710000000000004</v>
      </c>
    </row>
    <row r="303" spans="1:1" x14ac:dyDescent="0.25">
      <c r="A303" s="1">
        <v>6.59</v>
      </c>
    </row>
    <row r="304" spans="1:1" x14ac:dyDescent="0.25">
      <c r="A304" s="1">
        <v>6.4950000000000001</v>
      </c>
    </row>
    <row r="305" spans="1:1" x14ac:dyDescent="0.25">
      <c r="A305" s="1">
        <v>6.9820000000000002</v>
      </c>
    </row>
    <row r="306" spans="1:1" x14ac:dyDescent="0.25">
      <c r="A306" s="1">
        <v>7.2359999999999998</v>
      </c>
    </row>
    <row r="307" spans="1:1" x14ac:dyDescent="0.25">
      <c r="A307" s="1">
        <v>6.6159999999999997</v>
      </c>
    </row>
    <row r="308" spans="1:1" x14ac:dyDescent="0.25">
      <c r="A308" s="1">
        <v>7.42</v>
      </c>
    </row>
    <row r="309" spans="1:1" x14ac:dyDescent="0.25">
      <c r="A309" s="1">
        <v>6.8490000000000002</v>
      </c>
    </row>
    <row r="310" spans="1:1" x14ac:dyDescent="0.25">
      <c r="A310" s="1">
        <v>6.6349999999999998</v>
      </c>
    </row>
    <row r="311" spans="1:1" x14ac:dyDescent="0.25">
      <c r="A311" s="1">
        <v>5.9720000000000004</v>
      </c>
    </row>
    <row r="312" spans="1:1" x14ac:dyDescent="0.25">
      <c r="A312" s="1">
        <v>4.9729999999999999</v>
      </c>
    </row>
    <row r="313" spans="1:1" x14ac:dyDescent="0.25">
      <c r="A313" s="1">
        <v>6.1219999999999999</v>
      </c>
    </row>
    <row r="314" spans="1:1" x14ac:dyDescent="0.25">
      <c r="A314" s="1">
        <v>6.0229999999999997</v>
      </c>
    </row>
    <row r="315" spans="1:1" x14ac:dyDescent="0.25">
      <c r="A315" s="1">
        <v>6.266</v>
      </c>
    </row>
    <row r="316" spans="1:1" x14ac:dyDescent="0.25">
      <c r="A316" s="1">
        <v>6.5670000000000002</v>
      </c>
    </row>
    <row r="317" spans="1:1" x14ac:dyDescent="0.25">
      <c r="A317" s="1">
        <v>5.7050000000000001</v>
      </c>
    </row>
    <row r="318" spans="1:1" x14ac:dyDescent="0.25">
      <c r="A318" s="1">
        <v>5.9139999999999997</v>
      </c>
    </row>
    <row r="319" spans="1:1" x14ac:dyDescent="0.25">
      <c r="A319" s="1">
        <v>5.782</v>
      </c>
    </row>
    <row r="320" spans="1:1" x14ac:dyDescent="0.25">
      <c r="A320" s="1">
        <v>6.3819999999999997</v>
      </c>
    </row>
    <row r="321" spans="1:1" x14ac:dyDescent="0.25">
      <c r="A321" s="1">
        <v>6.1130000000000004</v>
      </c>
    </row>
    <row r="322" spans="1:1" x14ac:dyDescent="0.25">
      <c r="A322" s="1">
        <v>6.4260000000000002</v>
      </c>
    </row>
    <row r="323" spans="1:1" x14ac:dyDescent="0.25">
      <c r="A323" s="1">
        <v>6.3760000000000003</v>
      </c>
    </row>
    <row r="324" spans="1:1" x14ac:dyDescent="0.25">
      <c r="A324" s="1">
        <v>6.0410000000000004</v>
      </c>
    </row>
    <row r="325" spans="1:1" x14ac:dyDescent="0.25">
      <c r="A325" s="1">
        <v>5.7080000000000002</v>
      </c>
    </row>
    <row r="326" spans="1:1" x14ac:dyDescent="0.25">
      <c r="A326" s="1">
        <v>6.415</v>
      </c>
    </row>
    <row r="327" spans="1:1" x14ac:dyDescent="0.25">
      <c r="A327" s="1">
        <v>6.431</v>
      </c>
    </row>
    <row r="328" spans="1:1" x14ac:dyDescent="0.25">
      <c r="A328" s="1">
        <v>6.3120000000000003</v>
      </c>
    </row>
    <row r="329" spans="1:1" x14ac:dyDescent="0.25">
      <c r="A329" s="1">
        <v>6.0830000000000002</v>
      </c>
    </row>
    <row r="330" spans="1:1" x14ac:dyDescent="0.25">
      <c r="A330" s="1">
        <v>5.8680000000000003</v>
      </c>
    </row>
    <row r="331" spans="1:1" x14ac:dyDescent="0.25">
      <c r="A331" s="1">
        <v>6.3330000000000002</v>
      </c>
    </row>
    <row r="332" spans="1:1" x14ac:dyDescent="0.25">
      <c r="A332" s="1">
        <v>6.1440000000000001</v>
      </c>
    </row>
    <row r="333" spans="1:1" x14ac:dyDescent="0.25">
      <c r="A333" s="1">
        <v>5.7060000000000004</v>
      </c>
    </row>
    <row r="334" spans="1:1" x14ac:dyDescent="0.25">
      <c r="A334" s="1">
        <v>6.0309999999999997</v>
      </c>
    </row>
    <row r="335" spans="1:1" x14ac:dyDescent="0.25">
      <c r="A335" s="1">
        <v>6.3159999999999998</v>
      </c>
    </row>
    <row r="336" spans="1:1" x14ac:dyDescent="0.25">
      <c r="A336" s="1">
        <v>6.31</v>
      </c>
    </row>
    <row r="337" spans="1:1" x14ac:dyDescent="0.25">
      <c r="A337" s="1">
        <v>6.0369999999999999</v>
      </c>
    </row>
    <row r="338" spans="1:1" x14ac:dyDescent="0.25">
      <c r="A338" s="1">
        <v>5.8689999999999998</v>
      </c>
    </row>
    <row r="339" spans="1:1" x14ac:dyDescent="0.25">
      <c r="A339" s="1">
        <v>5.8949999999999996</v>
      </c>
    </row>
    <row r="340" spans="1:1" x14ac:dyDescent="0.25">
      <c r="A340" s="1">
        <v>6.0590000000000002</v>
      </c>
    </row>
    <row r="341" spans="1:1" x14ac:dyDescent="0.25">
      <c r="A341" s="1">
        <v>5.9850000000000003</v>
      </c>
    </row>
    <row r="342" spans="1:1" x14ac:dyDescent="0.25">
      <c r="A342" s="1">
        <v>5.968</v>
      </c>
    </row>
    <row r="343" spans="1:1" x14ac:dyDescent="0.25">
      <c r="A343" s="1">
        <v>7.2409999999999997</v>
      </c>
    </row>
    <row r="344" spans="1:1" x14ac:dyDescent="0.25">
      <c r="A344" s="1">
        <v>6.54</v>
      </c>
    </row>
    <row r="345" spans="1:1" x14ac:dyDescent="0.25">
      <c r="A345" s="1">
        <v>6.6959999999999997</v>
      </c>
    </row>
    <row r="346" spans="1:1" x14ac:dyDescent="0.25">
      <c r="A346" s="1">
        <v>6.8739999999999997</v>
      </c>
    </row>
    <row r="347" spans="1:1" x14ac:dyDescent="0.25">
      <c r="A347" s="1">
        <v>6.0140000000000002</v>
      </c>
    </row>
    <row r="348" spans="1:1" x14ac:dyDescent="0.25">
      <c r="A348" s="1">
        <v>5.8979999999999997</v>
      </c>
    </row>
    <row r="349" spans="1:1" x14ac:dyDescent="0.25">
      <c r="A349" s="1">
        <v>6.516</v>
      </c>
    </row>
    <row r="350" spans="1:1" x14ac:dyDescent="0.25">
      <c r="A350" s="1">
        <v>6.6349999999999998</v>
      </c>
    </row>
    <row r="351" spans="1:1" x14ac:dyDescent="0.25">
      <c r="A351" s="1">
        <v>6.9390000000000001</v>
      </c>
    </row>
    <row r="352" spans="1:1" x14ac:dyDescent="0.25">
      <c r="A352" s="1">
        <v>6.49</v>
      </c>
    </row>
    <row r="353" spans="1:1" x14ac:dyDescent="0.25">
      <c r="A353" s="1">
        <v>6.5789999999999997</v>
      </c>
    </row>
    <row r="354" spans="1:1" x14ac:dyDescent="0.25">
      <c r="A354" s="1">
        <v>5.8840000000000003</v>
      </c>
    </row>
    <row r="355" spans="1:1" x14ac:dyDescent="0.25">
      <c r="A355" s="1">
        <v>6.7279999999999998</v>
      </c>
    </row>
    <row r="356" spans="1:1" x14ac:dyDescent="0.25">
      <c r="A356" s="1">
        <v>5.6630000000000003</v>
      </c>
    </row>
    <row r="357" spans="1:1" x14ac:dyDescent="0.25">
      <c r="A357" s="1">
        <v>5.9359999999999999</v>
      </c>
    </row>
    <row r="358" spans="1:1" x14ac:dyDescent="0.25">
      <c r="A358" s="1">
        <v>6.2119999999999997</v>
      </c>
    </row>
    <row r="359" spans="1:1" x14ac:dyDescent="0.25">
      <c r="A359" s="1">
        <v>6.3949999999999996</v>
      </c>
    </row>
    <row r="360" spans="1:1" x14ac:dyDescent="0.25">
      <c r="A360" s="1">
        <v>6.1269999999999998</v>
      </c>
    </row>
    <row r="361" spans="1:1" x14ac:dyDescent="0.25">
      <c r="A361" s="1">
        <v>6.1120000000000001</v>
      </c>
    </row>
    <row r="362" spans="1:1" x14ac:dyDescent="0.25">
      <c r="A362" s="1">
        <v>6.3979999999999997</v>
      </c>
    </row>
    <row r="363" spans="1:1" x14ac:dyDescent="0.25">
      <c r="A363" s="1">
        <v>6.2510000000000003</v>
      </c>
    </row>
    <row r="364" spans="1:1" x14ac:dyDescent="0.25">
      <c r="A364" s="1">
        <v>5.3620000000000001</v>
      </c>
    </row>
    <row r="365" spans="1:1" x14ac:dyDescent="0.25">
      <c r="A365" s="1">
        <v>5.8029999999999999</v>
      </c>
    </row>
    <row r="366" spans="1:1" x14ac:dyDescent="0.25">
      <c r="A366" s="1">
        <v>8.7799999999999994</v>
      </c>
    </row>
    <row r="367" spans="1:1" x14ac:dyDescent="0.25">
      <c r="A367" s="1">
        <v>3.5609999999999999</v>
      </c>
    </row>
    <row r="368" spans="1:1" x14ac:dyDescent="0.25">
      <c r="A368" s="1">
        <v>4.9630000000000001</v>
      </c>
    </row>
    <row r="369" spans="1:1" x14ac:dyDescent="0.25">
      <c r="A369" s="1">
        <v>3.863</v>
      </c>
    </row>
    <row r="370" spans="1:1" x14ac:dyDescent="0.25">
      <c r="A370" s="1">
        <v>4.97</v>
      </c>
    </row>
    <row r="371" spans="1:1" x14ac:dyDescent="0.25">
      <c r="A371" s="1">
        <v>6.6829999999999998</v>
      </c>
    </row>
    <row r="372" spans="1:1" x14ac:dyDescent="0.25">
      <c r="A372" s="1">
        <v>7.016</v>
      </c>
    </row>
    <row r="373" spans="1:1" x14ac:dyDescent="0.25">
      <c r="A373" s="1">
        <v>6.2160000000000002</v>
      </c>
    </row>
    <row r="374" spans="1:1" x14ac:dyDescent="0.25">
      <c r="A374" s="1">
        <v>5.875</v>
      </c>
    </row>
    <row r="375" spans="1:1" x14ac:dyDescent="0.25">
      <c r="A375" s="1">
        <v>4.9059999999999997</v>
      </c>
    </row>
    <row r="376" spans="1:1" x14ac:dyDescent="0.25">
      <c r="A376" s="1">
        <v>4.1379999999999999</v>
      </c>
    </row>
    <row r="377" spans="1:1" x14ac:dyDescent="0.25">
      <c r="A377" s="1">
        <v>7.3129999999999997</v>
      </c>
    </row>
    <row r="378" spans="1:1" x14ac:dyDescent="0.25">
      <c r="A378" s="1">
        <v>6.649</v>
      </c>
    </row>
    <row r="379" spans="1:1" x14ac:dyDescent="0.25">
      <c r="A379" s="1">
        <v>6.7939999999999996</v>
      </c>
    </row>
    <row r="380" spans="1:1" x14ac:dyDescent="0.25">
      <c r="A380" s="1">
        <v>6.38</v>
      </c>
    </row>
    <row r="381" spans="1:1" x14ac:dyDescent="0.25">
      <c r="A381" s="1">
        <v>6.2229999999999999</v>
      </c>
    </row>
    <row r="382" spans="1:1" x14ac:dyDescent="0.25">
      <c r="A382" s="1">
        <v>6.968</v>
      </c>
    </row>
    <row r="383" spans="1:1" x14ac:dyDescent="0.25">
      <c r="A383" s="1">
        <v>6.5449999999999999</v>
      </c>
    </row>
    <row r="384" spans="1:1" x14ac:dyDescent="0.25">
      <c r="A384" s="1">
        <v>5.5359999999999996</v>
      </c>
    </row>
    <row r="385" spans="1:1" x14ac:dyDescent="0.25">
      <c r="A385" s="1">
        <v>5.52</v>
      </c>
    </row>
    <row r="386" spans="1:1" x14ac:dyDescent="0.25">
      <c r="A386" s="1">
        <v>4.3680000000000003</v>
      </c>
    </row>
    <row r="387" spans="1:1" x14ac:dyDescent="0.25">
      <c r="A387" s="1">
        <v>5.2770000000000001</v>
      </c>
    </row>
    <row r="388" spans="1:1" x14ac:dyDescent="0.25">
      <c r="A388" s="1">
        <v>4.6520000000000001</v>
      </c>
    </row>
    <row r="389" spans="1:1" x14ac:dyDescent="0.25">
      <c r="A389" s="1">
        <v>5</v>
      </c>
    </row>
    <row r="390" spans="1:1" x14ac:dyDescent="0.25">
      <c r="A390" s="1">
        <v>4.88</v>
      </c>
    </row>
    <row r="391" spans="1:1" x14ac:dyDescent="0.25">
      <c r="A391" s="1">
        <v>5.39</v>
      </c>
    </row>
    <row r="392" spans="1:1" x14ac:dyDescent="0.25">
      <c r="A392" s="1">
        <v>5.7130000000000001</v>
      </c>
    </row>
    <row r="393" spans="1:1" x14ac:dyDescent="0.25">
      <c r="A393" s="1">
        <v>6.0510000000000002</v>
      </c>
    </row>
    <row r="394" spans="1:1" x14ac:dyDescent="0.25">
      <c r="A394" s="1">
        <v>5.0359999999999996</v>
      </c>
    </row>
    <row r="395" spans="1:1" x14ac:dyDescent="0.25">
      <c r="A395" s="1">
        <v>6.1929999999999996</v>
      </c>
    </row>
    <row r="396" spans="1:1" x14ac:dyDescent="0.25">
      <c r="A396" s="1">
        <v>5.8869999999999996</v>
      </c>
    </row>
    <row r="397" spans="1:1" x14ac:dyDescent="0.25">
      <c r="A397" s="1">
        <v>6.4710000000000001</v>
      </c>
    </row>
    <row r="398" spans="1:1" x14ac:dyDescent="0.25">
      <c r="A398" s="1">
        <v>6.4050000000000002</v>
      </c>
    </row>
    <row r="399" spans="1:1" x14ac:dyDescent="0.25">
      <c r="A399" s="1">
        <v>5.7469999999999999</v>
      </c>
    </row>
    <row r="400" spans="1:1" x14ac:dyDescent="0.25">
      <c r="A400" s="1">
        <v>5.4530000000000003</v>
      </c>
    </row>
    <row r="401" spans="1:1" x14ac:dyDescent="0.25">
      <c r="A401" s="1">
        <v>5.8520000000000003</v>
      </c>
    </row>
    <row r="402" spans="1:1" x14ac:dyDescent="0.25">
      <c r="A402" s="1">
        <v>5.9870000000000001</v>
      </c>
    </row>
    <row r="403" spans="1:1" x14ac:dyDescent="0.25">
      <c r="A403" s="1">
        <v>6.343</v>
      </c>
    </row>
    <row r="404" spans="1:1" x14ac:dyDescent="0.25">
      <c r="A404" s="1">
        <v>6.4039999999999999</v>
      </c>
    </row>
    <row r="405" spans="1:1" x14ac:dyDescent="0.25">
      <c r="A405" s="1">
        <v>5.3490000000000002</v>
      </c>
    </row>
    <row r="406" spans="1:1" x14ac:dyDescent="0.25">
      <c r="A406" s="1">
        <v>5.5309999999999997</v>
      </c>
    </row>
    <row r="407" spans="1:1" x14ac:dyDescent="0.25">
      <c r="A407" s="1">
        <v>5.6829999999999998</v>
      </c>
    </row>
    <row r="408" spans="1:1" x14ac:dyDescent="0.25">
      <c r="A408" s="1">
        <v>4.1379999999999999</v>
      </c>
    </row>
    <row r="409" spans="1:1" x14ac:dyDescent="0.25">
      <c r="A409" s="1">
        <v>5.6079999999999997</v>
      </c>
    </row>
    <row r="410" spans="1:1" x14ac:dyDescent="0.25">
      <c r="A410" s="1">
        <v>5.617</v>
      </c>
    </row>
    <row r="411" spans="1:1" x14ac:dyDescent="0.25">
      <c r="A411" s="1">
        <v>6.8520000000000003</v>
      </c>
    </row>
    <row r="412" spans="1:1" x14ac:dyDescent="0.25">
      <c r="A412" s="1">
        <v>5.7569999999999997</v>
      </c>
    </row>
    <row r="413" spans="1:1" x14ac:dyDescent="0.25">
      <c r="A413" s="1">
        <v>6.657</v>
      </c>
    </row>
    <row r="414" spans="1:1" x14ac:dyDescent="0.25">
      <c r="A414" s="1">
        <v>4.6280000000000001</v>
      </c>
    </row>
    <row r="415" spans="1:1" x14ac:dyDescent="0.25">
      <c r="A415" s="1">
        <v>5.1550000000000002</v>
      </c>
    </row>
    <row r="416" spans="1:1" x14ac:dyDescent="0.25">
      <c r="A416" s="1">
        <v>4.5190000000000001</v>
      </c>
    </row>
    <row r="417" spans="1:1" x14ac:dyDescent="0.25">
      <c r="A417" s="1">
        <v>6.4340000000000002</v>
      </c>
    </row>
    <row r="418" spans="1:1" x14ac:dyDescent="0.25">
      <c r="A418" s="1">
        <v>6.782</v>
      </c>
    </row>
    <row r="419" spans="1:1" x14ac:dyDescent="0.25">
      <c r="A419" s="1">
        <v>5.3040000000000003</v>
      </c>
    </row>
    <row r="420" spans="1:1" x14ac:dyDescent="0.25">
      <c r="A420" s="1">
        <v>5.9569999999999999</v>
      </c>
    </row>
    <row r="421" spans="1:1" x14ac:dyDescent="0.25">
      <c r="A421" s="1">
        <v>6.8239999999999998</v>
      </c>
    </row>
    <row r="422" spans="1:1" x14ac:dyDescent="0.25">
      <c r="A422" s="1">
        <v>6.4109999999999996</v>
      </c>
    </row>
    <row r="423" spans="1:1" x14ac:dyDescent="0.25">
      <c r="A423" s="1">
        <v>6.0060000000000002</v>
      </c>
    </row>
    <row r="424" spans="1:1" x14ac:dyDescent="0.25">
      <c r="A424" s="1">
        <v>5.6479999999999997</v>
      </c>
    </row>
    <row r="425" spans="1:1" x14ac:dyDescent="0.25">
      <c r="A425" s="1">
        <v>6.1029999999999998</v>
      </c>
    </row>
    <row r="426" spans="1:1" x14ac:dyDescent="0.25">
      <c r="A426" s="1">
        <v>5.5650000000000004</v>
      </c>
    </row>
    <row r="427" spans="1:1" x14ac:dyDescent="0.25">
      <c r="A427" s="1">
        <v>5.8959999999999999</v>
      </c>
    </row>
    <row r="428" spans="1:1" x14ac:dyDescent="0.25">
      <c r="A428" s="1">
        <v>5.8369999999999997</v>
      </c>
    </row>
    <row r="429" spans="1:1" x14ac:dyDescent="0.25">
      <c r="A429" s="1">
        <v>6.202</v>
      </c>
    </row>
    <row r="430" spans="1:1" x14ac:dyDescent="0.25">
      <c r="A430" s="1">
        <v>6.1929999999999996</v>
      </c>
    </row>
    <row r="431" spans="1:1" x14ac:dyDescent="0.25">
      <c r="A431" s="1">
        <v>6.38</v>
      </c>
    </row>
    <row r="432" spans="1:1" x14ac:dyDescent="0.25">
      <c r="A432" s="1">
        <v>6.3479999999999999</v>
      </c>
    </row>
    <row r="433" spans="1:1" x14ac:dyDescent="0.25">
      <c r="A433" s="1">
        <v>6.8330000000000002</v>
      </c>
    </row>
    <row r="434" spans="1:1" x14ac:dyDescent="0.25">
      <c r="A434" s="1">
        <v>6.4249999999999998</v>
      </c>
    </row>
    <row r="435" spans="1:1" x14ac:dyDescent="0.25">
      <c r="A435" s="1">
        <v>6.4359999999999999</v>
      </c>
    </row>
    <row r="436" spans="1:1" x14ac:dyDescent="0.25">
      <c r="A436" s="1">
        <v>6.2080000000000002</v>
      </c>
    </row>
    <row r="437" spans="1:1" x14ac:dyDescent="0.25">
      <c r="A437" s="1">
        <v>6.6289999999999996</v>
      </c>
    </row>
    <row r="438" spans="1:1" x14ac:dyDescent="0.25">
      <c r="A438" s="1">
        <v>6.4610000000000003</v>
      </c>
    </row>
    <row r="439" spans="1:1" x14ac:dyDescent="0.25">
      <c r="A439" s="1">
        <v>6.1520000000000001</v>
      </c>
    </row>
    <row r="440" spans="1:1" x14ac:dyDescent="0.25">
      <c r="A440" s="1">
        <v>5.9349999999999996</v>
      </c>
    </row>
    <row r="441" spans="1:1" x14ac:dyDescent="0.25">
      <c r="A441" s="1">
        <v>5.6269999999999998</v>
      </c>
    </row>
    <row r="442" spans="1:1" x14ac:dyDescent="0.25">
      <c r="A442" s="1">
        <v>5.8179999999999996</v>
      </c>
    </row>
    <row r="443" spans="1:1" x14ac:dyDescent="0.25">
      <c r="A443" s="1">
        <v>6.4059999999999997</v>
      </c>
    </row>
    <row r="444" spans="1:1" x14ac:dyDescent="0.25">
      <c r="A444" s="1">
        <v>6.2190000000000003</v>
      </c>
    </row>
    <row r="445" spans="1:1" x14ac:dyDescent="0.25">
      <c r="A445" s="1">
        <v>6.4850000000000003</v>
      </c>
    </row>
    <row r="446" spans="1:1" x14ac:dyDescent="0.25">
      <c r="A446" s="1">
        <v>5.8540000000000001</v>
      </c>
    </row>
    <row r="447" spans="1:1" x14ac:dyDescent="0.25">
      <c r="A447" s="1">
        <v>6.4589999999999996</v>
      </c>
    </row>
    <row r="448" spans="1:1" x14ac:dyDescent="0.25">
      <c r="A448" s="1">
        <v>6.3410000000000002</v>
      </c>
    </row>
    <row r="449" spans="1:1" x14ac:dyDescent="0.25">
      <c r="A449" s="1">
        <v>6.2510000000000003</v>
      </c>
    </row>
    <row r="450" spans="1:1" x14ac:dyDescent="0.25">
      <c r="A450" s="1">
        <v>6.1849999999999996</v>
      </c>
    </row>
    <row r="451" spans="1:1" x14ac:dyDescent="0.25">
      <c r="A451" s="1">
        <v>6.4169999999999998</v>
      </c>
    </row>
    <row r="452" spans="1:1" x14ac:dyDescent="0.25">
      <c r="A452" s="1">
        <v>6.7489999999999997</v>
      </c>
    </row>
    <row r="453" spans="1:1" x14ac:dyDescent="0.25">
      <c r="A453" s="1">
        <v>6.6550000000000002</v>
      </c>
    </row>
    <row r="454" spans="1:1" x14ac:dyDescent="0.25">
      <c r="A454" s="1">
        <v>6.2969999999999997</v>
      </c>
    </row>
    <row r="455" spans="1:1" x14ac:dyDescent="0.25">
      <c r="A455" s="1">
        <v>7.3929999999999998</v>
      </c>
    </row>
    <row r="456" spans="1:1" x14ac:dyDescent="0.25">
      <c r="A456" s="1">
        <v>6.7279999999999998</v>
      </c>
    </row>
    <row r="457" spans="1:1" x14ac:dyDescent="0.25">
      <c r="A457" s="1">
        <v>6.5250000000000004</v>
      </c>
    </row>
    <row r="458" spans="1:1" x14ac:dyDescent="0.25">
      <c r="A458" s="1">
        <v>5.976</v>
      </c>
    </row>
    <row r="459" spans="1:1" x14ac:dyDescent="0.25">
      <c r="A459" s="1">
        <v>5.9359999999999999</v>
      </c>
    </row>
    <row r="460" spans="1:1" x14ac:dyDescent="0.25">
      <c r="A460" s="1">
        <v>6.3010000000000002</v>
      </c>
    </row>
    <row r="461" spans="1:1" x14ac:dyDescent="0.25">
      <c r="A461" s="1">
        <v>6.0810000000000004</v>
      </c>
    </row>
    <row r="462" spans="1:1" x14ac:dyDescent="0.25">
      <c r="A462" s="1">
        <v>6.7009999999999996</v>
      </c>
    </row>
    <row r="463" spans="1:1" x14ac:dyDescent="0.25">
      <c r="A463" s="1">
        <v>6.3760000000000003</v>
      </c>
    </row>
    <row r="464" spans="1:1" x14ac:dyDescent="0.25">
      <c r="A464" s="1">
        <v>6.3170000000000002</v>
      </c>
    </row>
    <row r="465" spans="1:1" x14ac:dyDescent="0.25">
      <c r="A465" s="1">
        <v>6.5129999999999999</v>
      </c>
    </row>
    <row r="466" spans="1:1" x14ac:dyDescent="0.25">
      <c r="A466" s="1">
        <v>6.2089999999999996</v>
      </c>
    </row>
    <row r="467" spans="1:1" x14ac:dyDescent="0.25">
      <c r="A467" s="1">
        <v>5.7590000000000003</v>
      </c>
    </row>
    <row r="468" spans="1:1" x14ac:dyDescent="0.25">
      <c r="A468" s="1">
        <v>5.952</v>
      </c>
    </row>
    <row r="469" spans="1:1" x14ac:dyDescent="0.25">
      <c r="A469" s="1">
        <v>6.0030000000000001</v>
      </c>
    </row>
    <row r="470" spans="1:1" x14ac:dyDescent="0.25">
      <c r="A470" s="1">
        <v>5.9260000000000002</v>
      </c>
    </row>
    <row r="471" spans="1:1" x14ac:dyDescent="0.25">
      <c r="A471" s="1">
        <v>5.7130000000000001</v>
      </c>
    </row>
    <row r="472" spans="1:1" x14ac:dyDescent="0.25">
      <c r="A472" s="1">
        <v>6.1669999999999998</v>
      </c>
    </row>
    <row r="473" spans="1:1" x14ac:dyDescent="0.25">
      <c r="A473" s="1">
        <v>6.2290000000000001</v>
      </c>
    </row>
    <row r="474" spans="1:1" x14ac:dyDescent="0.25">
      <c r="A474" s="1">
        <v>6.4370000000000003</v>
      </c>
    </row>
    <row r="475" spans="1:1" x14ac:dyDescent="0.25">
      <c r="A475" s="1">
        <v>6.98</v>
      </c>
    </row>
    <row r="476" spans="1:1" x14ac:dyDescent="0.25">
      <c r="A476" s="1">
        <v>5.4269999999999996</v>
      </c>
    </row>
    <row r="477" spans="1:1" x14ac:dyDescent="0.25">
      <c r="A477" s="1">
        <v>6.1619999999999999</v>
      </c>
    </row>
    <row r="478" spans="1:1" x14ac:dyDescent="0.25">
      <c r="A478" s="1">
        <v>6.484</v>
      </c>
    </row>
    <row r="479" spans="1:1" x14ac:dyDescent="0.25">
      <c r="A479" s="1">
        <v>5.3040000000000003</v>
      </c>
    </row>
    <row r="480" spans="1:1" x14ac:dyDescent="0.25">
      <c r="A480" s="1">
        <v>6.1849999999999996</v>
      </c>
    </row>
    <row r="481" spans="1:1" x14ac:dyDescent="0.25">
      <c r="A481" s="1">
        <v>6.2290000000000001</v>
      </c>
    </row>
    <row r="482" spans="1:1" x14ac:dyDescent="0.25">
      <c r="A482" s="1">
        <v>6.242</v>
      </c>
    </row>
    <row r="483" spans="1:1" x14ac:dyDescent="0.25">
      <c r="A483" s="1">
        <v>6.75</v>
      </c>
    </row>
    <row r="484" spans="1:1" x14ac:dyDescent="0.25">
      <c r="A484" s="1">
        <v>7.0609999999999999</v>
      </c>
    </row>
    <row r="485" spans="1:1" x14ac:dyDescent="0.25">
      <c r="A485" s="1">
        <v>5.7619999999999996</v>
      </c>
    </row>
    <row r="486" spans="1:1" x14ac:dyDescent="0.25">
      <c r="A486" s="1">
        <v>5.8710000000000004</v>
      </c>
    </row>
    <row r="487" spans="1:1" x14ac:dyDescent="0.25">
      <c r="A487" s="1">
        <v>6.3120000000000003</v>
      </c>
    </row>
    <row r="488" spans="1:1" x14ac:dyDescent="0.25">
      <c r="A488" s="1">
        <v>6.1139999999999999</v>
      </c>
    </row>
    <row r="489" spans="1:1" x14ac:dyDescent="0.25">
      <c r="A489" s="1">
        <v>5.9050000000000002</v>
      </c>
    </row>
    <row r="490" spans="1:1" x14ac:dyDescent="0.25">
      <c r="A490" s="1">
        <v>5.4539999999999997</v>
      </c>
    </row>
    <row r="491" spans="1:1" x14ac:dyDescent="0.25">
      <c r="A491" s="1">
        <v>5.4139999999999997</v>
      </c>
    </row>
    <row r="492" spans="1:1" x14ac:dyDescent="0.25">
      <c r="A492" s="1">
        <v>5.093</v>
      </c>
    </row>
    <row r="493" spans="1:1" x14ac:dyDescent="0.25">
      <c r="A493" s="1">
        <v>5.9829999999999997</v>
      </c>
    </row>
    <row r="494" spans="1:1" x14ac:dyDescent="0.25">
      <c r="A494" s="1">
        <v>5.9829999999999997</v>
      </c>
    </row>
    <row r="495" spans="1:1" x14ac:dyDescent="0.25">
      <c r="A495" s="1">
        <v>5.7069999999999999</v>
      </c>
    </row>
    <row r="496" spans="1:1" x14ac:dyDescent="0.25">
      <c r="A496" s="1">
        <v>5.9260000000000002</v>
      </c>
    </row>
    <row r="497" spans="1:1" x14ac:dyDescent="0.25">
      <c r="A497" s="1">
        <v>5.67</v>
      </c>
    </row>
    <row r="498" spans="1:1" x14ac:dyDescent="0.25">
      <c r="A498" s="1">
        <v>5.39</v>
      </c>
    </row>
    <row r="499" spans="1:1" x14ac:dyDescent="0.25">
      <c r="A499" s="1">
        <v>5.7939999999999996</v>
      </c>
    </row>
    <row r="500" spans="1:1" x14ac:dyDescent="0.25">
      <c r="A500" s="1">
        <v>6.0190000000000001</v>
      </c>
    </row>
    <row r="501" spans="1:1" x14ac:dyDescent="0.25">
      <c r="A501" s="1">
        <v>5.569</v>
      </c>
    </row>
    <row r="502" spans="1:1" x14ac:dyDescent="0.25">
      <c r="A502" s="1">
        <v>6.0270000000000001</v>
      </c>
    </row>
    <row r="503" spans="1:1" x14ac:dyDescent="0.25">
      <c r="A503" s="1">
        <v>6.593</v>
      </c>
    </row>
    <row r="504" spans="1:1" x14ac:dyDescent="0.25">
      <c r="A504" s="1">
        <v>6.12</v>
      </c>
    </row>
    <row r="505" spans="1:1" x14ac:dyDescent="0.25">
      <c r="A505" s="1">
        <v>6.976</v>
      </c>
    </row>
    <row r="506" spans="1:1" x14ac:dyDescent="0.25">
      <c r="A506" s="1">
        <v>6.7939999999999996</v>
      </c>
    </row>
    <row r="507" spans="1:1" x14ac:dyDescent="0.25">
      <c r="A507" s="1">
        <v>6.03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5494-095E-48A1-9EDD-00DDBD2A774A}">
  <dimension ref="A1:D507"/>
  <sheetViews>
    <sheetView workbookViewId="0">
      <selection activeCell="J19" sqref="J19"/>
    </sheetView>
  </sheetViews>
  <sheetFormatPr defaultRowHeight="15" x14ac:dyDescent="0.25"/>
  <cols>
    <col min="3" max="3" width="18.42578125" customWidth="1"/>
    <col min="4" max="4" width="16.7109375" customWidth="1"/>
  </cols>
  <sheetData>
    <row r="1" spans="1:4" x14ac:dyDescent="0.25">
      <c r="A1" s="1" t="s">
        <v>8</v>
      </c>
      <c r="C1" s="6" t="s">
        <v>8</v>
      </c>
      <c r="D1" s="6"/>
    </row>
    <row r="2" spans="1:4" x14ac:dyDescent="0.25">
      <c r="A2" s="1">
        <v>4.9800000000000004</v>
      </c>
      <c r="C2" s="3"/>
      <c r="D2" s="3"/>
    </row>
    <row r="3" spans="1:4" x14ac:dyDescent="0.25">
      <c r="A3" s="1">
        <v>9.14</v>
      </c>
      <c r="C3" s="3" t="s">
        <v>10</v>
      </c>
      <c r="D3" s="3">
        <v>12.653063241106723</v>
      </c>
    </row>
    <row r="4" spans="1:4" x14ac:dyDescent="0.25">
      <c r="A4" s="1">
        <v>4.03</v>
      </c>
      <c r="C4" s="3" t="s">
        <v>11</v>
      </c>
      <c r="D4" s="3">
        <v>0.31745890621014489</v>
      </c>
    </row>
    <row r="5" spans="1:4" x14ac:dyDescent="0.25">
      <c r="A5" s="1">
        <v>2.94</v>
      </c>
      <c r="C5" s="3" t="s">
        <v>12</v>
      </c>
      <c r="D5" s="3">
        <v>11.36</v>
      </c>
    </row>
    <row r="6" spans="1:4" x14ac:dyDescent="0.25">
      <c r="A6" s="1">
        <v>5.33</v>
      </c>
      <c r="C6" s="3" t="s">
        <v>13</v>
      </c>
      <c r="D6" s="3">
        <v>8.0500000000000007</v>
      </c>
    </row>
    <row r="7" spans="1:4" x14ac:dyDescent="0.25">
      <c r="A7" s="1">
        <v>5.21</v>
      </c>
      <c r="C7" s="3" t="s">
        <v>14</v>
      </c>
      <c r="D7" s="3">
        <v>7.1410615113485498</v>
      </c>
    </row>
    <row r="8" spans="1:4" x14ac:dyDescent="0.25">
      <c r="A8" s="1">
        <v>12.43</v>
      </c>
      <c r="C8" s="3" t="s">
        <v>15</v>
      </c>
      <c r="D8" s="3">
        <v>50.994759508863638</v>
      </c>
    </row>
    <row r="9" spans="1:4" x14ac:dyDescent="0.25">
      <c r="A9" s="1">
        <v>19.149999999999999</v>
      </c>
      <c r="C9" s="3" t="s">
        <v>16</v>
      </c>
      <c r="D9" s="3">
        <v>0.49323951739272553</v>
      </c>
    </row>
    <row r="10" spans="1:4" x14ac:dyDescent="0.25">
      <c r="A10" s="1">
        <v>29.93</v>
      </c>
      <c r="C10" s="3" t="s">
        <v>17</v>
      </c>
      <c r="D10" s="3">
        <v>0.90646009359153534</v>
      </c>
    </row>
    <row r="11" spans="1:4" x14ac:dyDescent="0.25">
      <c r="A11" s="1">
        <v>17.100000000000001</v>
      </c>
      <c r="C11" s="3" t="s">
        <v>18</v>
      </c>
      <c r="D11" s="3">
        <v>36.24</v>
      </c>
    </row>
    <row r="12" spans="1:4" x14ac:dyDescent="0.25">
      <c r="A12" s="1">
        <v>20.45</v>
      </c>
      <c r="C12" s="3" t="s">
        <v>19</v>
      </c>
      <c r="D12" s="3">
        <v>1.73</v>
      </c>
    </row>
    <row r="13" spans="1:4" x14ac:dyDescent="0.25">
      <c r="A13" s="1">
        <v>13.27</v>
      </c>
      <c r="C13" s="3" t="s">
        <v>20</v>
      </c>
      <c r="D13" s="3">
        <v>37.97</v>
      </c>
    </row>
    <row r="14" spans="1:4" x14ac:dyDescent="0.25">
      <c r="A14" s="1">
        <v>15.71</v>
      </c>
      <c r="C14" s="3" t="s">
        <v>21</v>
      </c>
      <c r="D14" s="3">
        <v>6402.4500000000016</v>
      </c>
    </row>
    <row r="15" spans="1:4" ht="15.75" thickBot="1" x14ac:dyDescent="0.3">
      <c r="A15" s="1">
        <v>8.26</v>
      </c>
      <c r="C15" s="4" t="s">
        <v>22</v>
      </c>
      <c r="D15" s="4">
        <v>506</v>
      </c>
    </row>
    <row r="16" spans="1:4" x14ac:dyDescent="0.25">
      <c r="A16" s="1">
        <v>10.26</v>
      </c>
    </row>
    <row r="17" spans="1:1" x14ac:dyDescent="0.25">
      <c r="A17" s="1">
        <v>8.4700000000000006</v>
      </c>
    </row>
    <row r="18" spans="1:1" x14ac:dyDescent="0.25">
      <c r="A18" s="1">
        <v>6.58</v>
      </c>
    </row>
    <row r="19" spans="1:1" x14ac:dyDescent="0.25">
      <c r="A19" s="1">
        <v>14.67</v>
      </c>
    </row>
    <row r="20" spans="1:1" x14ac:dyDescent="0.25">
      <c r="A20" s="1">
        <v>11.69</v>
      </c>
    </row>
    <row r="21" spans="1:1" x14ac:dyDescent="0.25">
      <c r="A21" s="1">
        <v>11.28</v>
      </c>
    </row>
    <row r="22" spans="1:1" x14ac:dyDescent="0.25">
      <c r="A22" s="1">
        <v>21.02</v>
      </c>
    </row>
    <row r="23" spans="1:1" x14ac:dyDescent="0.25">
      <c r="A23" s="1">
        <v>13.83</v>
      </c>
    </row>
    <row r="24" spans="1:1" x14ac:dyDescent="0.25">
      <c r="A24" s="1">
        <v>18.72</v>
      </c>
    </row>
    <row r="25" spans="1:1" x14ac:dyDescent="0.25">
      <c r="A25" s="1">
        <v>19.88</v>
      </c>
    </row>
    <row r="26" spans="1:1" x14ac:dyDescent="0.25">
      <c r="A26" s="1">
        <v>16.3</v>
      </c>
    </row>
    <row r="27" spans="1:1" x14ac:dyDescent="0.25">
      <c r="A27" s="1">
        <v>16.510000000000002</v>
      </c>
    </row>
    <row r="28" spans="1:1" x14ac:dyDescent="0.25">
      <c r="A28" s="1">
        <v>14.81</v>
      </c>
    </row>
    <row r="29" spans="1:1" x14ac:dyDescent="0.25">
      <c r="A29" s="1">
        <v>17.28</v>
      </c>
    </row>
    <row r="30" spans="1:1" x14ac:dyDescent="0.25">
      <c r="A30" s="1">
        <v>12.8</v>
      </c>
    </row>
    <row r="31" spans="1:1" x14ac:dyDescent="0.25">
      <c r="A31" s="1">
        <v>11.98</v>
      </c>
    </row>
    <row r="32" spans="1:1" x14ac:dyDescent="0.25">
      <c r="A32" s="1">
        <v>22.6</v>
      </c>
    </row>
    <row r="33" spans="1:1" x14ac:dyDescent="0.25">
      <c r="A33" s="1">
        <v>13.04</v>
      </c>
    </row>
    <row r="34" spans="1:1" x14ac:dyDescent="0.25">
      <c r="A34" s="1">
        <v>27.71</v>
      </c>
    </row>
    <row r="35" spans="1:1" x14ac:dyDescent="0.25">
      <c r="A35" s="1">
        <v>18.350000000000001</v>
      </c>
    </row>
    <row r="36" spans="1:1" x14ac:dyDescent="0.25">
      <c r="A36" s="1">
        <v>20.34</v>
      </c>
    </row>
    <row r="37" spans="1:1" x14ac:dyDescent="0.25">
      <c r="A37" s="1">
        <v>9.68</v>
      </c>
    </row>
    <row r="38" spans="1:1" x14ac:dyDescent="0.25">
      <c r="A38" s="1">
        <v>11.41</v>
      </c>
    </row>
    <row r="39" spans="1:1" x14ac:dyDescent="0.25">
      <c r="A39" s="1">
        <v>8.77</v>
      </c>
    </row>
    <row r="40" spans="1:1" x14ac:dyDescent="0.25">
      <c r="A40" s="1">
        <v>10.130000000000001</v>
      </c>
    </row>
    <row r="41" spans="1:1" x14ac:dyDescent="0.25">
      <c r="A41" s="1">
        <v>4.32</v>
      </c>
    </row>
    <row r="42" spans="1:1" x14ac:dyDescent="0.25">
      <c r="A42" s="1">
        <v>1.98</v>
      </c>
    </row>
    <row r="43" spans="1:1" x14ac:dyDescent="0.25">
      <c r="A43" s="1">
        <v>4.84</v>
      </c>
    </row>
    <row r="44" spans="1:1" x14ac:dyDescent="0.25">
      <c r="A44" s="1">
        <v>5.81</v>
      </c>
    </row>
    <row r="45" spans="1:1" x14ac:dyDescent="0.25">
      <c r="A45" s="1">
        <v>7.44</v>
      </c>
    </row>
    <row r="46" spans="1:1" x14ac:dyDescent="0.25">
      <c r="A46" s="1">
        <v>9.5500000000000007</v>
      </c>
    </row>
    <row r="47" spans="1:1" x14ac:dyDescent="0.25">
      <c r="A47" s="1">
        <v>10.210000000000001</v>
      </c>
    </row>
    <row r="48" spans="1:1" x14ac:dyDescent="0.25">
      <c r="A48" s="1">
        <v>14.15</v>
      </c>
    </row>
    <row r="49" spans="1:1" x14ac:dyDescent="0.25">
      <c r="A49" s="1">
        <v>18.8</v>
      </c>
    </row>
    <row r="50" spans="1:1" x14ac:dyDescent="0.25">
      <c r="A50" s="1">
        <v>30.81</v>
      </c>
    </row>
    <row r="51" spans="1:1" x14ac:dyDescent="0.25">
      <c r="A51" s="1">
        <v>16.2</v>
      </c>
    </row>
    <row r="52" spans="1:1" x14ac:dyDescent="0.25">
      <c r="A52" s="1">
        <v>13.45</v>
      </c>
    </row>
    <row r="53" spans="1:1" x14ac:dyDescent="0.25">
      <c r="A53" s="1">
        <v>9.43</v>
      </c>
    </row>
    <row r="54" spans="1:1" x14ac:dyDescent="0.25">
      <c r="A54" s="1">
        <v>5.28</v>
      </c>
    </row>
    <row r="55" spans="1:1" x14ac:dyDescent="0.25">
      <c r="A55" s="1">
        <v>8.43</v>
      </c>
    </row>
    <row r="56" spans="1:1" x14ac:dyDescent="0.25">
      <c r="A56" s="1">
        <v>14.8</v>
      </c>
    </row>
    <row r="57" spans="1:1" x14ac:dyDescent="0.25">
      <c r="A57" s="1">
        <v>4.8099999999999996</v>
      </c>
    </row>
    <row r="58" spans="1:1" x14ac:dyDescent="0.25">
      <c r="A58" s="1">
        <v>5.77</v>
      </c>
    </row>
    <row r="59" spans="1:1" x14ac:dyDescent="0.25">
      <c r="A59" s="1">
        <v>3.95</v>
      </c>
    </row>
    <row r="60" spans="1:1" x14ac:dyDescent="0.25">
      <c r="A60" s="1">
        <v>6.86</v>
      </c>
    </row>
    <row r="61" spans="1:1" x14ac:dyDescent="0.25">
      <c r="A61" s="1">
        <v>9.2200000000000006</v>
      </c>
    </row>
    <row r="62" spans="1:1" x14ac:dyDescent="0.25">
      <c r="A62" s="1">
        <v>13.15</v>
      </c>
    </row>
    <row r="63" spans="1:1" x14ac:dyDescent="0.25">
      <c r="A63" s="1">
        <v>14.44</v>
      </c>
    </row>
    <row r="64" spans="1:1" x14ac:dyDescent="0.25">
      <c r="A64" s="1">
        <v>6.73</v>
      </c>
    </row>
    <row r="65" spans="1:1" x14ac:dyDescent="0.25">
      <c r="A65" s="1">
        <v>9.5</v>
      </c>
    </row>
    <row r="66" spans="1:1" x14ac:dyDescent="0.25">
      <c r="A66" s="1">
        <v>8.0500000000000007</v>
      </c>
    </row>
    <row r="67" spans="1:1" x14ac:dyDescent="0.25">
      <c r="A67" s="1">
        <v>4.67</v>
      </c>
    </row>
    <row r="68" spans="1:1" x14ac:dyDescent="0.25">
      <c r="A68" s="1">
        <v>10.24</v>
      </c>
    </row>
    <row r="69" spans="1:1" x14ac:dyDescent="0.25">
      <c r="A69" s="1">
        <v>8.1</v>
      </c>
    </row>
    <row r="70" spans="1:1" x14ac:dyDescent="0.25">
      <c r="A70" s="1">
        <v>13.09</v>
      </c>
    </row>
    <row r="71" spans="1:1" x14ac:dyDescent="0.25">
      <c r="A71" s="1">
        <v>8.7899999999999991</v>
      </c>
    </row>
    <row r="72" spans="1:1" x14ac:dyDescent="0.25">
      <c r="A72" s="1">
        <v>6.72</v>
      </c>
    </row>
    <row r="73" spans="1:1" x14ac:dyDescent="0.25">
      <c r="A73" s="1">
        <v>9.8800000000000008</v>
      </c>
    </row>
    <row r="74" spans="1:1" x14ac:dyDescent="0.25">
      <c r="A74" s="1">
        <v>5.52</v>
      </c>
    </row>
    <row r="75" spans="1:1" x14ac:dyDescent="0.25">
      <c r="A75" s="1">
        <v>7.54</v>
      </c>
    </row>
    <row r="76" spans="1:1" x14ac:dyDescent="0.25">
      <c r="A76" s="1">
        <v>6.78</v>
      </c>
    </row>
    <row r="77" spans="1:1" x14ac:dyDescent="0.25">
      <c r="A77" s="1">
        <v>8.94</v>
      </c>
    </row>
    <row r="78" spans="1:1" x14ac:dyDescent="0.25">
      <c r="A78" s="1">
        <v>11.97</v>
      </c>
    </row>
    <row r="79" spans="1:1" x14ac:dyDescent="0.25">
      <c r="A79" s="1">
        <v>10.27</v>
      </c>
    </row>
    <row r="80" spans="1:1" x14ac:dyDescent="0.25">
      <c r="A80" s="1">
        <v>12.34</v>
      </c>
    </row>
    <row r="81" spans="1:1" x14ac:dyDescent="0.25">
      <c r="A81" s="1">
        <v>9.1</v>
      </c>
    </row>
    <row r="82" spans="1:1" x14ac:dyDescent="0.25">
      <c r="A82" s="1">
        <v>5.29</v>
      </c>
    </row>
    <row r="83" spans="1:1" x14ac:dyDescent="0.25">
      <c r="A83" s="1">
        <v>7.22</v>
      </c>
    </row>
    <row r="84" spans="1:1" x14ac:dyDescent="0.25">
      <c r="A84" s="1">
        <v>6.72</v>
      </c>
    </row>
    <row r="85" spans="1:1" x14ac:dyDescent="0.25">
      <c r="A85" s="1">
        <v>7.51</v>
      </c>
    </row>
    <row r="86" spans="1:1" x14ac:dyDescent="0.25">
      <c r="A86" s="1">
        <v>9.6199999999999992</v>
      </c>
    </row>
    <row r="87" spans="1:1" x14ac:dyDescent="0.25">
      <c r="A87" s="1">
        <v>6.53</v>
      </c>
    </row>
    <row r="88" spans="1:1" x14ac:dyDescent="0.25">
      <c r="A88" s="1">
        <v>12.86</v>
      </c>
    </row>
    <row r="89" spans="1:1" x14ac:dyDescent="0.25">
      <c r="A89" s="1">
        <v>8.44</v>
      </c>
    </row>
    <row r="90" spans="1:1" x14ac:dyDescent="0.25">
      <c r="A90" s="1">
        <v>5.5</v>
      </c>
    </row>
    <row r="91" spans="1:1" x14ac:dyDescent="0.25">
      <c r="A91" s="1">
        <v>5.7</v>
      </c>
    </row>
    <row r="92" spans="1:1" x14ac:dyDescent="0.25">
      <c r="A92" s="1">
        <v>8.81</v>
      </c>
    </row>
    <row r="93" spans="1:1" x14ac:dyDescent="0.25">
      <c r="A93" s="1">
        <v>8.1999999999999993</v>
      </c>
    </row>
    <row r="94" spans="1:1" x14ac:dyDescent="0.25">
      <c r="A94" s="1">
        <v>8.16</v>
      </c>
    </row>
    <row r="95" spans="1:1" x14ac:dyDescent="0.25">
      <c r="A95" s="1">
        <v>6.21</v>
      </c>
    </row>
    <row r="96" spans="1:1" x14ac:dyDescent="0.25">
      <c r="A96" s="1">
        <v>10.59</v>
      </c>
    </row>
    <row r="97" spans="1:1" x14ac:dyDescent="0.25">
      <c r="A97" s="1">
        <v>6.65</v>
      </c>
    </row>
    <row r="98" spans="1:1" x14ac:dyDescent="0.25">
      <c r="A98" s="1">
        <v>11.34</v>
      </c>
    </row>
    <row r="99" spans="1:1" x14ac:dyDescent="0.25">
      <c r="A99" s="1">
        <v>4.21</v>
      </c>
    </row>
    <row r="100" spans="1:1" x14ac:dyDescent="0.25">
      <c r="A100" s="1">
        <v>3.57</v>
      </c>
    </row>
    <row r="101" spans="1:1" x14ac:dyDescent="0.25">
      <c r="A101" s="1">
        <v>6.19</v>
      </c>
    </row>
    <row r="102" spans="1:1" x14ac:dyDescent="0.25">
      <c r="A102" s="1">
        <v>9.42</v>
      </c>
    </row>
    <row r="103" spans="1:1" x14ac:dyDescent="0.25">
      <c r="A103" s="1">
        <v>7.67</v>
      </c>
    </row>
    <row r="104" spans="1:1" x14ac:dyDescent="0.25">
      <c r="A104" s="1">
        <v>10.63</v>
      </c>
    </row>
    <row r="105" spans="1:1" x14ac:dyDescent="0.25">
      <c r="A105" s="1">
        <v>13.44</v>
      </c>
    </row>
    <row r="106" spans="1:1" x14ac:dyDescent="0.25">
      <c r="A106" s="1">
        <v>12.33</v>
      </c>
    </row>
    <row r="107" spans="1:1" x14ac:dyDescent="0.25">
      <c r="A107" s="1">
        <v>16.47</v>
      </c>
    </row>
    <row r="108" spans="1:1" x14ac:dyDescent="0.25">
      <c r="A108" s="1">
        <v>18.66</v>
      </c>
    </row>
    <row r="109" spans="1:1" x14ac:dyDescent="0.25">
      <c r="A109" s="1">
        <v>14.09</v>
      </c>
    </row>
    <row r="110" spans="1:1" x14ac:dyDescent="0.25">
      <c r="A110" s="1">
        <v>12.27</v>
      </c>
    </row>
    <row r="111" spans="1:1" x14ac:dyDescent="0.25">
      <c r="A111" s="1">
        <v>15.55</v>
      </c>
    </row>
    <row r="112" spans="1:1" x14ac:dyDescent="0.25">
      <c r="A112" s="1">
        <v>13</v>
      </c>
    </row>
    <row r="113" spans="1:1" x14ac:dyDescent="0.25">
      <c r="A113" s="1">
        <v>10.16</v>
      </c>
    </row>
    <row r="114" spans="1:1" x14ac:dyDescent="0.25">
      <c r="A114" s="1">
        <v>16.21</v>
      </c>
    </row>
    <row r="115" spans="1:1" x14ac:dyDescent="0.25">
      <c r="A115" s="1">
        <v>17.09</v>
      </c>
    </row>
    <row r="116" spans="1:1" x14ac:dyDescent="0.25">
      <c r="A116" s="1">
        <v>10.45</v>
      </c>
    </row>
    <row r="117" spans="1:1" x14ac:dyDescent="0.25">
      <c r="A117" s="1">
        <v>15.76</v>
      </c>
    </row>
    <row r="118" spans="1:1" x14ac:dyDescent="0.25">
      <c r="A118" s="1">
        <v>12.04</v>
      </c>
    </row>
    <row r="119" spans="1:1" x14ac:dyDescent="0.25">
      <c r="A119" s="1">
        <v>10.3</v>
      </c>
    </row>
    <row r="120" spans="1:1" x14ac:dyDescent="0.25">
      <c r="A120" s="1">
        <v>15.37</v>
      </c>
    </row>
    <row r="121" spans="1:1" x14ac:dyDescent="0.25">
      <c r="A121" s="1">
        <v>13.61</v>
      </c>
    </row>
    <row r="122" spans="1:1" x14ac:dyDescent="0.25">
      <c r="A122" s="1">
        <v>14.37</v>
      </c>
    </row>
    <row r="123" spans="1:1" x14ac:dyDescent="0.25">
      <c r="A123" s="1">
        <v>14.27</v>
      </c>
    </row>
    <row r="124" spans="1:1" x14ac:dyDescent="0.25">
      <c r="A124" s="1">
        <v>17.93</v>
      </c>
    </row>
    <row r="125" spans="1:1" x14ac:dyDescent="0.25">
      <c r="A125" s="1">
        <v>25.41</v>
      </c>
    </row>
    <row r="126" spans="1:1" x14ac:dyDescent="0.25">
      <c r="A126" s="1">
        <v>17.579999999999998</v>
      </c>
    </row>
    <row r="127" spans="1:1" x14ac:dyDescent="0.25">
      <c r="A127" s="1">
        <v>14.81</v>
      </c>
    </row>
    <row r="128" spans="1:1" x14ac:dyDescent="0.25">
      <c r="A128" s="1">
        <v>27.26</v>
      </c>
    </row>
    <row r="129" spans="1:1" x14ac:dyDescent="0.25">
      <c r="A129" s="1">
        <v>17.190000000000001</v>
      </c>
    </row>
    <row r="130" spans="1:1" x14ac:dyDescent="0.25">
      <c r="A130" s="1">
        <v>15.39</v>
      </c>
    </row>
    <row r="131" spans="1:1" x14ac:dyDescent="0.25">
      <c r="A131" s="1">
        <v>18.34</v>
      </c>
    </row>
    <row r="132" spans="1:1" x14ac:dyDescent="0.25">
      <c r="A132" s="1">
        <v>12.6</v>
      </c>
    </row>
    <row r="133" spans="1:1" x14ac:dyDescent="0.25">
      <c r="A133" s="1">
        <v>12.26</v>
      </c>
    </row>
    <row r="134" spans="1:1" x14ac:dyDescent="0.25">
      <c r="A134" s="1">
        <v>11.12</v>
      </c>
    </row>
    <row r="135" spans="1:1" x14ac:dyDescent="0.25">
      <c r="A135" s="1">
        <v>15.03</v>
      </c>
    </row>
    <row r="136" spans="1:1" x14ac:dyDescent="0.25">
      <c r="A136" s="1">
        <v>17.309999999999999</v>
      </c>
    </row>
    <row r="137" spans="1:1" x14ac:dyDescent="0.25">
      <c r="A137" s="1">
        <v>16.96</v>
      </c>
    </row>
    <row r="138" spans="1:1" x14ac:dyDescent="0.25">
      <c r="A138" s="1">
        <v>16.899999999999999</v>
      </c>
    </row>
    <row r="139" spans="1:1" x14ac:dyDescent="0.25">
      <c r="A139" s="1">
        <v>14.59</v>
      </c>
    </row>
    <row r="140" spans="1:1" x14ac:dyDescent="0.25">
      <c r="A140" s="1">
        <v>21.32</v>
      </c>
    </row>
    <row r="141" spans="1:1" x14ac:dyDescent="0.25">
      <c r="A141" s="1">
        <v>18.46</v>
      </c>
    </row>
    <row r="142" spans="1:1" x14ac:dyDescent="0.25">
      <c r="A142" s="1">
        <v>24.16</v>
      </c>
    </row>
    <row r="143" spans="1:1" x14ac:dyDescent="0.25">
      <c r="A143" s="1">
        <v>34.409999999999997</v>
      </c>
    </row>
    <row r="144" spans="1:1" x14ac:dyDescent="0.25">
      <c r="A144" s="1">
        <v>26.82</v>
      </c>
    </row>
    <row r="145" spans="1:1" x14ac:dyDescent="0.25">
      <c r="A145" s="1">
        <v>26.42</v>
      </c>
    </row>
    <row r="146" spans="1:1" x14ac:dyDescent="0.25">
      <c r="A146" s="1">
        <v>29.29</v>
      </c>
    </row>
    <row r="147" spans="1:1" x14ac:dyDescent="0.25">
      <c r="A147" s="1">
        <v>27.8</v>
      </c>
    </row>
    <row r="148" spans="1:1" x14ac:dyDescent="0.25">
      <c r="A148" s="1">
        <v>16.649999999999999</v>
      </c>
    </row>
    <row r="149" spans="1:1" x14ac:dyDescent="0.25">
      <c r="A149" s="1">
        <v>29.53</v>
      </c>
    </row>
    <row r="150" spans="1:1" x14ac:dyDescent="0.25">
      <c r="A150" s="1">
        <v>28.32</v>
      </c>
    </row>
    <row r="151" spans="1:1" x14ac:dyDescent="0.25">
      <c r="A151" s="1">
        <v>21.45</v>
      </c>
    </row>
    <row r="152" spans="1:1" x14ac:dyDescent="0.25">
      <c r="A152" s="1">
        <v>14.1</v>
      </c>
    </row>
    <row r="153" spans="1:1" x14ac:dyDescent="0.25">
      <c r="A153" s="1">
        <v>13.28</v>
      </c>
    </row>
    <row r="154" spans="1:1" x14ac:dyDescent="0.25">
      <c r="A154" s="1">
        <v>12.12</v>
      </c>
    </row>
    <row r="155" spans="1:1" x14ac:dyDescent="0.25">
      <c r="A155" s="1">
        <v>15.79</v>
      </c>
    </row>
    <row r="156" spans="1:1" x14ac:dyDescent="0.25">
      <c r="A156" s="1">
        <v>15.12</v>
      </c>
    </row>
    <row r="157" spans="1:1" x14ac:dyDescent="0.25">
      <c r="A157" s="1">
        <v>15.02</v>
      </c>
    </row>
    <row r="158" spans="1:1" x14ac:dyDescent="0.25">
      <c r="A158" s="1">
        <v>16.14</v>
      </c>
    </row>
    <row r="159" spans="1:1" x14ac:dyDescent="0.25">
      <c r="A159" s="1">
        <v>4.59</v>
      </c>
    </row>
    <row r="160" spans="1:1" x14ac:dyDescent="0.25">
      <c r="A160" s="1">
        <v>6.43</v>
      </c>
    </row>
    <row r="161" spans="1:1" x14ac:dyDescent="0.25">
      <c r="A161" s="1">
        <v>7.39</v>
      </c>
    </row>
    <row r="162" spans="1:1" x14ac:dyDescent="0.25">
      <c r="A162" s="1">
        <v>5.5</v>
      </c>
    </row>
    <row r="163" spans="1:1" x14ac:dyDescent="0.25">
      <c r="A163" s="1">
        <v>1.73</v>
      </c>
    </row>
    <row r="164" spans="1:1" x14ac:dyDescent="0.25">
      <c r="A164" s="1">
        <v>1.92</v>
      </c>
    </row>
    <row r="165" spans="1:1" x14ac:dyDescent="0.25">
      <c r="A165" s="1">
        <v>3.32</v>
      </c>
    </row>
    <row r="166" spans="1:1" x14ac:dyDescent="0.25">
      <c r="A166" s="1">
        <v>11.64</v>
      </c>
    </row>
    <row r="167" spans="1:1" x14ac:dyDescent="0.25">
      <c r="A167" s="1">
        <v>9.81</v>
      </c>
    </row>
    <row r="168" spans="1:1" x14ac:dyDescent="0.25">
      <c r="A168" s="1">
        <v>3.7</v>
      </c>
    </row>
    <row r="169" spans="1:1" x14ac:dyDescent="0.25">
      <c r="A169" s="1">
        <v>12.14</v>
      </c>
    </row>
    <row r="170" spans="1:1" x14ac:dyDescent="0.25">
      <c r="A170" s="1">
        <v>11.1</v>
      </c>
    </row>
    <row r="171" spans="1:1" x14ac:dyDescent="0.25">
      <c r="A171" s="1">
        <v>11.32</v>
      </c>
    </row>
    <row r="172" spans="1:1" x14ac:dyDescent="0.25">
      <c r="A172" s="1">
        <v>14.43</v>
      </c>
    </row>
    <row r="173" spans="1:1" x14ac:dyDescent="0.25">
      <c r="A173" s="1">
        <v>12.03</v>
      </c>
    </row>
    <row r="174" spans="1:1" x14ac:dyDescent="0.25">
      <c r="A174" s="1">
        <v>14.69</v>
      </c>
    </row>
    <row r="175" spans="1:1" x14ac:dyDescent="0.25">
      <c r="A175" s="1">
        <v>9.0399999999999991</v>
      </c>
    </row>
    <row r="176" spans="1:1" x14ac:dyDescent="0.25">
      <c r="A176" s="1">
        <v>9.64</v>
      </c>
    </row>
    <row r="177" spans="1:1" x14ac:dyDescent="0.25">
      <c r="A177" s="1">
        <v>5.33</v>
      </c>
    </row>
    <row r="178" spans="1:1" x14ac:dyDescent="0.25">
      <c r="A178" s="1">
        <v>10.11</v>
      </c>
    </row>
    <row r="179" spans="1:1" x14ac:dyDescent="0.25">
      <c r="A179" s="1">
        <v>6.29</v>
      </c>
    </row>
    <row r="180" spans="1:1" x14ac:dyDescent="0.25">
      <c r="A180" s="1">
        <v>6.92</v>
      </c>
    </row>
    <row r="181" spans="1:1" x14ac:dyDescent="0.25">
      <c r="A181" s="1">
        <v>5.04</v>
      </c>
    </row>
    <row r="182" spans="1:1" x14ac:dyDescent="0.25">
      <c r="A182" s="1">
        <v>7.56</v>
      </c>
    </row>
    <row r="183" spans="1:1" x14ac:dyDescent="0.25">
      <c r="A183" s="1">
        <v>9.4499999999999993</v>
      </c>
    </row>
    <row r="184" spans="1:1" x14ac:dyDescent="0.25">
      <c r="A184" s="1">
        <v>4.82</v>
      </c>
    </row>
    <row r="185" spans="1:1" x14ac:dyDescent="0.25">
      <c r="A185" s="1">
        <v>5.68</v>
      </c>
    </row>
    <row r="186" spans="1:1" x14ac:dyDescent="0.25">
      <c r="A186" s="1">
        <v>13.98</v>
      </c>
    </row>
    <row r="187" spans="1:1" x14ac:dyDescent="0.25">
      <c r="A187" s="1">
        <v>13.15</v>
      </c>
    </row>
    <row r="188" spans="1:1" x14ac:dyDescent="0.25">
      <c r="A188" s="1">
        <v>4.45</v>
      </c>
    </row>
    <row r="189" spans="1:1" x14ac:dyDescent="0.25">
      <c r="A189" s="1">
        <v>6.68</v>
      </c>
    </row>
    <row r="190" spans="1:1" x14ac:dyDescent="0.25">
      <c r="A190" s="1">
        <v>4.5599999999999996</v>
      </c>
    </row>
    <row r="191" spans="1:1" x14ac:dyDescent="0.25">
      <c r="A191" s="1">
        <v>5.39</v>
      </c>
    </row>
    <row r="192" spans="1:1" x14ac:dyDescent="0.25">
      <c r="A192" s="1">
        <v>5.0999999999999996</v>
      </c>
    </row>
    <row r="193" spans="1:1" x14ac:dyDescent="0.25">
      <c r="A193" s="1">
        <v>4.6900000000000004</v>
      </c>
    </row>
    <row r="194" spans="1:1" x14ac:dyDescent="0.25">
      <c r="A194" s="1">
        <v>2.87</v>
      </c>
    </row>
    <row r="195" spans="1:1" x14ac:dyDescent="0.25">
      <c r="A195" s="1">
        <v>5.03</v>
      </c>
    </row>
    <row r="196" spans="1:1" x14ac:dyDescent="0.25">
      <c r="A196" s="1">
        <v>4.38</v>
      </c>
    </row>
    <row r="197" spans="1:1" x14ac:dyDescent="0.25">
      <c r="A197" s="1">
        <v>2.97</v>
      </c>
    </row>
    <row r="198" spans="1:1" x14ac:dyDescent="0.25">
      <c r="A198" s="1">
        <v>4.08</v>
      </c>
    </row>
    <row r="199" spans="1:1" x14ac:dyDescent="0.25">
      <c r="A199" s="1">
        <v>8.61</v>
      </c>
    </row>
    <row r="200" spans="1:1" x14ac:dyDescent="0.25">
      <c r="A200" s="1">
        <v>6.62</v>
      </c>
    </row>
    <row r="201" spans="1:1" x14ac:dyDescent="0.25">
      <c r="A201" s="1">
        <v>4.5599999999999996</v>
      </c>
    </row>
    <row r="202" spans="1:1" x14ac:dyDescent="0.25">
      <c r="A202" s="1">
        <v>4.45</v>
      </c>
    </row>
    <row r="203" spans="1:1" x14ac:dyDescent="0.25">
      <c r="A203" s="1">
        <v>7.43</v>
      </c>
    </row>
    <row r="204" spans="1:1" x14ac:dyDescent="0.25">
      <c r="A204" s="1">
        <v>3.11</v>
      </c>
    </row>
    <row r="205" spans="1:1" x14ac:dyDescent="0.25">
      <c r="A205" s="1">
        <v>3.81</v>
      </c>
    </row>
    <row r="206" spans="1:1" x14ac:dyDescent="0.25">
      <c r="A206" s="1">
        <v>2.88</v>
      </c>
    </row>
    <row r="207" spans="1:1" x14ac:dyDescent="0.25">
      <c r="A207" s="1">
        <v>10.87</v>
      </c>
    </row>
    <row r="208" spans="1:1" x14ac:dyDescent="0.25">
      <c r="A208" s="1">
        <v>10.97</v>
      </c>
    </row>
    <row r="209" spans="1:1" x14ac:dyDescent="0.25">
      <c r="A209" s="1">
        <v>18.059999999999999</v>
      </c>
    </row>
    <row r="210" spans="1:1" x14ac:dyDescent="0.25">
      <c r="A210" s="1">
        <v>14.66</v>
      </c>
    </row>
    <row r="211" spans="1:1" x14ac:dyDescent="0.25">
      <c r="A211" s="1">
        <v>23.09</v>
      </c>
    </row>
    <row r="212" spans="1:1" x14ac:dyDescent="0.25">
      <c r="A212" s="1">
        <v>17.27</v>
      </c>
    </row>
    <row r="213" spans="1:1" x14ac:dyDescent="0.25">
      <c r="A213" s="1">
        <v>23.98</v>
      </c>
    </row>
    <row r="214" spans="1:1" x14ac:dyDescent="0.25">
      <c r="A214" s="1">
        <v>16.03</v>
      </c>
    </row>
    <row r="215" spans="1:1" x14ac:dyDescent="0.25">
      <c r="A215" s="1">
        <v>9.3800000000000008</v>
      </c>
    </row>
    <row r="216" spans="1:1" x14ac:dyDescent="0.25">
      <c r="A216" s="1">
        <v>29.55</v>
      </c>
    </row>
    <row r="217" spans="1:1" x14ac:dyDescent="0.25">
      <c r="A217" s="1">
        <v>9.4700000000000006</v>
      </c>
    </row>
    <row r="218" spans="1:1" x14ac:dyDescent="0.25">
      <c r="A218" s="1">
        <v>13.51</v>
      </c>
    </row>
    <row r="219" spans="1:1" x14ac:dyDescent="0.25">
      <c r="A219" s="1">
        <v>9.69</v>
      </c>
    </row>
    <row r="220" spans="1:1" x14ac:dyDescent="0.25">
      <c r="A220" s="1">
        <v>17.920000000000002</v>
      </c>
    </row>
    <row r="221" spans="1:1" x14ac:dyDescent="0.25">
      <c r="A221" s="1">
        <v>10.5</v>
      </c>
    </row>
    <row r="222" spans="1:1" x14ac:dyDescent="0.25">
      <c r="A222" s="1">
        <v>9.7100000000000009</v>
      </c>
    </row>
    <row r="223" spans="1:1" x14ac:dyDescent="0.25">
      <c r="A223" s="1">
        <v>21.46</v>
      </c>
    </row>
    <row r="224" spans="1:1" x14ac:dyDescent="0.25">
      <c r="A224" s="1">
        <v>9.93</v>
      </c>
    </row>
    <row r="225" spans="1:1" x14ac:dyDescent="0.25">
      <c r="A225" s="1">
        <v>7.6</v>
      </c>
    </row>
    <row r="226" spans="1:1" x14ac:dyDescent="0.25">
      <c r="A226" s="1">
        <v>4.1399999999999997</v>
      </c>
    </row>
    <row r="227" spans="1:1" x14ac:dyDescent="0.25">
      <c r="A227" s="1">
        <v>4.63</v>
      </c>
    </row>
    <row r="228" spans="1:1" x14ac:dyDescent="0.25">
      <c r="A228" s="1">
        <v>3.13</v>
      </c>
    </row>
    <row r="229" spans="1:1" x14ac:dyDescent="0.25">
      <c r="A229" s="1">
        <v>6.36</v>
      </c>
    </row>
    <row r="230" spans="1:1" x14ac:dyDescent="0.25">
      <c r="A230" s="1">
        <v>3.92</v>
      </c>
    </row>
    <row r="231" spans="1:1" x14ac:dyDescent="0.25">
      <c r="A231" s="1">
        <v>3.76</v>
      </c>
    </row>
    <row r="232" spans="1:1" x14ac:dyDescent="0.25">
      <c r="A232" s="1">
        <v>11.65</v>
      </c>
    </row>
    <row r="233" spans="1:1" x14ac:dyDescent="0.25">
      <c r="A233" s="1">
        <v>5.25</v>
      </c>
    </row>
    <row r="234" spans="1:1" x14ac:dyDescent="0.25">
      <c r="A234" s="1">
        <v>2.4700000000000002</v>
      </c>
    </row>
    <row r="235" spans="1:1" x14ac:dyDescent="0.25">
      <c r="A235" s="1">
        <v>3.95</v>
      </c>
    </row>
    <row r="236" spans="1:1" x14ac:dyDescent="0.25">
      <c r="A236" s="1">
        <v>8.0500000000000007</v>
      </c>
    </row>
    <row r="237" spans="1:1" x14ac:dyDescent="0.25">
      <c r="A237" s="1">
        <v>10.88</v>
      </c>
    </row>
    <row r="238" spans="1:1" x14ac:dyDescent="0.25">
      <c r="A238" s="1">
        <v>9.5399999999999991</v>
      </c>
    </row>
    <row r="239" spans="1:1" x14ac:dyDescent="0.25">
      <c r="A239" s="1">
        <v>4.7300000000000004</v>
      </c>
    </row>
    <row r="240" spans="1:1" x14ac:dyDescent="0.25">
      <c r="A240" s="1">
        <v>6.36</v>
      </c>
    </row>
    <row r="241" spans="1:1" x14ac:dyDescent="0.25">
      <c r="A241" s="1">
        <v>7.37</v>
      </c>
    </row>
    <row r="242" spans="1:1" x14ac:dyDescent="0.25">
      <c r="A242" s="1">
        <v>11.38</v>
      </c>
    </row>
    <row r="243" spans="1:1" x14ac:dyDescent="0.25">
      <c r="A243" s="1">
        <v>12.4</v>
      </c>
    </row>
    <row r="244" spans="1:1" x14ac:dyDescent="0.25">
      <c r="A244" s="1">
        <v>11.22</v>
      </c>
    </row>
    <row r="245" spans="1:1" x14ac:dyDescent="0.25">
      <c r="A245" s="1">
        <v>5.19</v>
      </c>
    </row>
    <row r="246" spans="1:1" x14ac:dyDescent="0.25">
      <c r="A246" s="1">
        <v>12.5</v>
      </c>
    </row>
    <row r="247" spans="1:1" x14ac:dyDescent="0.25">
      <c r="A247" s="1">
        <v>18.46</v>
      </c>
    </row>
    <row r="248" spans="1:1" x14ac:dyDescent="0.25">
      <c r="A248" s="1">
        <v>9.16</v>
      </c>
    </row>
    <row r="249" spans="1:1" x14ac:dyDescent="0.25">
      <c r="A249" s="1">
        <v>10.15</v>
      </c>
    </row>
    <row r="250" spans="1:1" x14ac:dyDescent="0.25">
      <c r="A250" s="1">
        <v>9.52</v>
      </c>
    </row>
    <row r="251" spans="1:1" x14ac:dyDescent="0.25">
      <c r="A251" s="1">
        <v>6.56</v>
      </c>
    </row>
    <row r="252" spans="1:1" x14ac:dyDescent="0.25">
      <c r="A252" s="1">
        <v>5.9</v>
      </c>
    </row>
    <row r="253" spans="1:1" x14ac:dyDescent="0.25">
      <c r="A253" s="1">
        <v>3.59</v>
      </c>
    </row>
    <row r="254" spans="1:1" x14ac:dyDescent="0.25">
      <c r="A254" s="1">
        <v>3.53</v>
      </c>
    </row>
    <row r="255" spans="1:1" x14ac:dyDescent="0.25">
      <c r="A255" s="1">
        <v>3.54</v>
      </c>
    </row>
    <row r="256" spans="1:1" x14ac:dyDescent="0.25">
      <c r="A256" s="1">
        <v>6.57</v>
      </c>
    </row>
    <row r="257" spans="1:1" x14ac:dyDescent="0.25">
      <c r="A257" s="1">
        <v>9.25</v>
      </c>
    </row>
    <row r="258" spans="1:1" x14ac:dyDescent="0.25">
      <c r="A258" s="1">
        <v>3.11</v>
      </c>
    </row>
    <row r="259" spans="1:1" x14ac:dyDescent="0.25">
      <c r="A259" s="1">
        <v>5.12</v>
      </c>
    </row>
    <row r="260" spans="1:1" x14ac:dyDescent="0.25">
      <c r="A260" s="1">
        <v>7.79</v>
      </c>
    </row>
    <row r="261" spans="1:1" x14ac:dyDescent="0.25">
      <c r="A261" s="1">
        <v>6.9</v>
      </c>
    </row>
    <row r="262" spans="1:1" x14ac:dyDescent="0.25">
      <c r="A262" s="1">
        <v>9.59</v>
      </c>
    </row>
    <row r="263" spans="1:1" x14ac:dyDescent="0.25">
      <c r="A263" s="1">
        <v>7.26</v>
      </c>
    </row>
    <row r="264" spans="1:1" x14ac:dyDescent="0.25">
      <c r="A264" s="1">
        <v>5.91</v>
      </c>
    </row>
    <row r="265" spans="1:1" x14ac:dyDescent="0.25">
      <c r="A265" s="1">
        <v>11.25</v>
      </c>
    </row>
    <row r="266" spans="1:1" x14ac:dyDescent="0.25">
      <c r="A266" s="1">
        <v>8.1</v>
      </c>
    </row>
    <row r="267" spans="1:1" x14ac:dyDescent="0.25">
      <c r="A267" s="1">
        <v>10.45</v>
      </c>
    </row>
    <row r="268" spans="1:1" x14ac:dyDescent="0.25">
      <c r="A268" s="1">
        <v>14.79</v>
      </c>
    </row>
    <row r="269" spans="1:1" x14ac:dyDescent="0.25">
      <c r="A269" s="1">
        <v>7.44</v>
      </c>
    </row>
    <row r="270" spans="1:1" x14ac:dyDescent="0.25">
      <c r="A270" s="1">
        <v>3.16</v>
      </c>
    </row>
    <row r="271" spans="1:1" x14ac:dyDescent="0.25">
      <c r="A271" s="1">
        <v>13.65</v>
      </c>
    </row>
    <row r="272" spans="1:1" x14ac:dyDescent="0.25">
      <c r="A272" s="1">
        <v>13</v>
      </c>
    </row>
    <row r="273" spans="1:1" x14ac:dyDescent="0.25">
      <c r="A273" s="1">
        <v>6.59</v>
      </c>
    </row>
    <row r="274" spans="1:1" x14ac:dyDescent="0.25">
      <c r="A274" s="1">
        <v>7.73</v>
      </c>
    </row>
    <row r="275" spans="1:1" x14ac:dyDescent="0.25">
      <c r="A275" s="1">
        <v>6.58</v>
      </c>
    </row>
    <row r="276" spans="1:1" x14ac:dyDescent="0.25">
      <c r="A276" s="1">
        <v>3.53</v>
      </c>
    </row>
    <row r="277" spans="1:1" x14ac:dyDescent="0.25">
      <c r="A277" s="1">
        <v>2.98</v>
      </c>
    </row>
    <row r="278" spans="1:1" x14ac:dyDescent="0.25">
      <c r="A278" s="1">
        <v>6.05</v>
      </c>
    </row>
    <row r="279" spans="1:1" x14ac:dyDescent="0.25">
      <c r="A279" s="1">
        <v>4.16</v>
      </c>
    </row>
    <row r="280" spans="1:1" x14ac:dyDescent="0.25">
      <c r="A280" s="1">
        <v>7.19</v>
      </c>
    </row>
    <row r="281" spans="1:1" x14ac:dyDescent="0.25">
      <c r="A281" s="1">
        <v>4.8499999999999996</v>
      </c>
    </row>
    <row r="282" spans="1:1" x14ac:dyDescent="0.25">
      <c r="A282" s="1">
        <v>3.76</v>
      </c>
    </row>
    <row r="283" spans="1:1" x14ac:dyDescent="0.25">
      <c r="A283" s="1">
        <v>4.59</v>
      </c>
    </row>
    <row r="284" spans="1:1" x14ac:dyDescent="0.25">
      <c r="A284" s="1">
        <v>3.01</v>
      </c>
    </row>
    <row r="285" spans="1:1" x14ac:dyDescent="0.25">
      <c r="A285" s="1">
        <v>3.16</v>
      </c>
    </row>
    <row r="286" spans="1:1" x14ac:dyDescent="0.25">
      <c r="A286" s="1">
        <v>7.85</v>
      </c>
    </row>
    <row r="287" spans="1:1" x14ac:dyDescent="0.25">
      <c r="A287" s="1">
        <v>8.23</v>
      </c>
    </row>
    <row r="288" spans="1:1" x14ac:dyDescent="0.25">
      <c r="A288" s="1">
        <v>12.93</v>
      </c>
    </row>
    <row r="289" spans="1:1" x14ac:dyDescent="0.25">
      <c r="A289" s="1">
        <v>7.14</v>
      </c>
    </row>
    <row r="290" spans="1:1" x14ac:dyDescent="0.25">
      <c r="A290" s="1">
        <v>7.6</v>
      </c>
    </row>
    <row r="291" spans="1:1" x14ac:dyDescent="0.25">
      <c r="A291" s="1">
        <v>9.51</v>
      </c>
    </row>
    <row r="292" spans="1:1" x14ac:dyDescent="0.25">
      <c r="A292" s="1">
        <v>3.33</v>
      </c>
    </row>
    <row r="293" spans="1:1" x14ac:dyDescent="0.25">
      <c r="A293" s="1">
        <v>3.56</v>
      </c>
    </row>
    <row r="294" spans="1:1" x14ac:dyDescent="0.25">
      <c r="A294" s="1">
        <v>4.7</v>
      </c>
    </row>
    <row r="295" spans="1:1" x14ac:dyDescent="0.25">
      <c r="A295" s="1">
        <v>8.58</v>
      </c>
    </row>
    <row r="296" spans="1:1" x14ac:dyDescent="0.25">
      <c r="A296" s="1">
        <v>10.4</v>
      </c>
    </row>
    <row r="297" spans="1:1" x14ac:dyDescent="0.25">
      <c r="A297" s="1">
        <v>6.27</v>
      </c>
    </row>
    <row r="298" spans="1:1" x14ac:dyDescent="0.25">
      <c r="A298" s="1">
        <v>7.39</v>
      </c>
    </row>
    <row r="299" spans="1:1" x14ac:dyDescent="0.25">
      <c r="A299" s="1">
        <v>15.84</v>
      </c>
    </row>
    <row r="300" spans="1:1" x14ac:dyDescent="0.25">
      <c r="A300" s="1">
        <v>4.97</v>
      </c>
    </row>
    <row r="301" spans="1:1" x14ac:dyDescent="0.25">
      <c r="A301" s="1">
        <v>4.74</v>
      </c>
    </row>
    <row r="302" spans="1:1" x14ac:dyDescent="0.25">
      <c r="A302" s="1">
        <v>6.07</v>
      </c>
    </row>
    <row r="303" spans="1:1" x14ac:dyDescent="0.25">
      <c r="A303" s="1">
        <v>9.5</v>
      </c>
    </row>
    <row r="304" spans="1:1" x14ac:dyDescent="0.25">
      <c r="A304" s="1">
        <v>8.67</v>
      </c>
    </row>
    <row r="305" spans="1:1" x14ac:dyDescent="0.25">
      <c r="A305" s="1">
        <v>4.8600000000000003</v>
      </c>
    </row>
    <row r="306" spans="1:1" x14ac:dyDescent="0.25">
      <c r="A306" s="1">
        <v>6.93</v>
      </c>
    </row>
    <row r="307" spans="1:1" x14ac:dyDescent="0.25">
      <c r="A307" s="1">
        <v>8.93</v>
      </c>
    </row>
    <row r="308" spans="1:1" x14ac:dyDescent="0.25">
      <c r="A308" s="1">
        <v>6.47</v>
      </c>
    </row>
    <row r="309" spans="1:1" x14ac:dyDescent="0.25">
      <c r="A309" s="1">
        <v>7.53</v>
      </c>
    </row>
    <row r="310" spans="1:1" x14ac:dyDescent="0.25">
      <c r="A310" s="1">
        <v>4.54</v>
      </c>
    </row>
    <row r="311" spans="1:1" x14ac:dyDescent="0.25">
      <c r="A311" s="1">
        <v>9.9700000000000006</v>
      </c>
    </row>
    <row r="312" spans="1:1" x14ac:dyDescent="0.25">
      <c r="A312" s="1">
        <v>12.64</v>
      </c>
    </row>
    <row r="313" spans="1:1" x14ac:dyDescent="0.25">
      <c r="A313" s="1">
        <v>5.98</v>
      </c>
    </row>
    <row r="314" spans="1:1" x14ac:dyDescent="0.25">
      <c r="A314" s="1">
        <v>11.72</v>
      </c>
    </row>
    <row r="315" spans="1:1" x14ac:dyDescent="0.25">
      <c r="A315" s="1">
        <v>7.9</v>
      </c>
    </row>
    <row r="316" spans="1:1" x14ac:dyDescent="0.25">
      <c r="A316" s="1">
        <v>9.2799999999999994</v>
      </c>
    </row>
    <row r="317" spans="1:1" x14ac:dyDescent="0.25">
      <c r="A317" s="1">
        <v>11.5</v>
      </c>
    </row>
    <row r="318" spans="1:1" x14ac:dyDescent="0.25">
      <c r="A318" s="1">
        <v>18.329999999999998</v>
      </c>
    </row>
    <row r="319" spans="1:1" x14ac:dyDescent="0.25">
      <c r="A319" s="1">
        <v>15.94</v>
      </c>
    </row>
    <row r="320" spans="1:1" x14ac:dyDescent="0.25">
      <c r="A320" s="1">
        <v>10.36</v>
      </c>
    </row>
    <row r="321" spans="1:1" x14ac:dyDescent="0.25">
      <c r="A321" s="1">
        <v>12.73</v>
      </c>
    </row>
    <row r="322" spans="1:1" x14ac:dyDescent="0.25">
      <c r="A322" s="1">
        <v>7.2</v>
      </c>
    </row>
    <row r="323" spans="1:1" x14ac:dyDescent="0.25">
      <c r="A323" s="1">
        <v>6.87</v>
      </c>
    </row>
    <row r="324" spans="1:1" x14ac:dyDescent="0.25">
      <c r="A324" s="1">
        <v>7.7</v>
      </c>
    </row>
    <row r="325" spans="1:1" x14ac:dyDescent="0.25">
      <c r="A325" s="1">
        <v>11.74</v>
      </c>
    </row>
    <row r="326" spans="1:1" x14ac:dyDescent="0.25">
      <c r="A326" s="1">
        <v>6.12</v>
      </c>
    </row>
    <row r="327" spans="1:1" x14ac:dyDescent="0.25">
      <c r="A327" s="1">
        <v>5.08</v>
      </c>
    </row>
    <row r="328" spans="1:1" x14ac:dyDescent="0.25">
      <c r="A328" s="1">
        <v>6.15</v>
      </c>
    </row>
    <row r="329" spans="1:1" x14ac:dyDescent="0.25">
      <c r="A329" s="1">
        <v>12.79</v>
      </c>
    </row>
    <row r="330" spans="1:1" x14ac:dyDescent="0.25">
      <c r="A330" s="1">
        <v>9.9700000000000006</v>
      </c>
    </row>
    <row r="331" spans="1:1" x14ac:dyDescent="0.25">
      <c r="A331" s="1">
        <v>7.34</v>
      </c>
    </row>
    <row r="332" spans="1:1" x14ac:dyDescent="0.25">
      <c r="A332" s="1">
        <v>9.09</v>
      </c>
    </row>
    <row r="333" spans="1:1" x14ac:dyDescent="0.25">
      <c r="A333" s="1">
        <v>12.43</v>
      </c>
    </row>
    <row r="334" spans="1:1" x14ac:dyDescent="0.25">
      <c r="A334" s="1">
        <v>7.83</v>
      </c>
    </row>
    <row r="335" spans="1:1" x14ac:dyDescent="0.25">
      <c r="A335" s="1">
        <v>5.68</v>
      </c>
    </row>
    <row r="336" spans="1:1" x14ac:dyDescent="0.25">
      <c r="A336" s="1">
        <v>6.75</v>
      </c>
    </row>
    <row r="337" spans="1:1" x14ac:dyDescent="0.25">
      <c r="A337" s="1">
        <v>8.01</v>
      </c>
    </row>
    <row r="338" spans="1:1" x14ac:dyDescent="0.25">
      <c r="A338" s="1">
        <v>9.8000000000000007</v>
      </c>
    </row>
    <row r="339" spans="1:1" x14ac:dyDescent="0.25">
      <c r="A339" s="1">
        <v>10.56</v>
      </c>
    </row>
    <row r="340" spans="1:1" x14ac:dyDescent="0.25">
      <c r="A340" s="1">
        <v>8.51</v>
      </c>
    </row>
    <row r="341" spans="1:1" x14ac:dyDescent="0.25">
      <c r="A341" s="1">
        <v>9.74</v>
      </c>
    </row>
    <row r="342" spans="1:1" x14ac:dyDescent="0.25">
      <c r="A342" s="1">
        <v>9.2899999999999991</v>
      </c>
    </row>
    <row r="343" spans="1:1" x14ac:dyDescent="0.25">
      <c r="A343" s="1">
        <v>5.49</v>
      </c>
    </row>
    <row r="344" spans="1:1" x14ac:dyDescent="0.25">
      <c r="A344" s="1">
        <v>8.65</v>
      </c>
    </row>
    <row r="345" spans="1:1" x14ac:dyDescent="0.25">
      <c r="A345" s="1">
        <v>7.18</v>
      </c>
    </row>
    <row r="346" spans="1:1" x14ac:dyDescent="0.25">
      <c r="A346" s="1">
        <v>4.6100000000000003</v>
      </c>
    </row>
    <row r="347" spans="1:1" x14ac:dyDescent="0.25">
      <c r="A347" s="1">
        <v>10.53</v>
      </c>
    </row>
    <row r="348" spans="1:1" x14ac:dyDescent="0.25">
      <c r="A348" s="1">
        <v>12.67</v>
      </c>
    </row>
    <row r="349" spans="1:1" x14ac:dyDescent="0.25">
      <c r="A349" s="1">
        <v>6.36</v>
      </c>
    </row>
    <row r="350" spans="1:1" x14ac:dyDescent="0.25">
      <c r="A350" s="1">
        <v>5.99</v>
      </c>
    </row>
    <row r="351" spans="1:1" x14ac:dyDescent="0.25">
      <c r="A351" s="1">
        <v>5.89</v>
      </c>
    </row>
    <row r="352" spans="1:1" x14ac:dyDescent="0.25">
      <c r="A352" s="1">
        <v>5.98</v>
      </c>
    </row>
    <row r="353" spans="1:1" x14ac:dyDescent="0.25">
      <c r="A353" s="1">
        <v>5.49</v>
      </c>
    </row>
    <row r="354" spans="1:1" x14ac:dyDescent="0.25">
      <c r="A354" s="1">
        <v>7.79</v>
      </c>
    </row>
    <row r="355" spans="1:1" x14ac:dyDescent="0.25">
      <c r="A355" s="1">
        <v>4.5</v>
      </c>
    </row>
    <row r="356" spans="1:1" x14ac:dyDescent="0.25">
      <c r="A356" s="1">
        <v>8.0500000000000007</v>
      </c>
    </row>
    <row r="357" spans="1:1" x14ac:dyDescent="0.25">
      <c r="A357" s="1">
        <v>5.57</v>
      </c>
    </row>
    <row r="358" spans="1:1" x14ac:dyDescent="0.25">
      <c r="A358" s="1">
        <v>17.600000000000001</v>
      </c>
    </row>
    <row r="359" spans="1:1" x14ac:dyDescent="0.25">
      <c r="A359" s="1">
        <v>13.27</v>
      </c>
    </row>
    <row r="360" spans="1:1" x14ac:dyDescent="0.25">
      <c r="A360" s="1">
        <v>11.48</v>
      </c>
    </row>
    <row r="361" spans="1:1" x14ac:dyDescent="0.25">
      <c r="A361" s="1">
        <v>12.67</v>
      </c>
    </row>
    <row r="362" spans="1:1" x14ac:dyDescent="0.25">
      <c r="A362" s="1">
        <v>7.79</v>
      </c>
    </row>
    <row r="363" spans="1:1" x14ac:dyDescent="0.25">
      <c r="A363" s="1">
        <v>14.19</v>
      </c>
    </row>
    <row r="364" spans="1:1" x14ac:dyDescent="0.25">
      <c r="A364" s="1">
        <v>10.19</v>
      </c>
    </row>
    <row r="365" spans="1:1" x14ac:dyDescent="0.25">
      <c r="A365" s="1">
        <v>14.64</v>
      </c>
    </row>
    <row r="366" spans="1:1" x14ac:dyDescent="0.25">
      <c r="A366" s="1">
        <v>5.29</v>
      </c>
    </row>
    <row r="367" spans="1:1" x14ac:dyDescent="0.25">
      <c r="A367" s="1">
        <v>7.12</v>
      </c>
    </row>
    <row r="368" spans="1:1" x14ac:dyDescent="0.25">
      <c r="A368" s="1">
        <v>14</v>
      </c>
    </row>
    <row r="369" spans="1:1" x14ac:dyDescent="0.25">
      <c r="A369" s="1">
        <v>13.33</v>
      </c>
    </row>
    <row r="370" spans="1:1" x14ac:dyDescent="0.25">
      <c r="A370" s="1">
        <v>3.26</v>
      </c>
    </row>
    <row r="371" spans="1:1" x14ac:dyDescent="0.25">
      <c r="A371" s="1">
        <v>3.73</v>
      </c>
    </row>
    <row r="372" spans="1:1" x14ac:dyDescent="0.25">
      <c r="A372" s="1">
        <v>2.96</v>
      </c>
    </row>
    <row r="373" spans="1:1" x14ac:dyDescent="0.25">
      <c r="A373" s="1">
        <v>9.5299999999999994</v>
      </c>
    </row>
    <row r="374" spans="1:1" x14ac:dyDescent="0.25">
      <c r="A374" s="1">
        <v>8.8800000000000008</v>
      </c>
    </row>
    <row r="375" spans="1:1" x14ac:dyDescent="0.25">
      <c r="A375" s="1">
        <v>34.770000000000003</v>
      </c>
    </row>
    <row r="376" spans="1:1" x14ac:dyDescent="0.25">
      <c r="A376" s="1">
        <v>37.97</v>
      </c>
    </row>
    <row r="377" spans="1:1" x14ac:dyDescent="0.25">
      <c r="A377" s="1">
        <v>13.44</v>
      </c>
    </row>
    <row r="378" spans="1:1" x14ac:dyDescent="0.25">
      <c r="A378" s="1">
        <v>23.24</v>
      </c>
    </row>
    <row r="379" spans="1:1" x14ac:dyDescent="0.25">
      <c r="A379" s="1">
        <v>21.24</v>
      </c>
    </row>
    <row r="380" spans="1:1" x14ac:dyDescent="0.25">
      <c r="A380" s="1">
        <v>23.69</v>
      </c>
    </row>
    <row r="381" spans="1:1" x14ac:dyDescent="0.25">
      <c r="A381" s="1">
        <v>21.78</v>
      </c>
    </row>
    <row r="382" spans="1:1" x14ac:dyDescent="0.25">
      <c r="A382" s="1">
        <v>17.21</v>
      </c>
    </row>
    <row r="383" spans="1:1" x14ac:dyDescent="0.25">
      <c r="A383" s="1">
        <v>21.08</v>
      </c>
    </row>
    <row r="384" spans="1:1" x14ac:dyDescent="0.25">
      <c r="A384" s="1">
        <v>23.6</v>
      </c>
    </row>
    <row r="385" spans="1:1" x14ac:dyDescent="0.25">
      <c r="A385" s="1">
        <v>24.56</v>
      </c>
    </row>
    <row r="386" spans="1:1" x14ac:dyDescent="0.25">
      <c r="A386" s="1">
        <v>30.63</v>
      </c>
    </row>
    <row r="387" spans="1:1" x14ac:dyDescent="0.25">
      <c r="A387" s="1">
        <v>30.81</v>
      </c>
    </row>
    <row r="388" spans="1:1" x14ac:dyDescent="0.25">
      <c r="A388" s="1">
        <v>28.28</v>
      </c>
    </row>
    <row r="389" spans="1:1" x14ac:dyDescent="0.25">
      <c r="A389" s="1">
        <v>31.99</v>
      </c>
    </row>
    <row r="390" spans="1:1" x14ac:dyDescent="0.25">
      <c r="A390" s="1">
        <v>30.62</v>
      </c>
    </row>
    <row r="391" spans="1:1" x14ac:dyDescent="0.25">
      <c r="A391" s="1">
        <v>20.85</v>
      </c>
    </row>
    <row r="392" spans="1:1" x14ac:dyDescent="0.25">
      <c r="A392" s="1">
        <v>17.11</v>
      </c>
    </row>
    <row r="393" spans="1:1" x14ac:dyDescent="0.25">
      <c r="A393" s="1">
        <v>18.760000000000002</v>
      </c>
    </row>
    <row r="394" spans="1:1" x14ac:dyDescent="0.25">
      <c r="A394" s="1">
        <v>25.68</v>
      </c>
    </row>
    <row r="395" spans="1:1" x14ac:dyDescent="0.25">
      <c r="A395" s="1">
        <v>15.17</v>
      </c>
    </row>
    <row r="396" spans="1:1" x14ac:dyDescent="0.25">
      <c r="A396" s="1">
        <v>16.350000000000001</v>
      </c>
    </row>
    <row r="397" spans="1:1" x14ac:dyDescent="0.25">
      <c r="A397" s="1">
        <v>17.12</v>
      </c>
    </row>
    <row r="398" spans="1:1" x14ac:dyDescent="0.25">
      <c r="A398" s="1">
        <v>19.37</v>
      </c>
    </row>
    <row r="399" spans="1:1" x14ac:dyDescent="0.25">
      <c r="A399" s="1">
        <v>19.920000000000002</v>
      </c>
    </row>
    <row r="400" spans="1:1" x14ac:dyDescent="0.25">
      <c r="A400" s="1">
        <v>30.59</v>
      </c>
    </row>
    <row r="401" spans="1:1" x14ac:dyDescent="0.25">
      <c r="A401" s="1">
        <v>29.97</v>
      </c>
    </row>
    <row r="402" spans="1:1" x14ac:dyDescent="0.25">
      <c r="A402" s="1">
        <v>26.77</v>
      </c>
    </row>
    <row r="403" spans="1:1" x14ac:dyDescent="0.25">
      <c r="A403" s="1">
        <v>20.32</v>
      </c>
    </row>
    <row r="404" spans="1:1" x14ac:dyDescent="0.25">
      <c r="A404" s="1">
        <v>20.309999999999999</v>
      </c>
    </row>
    <row r="405" spans="1:1" x14ac:dyDescent="0.25">
      <c r="A405" s="1">
        <v>19.77</v>
      </c>
    </row>
    <row r="406" spans="1:1" x14ac:dyDescent="0.25">
      <c r="A406" s="1">
        <v>27.38</v>
      </c>
    </row>
    <row r="407" spans="1:1" x14ac:dyDescent="0.25">
      <c r="A407" s="1">
        <v>22.98</v>
      </c>
    </row>
    <row r="408" spans="1:1" x14ac:dyDescent="0.25">
      <c r="A408" s="1">
        <v>23.34</v>
      </c>
    </row>
    <row r="409" spans="1:1" x14ac:dyDescent="0.25">
      <c r="A409" s="1">
        <v>12.13</v>
      </c>
    </row>
    <row r="410" spans="1:1" x14ac:dyDescent="0.25">
      <c r="A410" s="1">
        <v>26.4</v>
      </c>
    </row>
    <row r="411" spans="1:1" x14ac:dyDescent="0.25">
      <c r="A411" s="1">
        <v>19.78</v>
      </c>
    </row>
    <row r="412" spans="1:1" x14ac:dyDescent="0.25">
      <c r="A412" s="1">
        <v>10.11</v>
      </c>
    </row>
    <row r="413" spans="1:1" x14ac:dyDescent="0.25">
      <c r="A413" s="1">
        <v>21.22</v>
      </c>
    </row>
    <row r="414" spans="1:1" x14ac:dyDescent="0.25">
      <c r="A414" s="1">
        <v>34.369999999999997</v>
      </c>
    </row>
    <row r="415" spans="1:1" x14ac:dyDescent="0.25">
      <c r="A415" s="1">
        <v>20.079999999999998</v>
      </c>
    </row>
    <row r="416" spans="1:1" x14ac:dyDescent="0.25">
      <c r="A416" s="1">
        <v>36.979999999999997</v>
      </c>
    </row>
    <row r="417" spans="1:1" x14ac:dyDescent="0.25">
      <c r="A417" s="1">
        <v>29.05</v>
      </c>
    </row>
    <row r="418" spans="1:1" x14ac:dyDescent="0.25">
      <c r="A418" s="1">
        <v>25.79</v>
      </c>
    </row>
    <row r="419" spans="1:1" x14ac:dyDescent="0.25">
      <c r="A419" s="1">
        <v>26.64</v>
      </c>
    </row>
    <row r="420" spans="1:1" x14ac:dyDescent="0.25">
      <c r="A420" s="1">
        <v>20.62</v>
      </c>
    </row>
    <row r="421" spans="1:1" x14ac:dyDescent="0.25">
      <c r="A421" s="1">
        <v>22.74</v>
      </c>
    </row>
    <row r="422" spans="1:1" x14ac:dyDescent="0.25">
      <c r="A422" s="1">
        <v>15.02</v>
      </c>
    </row>
    <row r="423" spans="1:1" x14ac:dyDescent="0.25">
      <c r="A423" s="1">
        <v>15.7</v>
      </c>
    </row>
    <row r="424" spans="1:1" x14ac:dyDescent="0.25">
      <c r="A424" s="1">
        <v>14.1</v>
      </c>
    </row>
    <row r="425" spans="1:1" x14ac:dyDescent="0.25">
      <c r="A425" s="1">
        <v>23.29</v>
      </c>
    </row>
    <row r="426" spans="1:1" x14ac:dyDescent="0.25">
      <c r="A426" s="1">
        <v>17.16</v>
      </c>
    </row>
    <row r="427" spans="1:1" x14ac:dyDescent="0.25">
      <c r="A427" s="1">
        <v>24.39</v>
      </c>
    </row>
    <row r="428" spans="1:1" x14ac:dyDescent="0.25">
      <c r="A428" s="1">
        <v>15.69</v>
      </c>
    </row>
    <row r="429" spans="1:1" x14ac:dyDescent="0.25">
      <c r="A429" s="1">
        <v>14.52</v>
      </c>
    </row>
    <row r="430" spans="1:1" x14ac:dyDescent="0.25">
      <c r="A430" s="1">
        <v>21.52</v>
      </c>
    </row>
    <row r="431" spans="1:1" x14ac:dyDescent="0.25">
      <c r="A431" s="1">
        <v>24.08</v>
      </c>
    </row>
    <row r="432" spans="1:1" x14ac:dyDescent="0.25">
      <c r="A432" s="1">
        <v>17.64</v>
      </c>
    </row>
    <row r="433" spans="1:1" x14ac:dyDescent="0.25">
      <c r="A433" s="1">
        <v>19.690000000000001</v>
      </c>
    </row>
    <row r="434" spans="1:1" x14ac:dyDescent="0.25">
      <c r="A434" s="1">
        <v>12.03</v>
      </c>
    </row>
    <row r="435" spans="1:1" x14ac:dyDescent="0.25">
      <c r="A435" s="1">
        <v>16.22</v>
      </c>
    </row>
    <row r="436" spans="1:1" x14ac:dyDescent="0.25">
      <c r="A436" s="1">
        <v>15.17</v>
      </c>
    </row>
    <row r="437" spans="1:1" x14ac:dyDescent="0.25">
      <c r="A437" s="1">
        <v>23.27</v>
      </c>
    </row>
    <row r="438" spans="1:1" x14ac:dyDescent="0.25">
      <c r="A438" s="1">
        <v>18.05</v>
      </c>
    </row>
    <row r="439" spans="1:1" x14ac:dyDescent="0.25">
      <c r="A439" s="1">
        <v>26.45</v>
      </c>
    </row>
    <row r="440" spans="1:1" x14ac:dyDescent="0.25">
      <c r="A440" s="1">
        <v>34.020000000000003</v>
      </c>
    </row>
    <row r="441" spans="1:1" x14ac:dyDescent="0.25">
      <c r="A441" s="1">
        <v>22.88</v>
      </c>
    </row>
    <row r="442" spans="1:1" x14ac:dyDescent="0.25">
      <c r="A442" s="1">
        <v>22.11</v>
      </c>
    </row>
    <row r="443" spans="1:1" x14ac:dyDescent="0.25">
      <c r="A443" s="1">
        <v>19.52</v>
      </c>
    </row>
    <row r="444" spans="1:1" x14ac:dyDescent="0.25">
      <c r="A444" s="1">
        <v>16.59</v>
      </c>
    </row>
    <row r="445" spans="1:1" x14ac:dyDescent="0.25">
      <c r="A445" s="1">
        <v>18.850000000000001</v>
      </c>
    </row>
    <row r="446" spans="1:1" x14ac:dyDescent="0.25">
      <c r="A446" s="1">
        <v>23.79</v>
      </c>
    </row>
    <row r="447" spans="1:1" x14ac:dyDescent="0.25">
      <c r="A447" s="1">
        <v>23.98</v>
      </c>
    </row>
    <row r="448" spans="1:1" x14ac:dyDescent="0.25">
      <c r="A448" s="1">
        <v>17.79</v>
      </c>
    </row>
    <row r="449" spans="1:1" x14ac:dyDescent="0.25">
      <c r="A449" s="1">
        <v>16.440000000000001</v>
      </c>
    </row>
    <row r="450" spans="1:1" x14ac:dyDescent="0.25">
      <c r="A450" s="1">
        <v>18.13</v>
      </c>
    </row>
    <row r="451" spans="1:1" x14ac:dyDescent="0.25">
      <c r="A451" s="1">
        <v>19.309999999999999</v>
      </c>
    </row>
    <row r="452" spans="1:1" x14ac:dyDescent="0.25">
      <c r="A452" s="1">
        <v>17.440000000000001</v>
      </c>
    </row>
    <row r="453" spans="1:1" x14ac:dyDescent="0.25">
      <c r="A453" s="1">
        <v>17.73</v>
      </c>
    </row>
    <row r="454" spans="1:1" x14ac:dyDescent="0.25">
      <c r="A454" s="1">
        <v>17.27</v>
      </c>
    </row>
    <row r="455" spans="1:1" x14ac:dyDescent="0.25">
      <c r="A455" s="1">
        <v>16.739999999999998</v>
      </c>
    </row>
    <row r="456" spans="1:1" x14ac:dyDescent="0.25">
      <c r="A456" s="1">
        <v>18.71</v>
      </c>
    </row>
    <row r="457" spans="1:1" x14ac:dyDescent="0.25">
      <c r="A457" s="1">
        <v>18.13</v>
      </c>
    </row>
    <row r="458" spans="1:1" x14ac:dyDescent="0.25">
      <c r="A458" s="1">
        <v>19.010000000000002</v>
      </c>
    </row>
    <row r="459" spans="1:1" x14ac:dyDescent="0.25">
      <c r="A459" s="1">
        <v>16.940000000000001</v>
      </c>
    </row>
    <row r="460" spans="1:1" x14ac:dyDescent="0.25">
      <c r="A460" s="1">
        <v>16.23</v>
      </c>
    </row>
    <row r="461" spans="1:1" x14ac:dyDescent="0.25">
      <c r="A461" s="1">
        <v>14.7</v>
      </c>
    </row>
    <row r="462" spans="1:1" x14ac:dyDescent="0.25">
      <c r="A462" s="1">
        <v>16.420000000000002</v>
      </c>
    </row>
    <row r="463" spans="1:1" x14ac:dyDescent="0.25">
      <c r="A463" s="1">
        <v>14.65</v>
      </c>
    </row>
    <row r="464" spans="1:1" x14ac:dyDescent="0.25">
      <c r="A464" s="1">
        <v>13.99</v>
      </c>
    </row>
    <row r="465" spans="1:1" x14ac:dyDescent="0.25">
      <c r="A465" s="1">
        <v>10.29</v>
      </c>
    </row>
    <row r="466" spans="1:1" x14ac:dyDescent="0.25">
      <c r="A466" s="1">
        <v>13.22</v>
      </c>
    </row>
    <row r="467" spans="1:1" x14ac:dyDescent="0.25">
      <c r="A467" s="1">
        <v>14.13</v>
      </c>
    </row>
    <row r="468" spans="1:1" x14ac:dyDescent="0.25">
      <c r="A468" s="1">
        <v>17.149999999999999</v>
      </c>
    </row>
    <row r="469" spans="1:1" x14ac:dyDescent="0.25">
      <c r="A469" s="1">
        <v>21.32</v>
      </c>
    </row>
    <row r="470" spans="1:1" x14ac:dyDescent="0.25">
      <c r="A470" s="1">
        <v>18.13</v>
      </c>
    </row>
    <row r="471" spans="1:1" x14ac:dyDescent="0.25">
      <c r="A471" s="1">
        <v>14.76</v>
      </c>
    </row>
    <row r="472" spans="1:1" x14ac:dyDescent="0.25">
      <c r="A472" s="1">
        <v>16.29</v>
      </c>
    </row>
    <row r="473" spans="1:1" x14ac:dyDescent="0.25">
      <c r="A473" s="1">
        <v>12.87</v>
      </c>
    </row>
    <row r="474" spans="1:1" x14ac:dyDescent="0.25">
      <c r="A474" s="1">
        <v>14.36</v>
      </c>
    </row>
    <row r="475" spans="1:1" x14ac:dyDescent="0.25">
      <c r="A475" s="1">
        <v>11.66</v>
      </c>
    </row>
    <row r="476" spans="1:1" x14ac:dyDescent="0.25">
      <c r="A476" s="1">
        <v>18.14</v>
      </c>
    </row>
    <row r="477" spans="1:1" x14ac:dyDescent="0.25">
      <c r="A477" s="1">
        <v>24.1</v>
      </c>
    </row>
    <row r="478" spans="1:1" x14ac:dyDescent="0.25">
      <c r="A478" s="1">
        <v>18.68</v>
      </c>
    </row>
    <row r="479" spans="1:1" x14ac:dyDescent="0.25">
      <c r="A479" s="1">
        <v>24.91</v>
      </c>
    </row>
    <row r="480" spans="1:1" x14ac:dyDescent="0.25">
      <c r="A480" s="1">
        <v>18.03</v>
      </c>
    </row>
    <row r="481" spans="1:1" x14ac:dyDescent="0.25">
      <c r="A481" s="1">
        <v>13.11</v>
      </c>
    </row>
    <row r="482" spans="1:1" x14ac:dyDescent="0.25">
      <c r="A482" s="1">
        <v>10.74</v>
      </c>
    </row>
    <row r="483" spans="1:1" x14ac:dyDescent="0.25">
      <c r="A483" s="1">
        <v>7.74</v>
      </c>
    </row>
    <row r="484" spans="1:1" x14ac:dyDescent="0.25">
      <c r="A484" s="1">
        <v>7.01</v>
      </c>
    </row>
    <row r="485" spans="1:1" x14ac:dyDescent="0.25">
      <c r="A485" s="1">
        <v>10.42</v>
      </c>
    </row>
    <row r="486" spans="1:1" x14ac:dyDescent="0.25">
      <c r="A486" s="1">
        <v>13.34</v>
      </c>
    </row>
    <row r="487" spans="1:1" x14ac:dyDescent="0.25">
      <c r="A487" s="1">
        <v>10.58</v>
      </c>
    </row>
    <row r="488" spans="1:1" x14ac:dyDescent="0.25">
      <c r="A488" s="1">
        <v>14.98</v>
      </c>
    </row>
    <row r="489" spans="1:1" x14ac:dyDescent="0.25">
      <c r="A489" s="1">
        <v>11.45</v>
      </c>
    </row>
    <row r="490" spans="1:1" x14ac:dyDescent="0.25">
      <c r="A490" s="1">
        <v>18.059999999999999</v>
      </c>
    </row>
    <row r="491" spans="1:1" x14ac:dyDescent="0.25">
      <c r="A491" s="1">
        <v>23.97</v>
      </c>
    </row>
    <row r="492" spans="1:1" x14ac:dyDescent="0.25">
      <c r="A492" s="1">
        <v>29.68</v>
      </c>
    </row>
    <row r="493" spans="1:1" x14ac:dyDescent="0.25">
      <c r="A493" s="1">
        <v>18.07</v>
      </c>
    </row>
    <row r="494" spans="1:1" x14ac:dyDescent="0.25">
      <c r="A494" s="1">
        <v>13.35</v>
      </c>
    </row>
    <row r="495" spans="1:1" x14ac:dyDescent="0.25">
      <c r="A495" s="1">
        <v>12.01</v>
      </c>
    </row>
    <row r="496" spans="1:1" x14ac:dyDescent="0.25">
      <c r="A496" s="1">
        <v>13.59</v>
      </c>
    </row>
    <row r="497" spans="1:1" x14ac:dyDescent="0.25">
      <c r="A497" s="1">
        <v>17.600000000000001</v>
      </c>
    </row>
    <row r="498" spans="1:1" x14ac:dyDescent="0.25">
      <c r="A498" s="1">
        <v>21.14</v>
      </c>
    </row>
    <row r="499" spans="1:1" x14ac:dyDescent="0.25">
      <c r="A499" s="1">
        <v>14.1</v>
      </c>
    </row>
    <row r="500" spans="1:1" x14ac:dyDescent="0.25">
      <c r="A500" s="1">
        <v>12.92</v>
      </c>
    </row>
    <row r="501" spans="1:1" x14ac:dyDescent="0.25">
      <c r="A501" s="1">
        <v>15.1</v>
      </c>
    </row>
    <row r="502" spans="1:1" x14ac:dyDescent="0.25">
      <c r="A502" s="1">
        <v>14.33</v>
      </c>
    </row>
    <row r="503" spans="1:1" x14ac:dyDescent="0.25">
      <c r="A503" s="1">
        <v>9.67</v>
      </c>
    </row>
    <row r="504" spans="1:1" x14ac:dyDescent="0.25">
      <c r="A504" s="1">
        <v>9.08</v>
      </c>
    </row>
    <row r="505" spans="1:1" x14ac:dyDescent="0.25">
      <c r="A505" s="1">
        <v>5.64</v>
      </c>
    </row>
    <row r="506" spans="1:1" x14ac:dyDescent="0.25">
      <c r="A506" s="1">
        <v>6.48</v>
      </c>
    </row>
    <row r="507" spans="1:1" x14ac:dyDescent="0.25">
      <c r="A507" s="1">
        <v>7.88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E04C-9979-4BF0-B3C1-61DB291E4675}">
  <dimension ref="A1:D507"/>
  <sheetViews>
    <sheetView workbookViewId="0">
      <selection sqref="A1:A1048576"/>
    </sheetView>
  </sheetViews>
  <sheetFormatPr defaultRowHeight="15" x14ac:dyDescent="0.25"/>
  <cols>
    <col min="3" max="3" width="15" customWidth="1"/>
    <col min="4" max="4" width="15.140625" customWidth="1"/>
  </cols>
  <sheetData>
    <row r="1" spans="1:4" x14ac:dyDescent="0.25">
      <c r="A1" s="1" t="s">
        <v>9</v>
      </c>
      <c r="C1" s="6" t="s">
        <v>9</v>
      </c>
      <c r="D1" s="6"/>
    </row>
    <row r="2" spans="1:4" x14ac:dyDescent="0.25">
      <c r="A2" s="1">
        <v>24</v>
      </c>
      <c r="C2" s="3"/>
      <c r="D2" s="3"/>
    </row>
    <row r="3" spans="1:4" x14ac:dyDescent="0.25">
      <c r="A3" s="1">
        <v>21.6</v>
      </c>
      <c r="C3" s="3" t="s">
        <v>10</v>
      </c>
      <c r="D3" s="3">
        <v>22.532806324110698</v>
      </c>
    </row>
    <row r="4" spans="1:4" x14ac:dyDescent="0.25">
      <c r="A4" s="1">
        <v>34.700000000000003</v>
      </c>
      <c r="C4" s="3" t="s">
        <v>11</v>
      </c>
      <c r="D4" s="3">
        <v>0.40886114749753183</v>
      </c>
    </row>
    <row r="5" spans="1:4" x14ac:dyDescent="0.25">
      <c r="A5" s="1">
        <v>33.4</v>
      </c>
      <c r="C5" s="3" t="s">
        <v>12</v>
      </c>
      <c r="D5" s="3">
        <v>21.2</v>
      </c>
    </row>
    <row r="6" spans="1:4" x14ac:dyDescent="0.25">
      <c r="A6" s="1">
        <v>36.200000000000003</v>
      </c>
      <c r="C6" s="3" t="s">
        <v>13</v>
      </c>
      <c r="D6" s="3">
        <v>50</v>
      </c>
    </row>
    <row r="7" spans="1:4" x14ac:dyDescent="0.25">
      <c r="A7" s="1">
        <v>28.7</v>
      </c>
      <c r="C7" s="3" t="s">
        <v>14</v>
      </c>
      <c r="D7" s="3">
        <v>9.1971040873797456</v>
      </c>
    </row>
    <row r="8" spans="1:4" x14ac:dyDescent="0.25">
      <c r="A8" s="1">
        <v>22.9</v>
      </c>
      <c r="C8" s="3" t="s">
        <v>15</v>
      </c>
      <c r="D8" s="3">
        <v>84.586723594097208</v>
      </c>
    </row>
    <row r="9" spans="1:4" x14ac:dyDescent="0.25">
      <c r="A9" s="1">
        <v>27.1</v>
      </c>
      <c r="C9" s="3" t="s">
        <v>16</v>
      </c>
      <c r="D9" s="3">
        <v>1.495196944165802</v>
      </c>
    </row>
    <row r="10" spans="1:4" x14ac:dyDescent="0.25">
      <c r="A10" s="1">
        <v>16.5</v>
      </c>
      <c r="C10" s="3" t="s">
        <v>17</v>
      </c>
      <c r="D10" s="3">
        <v>1.108098408254901</v>
      </c>
    </row>
    <row r="11" spans="1:4" x14ac:dyDescent="0.25">
      <c r="A11" s="1">
        <v>18.899999999999999</v>
      </c>
      <c r="C11" s="3" t="s">
        <v>18</v>
      </c>
      <c r="D11" s="3">
        <v>45</v>
      </c>
    </row>
    <row r="12" spans="1:4" x14ac:dyDescent="0.25">
      <c r="A12" s="1">
        <v>15</v>
      </c>
      <c r="C12" s="3" t="s">
        <v>19</v>
      </c>
      <c r="D12" s="3">
        <v>5</v>
      </c>
    </row>
    <row r="13" spans="1:4" x14ac:dyDescent="0.25">
      <c r="A13" s="1">
        <v>18.899999999999999</v>
      </c>
      <c r="C13" s="3" t="s">
        <v>20</v>
      </c>
      <c r="D13" s="3">
        <v>50</v>
      </c>
    </row>
    <row r="14" spans="1:4" x14ac:dyDescent="0.25">
      <c r="A14" s="1">
        <v>21.7</v>
      </c>
      <c r="C14" s="3" t="s">
        <v>21</v>
      </c>
      <c r="D14" s="3">
        <v>11401.600000000013</v>
      </c>
    </row>
    <row r="15" spans="1:4" ht="15.75" thickBot="1" x14ac:dyDescent="0.3">
      <c r="A15" s="1">
        <v>20.399999999999999</v>
      </c>
      <c r="C15" s="4" t="s">
        <v>22</v>
      </c>
      <c r="D15" s="4">
        <v>506</v>
      </c>
    </row>
    <row r="16" spans="1:4" x14ac:dyDescent="0.25">
      <c r="A16" s="1">
        <v>18.2</v>
      </c>
    </row>
    <row r="17" spans="1:1" x14ac:dyDescent="0.25">
      <c r="A17" s="1">
        <v>19.899999999999999</v>
      </c>
    </row>
    <row r="18" spans="1:1" x14ac:dyDescent="0.25">
      <c r="A18" s="1">
        <v>23.1</v>
      </c>
    </row>
    <row r="19" spans="1:1" x14ac:dyDescent="0.25">
      <c r="A19" s="1">
        <v>17.5</v>
      </c>
    </row>
    <row r="20" spans="1:1" x14ac:dyDescent="0.25">
      <c r="A20" s="1">
        <v>20.2</v>
      </c>
    </row>
    <row r="21" spans="1:1" x14ac:dyDescent="0.25">
      <c r="A21" s="1">
        <v>18.2</v>
      </c>
    </row>
    <row r="22" spans="1:1" x14ac:dyDescent="0.25">
      <c r="A22" s="1">
        <v>13.6</v>
      </c>
    </row>
    <row r="23" spans="1:1" x14ac:dyDescent="0.25">
      <c r="A23" s="1">
        <v>19.600000000000001</v>
      </c>
    </row>
    <row r="24" spans="1:1" x14ac:dyDescent="0.25">
      <c r="A24" s="1">
        <v>15.2</v>
      </c>
    </row>
    <row r="25" spans="1:1" x14ac:dyDescent="0.25">
      <c r="A25" s="1">
        <v>14.5</v>
      </c>
    </row>
    <row r="26" spans="1:1" x14ac:dyDescent="0.25">
      <c r="A26" s="1">
        <v>15.6</v>
      </c>
    </row>
    <row r="27" spans="1:1" x14ac:dyDescent="0.25">
      <c r="A27" s="1">
        <v>13.9</v>
      </c>
    </row>
    <row r="28" spans="1:1" x14ac:dyDescent="0.25">
      <c r="A28" s="1">
        <v>16.600000000000001</v>
      </c>
    </row>
    <row r="29" spans="1:1" x14ac:dyDescent="0.25">
      <c r="A29" s="1">
        <v>14.8</v>
      </c>
    </row>
    <row r="30" spans="1:1" x14ac:dyDescent="0.25">
      <c r="A30" s="1">
        <v>18.399999999999999</v>
      </c>
    </row>
    <row r="31" spans="1:1" x14ac:dyDescent="0.25">
      <c r="A31" s="1">
        <v>21</v>
      </c>
    </row>
    <row r="32" spans="1:1"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DC6F-9F1C-4848-BCBA-739197540382}">
  <dimension ref="A1:M507"/>
  <sheetViews>
    <sheetView workbookViewId="0">
      <selection activeCell="J18" sqref="J18"/>
    </sheetView>
  </sheetViews>
  <sheetFormatPr defaultRowHeight="15" x14ac:dyDescent="0.25"/>
  <cols>
    <col min="1" max="1" width="13" customWidth="1"/>
    <col min="2" max="2" width="11" customWidth="1"/>
    <col min="3" max="3" width="9.140625" style="8"/>
  </cols>
  <sheetData>
    <row r="1" spans="1:3" x14ac:dyDescent="0.25">
      <c r="A1" s="7" t="s">
        <v>9</v>
      </c>
      <c r="B1" t="s">
        <v>26</v>
      </c>
      <c r="C1" s="8" t="s">
        <v>25</v>
      </c>
    </row>
    <row r="2" spans="1:3" x14ac:dyDescent="0.25">
      <c r="A2" s="7">
        <v>24</v>
      </c>
      <c r="B2">
        <f t="shared" ref="B2:B65" si="0">A2-$E$19</f>
        <v>1.4671936758893018</v>
      </c>
      <c r="C2" s="8">
        <f>Table1[[#This Row],[Xi - Mean]]/$F$19</f>
        <v>0.15952778852449687</v>
      </c>
    </row>
    <row r="3" spans="1:3" x14ac:dyDescent="0.25">
      <c r="A3" s="7">
        <v>21.6</v>
      </c>
      <c r="B3">
        <f t="shared" si="0"/>
        <v>-0.93280632411069675</v>
      </c>
      <c r="C3" s="8">
        <f>Table1[[#This Row],[Xi - Mean]]/$F$19</f>
        <v>-0.10142391727312214</v>
      </c>
    </row>
    <row r="4" spans="1:3" x14ac:dyDescent="0.25">
      <c r="A4" s="7">
        <v>34.700000000000003</v>
      </c>
      <c r="B4">
        <f t="shared" si="0"/>
        <v>12.167193675889305</v>
      </c>
      <c r="C4" s="8">
        <f>Table1[[#This Row],[Xi - Mean]]/$F$19</f>
        <v>1.322937476872216</v>
      </c>
    </row>
    <row r="5" spans="1:3" x14ac:dyDescent="0.25">
      <c r="A5" s="7">
        <v>33.4</v>
      </c>
      <c r="B5">
        <f t="shared" si="0"/>
        <v>10.8671936758893</v>
      </c>
      <c r="C5" s="8">
        <f>Table1[[#This Row],[Xi - Mean]]/$F$19</f>
        <v>1.1815886362318384</v>
      </c>
    </row>
    <row r="6" spans="1:3" x14ac:dyDescent="0.25">
      <c r="A6" s="7">
        <v>36.200000000000003</v>
      </c>
      <c r="B6">
        <f t="shared" si="0"/>
        <v>13.667193675889305</v>
      </c>
      <c r="C6" s="8">
        <f>Table1[[#This Row],[Xi - Mean]]/$F$19</f>
        <v>1.4860322929957279</v>
      </c>
    </row>
    <row r="7" spans="1:3" x14ac:dyDescent="0.25">
      <c r="A7" s="7">
        <v>28.7</v>
      </c>
      <c r="B7">
        <f t="shared" si="0"/>
        <v>6.1671936758893011</v>
      </c>
      <c r="C7" s="8">
        <f>Table1[[#This Row],[Xi - Mean]]/$F$19</f>
        <v>0.6705582123781676</v>
      </c>
    </row>
    <row r="8" spans="1:3" x14ac:dyDescent="0.25">
      <c r="A8" s="7">
        <v>22.9</v>
      </c>
      <c r="B8">
        <f t="shared" si="0"/>
        <v>0.36719367588930041</v>
      </c>
      <c r="C8" s="8">
        <f>Table1[[#This Row],[Xi - Mean]]/$F$19</f>
        <v>3.9924923367254603E-2</v>
      </c>
    </row>
    <row r="9" spans="1:3" x14ac:dyDescent="0.25">
      <c r="A9" s="7">
        <v>27.1</v>
      </c>
      <c r="B9">
        <f t="shared" si="0"/>
        <v>4.5671936758893033</v>
      </c>
      <c r="C9" s="8">
        <f>Table1[[#This Row],[Xi - Mean]]/$F$19</f>
        <v>0.49659040851308844</v>
      </c>
    </row>
    <row r="10" spans="1:3" x14ac:dyDescent="0.25">
      <c r="A10" s="7">
        <v>16.5</v>
      </c>
      <c r="B10">
        <f t="shared" si="0"/>
        <v>-6.0328063241106982</v>
      </c>
      <c r="C10" s="8">
        <f>Table1[[#This Row],[Xi - Mean]]/$F$19</f>
        <v>-0.65594629209306299</v>
      </c>
    </row>
    <row r="11" spans="1:3" x14ac:dyDescent="0.25">
      <c r="A11" s="7">
        <v>18.899999999999999</v>
      </c>
      <c r="B11">
        <f t="shared" si="0"/>
        <v>-3.6328063241106996</v>
      </c>
      <c r="C11" s="8">
        <f>Table1[[#This Row],[Xi - Mean]]/$F$19</f>
        <v>-0.39499458629544398</v>
      </c>
    </row>
    <row r="12" spans="1:3" x14ac:dyDescent="0.25">
      <c r="A12" s="7">
        <v>15</v>
      </c>
      <c r="B12">
        <f t="shared" si="0"/>
        <v>-7.5328063241106982</v>
      </c>
      <c r="C12" s="8">
        <f>Table1[[#This Row],[Xi - Mean]]/$F$19</f>
        <v>-0.81904110821657494</v>
      </c>
    </row>
    <row r="13" spans="1:3" x14ac:dyDescent="0.25">
      <c r="A13" s="7">
        <v>18.899999999999999</v>
      </c>
      <c r="B13">
        <f t="shared" si="0"/>
        <v>-3.6328063241106996</v>
      </c>
      <c r="C13" s="8">
        <f>Table1[[#This Row],[Xi - Mean]]/$F$19</f>
        <v>-0.39499458629544398</v>
      </c>
    </row>
    <row r="14" spans="1:3" x14ac:dyDescent="0.25">
      <c r="A14" s="7">
        <v>21.7</v>
      </c>
      <c r="B14">
        <f t="shared" si="0"/>
        <v>-0.83280632411069888</v>
      </c>
      <c r="C14" s="8">
        <f>Table1[[#This Row],[Xi - Mean]]/$F$19</f>
        <v>-9.05509295315549E-2</v>
      </c>
    </row>
    <row r="15" spans="1:3" x14ac:dyDescent="0.25">
      <c r="A15" s="7">
        <v>20.399999999999999</v>
      </c>
      <c r="B15">
        <f t="shared" si="0"/>
        <v>-2.1328063241106996</v>
      </c>
      <c r="C15" s="8">
        <f>Table1[[#This Row],[Xi - Mean]]/$F$19</f>
        <v>-0.23189977017193203</v>
      </c>
    </row>
    <row r="16" spans="1:3" x14ac:dyDescent="0.25">
      <c r="A16" s="7">
        <v>18.2</v>
      </c>
      <c r="B16">
        <f t="shared" si="0"/>
        <v>-4.3328063241106989</v>
      </c>
      <c r="C16" s="8">
        <f>Table1[[#This Row],[Xi - Mean]]/$F$19</f>
        <v>-0.4711055004864162</v>
      </c>
    </row>
    <row r="17" spans="1:13" x14ac:dyDescent="0.25">
      <c r="A17" s="7">
        <v>19.899999999999999</v>
      </c>
      <c r="B17">
        <f t="shared" si="0"/>
        <v>-2.6328063241106996</v>
      </c>
      <c r="C17" s="8">
        <f>Table1[[#This Row],[Xi - Mean]]/$F$19</f>
        <v>-0.28626470887976935</v>
      </c>
    </row>
    <row r="18" spans="1:13" x14ac:dyDescent="0.25">
      <c r="A18" s="7">
        <v>23.1</v>
      </c>
      <c r="B18">
        <f t="shared" si="0"/>
        <v>0.56719367588930325</v>
      </c>
      <c r="C18" s="8">
        <f>Table1[[#This Row],[Xi - Mean]]/$F$19</f>
        <v>6.1670898850389837E-2</v>
      </c>
      <c r="E18" t="s">
        <v>10</v>
      </c>
      <c r="F18" t="s">
        <v>23</v>
      </c>
      <c r="M18" t="s">
        <v>27</v>
      </c>
    </row>
    <row r="19" spans="1:13" x14ac:dyDescent="0.25">
      <c r="A19" s="7">
        <v>17.5</v>
      </c>
      <c r="B19">
        <f t="shared" si="0"/>
        <v>-5.0328063241106982</v>
      </c>
      <c r="C19" s="8">
        <f>Table1[[#This Row],[Xi - Mean]]/$F$19</f>
        <v>-0.54721641467738835</v>
      </c>
      <c r="E19">
        <f>AVERAGE(A2:A507)</f>
        <v>22.532806324110698</v>
      </c>
      <c r="F19">
        <f>STDEV(A2:A507)</f>
        <v>9.1971040873797456</v>
      </c>
    </row>
    <row r="20" spans="1:13" x14ac:dyDescent="0.25">
      <c r="A20" s="7">
        <v>20.2</v>
      </c>
      <c r="B20">
        <f t="shared" si="0"/>
        <v>-2.3328063241106989</v>
      </c>
      <c r="C20" s="8">
        <f>Table1[[#This Row],[Xi - Mean]]/$F$19</f>
        <v>-0.25364574565506687</v>
      </c>
    </row>
    <row r="21" spans="1:13" x14ac:dyDescent="0.25">
      <c r="A21" s="7">
        <v>18.2</v>
      </c>
      <c r="B21">
        <f t="shared" si="0"/>
        <v>-4.3328063241106989</v>
      </c>
      <c r="C21" s="8">
        <f>Table1[[#This Row],[Xi - Mean]]/$F$19</f>
        <v>-0.4711055004864162</v>
      </c>
    </row>
    <row r="22" spans="1:13" x14ac:dyDescent="0.25">
      <c r="A22" s="7">
        <v>13.6</v>
      </c>
      <c r="B22">
        <f t="shared" si="0"/>
        <v>-8.9328063241106985</v>
      </c>
      <c r="C22" s="8">
        <f>Table1[[#This Row],[Xi - Mean]]/$F$19</f>
        <v>-0.97126293659851948</v>
      </c>
    </row>
    <row r="23" spans="1:13" x14ac:dyDescent="0.25">
      <c r="A23" s="7">
        <v>19.600000000000001</v>
      </c>
      <c r="B23">
        <f t="shared" si="0"/>
        <v>-2.9328063241106967</v>
      </c>
      <c r="C23" s="8">
        <f>Table1[[#This Row],[Xi - Mean]]/$F$19</f>
        <v>-0.31888367210447144</v>
      </c>
    </row>
    <row r="24" spans="1:13" x14ac:dyDescent="0.25">
      <c r="A24" s="7">
        <v>15.2</v>
      </c>
      <c r="B24">
        <f t="shared" si="0"/>
        <v>-7.3328063241106989</v>
      </c>
      <c r="C24" s="8">
        <f>Table1[[#This Row],[Xi - Mean]]/$F$19</f>
        <v>-0.7972951327334401</v>
      </c>
    </row>
    <row r="25" spans="1:13" x14ac:dyDescent="0.25">
      <c r="A25" s="7">
        <v>14.5</v>
      </c>
      <c r="B25">
        <f t="shared" si="0"/>
        <v>-8.0328063241106982</v>
      </c>
      <c r="C25" s="8">
        <f>Table1[[#This Row],[Xi - Mean]]/$F$19</f>
        <v>-0.87340604692441226</v>
      </c>
    </row>
    <row r="26" spans="1:13" x14ac:dyDescent="0.25">
      <c r="A26" s="7">
        <v>15.6</v>
      </c>
      <c r="B26">
        <f t="shared" si="0"/>
        <v>-6.9328063241106985</v>
      </c>
      <c r="C26" s="8">
        <f>Table1[[#This Row],[Xi - Mean]]/$F$19</f>
        <v>-0.75380318176717021</v>
      </c>
    </row>
    <row r="27" spans="1:13" x14ac:dyDescent="0.25">
      <c r="A27" s="7">
        <v>13.9</v>
      </c>
      <c r="B27">
        <f t="shared" si="0"/>
        <v>-8.6328063241106978</v>
      </c>
      <c r="C27" s="8">
        <f>Table1[[#This Row],[Xi - Mean]]/$F$19</f>
        <v>-0.938643973373817</v>
      </c>
    </row>
    <row r="28" spans="1:13" x14ac:dyDescent="0.25">
      <c r="A28" s="7">
        <v>16.600000000000001</v>
      </c>
      <c r="B28">
        <f t="shared" si="0"/>
        <v>-5.9328063241106967</v>
      </c>
      <c r="C28" s="8">
        <f>Table1[[#This Row],[Xi - Mean]]/$F$19</f>
        <v>-0.64507330435149535</v>
      </c>
    </row>
    <row r="29" spans="1:13" x14ac:dyDescent="0.25">
      <c r="A29" s="7">
        <v>14.8</v>
      </c>
      <c r="B29">
        <f t="shared" si="0"/>
        <v>-7.7328063241106975</v>
      </c>
      <c r="C29" s="8">
        <f>Table1[[#This Row],[Xi - Mean]]/$F$19</f>
        <v>-0.84078708369970978</v>
      </c>
    </row>
    <row r="30" spans="1:13" x14ac:dyDescent="0.25">
      <c r="A30" s="7">
        <v>18.399999999999999</v>
      </c>
      <c r="B30">
        <f t="shared" si="0"/>
        <v>-4.1328063241106996</v>
      </c>
      <c r="C30" s="8">
        <f>Table1[[#This Row],[Xi - Mean]]/$F$19</f>
        <v>-0.4493595250032813</v>
      </c>
    </row>
    <row r="31" spans="1:13" x14ac:dyDescent="0.25">
      <c r="A31" s="7">
        <v>21</v>
      </c>
      <c r="B31">
        <f t="shared" si="0"/>
        <v>-1.5328063241106982</v>
      </c>
      <c r="C31" s="8">
        <f>Table1[[#This Row],[Xi - Mean]]/$F$19</f>
        <v>-0.16666184372252707</v>
      </c>
    </row>
    <row r="32" spans="1:13" x14ac:dyDescent="0.25">
      <c r="A32" s="7">
        <v>12.7</v>
      </c>
      <c r="B32">
        <f t="shared" si="0"/>
        <v>-9.8328063241106989</v>
      </c>
      <c r="C32" s="8">
        <f>Table1[[#This Row],[Xi - Mean]]/$F$19</f>
        <v>-1.0691198262726267</v>
      </c>
    </row>
    <row r="33" spans="1:3" x14ac:dyDescent="0.25">
      <c r="A33" s="7">
        <v>14.5</v>
      </c>
      <c r="B33">
        <f t="shared" si="0"/>
        <v>-8.0328063241106982</v>
      </c>
      <c r="C33" s="8">
        <f>Table1[[#This Row],[Xi - Mean]]/$F$19</f>
        <v>-0.87340604692441226</v>
      </c>
    </row>
    <row r="34" spans="1:3" x14ac:dyDescent="0.25">
      <c r="A34" s="7">
        <v>13.2</v>
      </c>
      <c r="B34">
        <f t="shared" si="0"/>
        <v>-9.3328063241106989</v>
      </c>
      <c r="C34" s="8">
        <f>Table1[[#This Row],[Xi - Mean]]/$F$19</f>
        <v>-1.0147548875647894</v>
      </c>
    </row>
    <row r="35" spans="1:3" x14ac:dyDescent="0.25">
      <c r="A35" s="7">
        <v>13.1</v>
      </c>
      <c r="B35">
        <f t="shared" si="0"/>
        <v>-9.4328063241106985</v>
      </c>
      <c r="C35" s="8">
        <f>Table1[[#This Row],[Xi - Mean]]/$F$19</f>
        <v>-1.0256278753063568</v>
      </c>
    </row>
    <row r="36" spans="1:3" x14ac:dyDescent="0.25">
      <c r="A36" s="7">
        <v>13.5</v>
      </c>
      <c r="B36">
        <f t="shared" si="0"/>
        <v>-9.0328063241106982</v>
      </c>
      <c r="C36" s="8">
        <f>Table1[[#This Row],[Xi - Mean]]/$F$19</f>
        <v>-0.9821359243400869</v>
      </c>
    </row>
    <row r="37" spans="1:3" x14ac:dyDescent="0.25">
      <c r="A37" s="7">
        <v>18.899999999999999</v>
      </c>
      <c r="B37">
        <f t="shared" si="0"/>
        <v>-3.6328063241106996</v>
      </c>
      <c r="C37" s="8">
        <f>Table1[[#This Row],[Xi - Mean]]/$F$19</f>
        <v>-0.39499458629544398</v>
      </c>
    </row>
    <row r="38" spans="1:3" x14ac:dyDescent="0.25">
      <c r="A38" s="7">
        <v>20</v>
      </c>
      <c r="B38">
        <f t="shared" si="0"/>
        <v>-2.5328063241106982</v>
      </c>
      <c r="C38" s="8">
        <f>Table1[[#This Row],[Xi - Mean]]/$F$19</f>
        <v>-0.27539172113820171</v>
      </c>
    </row>
    <row r="39" spans="1:3" x14ac:dyDescent="0.25">
      <c r="A39" s="7">
        <v>21</v>
      </c>
      <c r="B39">
        <f t="shared" si="0"/>
        <v>-1.5328063241106982</v>
      </c>
      <c r="C39" s="8">
        <f>Table1[[#This Row],[Xi - Mean]]/$F$19</f>
        <v>-0.16666184372252707</v>
      </c>
    </row>
    <row r="40" spans="1:3" x14ac:dyDescent="0.25">
      <c r="A40" s="7">
        <v>24.7</v>
      </c>
      <c r="B40">
        <f t="shared" si="0"/>
        <v>2.1671936758893011</v>
      </c>
      <c r="C40" s="8">
        <f>Table1[[#This Row],[Xi - Mean]]/$F$19</f>
        <v>0.23563870271546905</v>
      </c>
    </row>
    <row r="41" spans="1:3" x14ac:dyDescent="0.25">
      <c r="A41" s="7">
        <v>30.8</v>
      </c>
      <c r="B41">
        <f t="shared" si="0"/>
        <v>8.2671936758893025</v>
      </c>
      <c r="C41" s="8">
        <f>Table1[[#This Row],[Xi - Mean]]/$F$19</f>
        <v>0.89889095495108451</v>
      </c>
    </row>
    <row r="42" spans="1:3" x14ac:dyDescent="0.25">
      <c r="A42" s="7">
        <v>34.9</v>
      </c>
      <c r="B42">
        <f t="shared" si="0"/>
        <v>12.3671936758893</v>
      </c>
      <c r="C42" s="8">
        <f>Table1[[#This Row],[Xi - Mean]]/$F$19</f>
        <v>1.3446834523553504</v>
      </c>
    </row>
    <row r="43" spans="1:3" x14ac:dyDescent="0.25">
      <c r="A43" s="7">
        <v>26.6</v>
      </c>
      <c r="B43">
        <f t="shared" si="0"/>
        <v>4.0671936758893033</v>
      </c>
      <c r="C43" s="8">
        <f>Table1[[#This Row],[Xi - Mean]]/$F$19</f>
        <v>0.44222546980525113</v>
      </c>
    </row>
    <row r="44" spans="1:3" x14ac:dyDescent="0.25">
      <c r="A44" s="7">
        <v>25.3</v>
      </c>
      <c r="B44">
        <f t="shared" si="0"/>
        <v>2.7671936758893025</v>
      </c>
      <c r="C44" s="8">
        <f>Table1[[#This Row],[Xi - Mean]]/$F$19</f>
        <v>0.30087662916487401</v>
      </c>
    </row>
    <row r="45" spans="1:3" x14ac:dyDescent="0.25">
      <c r="A45" s="7">
        <v>24.7</v>
      </c>
      <c r="B45">
        <f t="shared" si="0"/>
        <v>2.1671936758893011</v>
      </c>
      <c r="C45" s="8">
        <f>Table1[[#This Row],[Xi - Mean]]/$F$19</f>
        <v>0.23563870271546905</v>
      </c>
    </row>
    <row r="46" spans="1:3" x14ac:dyDescent="0.25">
      <c r="A46" s="7">
        <v>21.2</v>
      </c>
      <c r="B46">
        <f t="shared" si="0"/>
        <v>-1.3328063241106989</v>
      </c>
      <c r="C46" s="8">
        <f>Table1[[#This Row],[Xi - Mean]]/$F$19</f>
        <v>-0.14491586823939223</v>
      </c>
    </row>
    <row r="47" spans="1:3" x14ac:dyDescent="0.25">
      <c r="A47" s="7">
        <v>19.3</v>
      </c>
      <c r="B47">
        <f t="shared" si="0"/>
        <v>-3.2328063241106975</v>
      </c>
      <c r="C47" s="8">
        <f>Table1[[#This Row],[Xi - Mean]]/$F$19</f>
        <v>-0.35150263532917392</v>
      </c>
    </row>
    <row r="48" spans="1:3" x14ac:dyDescent="0.25">
      <c r="A48" s="7">
        <v>20</v>
      </c>
      <c r="B48">
        <f t="shared" si="0"/>
        <v>-2.5328063241106982</v>
      </c>
      <c r="C48" s="8">
        <f>Table1[[#This Row],[Xi - Mean]]/$F$19</f>
        <v>-0.27539172113820171</v>
      </c>
    </row>
    <row r="49" spans="1:3" x14ac:dyDescent="0.25">
      <c r="A49" s="7">
        <v>16.600000000000001</v>
      </c>
      <c r="B49">
        <f t="shared" si="0"/>
        <v>-5.9328063241106967</v>
      </c>
      <c r="C49" s="8">
        <f>Table1[[#This Row],[Xi - Mean]]/$F$19</f>
        <v>-0.64507330435149535</v>
      </c>
    </row>
    <row r="50" spans="1:3" x14ac:dyDescent="0.25">
      <c r="A50" s="7">
        <v>14.4</v>
      </c>
      <c r="B50">
        <f t="shared" si="0"/>
        <v>-8.1328063241106978</v>
      </c>
      <c r="C50" s="8">
        <f>Table1[[#This Row],[Xi - Mean]]/$F$19</f>
        <v>-0.88427903466597968</v>
      </c>
    </row>
    <row r="51" spans="1:3" x14ac:dyDescent="0.25">
      <c r="A51" s="7">
        <v>19.399999999999999</v>
      </c>
      <c r="B51">
        <f t="shared" si="0"/>
        <v>-3.1328063241106996</v>
      </c>
      <c r="C51" s="8">
        <f>Table1[[#This Row],[Xi - Mean]]/$F$19</f>
        <v>-0.34062964758760667</v>
      </c>
    </row>
    <row r="52" spans="1:3" x14ac:dyDescent="0.25">
      <c r="A52" s="7">
        <v>19.7</v>
      </c>
      <c r="B52">
        <f t="shared" si="0"/>
        <v>-2.8328063241106989</v>
      </c>
      <c r="C52" s="8">
        <f>Table1[[#This Row],[Xi - Mean]]/$F$19</f>
        <v>-0.30801068436290419</v>
      </c>
    </row>
    <row r="53" spans="1:3" x14ac:dyDescent="0.25">
      <c r="A53" s="7">
        <v>20.5</v>
      </c>
      <c r="B53">
        <f t="shared" si="0"/>
        <v>-2.0328063241106982</v>
      </c>
      <c r="C53" s="8">
        <f>Table1[[#This Row],[Xi - Mean]]/$F$19</f>
        <v>-0.22102678243036439</v>
      </c>
    </row>
    <row r="54" spans="1:3" x14ac:dyDescent="0.25">
      <c r="A54" s="7">
        <v>25</v>
      </c>
      <c r="B54">
        <f t="shared" si="0"/>
        <v>2.4671936758893018</v>
      </c>
      <c r="C54" s="8">
        <f>Table1[[#This Row],[Xi - Mean]]/$F$19</f>
        <v>0.26825766594017153</v>
      </c>
    </row>
    <row r="55" spans="1:3" x14ac:dyDescent="0.25">
      <c r="A55" s="7">
        <v>23.4</v>
      </c>
      <c r="B55">
        <f t="shared" si="0"/>
        <v>0.86719367588930041</v>
      </c>
      <c r="C55" s="8">
        <f>Table1[[#This Row],[Xi - Mean]]/$F$19</f>
        <v>9.4289862075091921E-2</v>
      </c>
    </row>
    <row r="56" spans="1:3" x14ac:dyDescent="0.25">
      <c r="A56" s="7">
        <v>18.899999999999999</v>
      </c>
      <c r="B56">
        <f t="shared" si="0"/>
        <v>-3.6328063241106996</v>
      </c>
      <c r="C56" s="8">
        <f>Table1[[#This Row],[Xi - Mean]]/$F$19</f>
        <v>-0.39499458629544398</v>
      </c>
    </row>
    <row r="57" spans="1:3" x14ac:dyDescent="0.25">
      <c r="A57" s="7">
        <v>35.4</v>
      </c>
      <c r="B57">
        <f t="shared" si="0"/>
        <v>12.8671936758893</v>
      </c>
      <c r="C57" s="8">
        <f>Table1[[#This Row],[Xi - Mean]]/$F$19</f>
        <v>1.3990483910631877</v>
      </c>
    </row>
    <row r="58" spans="1:3" x14ac:dyDescent="0.25">
      <c r="A58" s="7">
        <v>24.7</v>
      </c>
      <c r="B58">
        <f t="shared" si="0"/>
        <v>2.1671936758893011</v>
      </c>
      <c r="C58" s="8">
        <f>Table1[[#This Row],[Xi - Mean]]/$F$19</f>
        <v>0.23563870271546905</v>
      </c>
    </row>
    <row r="59" spans="1:3" x14ac:dyDescent="0.25">
      <c r="A59" s="7">
        <v>31.6</v>
      </c>
      <c r="B59">
        <f t="shared" si="0"/>
        <v>9.0671936758893033</v>
      </c>
      <c r="C59" s="8">
        <f>Table1[[#This Row],[Xi - Mean]]/$F$19</f>
        <v>0.98587485688362431</v>
      </c>
    </row>
    <row r="60" spans="1:3" x14ac:dyDescent="0.25">
      <c r="A60" s="7">
        <v>23.3</v>
      </c>
      <c r="B60">
        <f t="shared" si="0"/>
        <v>0.76719367588930254</v>
      </c>
      <c r="C60" s="8">
        <f>Table1[[#This Row],[Xi - Mean]]/$F$19</f>
        <v>8.3416874333524696E-2</v>
      </c>
    </row>
    <row r="61" spans="1:3" x14ac:dyDescent="0.25">
      <c r="A61" s="7">
        <v>19.600000000000001</v>
      </c>
      <c r="B61">
        <f t="shared" si="0"/>
        <v>-2.9328063241106967</v>
      </c>
      <c r="C61" s="8">
        <f>Table1[[#This Row],[Xi - Mean]]/$F$19</f>
        <v>-0.31888367210447144</v>
      </c>
    </row>
    <row r="62" spans="1:3" x14ac:dyDescent="0.25">
      <c r="A62" s="7">
        <v>18.7</v>
      </c>
      <c r="B62">
        <f t="shared" si="0"/>
        <v>-3.8328063241106989</v>
      </c>
      <c r="C62" s="8">
        <f>Table1[[#This Row],[Xi - Mean]]/$F$19</f>
        <v>-0.41674056177857882</v>
      </c>
    </row>
    <row r="63" spans="1:3" x14ac:dyDescent="0.25">
      <c r="A63" s="7">
        <v>16</v>
      </c>
      <c r="B63">
        <f t="shared" si="0"/>
        <v>-6.5328063241106982</v>
      </c>
      <c r="C63" s="8">
        <f>Table1[[#This Row],[Xi - Mean]]/$F$19</f>
        <v>-0.71031123080090031</v>
      </c>
    </row>
    <row r="64" spans="1:3" x14ac:dyDescent="0.25">
      <c r="A64" s="7">
        <v>22.2</v>
      </c>
      <c r="B64">
        <f t="shared" si="0"/>
        <v>-0.33280632411069888</v>
      </c>
      <c r="C64" s="8">
        <f>Table1[[#This Row],[Xi - Mean]]/$F$19</f>
        <v>-3.6185990823717575E-2</v>
      </c>
    </row>
    <row r="65" spans="1:3" x14ac:dyDescent="0.25">
      <c r="A65" s="7">
        <v>25</v>
      </c>
      <c r="B65">
        <f t="shared" si="0"/>
        <v>2.4671936758893018</v>
      </c>
      <c r="C65" s="8">
        <f>Table1[[#This Row],[Xi - Mean]]/$F$19</f>
        <v>0.26825766594017153</v>
      </c>
    </row>
    <row r="66" spans="1:3" x14ac:dyDescent="0.25">
      <c r="A66" s="7">
        <v>33</v>
      </c>
      <c r="B66">
        <f t="shared" ref="B66:B129" si="1">A66-$E$19</f>
        <v>10.467193675889302</v>
      </c>
      <c r="C66" s="8">
        <f>Table1[[#This Row],[Xi - Mean]]/$F$19</f>
        <v>1.1380966852655687</v>
      </c>
    </row>
    <row r="67" spans="1:3" x14ac:dyDescent="0.25">
      <c r="A67" s="7">
        <v>23.5</v>
      </c>
      <c r="B67">
        <f t="shared" si="1"/>
        <v>0.96719367588930183</v>
      </c>
      <c r="C67" s="8">
        <f>Table1[[#This Row],[Xi - Mean]]/$F$19</f>
        <v>0.10516284981665955</v>
      </c>
    </row>
    <row r="68" spans="1:3" x14ac:dyDescent="0.25">
      <c r="A68" s="7">
        <v>19.399999999999999</v>
      </c>
      <c r="B68">
        <f t="shared" si="1"/>
        <v>-3.1328063241106996</v>
      </c>
      <c r="C68" s="8">
        <f>Table1[[#This Row],[Xi - Mean]]/$F$19</f>
        <v>-0.34062964758760667</v>
      </c>
    </row>
    <row r="69" spans="1:3" x14ac:dyDescent="0.25">
      <c r="A69" s="7">
        <v>22</v>
      </c>
      <c r="B69">
        <f t="shared" si="1"/>
        <v>-0.53280632411069817</v>
      </c>
      <c r="C69" s="8">
        <f>Table1[[#This Row],[Xi - Mean]]/$F$19</f>
        <v>-5.7931966306852427E-2</v>
      </c>
    </row>
    <row r="70" spans="1:3" x14ac:dyDescent="0.25">
      <c r="A70" s="7">
        <v>17.399999999999999</v>
      </c>
      <c r="B70">
        <f t="shared" si="1"/>
        <v>-5.1328063241106996</v>
      </c>
      <c r="C70" s="8">
        <f>Table1[[#This Row],[Xi - Mean]]/$F$19</f>
        <v>-0.55808940241895599</v>
      </c>
    </row>
    <row r="71" spans="1:3" x14ac:dyDescent="0.25">
      <c r="A71" s="7">
        <v>20.9</v>
      </c>
      <c r="B71">
        <f t="shared" si="1"/>
        <v>-1.6328063241106996</v>
      </c>
      <c r="C71" s="8">
        <f>Table1[[#This Row],[Xi - Mean]]/$F$19</f>
        <v>-0.17753483146409468</v>
      </c>
    </row>
    <row r="72" spans="1:3" x14ac:dyDescent="0.25">
      <c r="A72" s="7">
        <v>24.2</v>
      </c>
      <c r="B72">
        <f t="shared" si="1"/>
        <v>1.6671936758893011</v>
      </c>
      <c r="C72" s="8">
        <f>Table1[[#This Row],[Xi - Mean]]/$F$19</f>
        <v>0.18127376400763173</v>
      </c>
    </row>
    <row r="73" spans="1:3" x14ac:dyDescent="0.25">
      <c r="A73" s="7">
        <v>21.7</v>
      </c>
      <c r="B73">
        <f t="shared" si="1"/>
        <v>-0.83280632411069888</v>
      </c>
      <c r="C73" s="8">
        <f>Table1[[#This Row],[Xi - Mean]]/$F$19</f>
        <v>-9.05509295315549E-2</v>
      </c>
    </row>
    <row r="74" spans="1:3" x14ac:dyDescent="0.25">
      <c r="A74" s="7">
        <v>22.8</v>
      </c>
      <c r="B74">
        <f t="shared" si="1"/>
        <v>0.26719367588930254</v>
      </c>
      <c r="C74" s="8">
        <f>Table1[[#This Row],[Xi - Mean]]/$F$19</f>
        <v>2.9051935625687367E-2</v>
      </c>
    </row>
    <row r="75" spans="1:3" x14ac:dyDescent="0.25">
      <c r="A75" s="7">
        <v>23.4</v>
      </c>
      <c r="B75">
        <f t="shared" si="1"/>
        <v>0.86719367588930041</v>
      </c>
      <c r="C75" s="8">
        <f>Table1[[#This Row],[Xi - Mean]]/$F$19</f>
        <v>9.4289862075091921E-2</v>
      </c>
    </row>
    <row r="76" spans="1:3" x14ac:dyDescent="0.25">
      <c r="A76" s="7">
        <v>24.1</v>
      </c>
      <c r="B76">
        <f t="shared" si="1"/>
        <v>1.5671936758893033</v>
      </c>
      <c r="C76" s="8">
        <f>Table1[[#This Row],[Xi - Mean]]/$F$19</f>
        <v>0.17040077626606448</v>
      </c>
    </row>
    <row r="77" spans="1:3" x14ac:dyDescent="0.25">
      <c r="A77" s="7">
        <v>21.4</v>
      </c>
      <c r="B77">
        <f t="shared" si="1"/>
        <v>-1.1328063241106996</v>
      </c>
      <c r="C77" s="8">
        <f>Table1[[#This Row],[Xi - Mean]]/$F$19</f>
        <v>-0.12316989275625737</v>
      </c>
    </row>
    <row r="78" spans="1:3" x14ac:dyDescent="0.25">
      <c r="A78" s="7">
        <v>20</v>
      </c>
      <c r="B78">
        <f t="shared" si="1"/>
        <v>-2.5328063241106982</v>
      </c>
      <c r="C78" s="8">
        <f>Table1[[#This Row],[Xi - Mean]]/$F$19</f>
        <v>-0.27539172113820171</v>
      </c>
    </row>
    <row r="79" spans="1:3" x14ac:dyDescent="0.25">
      <c r="A79" s="7">
        <v>20.8</v>
      </c>
      <c r="B79">
        <f t="shared" si="1"/>
        <v>-1.7328063241106975</v>
      </c>
      <c r="C79" s="8">
        <f>Table1[[#This Row],[Xi - Mean]]/$F$19</f>
        <v>-0.18840781920566194</v>
      </c>
    </row>
    <row r="80" spans="1:3" x14ac:dyDescent="0.25">
      <c r="A80" s="7">
        <v>21.2</v>
      </c>
      <c r="B80">
        <f t="shared" si="1"/>
        <v>-1.3328063241106989</v>
      </c>
      <c r="C80" s="8">
        <f>Table1[[#This Row],[Xi - Mean]]/$F$19</f>
        <v>-0.14491586823939223</v>
      </c>
    </row>
    <row r="81" spans="1:3" x14ac:dyDescent="0.25">
      <c r="A81" s="7">
        <v>20.3</v>
      </c>
      <c r="B81">
        <f t="shared" si="1"/>
        <v>-2.2328063241106975</v>
      </c>
      <c r="C81" s="8">
        <f>Table1[[#This Row],[Xi - Mean]]/$F$19</f>
        <v>-0.24277275791349925</v>
      </c>
    </row>
    <row r="82" spans="1:3" x14ac:dyDescent="0.25">
      <c r="A82" s="7">
        <v>28</v>
      </c>
      <c r="B82">
        <f t="shared" si="1"/>
        <v>5.4671936758893018</v>
      </c>
      <c r="C82" s="8">
        <f>Table1[[#This Row],[Xi - Mean]]/$F$19</f>
        <v>0.59444729818719544</v>
      </c>
    </row>
    <row r="83" spans="1:3" x14ac:dyDescent="0.25">
      <c r="A83" s="7">
        <v>23.9</v>
      </c>
      <c r="B83">
        <f t="shared" si="1"/>
        <v>1.3671936758893004</v>
      </c>
      <c r="C83" s="8">
        <f>Table1[[#This Row],[Xi - Mean]]/$F$19</f>
        <v>0.14865480078292925</v>
      </c>
    </row>
    <row r="84" spans="1:3" x14ac:dyDescent="0.25">
      <c r="A84" s="7">
        <v>24.8</v>
      </c>
      <c r="B84">
        <f t="shared" si="1"/>
        <v>2.2671936758893025</v>
      </c>
      <c r="C84" s="8">
        <f>Table1[[#This Row],[Xi - Mean]]/$F$19</f>
        <v>0.24651169045703666</v>
      </c>
    </row>
    <row r="85" spans="1:3" x14ac:dyDescent="0.25">
      <c r="A85" s="7">
        <v>22.9</v>
      </c>
      <c r="B85">
        <f t="shared" si="1"/>
        <v>0.36719367588930041</v>
      </c>
      <c r="C85" s="8">
        <f>Table1[[#This Row],[Xi - Mean]]/$F$19</f>
        <v>3.9924923367254603E-2</v>
      </c>
    </row>
    <row r="86" spans="1:3" x14ac:dyDescent="0.25">
      <c r="A86" s="7">
        <v>23.9</v>
      </c>
      <c r="B86">
        <f t="shared" si="1"/>
        <v>1.3671936758893004</v>
      </c>
      <c r="C86" s="8">
        <f>Table1[[#This Row],[Xi - Mean]]/$F$19</f>
        <v>0.14865480078292925</v>
      </c>
    </row>
    <row r="87" spans="1:3" x14ac:dyDescent="0.25">
      <c r="A87" s="7">
        <v>26.6</v>
      </c>
      <c r="B87">
        <f t="shared" si="1"/>
        <v>4.0671936758893033</v>
      </c>
      <c r="C87" s="8">
        <f>Table1[[#This Row],[Xi - Mean]]/$F$19</f>
        <v>0.44222546980525113</v>
      </c>
    </row>
    <row r="88" spans="1:3" x14ac:dyDescent="0.25">
      <c r="A88" s="7">
        <v>22.5</v>
      </c>
      <c r="B88">
        <f t="shared" si="1"/>
        <v>-3.2806324110698171E-2</v>
      </c>
      <c r="C88" s="8">
        <f>Table1[[#This Row],[Xi - Mean]]/$F$19</f>
        <v>-3.5670275990151035E-3</v>
      </c>
    </row>
    <row r="89" spans="1:3" x14ac:dyDescent="0.25">
      <c r="A89" s="7">
        <v>22.2</v>
      </c>
      <c r="B89">
        <f t="shared" si="1"/>
        <v>-0.33280632411069888</v>
      </c>
      <c r="C89" s="8">
        <f>Table1[[#This Row],[Xi - Mean]]/$F$19</f>
        <v>-3.6185990823717575E-2</v>
      </c>
    </row>
    <row r="90" spans="1:3" x14ac:dyDescent="0.25">
      <c r="A90" s="7">
        <v>23.6</v>
      </c>
      <c r="B90">
        <f t="shared" si="1"/>
        <v>1.0671936758893033</v>
      </c>
      <c r="C90" s="8">
        <f>Table1[[#This Row],[Xi - Mean]]/$F$19</f>
        <v>0.11603583755822716</v>
      </c>
    </row>
    <row r="91" spans="1:3" x14ac:dyDescent="0.25">
      <c r="A91" s="7">
        <v>28.7</v>
      </c>
      <c r="B91">
        <f t="shared" si="1"/>
        <v>6.1671936758893011</v>
      </c>
      <c r="C91" s="8">
        <f>Table1[[#This Row],[Xi - Mean]]/$F$19</f>
        <v>0.6705582123781676</v>
      </c>
    </row>
    <row r="92" spans="1:3" x14ac:dyDescent="0.25">
      <c r="A92" s="7">
        <v>22.6</v>
      </c>
      <c r="B92">
        <f t="shared" si="1"/>
        <v>6.719367588930325E-2</v>
      </c>
      <c r="C92" s="8">
        <f>Table1[[#This Row],[Xi - Mean]]/$F$19</f>
        <v>7.305960142552516E-3</v>
      </c>
    </row>
    <row r="93" spans="1:3" x14ac:dyDescent="0.25">
      <c r="A93" s="7">
        <v>22</v>
      </c>
      <c r="B93">
        <f t="shared" si="1"/>
        <v>-0.53280632411069817</v>
      </c>
      <c r="C93" s="8">
        <f>Table1[[#This Row],[Xi - Mean]]/$F$19</f>
        <v>-5.7931966306852427E-2</v>
      </c>
    </row>
    <row r="94" spans="1:3" x14ac:dyDescent="0.25">
      <c r="A94" s="7">
        <v>22.9</v>
      </c>
      <c r="B94">
        <f t="shared" si="1"/>
        <v>0.36719367588930041</v>
      </c>
      <c r="C94" s="8">
        <f>Table1[[#This Row],[Xi - Mean]]/$F$19</f>
        <v>3.9924923367254603E-2</v>
      </c>
    </row>
    <row r="95" spans="1:3" x14ac:dyDescent="0.25">
      <c r="A95" s="7">
        <v>25</v>
      </c>
      <c r="B95">
        <f t="shared" si="1"/>
        <v>2.4671936758893018</v>
      </c>
      <c r="C95" s="8">
        <f>Table1[[#This Row],[Xi - Mean]]/$F$19</f>
        <v>0.26825766594017153</v>
      </c>
    </row>
    <row r="96" spans="1:3" x14ac:dyDescent="0.25">
      <c r="A96" s="7">
        <v>20.6</v>
      </c>
      <c r="B96">
        <f t="shared" si="1"/>
        <v>-1.9328063241106967</v>
      </c>
      <c r="C96" s="8">
        <f>Table1[[#This Row],[Xi - Mean]]/$F$19</f>
        <v>-0.21015379468879677</v>
      </c>
    </row>
    <row r="97" spans="1:3" x14ac:dyDescent="0.25">
      <c r="A97" s="7">
        <v>28.4</v>
      </c>
      <c r="B97">
        <f t="shared" si="1"/>
        <v>5.8671936758893004</v>
      </c>
      <c r="C97" s="8">
        <f>Table1[[#This Row],[Xi - Mean]]/$F$19</f>
        <v>0.63793924915346512</v>
      </c>
    </row>
    <row r="98" spans="1:3" x14ac:dyDescent="0.25">
      <c r="A98" s="7">
        <v>21.4</v>
      </c>
      <c r="B98">
        <f t="shared" si="1"/>
        <v>-1.1328063241106996</v>
      </c>
      <c r="C98" s="8">
        <f>Table1[[#This Row],[Xi - Mean]]/$F$19</f>
        <v>-0.12316989275625737</v>
      </c>
    </row>
    <row r="99" spans="1:3" x14ac:dyDescent="0.25">
      <c r="A99" s="7">
        <v>38.700000000000003</v>
      </c>
      <c r="B99">
        <f t="shared" si="1"/>
        <v>16.167193675889305</v>
      </c>
      <c r="C99" s="8">
        <f>Table1[[#This Row],[Xi - Mean]]/$F$19</f>
        <v>1.7578569865349145</v>
      </c>
    </row>
    <row r="100" spans="1:3" x14ac:dyDescent="0.25">
      <c r="A100" s="7">
        <v>43.8</v>
      </c>
      <c r="B100">
        <f t="shared" si="1"/>
        <v>21.267193675889299</v>
      </c>
      <c r="C100" s="8">
        <f>Table1[[#This Row],[Xi - Mean]]/$F$19</f>
        <v>2.3123793613548544</v>
      </c>
    </row>
    <row r="101" spans="1:3" x14ac:dyDescent="0.25">
      <c r="A101" s="7">
        <v>33.200000000000003</v>
      </c>
      <c r="B101">
        <f t="shared" si="1"/>
        <v>10.667193675889305</v>
      </c>
      <c r="C101" s="8">
        <f>Table1[[#This Row],[Xi - Mean]]/$F$19</f>
        <v>1.159842660748704</v>
      </c>
    </row>
    <row r="102" spans="1:3" x14ac:dyDescent="0.25">
      <c r="A102" s="7">
        <v>27.5</v>
      </c>
      <c r="B102">
        <f t="shared" si="1"/>
        <v>4.9671936758893018</v>
      </c>
      <c r="C102" s="8">
        <f>Table1[[#This Row],[Xi - Mean]]/$F$19</f>
        <v>0.54008235947935812</v>
      </c>
    </row>
    <row r="103" spans="1:3" x14ac:dyDescent="0.25">
      <c r="A103" s="7">
        <v>26.5</v>
      </c>
      <c r="B103">
        <f t="shared" si="1"/>
        <v>3.9671936758893018</v>
      </c>
      <c r="C103" s="8">
        <f>Table1[[#This Row],[Xi - Mean]]/$F$19</f>
        <v>0.43135248206368348</v>
      </c>
    </row>
    <row r="104" spans="1:3" x14ac:dyDescent="0.25">
      <c r="A104" s="7">
        <v>18.600000000000001</v>
      </c>
      <c r="B104">
        <f t="shared" si="1"/>
        <v>-3.9328063241106967</v>
      </c>
      <c r="C104" s="8">
        <f>Table1[[#This Row],[Xi - Mean]]/$F$19</f>
        <v>-0.42761354952014607</v>
      </c>
    </row>
    <row r="105" spans="1:3" x14ac:dyDescent="0.25">
      <c r="A105" s="7">
        <v>19.3</v>
      </c>
      <c r="B105">
        <f t="shared" si="1"/>
        <v>-3.2328063241106975</v>
      </c>
      <c r="C105" s="8">
        <f>Table1[[#This Row],[Xi - Mean]]/$F$19</f>
        <v>-0.35150263532917392</v>
      </c>
    </row>
    <row r="106" spans="1:3" x14ac:dyDescent="0.25">
      <c r="A106" s="7">
        <v>20.100000000000001</v>
      </c>
      <c r="B106">
        <f t="shared" si="1"/>
        <v>-2.4328063241106967</v>
      </c>
      <c r="C106" s="8">
        <f>Table1[[#This Row],[Xi - Mean]]/$F$19</f>
        <v>-0.26451873339663412</v>
      </c>
    </row>
    <row r="107" spans="1:3" x14ac:dyDescent="0.25">
      <c r="A107" s="7">
        <v>19.5</v>
      </c>
      <c r="B107">
        <f t="shared" si="1"/>
        <v>-3.0328063241106982</v>
      </c>
      <c r="C107" s="8">
        <f>Table1[[#This Row],[Xi - Mean]]/$F$19</f>
        <v>-0.32975665984603902</v>
      </c>
    </row>
    <row r="108" spans="1:3" x14ac:dyDescent="0.25">
      <c r="A108" s="7">
        <v>19.5</v>
      </c>
      <c r="B108">
        <f t="shared" si="1"/>
        <v>-3.0328063241106982</v>
      </c>
      <c r="C108" s="8">
        <f>Table1[[#This Row],[Xi - Mean]]/$F$19</f>
        <v>-0.32975665984603902</v>
      </c>
    </row>
    <row r="109" spans="1:3" x14ac:dyDescent="0.25">
      <c r="A109" s="7">
        <v>20.399999999999999</v>
      </c>
      <c r="B109">
        <f t="shared" si="1"/>
        <v>-2.1328063241106996</v>
      </c>
      <c r="C109" s="8">
        <f>Table1[[#This Row],[Xi - Mean]]/$F$19</f>
        <v>-0.23189977017193203</v>
      </c>
    </row>
    <row r="110" spans="1:3" x14ac:dyDescent="0.25">
      <c r="A110" s="7">
        <v>19.8</v>
      </c>
      <c r="B110">
        <f t="shared" si="1"/>
        <v>-2.7328063241106975</v>
      </c>
      <c r="C110" s="8">
        <f>Table1[[#This Row],[Xi - Mean]]/$F$19</f>
        <v>-0.2971376966213366</v>
      </c>
    </row>
    <row r="111" spans="1:3" x14ac:dyDescent="0.25">
      <c r="A111" s="7">
        <v>19.399999999999999</v>
      </c>
      <c r="B111">
        <f t="shared" si="1"/>
        <v>-3.1328063241106996</v>
      </c>
      <c r="C111" s="8">
        <f>Table1[[#This Row],[Xi - Mean]]/$F$19</f>
        <v>-0.34062964758760667</v>
      </c>
    </row>
    <row r="112" spans="1:3" x14ac:dyDescent="0.25">
      <c r="A112" s="7">
        <v>21.7</v>
      </c>
      <c r="B112">
        <f t="shared" si="1"/>
        <v>-0.83280632411069888</v>
      </c>
      <c r="C112" s="8">
        <f>Table1[[#This Row],[Xi - Mean]]/$F$19</f>
        <v>-9.05509295315549E-2</v>
      </c>
    </row>
    <row r="113" spans="1:3" x14ac:dyDescent="0.25">
      <c r="A113" s="7">
        <v>22.8</v>
      </c>
      <c r="B113">
        <f t="shared" si="1"/>
        <v>0.26719367588930254</v>
      </c>
      <c r="C113" s="8">
        <f>Table1[[#This Row],[Xi - Mean]]/$F$19</f>
        <v>2.9051935625687367E-2</v>
      </c>
    </row>
    <row r="114" spans="1:3" x14ac:dyDescent="0.25">
      <c r="A114" s="7">
        <v>18.8</v>
      </c>
      <c r="B114">
        <f t="shared" si="1"/>
        <v>-3.7328063241106975</v>
      </c>
      <c r="C114" s="8">
        <f>Table1[[#This Row],[Xi - Mean]]/$F$19</f>
        <v>-0.40586757403701124</v>
      </c>
    </row>
    <row r="115" spans="1:3" x14ac:dyDescent="0.25">
      <c r="A115" s="7">
        <v>18.7</v>
      </c>
      <c r="B115">
        <f t="shared" si="1"/>
        <v>-3.8328063241106989</v>
      </c>
      <c r="C115" s="8">
        <f>Table1[[#This Row],[Xi - Mean]]/$F$19</f>
        <v>-0.41674056177857882</v>
      </c>
    </row>
    <row r="116" spans="1:3" x14ac:dyDescent="0.25">
      <c r="A116" s="7">
        <v>18.5</v>
      </c>
      <c r="B116">
        <f t="shared" si="1"/>
        <v>-4.0328063241106982</v>
      </c>
      <c r="C116" s="8">
        <f>Table1[[#This Row],[Xi - Mean]]/$F$19</f>
        <v>-0.43848653726171372</v>
      </c>
    </row>
    <row r="117" spans="1:3" x14ac:dyDescent="0.25">
      <c r="A117" s="7">
        <v>18.3</v>
      </c>
      <c r="B117">
        <f t="shared" si="1"/>
        <v>-4.2328063241106975</v>
      </c>
      <c r="C117" s="8">
        <f>Table1[[#This Row],[Xi - Mean]]/$F$19</f>
        <v>-0.46023251274484855</v>
      </c>
    </row>
    <row r="118" spans="1:3" x14ac:dyDescent="0.25">
      <c r="A118" s="7">
        <v>21.2</v>
      </c>
      <c r="B118">
        <f t="shared" si="1"/>
        <v>-1.3328063241106989</v>
      </c>
      <c r="C118" s="8">
        <f>Table1[[#This Row],[Xi - Mean]]/$F$19</f>
        <v>-0.14491586823939223</v>
      </c>
    </row>
    <row r="119" spans="1:3" x14ac:dyDescent="0.25">
      <c r="A119" s="7">
        <v>19.2</v>
      </c>
      <c r="B119">
        <f t="shared" si="1"/>
        <v>-3.3328063241106989</v>
      </c>
      <c r="C119" s="8">
        <f>Table1[[#This Row],[Xi - Mean]]/$F$19</f>
        <v>-0.3623756230707415</v>
      </c>
    </row>
    <row r="120" spans="1:3" x14ac:dyDescent="0.25">
      <c r="A120" s="7">
        <v>20.399999999999999</v>
      </c>
      <c r="B120">
        <f t="shared" si="1"/>
        <v>-2.1328063241106996</v>
      </c>
      <c r="C120" s="8">
        <f>Table1[[#This Row],[Xi - Mean]]/$F$19</f>
        <v>-0.23189977017193203</v>
      </c>
    </row>
    <row r="121" spans="1:3" x14ac:dyDescent="0.25">
      <c r="A121" s="7">
        <v>19.3</v>
      </c>
      <c r="B121">
        <f t="shared" si="1"/>
        <v>-3.2328063241106975</v>
      </c>
      <c r="C121" s="8">
        <f>Table1[[#This Row],[Xi - Mean]]/$F$19</f>
        <v>-0.35150263532917392</v>
      </c>
    </row>
    <row r="122" spans="1:3" x14ac:dyDescent="0.25">
      <c r="A122" s="7">
        <v>22</v>
      </c>
      <c r="B122">
        <f t="shared" si="1"/>
        <v>-0.53280632411069817</v>
      </c>
      <c r="C122" s="8">
        <f>Table1[[#This Row],[Xi - Mean]]/$F$19</f>
        <v>-5.7931966306852427E-2</v>
      </c>
    </row>
    <row r="123" spans="1:3" x14ac:dyDescent="0.25">
      <c r="A123" s="7">
        <v>20.3</v>
      </c>
      <c r="B123">
        <f t="shared" si="1"/>
        <v>-2.2328063241106975</v>
      </c>
      <c r="C123" s="8">
        <f>Table1[[#This Row],[Xi - Mean]]/$F$19</f>
        <v>-0.24277275791349925</v>
      </c>
    </row>
    <row r="124" spans="1:3" x14ac:dyDescent="0.25">
      <c r="A124" s="7">
        <v>20.5</v>
      </c>
      <c r="B124">
        <f t="shared" si="1"/>
        <v>-2.0328063241106982</v>
      </c>
      <c r="C124" s="8">
        <f>Table1[[#This Row],[Xi - Mean]]/$F$19</f>
        <v>-0.22102678243036439</v>
      </c>
    </row>
    <row r="125" spans="1:3" x14ac:dyDescent="0.25">
      <c r="A125" s="7">
        <v>17.3</v>
      </c>
      <c r="B125">
        <f t="shared" si="1"/>
        <v>-5.2328063241106975</v>
      </c>
      <c r="C125" s="8">
        <f>Table1[[#This Row],[Xi - Mean]]/$F$19</f>
        <v>-0.56896239016052319</v>
      </c>
    </row>
    <row r="126" spans="1:3" x14ac:dyDescent="0.25">
      <c r="A126" s="7">
        <v>18.8</v>
      </c>
      <c r="B126">
        <f t="shared" si="1"/>
        <v>-3.7328063241106975</v>
      </c>
      <c r="C126" s="8">
        <f>Table1[[#This Row],[Xi - Mean]]/$F$19</f>
        <v>-0.40586757403701124</v>
      </c>
    </row>
    <row r="127" spans="1:3" x14ac:dyDescent="0.25">
      <c r="A127" s="7">
        <v>21.4</v>
      </c>
      <c r="B127">
        <f t="shared" si="1"/>
        <v>-1.1328063241106996</v>
      </c>
      <c r="C127" s="8">
        <f>Table1[[#This Row],[Xi - Mean]]/$F$19</f>
        <v>-0.12316989275625737</v>
      </c>
    </row>
    <row r="128" spans="1:3" x14ac:dyDescent="0.25">
      <c r="A128" s="7">
        <v>15.7</v>
      </c>
      <c r="B128">
        <f t="shared" si="1"/>
        <v>-6.8328063241106989</v>
      </c>
      <c r="C128" s="8">
        <f>Table1[[#This Row],[Xi - Mean]]/$F$19</f>
        <v>-0.74293019402560279</v>
      </c>
    </row>
    <row r="129" spans="1:3" x14ac:dyDescent="0.25">
      <c r="A129" s="7">
        <v>16.2</v>
      </c>
      <c r="B129">
        <f t="shared" si="1"/>
        <v>-6.3328063241106989</v>
      </c>
      <c r="C129" s="8">
        <f>Table1[[#This Row],[Xi - Mean]]/$F$19</f>
        <v>-0.68856525531776547</v>
      </c>
    </row>
    <row r="130" spans="1:3" x14ac:dyDescent="0.25">
      <c r="A130" s="7">
        <v>18</v>
      </c>
      <c r="B130">
        <f t="shared" ref="B130:B193" si="2">A130-$E$19</f>
        <v>-4.5328063241106982</v>
      </c>
      <c r="C130" s="8">
        <f>Table1[[#This Row],[Xi - Mean]]/$F$19</f>
        <v>-0.49285147596955103</v>
      </c>
    </row>
    <row r="131" spans="1:3" x14ac:dyDescent="0.25">
      <c r="A131" s="7">
        <v>14.3</v>
      </c>
      <c r="B131">
        <f t="shared" si="2"/>
        <v>-8.2328063241106975</v>
      </c>
      <c r="C131" s="8">
        <f>Table1[[#This Row],[Xi - Mean]]/$F$19</f>
        <v>-0.8951520224075471</v>
      </c>
    </row>
    <row r="132" spans="1:3" x14ac:dyDescent="0.25">
      <c r="A132" s="7">
        <v>19.2</v>
      </c>
      <c r="B132">
        <f t="shared" si="2"/>
        <v>-3.3328063241106989</v>
      </c>
      <c r="C132" s="8">
        <f>Table1[[#This Row],[Xi - Mean]]/$F$19</f>
        <v>-0.3623756230707415</v>
      </c>
    </row>
    <row r="133" spans="1:3" x14ac:dyDescent="0.25">
      <c r="A133" s="7">
        <v>19.600000000000001</v>
      </c>
      <c r="B133">
        <f t="shared" si="2"/>
        <v>-2.9328063241106967</v>
      </c>
      <c r="C133" s="8">
        <f>Table1[[#This Row],[Xi - Mean]]/$F$19</f>
        <v>-0.31888367210447144</v>
      </c>
    </row>
    <row r="134" spans="1:3" x14ac:dyDescent="0.25">
      <c r="A134" s="7">
        <v>23</v>
      </c>
      <c r="B134">
        <f t="shared" si="2"/>
        <v>0.46719367588930183</v>
      </c>
      <c r="C134" s="8">
        <f>Table1[[#This Row],[Xi - Mean]]/$F$19</f>
        <v>5.0797911108822223E-2</v>
      </c>
    </row>
    <row r="135" spans="1:3" x14ac:dyDescent="0.25">
      <c r="A135" s="7">
        <v>18.399999999999999</v>
      </c>
      <c r="B135">
        <f t="shared" si="2"/>
        <v>-4.1328063241106996</v>
      </c>
      <c r="C135" s="8">
        <f>Table1[[#This Row],[Xi - Mean]]/$F$19</f>
        <v>-0.4493595250032813</v>
      </c>
    </row>
    <row r="136" spans="1:3" x14ac:dyDescent="0.25">
      <c r="A136" s="7">
        <v>15.6</v>
      </c>
      <c r="B136">
        <f t="shared" si="2"/>
        <v>-6.9328063241106985</v>
      </c>
      <c r="C136" s="8">
        <f>Table1[[#This Row],[Xi - Mean]]/$F$19</f>
        <v>-0.75380318176717021</v>
      </c>
    </row>
    <row r="137" spans="1:3" x14ac:dyDescent="0.25">
      <c r="A137" s="7">
        <v>18.100000000000001</v>
      </c>
      <c r="B137">
        <f t="shared" si="2"/>
        <v>-4.4328063241106967</v>
      </c>
      <c r="C137" s="8">
        <f>Table1[[#This Row],[Xi - Mean]]/$F$19</f>
        <v>-0.48197848822798339</v>
      </c>
    </row>
    <row r="138" spans="1:3" x14ac:dyDescent="0.25">
      <c r="A138" s="7">
        <v>17.399999999999999</v>
      </c>
      <c r="B138">
        <f t="shared" si="2"/>
        <v>-5.1328063241106996</v>
      </c>
      <c r="C138" s="8">
        <f>Table1[[#This Row],[Xi - Mean]]/$F$19</f>
        <v>-0.55808940241895599</v>
      </c>
    </row>
    <row r="139" spans="1:3" x14ac:dyDescent="0.25">
      <c r="A139" s="7">
        <v>17.100000000000001</v>
      </c>
      <c r="B139">
        <f t="shared" si="2"/>
        <v>-5.4328063241106967</v>
      </c>
      <c r="C139" s="8">
        <f>Table1[[#This Row],[Xi - Mean]]/$F$19</f>
        <v>-0.59070836564365803</v>
      </c>
    </row>
    <row r="140" spans="1:3" x14ac:dyDescent="0.25">
      <c r="A140" s="7">
        <v>13.3</v>
      </c>
      <c r="B140">
        <f t="shared" si="2"/>
        <v>-9.2328063241106975</v>
      </c>
      <c r="C140" s="8">
        <f>Table1[[#This Row],[Xi - Mean]]/$F$19</f>
        <v>-1.0038818998232217</v>
      </c>
    </row>
    <row r="141" spans="1:3" x14ac:dyDescent="0.25">
      <c r="A141" s="7">
        <v>17.8</v>
      </c>
      <c r="B141">
        <f t="shared" si="2"/>
        <v>-4.7328063241106975</v>
      </c>
      <c r="C141" s="8">
        <f>Table1[[#This Row],[Xi - Mean]]/$F$19</f>
        <v>-0.51459745145268587</v>
      </c>
    </row>
    <row r="142" spans="1:3" x14ac:dyDescent="0.25">
      <c r="A142" s="7">
        <v>14</v>
      </c>
      <c r="B142">
        <f t="shared" si="2"/>
        <v>-8.5328063241106982</v>
      </c>
      <c r="C142" s="8">
        <f>Table1[[#This Row],[Xi - Mean]]/$F$19</f>
        <v>-0.92777098563224958</v>
      </c>
    </row>
    <row r="143" spans="1:3" x14ac:dyDescent="0.25">
      <c r="A143" s="7">
        <v>14.4</v>
      </c>
      <c r="B143">
        <f t="shared" si="2"/>
        <v>-8.1328063241106978</v>
      </c>
      <c r="C143" s="8">
        <f>Table1[[#This Row],[Xi - Mean]]/$F$19</f>
        <v>-0.88427903466597968</v>
      </c>
    </row>
    <row r="144" spans="1:3" x14ac:dyDescent="0.25">
      <c r="A144" s="7">
        <v>13.4</v>
      </c>
      <c r="B144">
        <f t="shared" si="2"/>
        <v>-9.1328063241106978</v>
      </c>
      <c r="C144" s="8">
        <f>Table1[[#This Row],[Xi - Mean]]/$F$19</f>
        <v>-0.99300891208165432</v>
      </c>
    </row>
    <row r="145" spans="1:3" x14ac:dyDescent="0.25">
      <c r="A145" s="7">
        <v>15.6</v>
      </c>
      <c r="B145">
        <f t="shared" si="2"/>
        <v>-6.9328063241106985</v>
      </c>
      <c r="C145" s="8">
        <f>Table1[[#This Row],[Xi - Mean]]/$F$19</f>
        <v>-0.75380318176717021</v>
      </c>
    </row>
    <row r="146" spans="1:3" x14ac:dyDescent="0.25">
      <c r="A146" s="7">
        <v>11.8</v>
      </c>
      <c r="B146">
        <f t="shared" si="2"/>
        <v>-10.732806324110697</v>
      </c>
      <c r="C146" s="8">
        <f>Table1[[#This Row],[Xi - Mean]]/$F$19</f>
        <v>-1.1669767159467337</v>
      </c>
    </row>
    <row r="147" spans="1:3" x14ac:dyDescent="0.25">
      <c r="A147" s="7">
        <v>13.8</v>
      </c>
      <c r="B147">
        <f t="shared" si="2"/>
        <v>-8.7328063241106975</v>
      </c>
      <c r="C147" s="8">
        <f>Table1[[#This Row],[Xi - Mean]]/$F$19</f>
        <v>-0.94951696111538442</v>
      </c>
    </row>
    <row r="148" spans="1:3" x14ac:dyDescent="0.25">
      <c r="A148" s="7">
        <v>15.6</v>
      </c>
      <c r="B148">
        <f t="shared" si="2"/>
        <v>-6.9328063241106985</v>
      </c>
      <c r="C148" s="8">
        <f>Table1[[#This Row],[Xi - Mean]]/$F$19</f>
        <v>-0.75380318176717021</v>
      </c>
    </row>
    <row r="149" spans="1:3" x14ac:dyDescent="0.25">
      <c r="A149" s="7">
        <v>14.6</v>
      </c>
      <c r="B149">
        <f t="shared" si="2"/>
        <v>-7.9328063241106985</v>
      </c>
      <c r="C149" s="8">
        <f>Table1[[#This Row],[Xi - Mean]]/$F$19</f>
        <v>-0.86253305918284484</v>
      </c>
    </row>
    <row r="150" spans="1:3" x14ac:dyDescent="0.25">
      <c r="A150" s="7">
        <v>17.8</v>
      </c>
      <c r="B150">
        <f t="shared" si="2"/>
        <v>-4.7328063241106975</v>
      </c>
      <c r="C150" s="8">
        <f>Table1[[#This Row],[Xi - Mean]]/$F$19</f>
        <v>-0.51459745145268587</v>
      </c>
    </row>
    <row r="151" spans="1:3" x14ac:dyDescent="0.25">
      <c r="A151" s="7">
        <v>15.4</v>
      </c>
      <c r="B151">
        <f t="shared" si="2"/>
        <v>-7.1328063241106978</v>
      </c>
      <c r="C151" s="8">
        <f>Table1[[#This Row],[Xi - Mean]]/$F$19</f>
        <v>-0.77554915725030504</v>
      </c>
    </row>
    <row r="152" spans="1:3" x14ac:dyDescent="0.25">
      <c r="A152" s="7">
        <v>21.5</v>
      </c>
      <c r="B152">
        <f t="shared" si="2"/>
        <v>-1.0328063241106982</v>
      </c>
      <c r="C152" s="8">
        <f>Table1[[#This Row],[Xi - Mean]]/$F$19</f>
        <v>-0.11229690501468975</v>
      </c>
    </row>
    <row r="153" spans="1:3" x14ac:dyDescent="0.25">
      <c r="A153" s="7">
        <v>19.600000000000001</v>
      </c>
      <c r="B153">
        <f t="shared" si="2"/>
        <v>-2.9328063241106967</v>
      </c>
      <c r="C153" s="8">
        <f>Table1[[#This Row],[Xi - Mean]]/$F$19</f>
        <v>-0.31888367210447144</v>
      </c>
    </row>
    <row r="154" spans="1:3" x14ac:dyDescent="0.25">
      <c r="A154" s="7">
        <v>15.3</v>
      </c>
      <c r="B154">
        <f t="shared" si="2"/>
        <v>-7.2328063241106975</v>
      </c>
      <c r="C154" s="8">
        <f>Table1[[#This Row],[Xi - Mean]]/$F$19</f>
        <v>-0.78642214499187246</v>
      </c>
    </row>
    <row r="155" spans="1:3" x14ac:dyDescent="0.25">
      <c r="A155" s="7">
        <v>19.399999999999999</v>
      </c>
      <c r="B155">
        <f t="shared" si="2"/>
        <v>-3.1328063241106996</v>
      </c>
      <c r="C155" s="8">
        <f>Table1[[#This Row],[Xi - Mean]]/$F$19</f>
        <v>-0.34062964758760667</v>
      </c>
    </row>
    <row r="156" spans="1:3" x14ac:dyDescent="0.25">
      <c r="A156" s="7">
        <v>17</v>
      </c>
      <c r="B156">
        <f t="shared" si="2"/>
        <v>-5.5328063241106982</v>
      </c>
      <c r="C156" s="8">
        <f>Table1[[#This Row],[Xi - Mean]]/$F$19</f>
        <v>-0.60158135338522567</v>
      </c>
    </row>
    <row r="157" spans="1:3" x14ac:dyDescent="0.25">
      <c r="A157" s="7">
        <v>15.6</v>
      </c>
      <c r="B157">
        <f t="shared" si="2"/>
        <v>-6.9328063241106985</v>
      </c>
      <c r="C157" s="8">
        <f>Table1[[#This Row],[Xi - Mean]]/$F$19</f>
        <v>-0.75380318176717021</v>
      </c>
    </row>
    <row r="158" spans="1:3" x14ac:dyDescent="0.25">
      <c r="A158" s="7">
        <v>13.1</v>
      </c>
      <c r="B158">
        <f t="shared" si="2"/>
        <v>-9.4328063241106985</v>
      </c>
      <c r="C158" s="8">
        <f>Table1[[#This Row],[Xi - Mean]]/$F$19</f>
        <v>-1.0256278753063568</v>
      </c>
    </row>
    <row r="159" spans="1:3" x14ac:dyDescent="0.25">
      <c r="A159" s="7">
        <v>41.3</v>
      </c>
      <c r="B159">
        <f t="shared" si="2"/>
        <v>18.767193675889299</v>
      </c>
      <c r="C159" s="8">
        <f>Table1[[#This Row],[Xi - Mean]]/$F$19</f>
        <v>2.0405546678156679</v>
      </c>
    </row>
    <row r="160" spans="1:3" x14ac:dyDescent="0.25">
      <c r="A160" s="7">
        <v>24.3</v>
      </c>
      <c r="B160">
        <f t="shared" si="2"/>
        <v>1.7671936758893025</v>
      </c>
      <c r="C160" s="8">
        <f>Table1[[#This Row],[Xi - Mean]]/$F$19</f>
        <v>0.19214675174919935</v>
      </c>
    </row>
    <row r="161" spans="1:3" x14ac:dyDescent="0.25">
      <c r="A161" s="7">
        <v>23.3</v>
      </c>
      <c r="B161">
        <f t="shared" si="2"/>
        <v>0.76719367588930254</v>
      </c>
      <c r="C161" s="8">
        <f>Table1[[#This Row],[Xi - Mean]]/$F$19</f>
        <v>8.3416874333524696E-2</v>
      </c>
    </row>
    <row r="162" spans="1:3" x14ac:dyDescent="0.25">
      <c r="A162" s="7">
        <v>27</v>
      </c>
      <c r="B162">
        <f t="shared" si="2"/>
        <v>4.4671936758893018</v>
      </c>
      <c r="C162" s="8">
        <f>Table1[[#This Row],[Xi - Mean]]/$F$19</f>
        <v>0.4857174207715208</v>
      </c>
    </row>
    <row r="163" spans="1:3" x14ac:dyDescent="0.25">
      <c r="A163" s="7">
        <v>50</v>
      </c>
      <c r="B163">
        <f t="shared" si="2"/>
        <v>27.467193675889302</v>
      </c>
      <c r="C163" s="8">
        <f>Table1[[#This Row],[Xi - Mean]]/$F$19</f>
        <v>2.9865046013320375</v>
      </c>
    </row>
    <row r="164" spans="1:3" x14ac:dyDescent="0.25">
      <c r="A164" s="7">
        <v>50</v>
      </c>
      <c r="B164">
        <f t="shared" si="2"/>
        <v>27.467193675889302</v>
      </c>
      <c r="C164" s="8">
        <f>Table1[[#This Row],[Xi - Mean]]/$F$19</f>
        <v>2.9865046013320375</v>
      </c>
    </row>
    <row r="165" spans="1:3" x14ac:dyDescent="0.25">
      <c r="A165" s="7">
        <v>50</v>
      </c>
      <c r="B165">
        <f t="shared" si="2"/>
        <v>27.467193675889302</v>
      </c>
      <c r="C165" s="8">
        <f>Table1[[#This Row],[Xi - Mean]]/$F$19</f>
        <v>2.9865046013320375</v>
      </c>
    </row>
    <row r="166" spans="1:3" x14ac:dyDescent="0.25">
      <c r="A166" s="7">
        <v>22.7</v>
      </c>
      <c r="B166">
        <f t="shared" si="2"/>
        <v>0.16719367588930112</v>
      </c>
      <c r="C166" s="8">
        <f>Table1[[#This Row],[Xi - Mean]]/$F$19</f>
        <v>1.8178947884119747E-2</v>
      </c>
    </row>
    <row r="167" spans="1:3" x14ac:dyDescent="0.25">
      <c r="A167" s="7">
        <v>25</v>
      </c>
      <c r="B167">
        <f t="shared" si="2"/>
        <v>2.4671936758893018</v>
      </c>
      <c r="C167" s="8">
        <f>Table1[[#This Row],[Xi - Mean]]/$F$19</f>
        <v>0.26825766594017153</v>
      </c>
    </row>
    <row r="168" spans="1:3" x14ac:dyDescent="0.25">
      <c r="A168" s="7">
        <v>50</v>
      </c>
      <c r="B168">
        <f t="shared" si="2"/>
        <v>27.467193675889302</v>
      </c>
      <c r="C168" s="8">
        <f>Table1[[#This Row],[Xi - Mean]]/$F$19</f>
        <v>2.9865046013320375</v>
      </c>
    </row>
    <row r="169" spans="1:3" x14ac:dyDescent="0.25">
      <c r="A169" s="7">
        <v>23.8</v>
      </c>
      <c r="B169">
        <f t="shared" si="2"/>
        <v>1.2671936758893025</v>
      </c>
      <c r="C169" s="8">
        <f>Table1[[#This Row],[Xi - Mean]]/$F$19</f>
        <v>0.13778181304136203</v>
      </c>
    </row>
    <row r="170" spans="1:3" x14ac:dyDescent="0.25">
      <c r="A170" s="7">
        <v>23.8</v>
      </c>
      <c r="B170">
        <f t="shared" si="2"/>
        <v>1.2671936758893025</v>
      </c>
      <c r="C170" s="8">
        <f>Table1[[#This Row],[Xi - Mean]]/$F$19</f>
        <v>0.13778181304136203</v>
      </c>
    </row>
    <row r="171" spans="1:3" x14ac:dyDescent="0.25">
      <c r="A171" s="7">
        <v>22.3</v>
      </c>
      <c r="B171">
        <f t="shared" si="2"/>
        <v>-0.23280632411069746</v>
      </c>
      <c r="C171" s="8">
        <f>Table1[[#This Row],[Xi - Mean]]/$F$19</f>
        <v>-2.5313003082149958E-2</v>
      </c>
    </row>
    <row r="172" spans="1:3" x14ac:dyDescent="0.25">
      <c r="A172" s="7">
        <v>17.399999999999999</v>
      </c>
      <c r="B172">
        <f t="shared" si="2"/>
        <v>-5.1328063241106996</v>
      </c>
      <c r="C172" s="8">
        <f>Table1[[#This Row],[Xi - Mean]]/$F$19</f>
        <v>-0.55808940241895599</v>
      </c>
    </row>
    <row r="173" spans="1:3" x14ac:dyDescent="0.25">
      <c r="A173" s="7">
        <v>19.100000000000001</v>
      </c>
      <c r="B173">
        <f t="shared" si="2"/>
        <v>-3.4328063241106967</v>
      </c>
      <c r="C173" s="8">
        <f>Table1[[#This Row],[Xi - Mean]]/$F$19</f>
        <v>-0.37324861081230876</v>
      </c>
    </row>
    <row r="174" spans="1:3" x14ac:dyDescent="0.25">
      <c r="A174" s="7">
        <v>23.1</v>
      </c>
      <c r="B174">
        <f t="shared" si="2"/>
        <v>0.56719367588930325</v>
      </c>
      <c r="C174" s="8">
        <f>Table1[[#This Row],[Xi - Mean]]/$F$19</f>
        <v>6.1670898850389837E-2</v>
      </c>
    </row>
    <row r="175" spans="1:3" x14ac:dyDescent="0.25">
      <c r="A175" s="7">
        <v>23.6</v>
      </c>
      <c r="B175">
        <f t="shared" si="2"/>
        <v>1.0671936758893033</v>
      </c>
      <c r="C175" s="8">
        <f>Table1[[#This Row],[Xi - Mean]]/$F$19</f>
        <v>0.11603583755822716</v>
      </c>
    </row>
    <row r="176" spans="1:3" x14ac:dyDescent="0.25">
      <c r="A176" s="7">
        <v>22.6</v>
      </c>
      <c r="B176">
        <f t="shared" si="2"/>
        <v>6.719367588930325E-2</v>
      </c>
      <c r="C176" s="8">
        <f>Table1[[#This Row],[Xi - Mean]]/$F$19</f>
        <v>7.305960142552516E-3</v>
      </c>
    </row>
    <row r="177" spans="1:3" x14ac:dyDescent="0.25">
      <c r="A177" s="7">
        <v>29.4</v>
      </c>
      <c r="B177">
        <f t="shared" si="2"/>
        <v>6.8671936758893004</v>
      </c>
      <c r="C177" s="8">
        <f>Table1[[#This Row],[Xi - Mean]]/$F$19</f>
        <v>0.74666912656913986</v>
      </c>
    </row>
    <row r="178" spans="1:3" x14ac:dyDescent="0.25">
      <c r="A178" s="7">
        <v>23.2</v>
      </c>
      <c r="B178">
        <f t="shared" si="2"/>
        <v>0.66719367588930112</v>
      </c>
      <c r="C178" s="8">
        <f>Table1[[#This Row],[Xi - Mean]]/$F$19</f>
        <v>7.2543886591957069E-2</v>
      </c>
    </row>
    <row r="179" spans="1:3" x14ac:dyDescent="0.25">
      <c r="A179" s="7">
        <v>24.6</v>
      </c>
      <c r="B179">
        <f t="shared" si="2"/>
        <v>2.0671936758893033</v>
      </c>
      <c r="C179" s="8">
        <f>Table1[[#This Row],[Xi - Mean]]/$F$19</f>
        <v>0.22476571497390183</v>
      </c>
    </row>
    <row r="180" spans="1:3" x14ac:dyDescent="0.25">
      <c r="A180" s="7">
        <v>29.9</v>
      </c>
      <c r="B180">
        <f t="shared" si="2"/>
        <v>7.3671936758893004</v>
      </c>
      <c r="C180" s="8">
        <f>Table1[[#This Row],[Xi - Mean]]/$F$19</f>
        <v>0.80103406527697718</v>
      </c>
    </row>
    <row r="181" spans="1:3" x14ac:dyDescent="0.25">
      <c r="A181" s="7">
        <v>37.200000000000003</v>
      </c>
      <c r="B181">
        <f t="shared" si="2"/>
        <v>14.667193675889305</v>
      </c>
      <c r="C181" s="8">
        <f>Table1[[#This Row],[Xi - Mean]]/$F$19</f>
        <v>1.5947621704114026</v>
      </c>
    </row>
    <row r="182" spans="1:3" x14ac:dyDescent="0.25">
      <c r="A182" s="7">
        <v>39.799999999999997</v>
      </c>
      <c r="B182">
        <f t="shared" si="2"/>
        <v>17.267193675889299</v>
      </c>
      <c r="C182" s="8">
        <f>Table1[[#This Row],[Xi - Mean]]/$F$19</f>
        <v>1.8774598516921559</v>
      </c>
    </row>
    <row r="183" spans="1:3" x14ac:dyDescent="0.25">
      <c r="A183" s="7">
        <v>36.200000000000003</v>
      </c>
      <c r="B183">
        <f t="shared" si="2"/>
        <v>13.667193675889305</v>
      </c>
      <c r="C183" s="8">
        <f>Table1[[#This Row],[Xi - Mean]]/$F$19</f>
        <v>1.4860322929957279</v>
      </c>
    </row>
    <row r="184" spans="1:3" x14ac:dyDescent="0.25">
      <c r="A184" s="7">
        <v>37.9</v>
      </c>
      <c r="B184">
        <f t="shared" si="2"/>
        <v>15.3671936758893</v>
      </c>
      <c r="C184" s="8">
        <f>Table1[[#This Row],[Xi - Mean]]/$F$19</f>
        <v>1.6708730846023743</v>
      </c>
    </row>
    <row r="185" spans="1:3" x14ac:dyDescent="0.25">
      <c r="A185" s="7">
        <v>32.5</v>
      </c>
      <c r="B185">
        <f t="shared" si="2"/>
        <v>9.9671936758893018</v>
      </c>
      <c r="C185" s="8">
        <f>Table1[[#This Row],[Xi - Mean]]/$F$19</f>
        <v>1.0837317465577314</v>
      </c>
    </row>
    <row r="186" spans="1:3" x14ac:dyDescent="0.25">
      <c r="A186" s="7">
        <v>26.4</v>
      </c>
      <c r="B186">
        <f t="shared" si="2"/>
        <v>3.8671936758893004</v>
      </c>
      <c r="C186" s="8">
        <f>Table1[[#This Row],[Xi - Mean]]/$F$19</f>
        <v>0.42047949432211584</v>
      </c>
    </row>
    <row r="187" spans="1:3" x14ac:dyDescent="0.25">
      <c r="A187" s="7">
        <v>29.6</v>
      </c>
      <c r="B187">
        <f t="shared" si="2"/>
        <v>7.0671936758893033</v>
      </c>
      <c r="C187" s="8">
        <f>Table1[[#This Row],[Xi - Mean]]/$F$19</f>
        <v>0.76841510205227503</v>
      </c>
    </row>
    <row r="188" spans="1:3" x14ac:dyDescent="0.25">
      <c r="A188" s="7">
        <v>50</v>
      </c>
      <c r="B188">
        <f t="shared" si="2"/>
        <v>27.467193675889302</v>
      </c>
      <c r="C188" s="8">
        <f>Table1[[#This Row],[Xi - Mean]]/$F$19</f>
        <v>2.9865046013320375</v>
      </c>
    </row>
    <row r="189" spans="1:3" x14ac:dyDescent="0.25">
      <c r="A189" s="7">
        <v>32</v>
      </c>
      <c r="B189">
        <f t="shared" si="2"/>
        <v>9.4671936758893018</v>
      </c>
      <c r="C189" s="8">
        <f>Table1[[#This Row],[Xi - Mean]]/$F$19</f>
        <v>1.0293668078498941</v>
      </c>
    </row>
    <row r="190" spans="1:3" x14ac:dyDescent="0.25">
      <c r="A190" s="7">
        <v>29.8</v>
      </c>
      <c r="B190">
        <f t="shared" si="2"/>
        <v>7.2671936758893025</v>
      </c>
      <c r="C190" s="8">
        <f>Table1[[#This Row],[Xi - Mean]]/$F$19</f>
        <v>0.79016107753540987</v>
      </c>
    </row>
    <row r="191" spans="1:3" x14ac:dyDescent="0.25">
      <c r="A191" s="7">
        <v>34.9</v>
      </c>
      <c r="B191">
        <f t="shared" si="2"/>
        <v>12.3671936758893</v>
      </c>
      <c r="C191" s="8">
        <f>Table1[[#This Row],[Xi - Mean]]/$F$19</f>
        <v>1.3446834523553504</v>
      </c>
    </row>
    <row r="192" spans="1:3" x14ac:dyDescent="0.25">
      <c r="A192" s="7">
        <v>37</v>
      </c>
      <c r="B192">
        <f t="shared" si="2"/>
        <v>14.467193675889302</v>
      </c>
      <c r="C192" s="8">
        <f>Table1[[#This Row],[Xi - Mean]]/$F$19</f>
        <v>1.5730161949282673</v>
      </c>
    </row>
    <row r="193" spans="1:3" x14ac:dyDescent="0.25">
      <c r="A193" s="7">
        <v>30.5</v>
      </c>
      <c r="B193">
        <f t="shared" si="2"/>
        <v>7.9671936758893018</v>
      </c>
      <c r="C193" s="8">
        <f>Table1[[#This Row],[Xi - Mean]]/$F$19</f>
        <v>0.86627199172638203</v>
      </c>
    </row>
    <row r="194" spans="1:3" x14ac:dyDescent="0.25">
      <c r="A194" s="7">
        <v>36.4</v>
      </c>
      <c r="B194">
        <f t="shared" ref="B194:B257" si="3">A194-$E$19</f>
        <v>13.8671936758893</v>
      </c>
      <c r="C194" s="8">
        <f>Table1[[#This Row],[Xi - Mean]]/$F$19</f>
        <v>1.5077782684788623</v>
      </c>
    </row>
    <row r="195" spans="1:3" x14ac:dyDescent="0.25">
      <c r="A195" s="7">
        <v>31.1</v>
      </c>
      <c r="B195">
        <f t="shared" si="3"/>
        <v>8.5671936758893033</v>
      </c>
      <c r="C195" s="8">
        <f>Table1[[#This Row],[Xi - Mean]]/$F$19</f>
        <v>0.93150991817578699</v>
      </c>
    </row>
    <row r="196" spans="1:3" x14ac:dyDescent="0.25">
      <c r="A196" s="7">
        <v>29.1</v>
      </c>
      <c r="B196">
        <f t="shared" si="3"/>
        <v>6.5671936758893033</v>
      </c>
      <c r="C196" s="8">
        <f>Table1[[#This Row],[Xi - Mean]]/$F$19</f>
        <v>0.71405016334443772</v>
      </c>
    </row>
    <row r="197" spans="1:3" x14ac:dyDescent="0.25">
      <c r="A197" s="7">
        <v>50</v>
      </c>
      <c r="B197">
        <f t="shared" si="3"/>
        <v>27.467193675889302</v>
      </c>
      <c r="C197" s="8">
        <f>Table1[[#This Row],[Xi - Mean]]/$F$19</f>
        <v>2.9865046013320375</v>
      </c>
    </row>
    <row r="198" spans="1:3" x14ac:dyDescent="0.25">
      <c r="A198" s="7">
        <v>33.299999999999997</v>
      </c>
      <c r="B198">
        <f t="shared" si="3"/>
        <v>10.767193675889299</v>
      </c>
      <c r="C198" s="8">
        <f>Table1[[#This Row],[Xi - Mean]]/$F$19</f>
        <v>1.1707156484902708</v>
      </c>
    </row>
    <row r="199" spans="1:3" x14ac:dyDescent="0.25">
      <c r="A199" s="7">
        <v>30.3</v>
      </c>
      <c r="B199">
        <f t="shared" si="3"/>
        <v>7.7671936758893025</v>
      </c>
      <c r="C199" s="8">
        <f>Table1[[#This Row],[Xi - Mean]]/$F$19</f>
        <v>0.84452601624324719</v>
      </c>
    </row>
    <row r="200" spans="1:3" x14ac:dyDescent="0.25">
      <c r="A200" s="7">
        <v>34.6</v>
      </c>
      <c r="B200">
        <f t="shared" si="3"/>
        <v>12.067193675889303</v>
      </c>
      <c r="C200" s="8">
        <f>Table1[[#This Row],[Xi - Mean]]/$F$19</f>
        <v>1.3120644891306483</v>
      </c>
    </row>
    <row r="201" spans="1:3" x14ac:dyDescent="0.25">
      <c r="A201" s="7">
        <v>34.9</v>
      </c>
      <c r="B201">
        <f t="shared" si="3"/>
        <v>12.3671936758893</v>
      </c>
      <c r="C201" s="8">
        <f>Table1[[#This Row],[Xi - Mean]]/$F$19</f>
        <v>1.3446834523553504</v>
      </c>
    </row>
    <row r="202" spans="1:3" x14ac:dyDescent="0.25">
      <c r="A202" s="7">
        <v>32.9</v>
      </c>
      <c r="B202">
        <f t="shared" si="3"/>
        <v>10.3671936758893</v>
      </c>
      <c r="C202" s="8">
        <f>Table1[[#This Row],[Xi - Mean]]/$F$19</f>
        <v>1.1272236975240011</v>
      </c>
    </row>
    <row r="203" spans="1:3" x14ac:dyDescent="0.25">
      <c r="A203" s="7">
        <v>24.1</v>
      </c>
      <c r="B203">
        <f t="shared" si="3"/>
        <v>1.5671936758893033</v>
      </c>
      <c r="C203" s="8">
        <f>Table1[[#This Row],[Xi - Mean]]/$F$19</f>
        <v>0.17040077626606448</v>
      </c>
    </row>
    <row r="204" spans="1:3" x14ac:dyDescent="0.25">
      <c r="A204" s="7">
        <v>42.3</v>
      </c>
      <c r="B204">
        <f t="shared" si="3"/>
        <v>19.767193675889299</v>
      </c>
      <c r="C204" s="8">
        <f>Table1[[#This Row],[Xi - Mean]]/$F$19</f>
        <v>2.1492845452313425</v>
      </c>
    </row>
    <row r="205" spans="1:3" x14ac:dyDescent="0.25">
      <c r="A205" s="7">
        <v>48.5</v>
      </c>
      <c r="B205">
        <f t="shared" si="3"/>
        <v>25.967193675889302</v>
      </c>
      <c r="C205" s="8">
        <f>Table1[[#This Row],[Xi - Mean]]/$F$19</f>
        <v>2.8234097852085256</v>
      </c>
    </row>
    <row r="206" spans="1:3" x14ac:dyDescent="0.25">
      <c r="A206" s="7">
        <v>50</v>
      </c>
      <c r="B206">
        <f t="shared" si="3"/>
        <v>27.467193675889302</v>
      </c>
      <c r="C206" s="8">
        <f>Table1[[#This Row],[Xi - Mean]]/$F$19</f>
        <v>2.9865046013320375</v>
      </c>
    </row>
    <row r="207" spans="1:3" x14ac:dyDescent="0.25">
      <c r="A207" s="7">
        <v>22.6</v>
      </c>
      <c r="B207">
        <f t="shared" si="3"/>
        <v>6.719367588930325E-2</v>
      </c>
      <c r="C207" s="8">
        <f>Table1[[#This Row],[Xi - Mean]]/$F$19</f>
        <v>7.305960142552516E-3</v>
      </c>
    </row>
    <row r="208" spans="1:3" x14ac:dyDescent="0.25">
      <c r="A208" s="7">
        <v>24.4</v>
      </c>
      <c r="B208">
        <f t="shared" si="3"/>
        <v>1.8671936758893004</v>
      </c>
      <c r="C208" s="8">
        <f>Table1[[#This Row],[Xi - Mean]]/$F$19</f>
        <v>0.20301973949076657</v>
      </c>
    </row>
    <row r="209" spans="1:3" x14ac:dyDescent="0.25">
      <c r="A209" s="7">
        <v>22.5</v>
      </c>
      <c r="B209">
        <f t="shared" si="3"/>
        <v>-3.2806324110698171E-2</v>
      </c>
      <c r="C209" s="8">
        <f>Table1[[#This Row],[Xi - Mean]]/$F$19</f>
        <v>-3.5670275990151035E-3</v>
      </c>
    </row>
    <row r="210" spans="1:3" x14ac:dyDescent="0.25">
      <c r="A210" s="7">
        <v>24.4</v>
      </c>
      <c r="B210">
        <f t="shared" si="3"/>
        <v>1.8671936758893004</v>
      </c>
      <c r="C210" s="8">
        <f>Table1[[#This Row],[Xi - Mean]]/$F$19</f>
        <v>0.20301973949076657</v>
      </c>
    </row>
    <row r="211" spans="1:3" x14ac:dyDescent="0.25">
      <c r="A211" s="7">
        <v>20</v>
      </c>
      <c r="B211">
        <f t="shared" si="3"/>
        <v>-2.5328063241106982</v>
      </c>
      <c r="C211" s="8">
        <f>Table1[[#This Row],[Xi - Mean]]/$F$19</f>
        <v>-0.27539172113820171</v>
      </c>
    </row>
    <row r="212" spans="1:3" x14ac:dyDescent="0.25">
      <c r="A212" s="7">
        <v>21.7</v>
      </c>
      <c r="B212">
        <f t="shared" si="3"/>
        <v>-0.83280632411069888</v>
      </c>
      <c r="C212" s="8">
        <f>Table1[[#This Row],[Xi - Mean]]/$F$19</f>
        <v>-9.05509295315549E-2</v>
      </c>
    </row>
    <row r="213" spans="1:3" x14ac:dyDescent="0.25">
      <c r="A213" s="7">
        <v>19.3</v>
      </c>
      <c r="B213">
        <f t="shared" si="3"/>
        <v>-3.2328063241106975</v>
      </c>
      <c r="C213" s="8">
        <f>Table1[[#This Row],[Xi - Mean]]/$F$19</f>
        <v>-0.35150263532917392</v>
      </c>
    </row>
    <row r="214" spans="1:3" x14ac:dyDescent="0.25">
      <c r="A214" s="7">
        <v>22.4</v>
      </c>
      <c r="B214">
        <f t="shared" si="3"/>
        <v>-0.13280632411069959</v>
      </c>
      <c r="C214" s="8">
        <f>Table1[[#This Row],[Xi - Mean]]/$F$19</f>
        <v>-1.4440015340582722E-2</v>
      </c>
    </row>
    <row r="215" spans="1:3" x14ac:dyDescent="0.25">
      <c r="A215" s="7">
        <v>28.1</v>
      </c>
      <c r="B215">
        <f t="shared" si="3"/>
        <v>5.5671936758893033</v>
      </c>
      <c r="C215" s="8">
        <f>Table1[[#This Row],[Xi - Mean]]/$F$19</f>
        <v>0.60532028592876308</v>
      </c>
    </row>
    <row r="216" spans="1:3" x14ac:dyDescent="0.25">
      <c r="A216" s="7">
        <v>23.7</v>
      </c>
      <c r="B216">
        <f t="shared" si="3"/>
        <v>1.1671936758893011</v>
      </c>
      <c r="C216" s="8">
        <f>Table1[[#This Row],[Xi - Mean]]/$F$19</f>
        <v>0.12690882529979439</v>
      </c>
    </row>
    <row r="217" spans="1:3" x14ac:dyDescent="0.25">
      <c r="A217" s="7">
        <v>25</v>
      </c>
      <c r="B217">
        <f t="shared" si="3"/>
        <v>2.4671936758893018</v>
      </c>
      <c r="C217" s="8">
        <f>Table1[[#This Row],[Xi - Mean]]/$F$19</f>
        <v>0.26825766594017153</v>
      </c>
    </row>
    <row r="218" spans="1:3" x14ac:dyDescent="0.25">
      <c r="A218" s="7">
        <v>23.3</v>
      </c>
      <c r="B218">
        <f t="shared" si="3"/>
        <v>0.76719367588930254</v>
      </c>
      <c r="C218" s="8">
        <f>Table1[[#This Row],[Xi - Mean]]/$F$19</f>
        <v>8.3416874333524696E-2</v>
      </c>
    </row>
    <row r="219" spans="1:3" x14ac:dyDescent="0.25">
      <c r="A219" s="7">
        <v>28.7</v>
      </c>
      <c r="B219">
        <f t="shared" si="3"/>
        <v>6.1671936758893011</v>
      </c>
      <c r="C219" s="8">
        <f>Table1[[#This Row],[Xi - Mean]]/$F$19</f>
        <v>0.6705582123781676</v>
      </c>
    </row>
    <row r="220" spans="1:3" x14ac:dyDescent="0.25">
      <c r="A220" s="7">
        <v>21.5</v>
      </c>
      <c r="B220">
        <f t="shared" si="3"/>
        <v>-1.0328063241106982</v>
      </c>
      <c r="C220" s="8">
        <f>Table1[[#This Row],[Xi - Mean]]/$F$19</f>
        <v>-0.11229690501468975</v>
      </c>
    </row>
    <row r="221" spans="1:3" x14ac:dyDescent="0.25">
      <c r="A221" s="7">
        <v>23</v>
      </c>
      <c r="B221">
        <f t="shared" si="3"/>
        <v>0.46719367588930183</v>
      </c>
      <c r="C221" s="8">
        <f>Table1[[#This Row],[Xi - Mean]]/$F$19</f>
        <v>5.0797911108822223E-2</v>
      </c>
    </row>
    <row r="222" spans="1:3" x14ac:dyDescent="0.25">
      <c r="A222" s="7">
        <v>26.7</v>
      </c>
      <c r="B222">
        <f t="shared" si="3"/>
        <v>4.1671936758893011</v>
      </c>
      <c r="C222" s="8">
        <f>Table1[[#This Row],[Xi - Mean]]/$F$19</f>
        <v>0.45309845754681832</v>
      </c>
    </row>
    <row r="223" spans="1:3" x14ac:dyDescent="0.25">
      <c r="A223" s="7">
        <v>21.7</v>
      </c>
      <c r="B223">
        <f t="shared" si="3"/>
        <v>-0.83280632411069888</v>
      </c>
      <c r="C223" s="8">
        <f>Table1[[#This Row],[Xi - Mean]]/$F$19</f>
        <v>-9.05509295315549E-2</v>
      </c>
    </row>
    <row r="224" spans="1:3" x14ac:dyDescent="0.25">
      <c r="A224" s="7">
        <v>27.5</v>
      </c>
      <c r="B224">
        <f t="shared" si="3"/>
        <v>4.9671936758893018</v>
      </c>
      <c r="C224" s="8">
        <f>Table1[[#This Row],[Xi - Mean]]/$F$19</f>
        <v>0.54008235947935812</v>
      </c>
    </row>
    <row r="225" spans="1:3" x14ac:dyDescent="0.25">
      <c r="A225" s="7">
        <v>30.1</v>
      </c>
      <c r="B225">
        <f t="shared" si="3"/>
        <v>7.5671936758893033</v>
      </c>
      <c r="C225" s="8">
        <f>Table1[[#This Row],[Xi - Mean]]/$F$19</f>
        <v>0.82278004076011235</v>
      </c>
    </row>
    <row r="226" spans="1:3" x14ac:dyDescent="0.25">
      <c r="A226" s="7">
        <v>44.8</v>
      </c>
      <c r="B226">
        <f t="shared" si="3"/>
        <v>22.267193675889299</v>
      </c>
      <c r="C226" s="8">
        <f>Table1[[#This Row],[Xi - Mean]]/$F$19</f>
        <v>2.4211092387705291</v>
      </c>
    </row>
    <row r="227" spans="1:3" x14ac:dyDescent="0.25">
      <c r="A227" s="7">
        <v>50</v>
      </c>
      <c r="B227">
        <f t="shared" si="3"/>
        <v>27.467193675889302</v>
      </c>
      <c r="C227" s="8">
        <f>Table1[[#This Row],[Xi - Mean]]/$F$19</f>
        <v>2.9865046013320375</v>
      </c>
    </row>
    <row r="228" spans="1:3" x14ac:dyDescent="0.25">
      <c r="A228" s="7">
        <v>37.6</v>
      </c>
      <c r="B228">
        <f t="shared" si="3"/>
        <v>15.067193675889303</v>
      </c>
      <c r="C228" s="8">
        <f>Table1[[#This Row],[Xi - Mean]]/$F$19</f>
        <v>1.6382541213776722</v>
      </c>
    </row>
    <row r="229" spans="1:3" x14ac:dyDescent="0.25">
      <c r="A229" s="7">
        <v>31.6</v>
      </c>
      <c r="B229">
        <f t="shared" si="3"/>
        <v>9.0671936758893033</v>
      </c>
      <c r="C229" s="8">
        <f>Table1[[#This Row],[Xi - Mean]]/$F$19</f>
        <v>0.98587485688362431</v>
      </c>
    </row>
    <row r="230" spans="1:3" x14ac:dyDescent="0.25">
      <c r="A230" s="7">
        <v>46.7</v>
      </c>
      <c r="B230">
        <f t="shared" si="3"/>
        <v>24.167193675889305</v>
      </c>
      <c r="C230" s="8">
        <f>Table1[[#This Row],[Xi - Mean]]/$F$19</f>
        <v>2.6276960058603116</v>
      </c>
    </row>
    <row r="231" spans="1:3" x14ac:dyDescent="0.25">
      <c r="A231" s="7">
        <v>31.5</v>
      </c>
      <c r="B231">
        <f t="shared" si="3"/>
        <v>8.9671936758893018</v>
      </c>
      <c r="C231" s="8">
        <f>Table1[[#This Row],[Xi - Mean]]/$F$19</f>
        <v>0.97500186914205678</v>
      </c>
    </row>
    <row r="232" spans="1:3" x14ac:dyDescent="0.25">
      <c r="A232" s="7">
        <v>24.3</v>
      </c>
      <c r="B232">
        <f t="shared" si="3"/>
        <v>1.7671936758893025</v>
      </c>
      <c r="C232" s="8">
        <f>Table1[[#This Row],[Xi - Mean]]/$F$19</f>
        <v>0.19214675174919935</v>
      </c>
    </row>
    <row r="233" spans="1:3" x14ac:dyDescent="0.25">
      <c r="A233" s="7">
        <v>31.7</v>
      </c>
      <c r="B233">
        <f t="shared" si="3"/>
        <v>9.1671936758893011</v>
      </c>
      <c r="C233" s="8">
        <f>Table1[[#This Row],[Xi - Mean]]/$F$19</f>
        <v>0.99674784462519161</v>
      </c>
    </row>
    <row r="234" spans="1:3" x14ac:dyDescent="0.25">
      <c r="A234" s="7">
        <v>41.7</v>
      </c>
      <c r="B234">
        <f t="shared" si="3"/>
        <v>19.167193675889305</v>
      </c>
      <c r="C234" s="8">
        <f>Table1[[#This Row],[Xi - Mean]]/$F$19</f>
        <v>2.0840466187819384</v>
      </c>
    </row>
    <row r="235" spans="1:3" x14ac:dyDescent="0.25">
      <c r="A235" s="7">
        <v>48.3</v>
      </c>
      <c r="B235">
        <f t="shared" si="3"/>
        <v>25.767193675889299</v>
      </c>
      <c r="C235" s="8">
        <f>Table1[[#This Row],[Xi - Mean]]/$F$19</f>
        <v>2.8016638097253903</v>
      </c>
    </row>
    <row r="236" spans="1:3" x14ac:dyDescent="0.25">
      <c r="A236" s="7">
        <v>29</v>
      </c>
      <c r="B236">
        <f t="shared" si="3"/>
        <v>6.4671936758893018</v>
      </c>
      <c r="C236" s="8">
        <f>Table1[[#This Row],[Xi - Mean]]/$F$19</f>
        <v>0.70317717560287007</v>
      </c>
    </row>
    <row r="237" spans="1:3" x14ac:dyDescent="0.25">
      <c r="A237" s="7">
        <v>24</v>
      </c>
      <c r="B237">
        <f t="shared" si="3"/>
        <v>1.4671936758893018</v>
      </c>
      <c r="C237" s="8">
        <f>Table1[[#This Row],[Xi - Mean]]/$F$19</f>
        <v>0.15952778852449687</v>
      </c>
    </row>
    <row r="238" spans="1:3" x14ac:dyDescent="0.25">
      <c r="A238" s="7">
        <v>25.1</v>
      </c>
      <c r="B238">
        <f t="shared" si="3"/>
        <v>2.5671936758893033</v>
      </c>
      <c r="C238" s="8">
        <f>Table1[[#This Row],[Xi - Mean]]/$F$19</f>
        <v>0.27913065368173912</v>
      </c>
    </row>
    <row r="239" spans="1:3" x14ac:dyDescent="0.25">
      <c r="A239" s="7">
        <v>31.5</v>
      </c>
      <c r="B239">
        <f t="shared" si="3"/>
        <v>8.9671936758893018</v>
      </c>
      <c r="C239" s="8">
        <f>Table1[[#This Row],[Xi - Mean]]/$F$19</f>
        <v>0.97500186914205678</v>
      </c>
    </row>
    <row r="240" spans="1:3" x14ac:dyDescent="0.25">
      <c r="A240" s="7">
        <v>23.7</v>
      </c>
      <c r="B240">
        <f t="shared" si="3"/>
        <v>1.1671936758893011</v>
      </c>
      <c r="C240" s="8">
        <f>Table1[[#This Row],[Xi - Mean]]/$F$19</f>
        <v>0.12690882529979439</v>
      </c>
    </row>
    <row r="241" spans="1:3" x14ac:dyDescent="0.25">
      <c r="A241" s="7">
        <v>23.3</v>
      </c>
      <c r="B241">
        <f t="shared" si="3"/>
        <v>0.76719367588930254</v>
      </c>
      <c r="C241" s="8">
        <f>Table1[[#This Row],[Xi - Mean]]/$F$19</f>
        <v>8.3416874333524696E-2</v>
      </c>
    </row>
    <row r="242" spans="1:3" x14ac:dyDescent="0.25">
      <c r="A242" s="7">
        <v>22</v>
      </c>
      <c r="B242">
        <f t="shared" si="3"/>
        <v>-0.53280632411069817</v>
      </c>
      <c r="C242" s="8">
        <f>Table1[[#This Row],[Xi - Mean]]/$F$19</f>
        <v>-5.7931966306852427E-2</v>
      </c>
    </row>
    <row r="243" spans="1:3" x14ac:dyDescent="0.25">
      <c r="A243" s="7">
        <v>20.100000000000001</v>
      </c>
      <c r="B243">
        <f t="shared" si="3"/>
        <v>-2.4328063241106967</v>
      </c>
      <c r="C243" s="8">
        <f>Table1[[#This Row],[Xi - Mean]]/$F$19</f>
        <v>-0.26451873339663412</v>
      </c>
    </row>
    <row r="244" spans="1:3" x14ac:dyDescent="0.25">
      <c r="A244" s="7">
        <v>22.2</v>
      </c>
      <c r="B244">
        <f t="shared" si="3"/>
        <v>-0.33280632411069888</v>
      </c>
      <c r="C244" s="8">
        <f>Table1[[#This Row],[Xi - Mean]]/$F$19</f>
        <v>-3.6185990823717575E-2</v>
      </c>
    </row>
    <row r="245" spans="1:3" x14ac:dyDescent="0.25">
      <c r="A245" s="7">
        <v>23.7</v>
      </c>
      <c r="B245">
        <f t="shared" si="3"/>
        <v>1.1671936758893011</v>
      </c>
      <c r="C245" s="8">
        <f>Table1[[#This Row],[Xi - Mean]]/$F$19</f>
        <v>0.12690882529979439</v>
      </c>
    </row>
    <row r="246" spans="1:3" x14ac:dyDescent="0.25">
      <c r="A246" s="7">
        <v>17.600000000000001</v>
      </c>
      <c r="B246">
        <f t="shared" si="3"/>
        <v>-4.9328063241106967</v>
      </c>
      <c r="C246" s="8">
        <f>Table1[[#This Row],[Xi - Mean]]/$F$19</f>
        <v>-0.53634342693582071</v>
      </c>
    </row>
    <row r="247" spans="1:3" x14ac:dyDescent="0.25">
      <c r="A247" s="7">
        <v>18.5</v>
      </c>
      <c r="B247">
        <f t="shared" si="3"/>
        <v>-4.0328063241106982</v>
      </c>
      <c r="C247" s="8">
        <f>Table1[[#This Row],[Xi - Mean]]/$F$19</f>
        <v>-0.43848653726171372</v>
      </c>
    </row>
    <row r="248" spans="1:3" x14ac:dyDescent="0.25">
      <c r="A248" s="7">
        <v>24.3</v>
      </c>
      <c r="B248">
        <f t="shared" si="3"/>
        <v>1.7671936758893025</v>
      </c>
      <c r="C248" s="8">
        <f>Table1[[#This Row],[Xi - Mean]]/$F$19</f>
        <v>0.19214675174919935</v>
      </c>
    </row>
    <row r="249" spans="1:3" x14ac:dyDescent="0.25">
      <c r="A249" s="7">
        <v>20.5</v>
      </c>
      <c r="B249">
        <f t="shared" si="3"/>
        <v>-2.0328063241106982</v>
      </c>
      <c r="C249" s="8">
        <f>Table1[[#This Row],[Xi - Mean]]/$F$19</f>
        <v>-0.22102678243036439</v>
      </c>
    </row>
    <row r="250" spans="1:3" x14ac:dyDescent="0.25">
      <c r="A250" s="7">
        <v>24.5</v>
      </c>
      <c r="B250">
        <f t="shared" si="3"/>
        <v>1.9671936758893018</v>
      </c>
      <c r="C250" s="8">
        <f>Table1[[#This Row],[Xi - Mean]]/$F$19</f>
        <v>0.21389272723233418</v>
      </c>
    </row>
    <row r="251" spans="1:3" x14ac:dyDescent="0.25">
      <c r="A251" s="7">
        <v>26.2</v>
      </c>
      <c r="B251">
        <f t="shared" si="3"/>
        <v>3.6671936758893011</v>
      </c>
      <c r="C251" s="8">
        <f>Table1[[#This Row],[Xi - Mean]]/$F$19</f>
        <v>0.398733518838981</v>
      </c>
    </row>
    <row r="252" spans="1:3" x14ac:dyDescent="0.25">
      <c r="A252" s="7">
        <v>24.4</v>
      </c>
      <c r="B252">
        <f t="shared" si="3"/>
        <v>1.8671936758893004</v>
      </c>
      <c r="C252" s="8">
        <f>Table1[[#This Row],[Xi - Mean]]/$F$19</f>
        <v>0.20301973949076657</v>
      </c>
    </row>
    <row r="253" spans="1:3" x14ac:dyDescent="0.25">
      <c r="A253" s="7">
        <v>24.8</v>
      </c>
      <c r="B253">
        <f t="shared" si="3"/>
        <v>2.2671936758893025</v>
      </c>
      <c r="C253" s="8">
        <f>Table1[[#This Row],[Xi - Mean]]/$F$19</f>
        <v>0.24651169045703666</v>
      </c>
    </row>
    <row r="254" spans="1:3" x14ac:dyDescent="0.25">
      <c r="A254" s="7">
        <v>29.6</v>
      </c>
      <c r="B254">
        <f t="shared" si="3"/>
        <v>7.0671936758893033</v>
      </c>
      <c r="C254" s="8">
        <f>Table1[[#This Row],[Xi - Mean]]/$F$19</f>
        <v>0.76841510205227503</v>
      </c>
    </row>
    <row r="255" spans="1:3" x14ac:dyDescent="0.25">
      <c r="A255" s="7">
        <v>42.8</v>
      </c>
      <c r="B255">
        <f t="shared" si="3"/>
        <v>20.267193675889299</v>
      </c>
      <c r="C255" s="8">
        <f>Table1[[#This Row],[Xi - Mean]]/$F$19</f>
        <v>2.2036494839391798</v>
      </c>
    </row>
    <row r="256" spans="1:3" x14ac:dyDescent="0.25">
      <c r="A256" s="7">
        <v>21.9</v>
      </c>
      <c r="B256">
        <f t="shared" si="3"/>
        <v>-0.63280632411069959</v>
      </c>
      <c r="C256" s="8">
        <f>Table1[[#This Row],[Xi - Mean]]/$F$19</f>
        <v>-6.8804954048420047E-2</v>
      </c>
    </row>
    <row r="257" spans="1:3" x14ac:dyDescent="0.25">
      <c r="A257" s="7">
        <v>20.9</v>
      </c>
      <c r="B257">
        <f t="shared" si="3"/>
        <v>-1.6328063241106996</v>
      </c>
      <c r="C257" s="8">
        <f>Table1[[#This Row],[Xi - Mean]]/$F$19</f>
        <v>-0.17753483146409468</v>
      </c>
    </row>
    <row r="258" spans="1:3" x14ac:dyDescent="0.25">
      <c r="A258" s="7">
        <v>44</v>
      </c>
      <c r="B258">
        <f t="shared" ref="B258:B321" si="4">A258-$E$19</f>
        <v>21.467193675889302</v>
      </c>
      <c r="C258" s="8">
        <f>Table1[[#This Row],[Xi - Mean]]/$F$19</f>
        <v>2.3341253368379897</v>
      </c>
    </row>
    <row r="259" spans="1:3" x14ac:dyDescent="0.25">
      <c r="A259" s="7">
        <v>50</v>
      </c>
      <c r="B259">
        <f t="shared" si="4"/>
        <v>27.467193675889302</v>
      </c>
      <c r="C259" s="8">
        <f>Table1[[#This Row],[Xi - Mean]]/$F$19</f>
        <v>2.9865046013320375</v>
      </c>
    </row>
    <row r="260" spans="1:3" x14ac:dyDescent="0.25">
      <c r="A260" s="7">
        <v>36</v>
      </c>
      <c r="B260">
        <f t="shared" si="4"/>
        <v>13.467193675889302</v>
      </c>
      <c r="C260" s="8">
        <f>Table1[[#This Row],[Xi - Mean]]/$F$19</f>
        <v>1.4642863175125926</v>
      </c>
    </row>
    <row r="261" spans="1:3" x14ac:dyDescent="0.25">
      <c r="A261" s="7">
        <v>30.1</v>
      </c>
      <c r="B261">
        <f t="shared" si="4"/>
        <v>7.5671936758893033</v>
      </c>
      <c r="C261" s="8">
        <f>Table1[[#This Row],[Xi - Mean]]/$F$19</f>
        <v>0.82278004076011235</v>
      </c>
    </row>
    <row r="262" spans="1:3" x14ac:dyDescent="0.25">
      <c r="A262" s="7">
        <v>33.799999999999997</v>
      </c>
      <c r="B262">
        <f t="shared" si="4"/>
        <v>11.267193675889299</v>
      </c>
      <c r="C262" s="8">
        <f>Table1[[#This Row],[Xi - Mean]]/$F$19</f>
        <v>1.2250805871981081</v>
      </c>
    </row>
    <row r="263" spans="1:3" x14ac:dyDescent="0.25">
      <c r="A263" s="7">
        <v>43.1</v>
      </c>
      <c r="B263">
        <f t="shared" si="4"/>
        <v>20.567193675889303</v>
      </c>
      <c r="C263" s="8">
        <f>Table1[[#This Row],[Xi - Mean]]/$F$19</f>
        <v>2.2362684471638827</v>
      </c>
    </row>
    <row r="264" spans="1:3" x14ac:dyDescent="0.25">
      <c r="A264" s="7">
        <v>48.8</v>
      </c>
      <c r="B264">
        <f t="shared" si="4"/>
        <v>26.267193675889299</v>
      </c>
      <c r="C264" s="8">
        <f>Table1[[#This Row],[Xi - Mean]]/$F$19</f>
        <v>2.8560287484332276</v>
      </c>
    </row>
    <row r="265" spans="1:3" x14ac:dyDescent="0.25">
      <c r="A265" s="7">
        <v>31</v>
      </c>
      <c r="B265">
        <f t="shared" si="4"/>
        <v>8.4671936758893018</v>
      </c>
      <c r="C265" s="8">
        <f>Table1[[#This Row],[Xi - Mean]]/$F$19</f>
        <v>0.92063693043421946</v>
      </c>
    </row>
    <row r="266" spans="1:3" x14ac:dyDescent="0.25">
      <c r="A266" s="7">
        <v>36.5</v>
      </c>
      <c r="B266">
        <f t="shared" si="4"/>
        <v>13.967193675889302</v>
      </c>
      <c r="C266" s="8">
        <f>Table1[[#This Row],[Xi - Mean]]/$F$19</f>
        <v>1.51865125622043</v>
      </c>
    </row>
    <row r="267" spans="1:3" x14ac:dyDescent="0.25">
      <c r="A267" s="7">
        <v>22.8</v>
      </c>
      <c r="B267">
        <f t="shared" si="4"/>
        <v>0.26719367588930254</v>
      </c>
      <c r="C267" s="8">
        <f>Table1[[#This Row],[Xi - Mean]]/$F$19</f>
        <v>2.9051935625687367E-2</v>
      </c>
    </row>
    <row r="268" spans="1:3" x14ac:dyDescent="0.25">
      <c r="A268" s="7">
        <v>30.7</v>
      </c>
      <c r="B268">
        <f t="shared" si="4"/>
        <v>8.1671936758893011</v>
      </c>
      <c r="C268" s="8">
        <f>Table1[[#This Row],[Xi - Mean]]/$F$19</f>
        <v>0.88801796720951698</v>
      </c>
    </row>
    <row r="269" spans="1:3" x14ac:dyDescent="0.25">
      <c r="A269" s="7">
        <v>50</v>
      </c>
      <c r="B269">
        <f t="shared" si="4"/>
        <v>27.467193675889302</v>
      </c>
      <c r="C269" s="8">
        <f>Table1[[#This Row],[Xi - Mean]]/$F$19</f>
        <v>2.9865046013320375</v>
      </c>
    </row>
    <row r="270" spans="1:3" x14ac:dyDescent="0.25">
      <c r="A270" s="7">
        <v>43.5</v>
      </c>
      <c r="B270">
        <f t="shared" si="4"/>
        <v>20.967193675889302</v>
      </c>
      <c r="C270" s="8">
        <f>Table1[[#This Row],[Xi - Mean]]/$F$19</f>
        <v>2.2797603981301524</v>
      </c>
    </row>
    <row r="271" spans="1:3" x14ac:dyDescent="0.25">
      <c r="A271" s="7">
        <v>20.7</v>
      </c>
      <c r="B271">
        <f t="shared" si="4"/>
        <v>-1.8328063241106989</v>
      </c>
      <c r="C271" s="8">
        <f>Table1[[#This Row],[Xi - Mean]]/$F$19</f>
        <v>-0.19928080694722955</v>
      </c>
    </row>
    <row r="272" spans="1:3" x14ac:dyDescent="0.25">
      <c r="A272" s="7">
        <v>21.1</v>
      </c>
      <c r="B272">
        <f t="shared" si="4"/>
        <v>-1.4328063241106967</v>
      </c>
      <c r="C272" s="8">
        <f>Table1[[#This Row],[Xi - Mean]]/$F$19</f>
        <v>-0.15578885598095946</v>
      </c>
    </row>
    <row r="273" spans="1:3" x14ac:dyDescent="0.25">
      <c r="A273" s="7">
        <v>25.2</v>
      </c>
      <c r="B273">
        <f t="shared" si="4"/>
        <v>2.6671936758893011</v>
      </c>
      <c r="C273" s="8">
        <f>Table1[[#This Row],[Xi - Mean]]/$F$19</f>
        <v>0.29000364142330637</v>
      </c>
    </row>
    <row r="274" spans="1:3" x14ac:dyDescent="0.25">
      <c r="A274" s="7">
        <v>24.4</v>
      </c>
      <c r="B274">
        <f t="shared" si="4"/>
        <v>1.8671936758893004</v>
      </c>
      <c r="C274" s="8">
        <f>Table1[[#This Row],[Xi - Mean]]/$F$19</f>
        <v>0.20301973949076657</v>
      </c>
    </row>
    <row r="275" spans="1:3" x14ac:dyDescent="0.25">
      <c r="A275" s="7">
        <v>35.200000000000003</v>
      </c>
      <c r="B275">
        <f t="shared" si="4"/>
        <v>12.667193675889305</v>
      </c>
      <c r="C275" s="8">
        <f>Table1[[#This Row],[Xi - Mean]]/$F$19</f>
        <v>1.3773024155800533</v>
      </c>
    </row>
    <row r="276" spans="1:3" x14ac:dyDescent="0.25">
      <c r="A276" s="7">
        <v>32.4</v>
      </c>
      <c r="B276">
        <f t="shared" si="4"/>
        <v>9.8671936758893004</v>
      </c>
      <c r="C276" s="8">
        <f>Table1[[#This Row],[Xi - Mean]]/$F$19</f>
        <v>1.0728587588161638</v>
      </c>
    </row>
    <row r="277" spans="1:3" x14ac:dyDescent="0.25">
      <c r="A277" s="7">
        <v>32</v>
      </c>
      <c r="B277">
        <f t="shared" si="4"/>
        <v>9.4671936758893018</v>
      </c>
      <c r="C277" s="8">
        <f>Table1[[#This Row],[Xi - Mean]]/$F$19</f>
        <v>1.0293668078498941</v>
      </c>
    </row>
    <row r="278" spans="1:3" x14ac:dyDescent="0.25">
      <c r="A278" s="7">
        <v>33.200000000000003</v>
      </c>
      <c r="B278">
        <f t="shared" si="4"/>
        <v>10.667193675889305</v>
      </c>
      <c r="C278" s="8">
        <f>Table1[[#This Row],[Xi - Mean]]/$F$19</f>
        <v>1.159842660748704</v>
      </c>
    </row>
    <row r="279" spans="1:3" x14ac:dyDescent="0.25">
      <c r="A279" s="7">
        <v>33.1</v>
      </c>
      <c r="B279">
        <f t="shared" si="4"/>
        <v>10.567193675889303</v>
      </c>
      <c r="C279" s="8">
        <f>Table1[[#This Row],[Xi - Mean]]/$F$19</f>
        <v>1.1489696730071364</v>
      </c>
    </row>
    <row r="280" spans="1:3" x14ac:dyDescent="0.25">
      <c r="A280" s="7">
        <v>29.1</v>
      </c>
      <c r="B280">
        <f t="shared" si="4"/>
        <v>6.5671936758893033</v>
      </c>
      <c r="C280" s="8">
        <f>Table1[[#This Row],[Xi - Mean]]/$F$19</f>
        <v>0.71405016334443772</v>
      </c>
    </row>
    <row r="281" spans="1:3" x14ac:dyDescent="0.25">
      <c r="A281" s="7">
        <v>35.1</v>
      </c>
      <c r="B281">
        <f t="shared" si="4"/>
        <v>12.567193675889303</v>
      </c>
      <c r="C281" s="8">
        <f>Table1[[#This Row],[Xi - Mean]]/$F$19</f>
        <v>1.3664294278384856</v>
      </c>
    </row>
    <row r="282" spans="1:3" x14ac:dyDescent="0.25">
      <c r="A282" s="7">
        <v>45.4</v>
      </c>
      <c r="B282">
        <f t="shared" si="4"/>
        <v>22.8671936758893</v>
      </c>
      <c r="C282" s="8">
        <f>Table1[[#This Row],[Xi - Mean]]/$F$19</f>
        <v>2.486347165219934</v>
      </c>
    </row>
    <row r="283" spans="1:3" x14ac:dyDescent="0.25">
      <c r="A283" s="7">
        <v>35.4</v>
      </c>
      <c r="B283">
        <f t="shared" si="4"/>
        <v>12.8671936758893</v>
      </c>
      <c r="C283" s="8">
        <f>Table1[[#This Row],[Xi - Mean]]/$F$19</f>
        <v>1.3990483910631877</v>
      </c>
    </row>
    <row r="284" spans="1:3" x14ac:dyDescent="0.25">
      <c r="A284" s="7">
        <v>46</v>
      </c>
      <c r="B284">
        <f t="shared" si="4"/>
        <v>23.467193675889302</v>
      </c>
      <c r="C284" s="8">
        <f>Table1[[#This Row],[Xi - Mean]]/$F$19</f>
        <v>2.551585091669339</v>
      </c>
    </row>
    <row r="285" spans="1:3" x14ac:dyDescent="0.25">
      <c r="A285" s="7">
        <v>50</v>
      </c>
      <c r="B285">
        <f t="shared" si="4"/>
        <v>27.467193675889302</v>
      </c>
      <c r="C285" s="8">
        <f>Table1[[#This Row],[Xi - Mean]]/$F$19</f>
        <v>2.9865046013320375</v>
      </c>
    </row>
    <row r="286" spans="1:3" x14ac:dyDescent="0.25">
      <c r="A286" s="7">
        <v>32.200000000000003</v>
      </c>
      <c r="B286">
        <f t="shared" si="4"/>
        <v>9.6671936758893047</v>
      </c>
      <c r="C286" s="8">
        <f>Table1[[#This Row],[Xi - Mean]]/$F$19</f>
        <v>1.0511127833330294</v>
      </c>
    </row>
    <row r="287" spans="1:3" x14ac:dyDescent="0.25">
      <c r="A287" s="7">
        <v>22</v>
      </c>
      <c r="B287">
        <f t="shared" si="4"/>
        <v>-0.53280632411069817</v>
      </c>
      <c r="C287" s="8">
        <f>Table1[[#This Row],[Xi - Mean]]/$F$19</f>
        <v>-5.7931966306852427E-2</v>
      </c>
    </row>
    <row r="288" spans="1:3" x14ac:dyDescent="0.25">
      <c r="A288" s="7">
        <v>20.100000000000001</v>
      </c>
      <c r="B288">
        <f t="shared" si="4"/>
        <v>-2.4328063241106967</v>
      </c>
      <c r="C288" s="8">
        <f>Table1[[#This Row],[Xi - Mean]]/$F$19</f>
        <v>-0.26451873339663412</v>
      </c>
    </row>
    <row r="289" spans="1:3" x14ac:dyDescent="0.25">
      <c r="A289" s="7">
        <v>23.2</v>
      </c>
      <c r="B289">
        <f t="shared" si="4"/>
        <v>0.66719367588930112</v>
      </c>
      <c r="C289" s="8">
        <f>Table1[[#This Row],[Xi - Mean]]/$F$19</f>
        <v>7.2543886591957069E-2</v>
      </c>
    </row>
    <row r="290" spans="1:3" x14ac:dyDescent="0.25">
      <c r="A290" s="7">
        <v>22.3</v>
      </c>
      <c r="B290">
        <f t="shared" si="4"/>
        <v>-0.23280632411069746</v>
      </c>
      <c r="C290" s="8">
        <f>Table1[[#This Row],[Xi - Mean]]/$F$19</f>
        <v>-2.5313003082149958E-2</v>
      </c>
    </row>
    <row r="291" spans="1:3" x14ac:dyDescent="0.25">
      <c r="A291" s="7">
        <v>24.8</v>
      </c>
      <c r="B291">
        <f t="shared" si="4"/>
        <v>2.2671936758893025</v>
      </c>
      <c r="C291" s="8">
        <f>Table1[[#This Row],[Xi - Mean]]/$F$19</f>
        <v>0.24651169045703666</v>
      </c>
    </row>
    <row r="292" spans="1:3" x14ac:dyDescent="0.25">
      <c r="A292" s="7">
        <v>28.5</v>
      </c>
      <c r="B292">
        <f t="shared" si="4"/>
        <v>5.9671936758893018</v>
      </c>
      <c r="C292" s="8">
        <f>Table1[[#This Row],[Xi - Mean]]/$F$19</f>
        <v>0.64881223689503276</v>
      </c>
    </row>
    <row r="293" spans="1:3" x14ac:dyDescent="0.25">
      <c r="A293" s="7">
        <v>37.299999999999997</v>
      </c>
      <c r="B293">
        <f t="shared" si="4"/>
        <v>14.767193675889299</v>
      </c>
      <c r="C293" s="8">
        <f>Table1[[#This Row],[Xi - Mean]]/$F$19</f>
        <v>1.6056351581529693</v>
      </c>
    </row>
    <row r="294" spans="1:3" x14ac:dyDescent="0.25">
      <c r="A294" s="7">
        <v>27.9</v>
      </c>
      <c r="B294">
        <f t="shared" si="4"/>
        <v>5.3671936758893004</v>
      </c>
      <c r="C294" s="8">
        <f>Table1[[#This Row],[Xi - Mean]]/$F$19</f>
        <v>0.5835743104456278</v>
      </c>
    </row>
    <row r="295" spans="1:3" x14ac:dyDescent="0.25">
      <c r="A295" s="7">
        <v>23.9</v>
      </c>
      <c r="B295">
        <f t="shared" si="4"/>
        <v>1.3671936758893004</v>
      </c>
      <c r="C295" s="8">
        <f>Table1[[#This Row],[Xi - Mean]]/$F$19</f>
        <v>0.14865480078292925</v>
      </c>
    </row>
    <row r="296" spans="1:3" x14ac:dyDescent="0.25">
      <c r="A296" s="7">
        <v>21.7</v>
      </c>
      <c r="B296">
        <f t="shared" si="4"/>
        <v>-0.83280632411069888</v>
      </c>
      <c r="C296" s="8">
        <f>Table1[[#This Row],[Xi - Mean]]/$F$19</f>
        <v>-9.05509295315549E-2</v>
      </c>
    </row>
    <row r="297" spans="1:3" x14ac:dyDescent="0.25">
      <c r="A297" s="7">
        <v>28.6</v>
      </c>
      <c r="B297">
        <f t="shared" si="4"/>
        <v>6.0671936758893033</v>
      </c>
      <c r="C297" s="8">
        <f>Table1[[#This Row],[Xi - Mean]]/$F$19</f>
        <v>0.6596852246366004</v>
      </c>
    </row>
    <row r="298" spans="1:3" x14ac:dyDescent="0.25">
      <c r="A298" s="7">
        <v>27.1</v>
      </c>
      <c r="B298">
        <f t="shared" si="4"/>
        <v>4.5671936758893033</v>
      </c>
      <c r="C298" s="8">
        <f>Table1[[#This Row],[Xi - Mean]]/$F$19</f>
        <v>0.49659040851308844</v>
      </c>
    </row>
    <row r="299" spans="1:3" x14ac:dyDescent="0.25">
      <c r="A299" s="7">
        <v>20.3</v>
      </c>
      <c r="B299">
        <f t="shared" si="4"/>
        <v>-2.2328063241106975</v>
      </c>
      <c r="C299" s="8">
        <f>Table1[[#This Row],[Xi - Mean]]/$F$19</f>
        <v>-0.24277275791349925</v>
      </c>
    </row>
    <row r="300" spans="1:3" x14ac:dyDescent="0.25">
      <c r="A300" s="7">
        <v>22.5</v>
      </c>
      <c r="B300">
        <f t="shared" si="4"/>
        <v>-3.2806324110698171E-2</v>
      </c>
      <c r="C300" s="8">
        <f>Table1[[#This Row],[Xi - Mean]]/$F$19</f>
        <v>-3.5670275990151035E-3</v>
      </c>
    </row>
    <row r="301" spans="1:3" x14ac:dyDescent="0.25">
      <c r="A301" s="7">
        <v>29</v>
      </c>
      <c r="B301">
        <f t="shared" si="4"/>
        <v>6.4671936758893018</v>
      </c>
      <c r="C301" s="8">
        <f>Table1[[#This Row],[Xi - Mean]]/$F$19</f>
        <v>0.70317717560287007</v>
      </c>
    </row>
    <row r="302" spans="1:3" x14ac:dyDescent="0.25">
      <c r="A302" s="7">
        <v>24.8</v>
      </c>
      <c r="B302">
        <f t="shared" si="4"/>
        <v>2.2671936758893025</v>
      </c>
      <c r="C302" s="8">
        <f>Table1[[#This Row],[Xi - Mean]]/$F$19</f>
        <v>0.24651169045703666</v>
      </c>
    </row>
    <row r="303" spans="1:3" x14ac:dyDescent="0.25">
      <c r="A303" s="7">
        <v>22</v>
      </c>
      <c r="B303">
        <f t="shared" si="4"/>
        <v>-0.53280632411069817</v>
      </c>
      <c r="C303" s="8">
        <f>Table1[[#This Row],[Xi - Mean]]/$F$19</f>
        <v>-5.7931966306852427E-2</v>
      </c>
    </row>
    <row r="304" spans="1:3" x14ac:dyDescent="0.25">
      <c r="A304" s="7">
        <v>26.4</v>
      </c>
      <c r="B304">
        <f t="shared" si="4"/>
        <v>3.8671936758893004</v>
      </c>
      <c r="C304" s="8">
        <f>Table1[[#This Row],[Xi - Mean]]/$F$19</f>
        <v>0.42047949432211584</v>
      </c>
    </row>
    <row r="305" spans="1:3" x14ac:dyDescent="0.25">
      <c r="A305" s="7">
        <v>33.1</v>
      </c>
      <c r="B305">
        <f t="shared" si="4"/>
        <v>10.567193675889303</v>
      </c>
      <c r="C305" s="8">
        <f>Table1[[#This Row],[Xi - Mean]]/$F$19</f>
        <v>1.1489696730071364</v>
      </c>
    </row>
    <row r="306" spans="1:3" x14ac:dyDescent="0.25">
      <c r="A306" s="7">
        <v>36.1</v>
      </c>
      <c r="B306">
        <f t="shared" si="4"/>
        <v>13.567193675889303</v>
      </c>
      <c r="C306" s="8">
        <f>Table1[[#This Row],[Xi - Mean]]/$F$19</f>
        <v>1.4751593052541603</v>
      </c>
    </row>
    <row r="307" spans="1:3" x14ac:dyDescent="0.25">
      <c r="A307" s="7">
        <v>28.4</v>
      </c>
      <c r="B307">
        <f t="shared" si="4"/>
        <v>5.8671936758893004</v>
      </c>
      <c r="C307" s="8">
        <f>Table1[[#This Row],[Xi - Mean]]/$F$19</f>
        <v>0.63793924915346512</v>
      </c>
    </row>
    <row r="308" spans="1:3" x14ac:dyDescent="0.25">
      <c r="A308" s="7">
        <v>33.4</v>
      </c>
      <c r="B308">
        <f t="shared" si="4"/>
        <v>10.8671936758893</v>
      </c>
      <c r="C308" s="8">
        <f>Table1[[#This Row],[Xi - Mean]]/$F$19</f>
        <v>1.1815886362318384</v>
      </c>
    </row>
    <row r="309" spans="1:3" x14ac:dyDescent="0.25">
      <c r="A309" s="7">
        <v>28.2</v>
      </c>
      <c r="B309">
        <f t="shared" si="4"/>
        <v>5.6671936758893011</v>
      </c>
      <c r="C309" s="8">
        <f>Table1[[#This Row],[Xi - Mean]]/$F$19</f>
        <v>0.61619327367033028</v>
      </c>
    </row>
    <row r="310" spans="1:3" x14ac:dyDescent="0.25">
      <c r="A310" s="7">
        <v>22.8</v>
      </c>
      <c r="B310">
        <f t="shared" si="4"/>
        <v>0.26719367588930254</v>
      </c>
      <c r="C310" s="8">
        <f>Table1[[#This Row],[Xi - Mean]]/$F$19</f>
        <v>2.9051935625687367E-2</v>
      </c>
    </row>
    <row r="311" spans="1:3" x14ac:dyDescent="0.25">
      <c r="A311" s="7">
        <v>20.3</v>
      </c>
      <c r="B311">
        <f t="shared" si="4"/>
        <v>-2.2328063241106975</v>
      </c>
      <c r="C311" s="8">
        <f>Table1[[#This Row],[Xi - Mean]]/$F$19</f>
        <v>-0.24277275791349925</v>
      </c>
    </row>
    <row r="312" spans="1:3" x14ac:dyDescent="0.25">
      <c r="A312" s="7">
        <v>16.100000000000001</v>
      </c>
      <c r="B312">
        <f t="shared" si="4"/>
        <v>-6.4328063241106967</v>
      </c>
      <c r="C312" s="8">
        <f>Table1[[#This Row],[Xi - Mean]]/$F$19</f>
        <v>-0.69943824305933266</v>
      </c>
    </row>
    <row r="313" spans="1:3" x14ac:dyDescent="0.25">
      <c r="A313" s="7">
        <v>22.1</v>
      </c>
      <c r="B313">
        <f t="shared" si="4"/>
        <v>-0.43280632411069675</v>
      </c>
      <c r="C313" s="8">
        <f>Table1[[#This Row],[Xi - Mean]]/$F$19</f>
        <v>-4.7058978565284806E-2</v>
      </c>
    </row>
    <row r="314" spans="1:3" x14ac:dyDescent="0.25">
      <c r="A314" s="7">
        <v>19.399999999999999</v>
      </c>
      <c r="B314">
        <f t="shared" si="4"/>
        <v>-3.1328063241106996</v>
      </c>
      <c r="C314" s="8">
        <f>Table1[[#This Row],[Xi - Mean]]/$F$19</f>
        <v>-0.34062964758760667</v>
      </c>
    </row>
    <row r="315" spans="1:3" x14ac:dyDescent="0.25">
      <c r="A315" s="7">
        <v>21.6</v>
      </c>
      <c r="B315">
        <f t="shared" si="4"/>
        <v>-0.93280632411069675</v>
      </c>
      <c r="C315" s="8">
        <f>Table1[[#This Row],[Xi - Mean]]/$F$19</f>
        <v>-0.10142391727312214</v>
      </c>
    </row>
    <row r="316" spans="1:3" x14ac:dyDescent="0.25">
      <c r="A316" s="7">
        <v>23.8</v>
      </c>
      <c r="B316">
        <f t="shared" si="4"/>
        <v>1.2671936758893025</v>
      </c>
      <c r="C316" s="8">
        <f>Table1[[#This Row],[Xi - Mean]]/$F$19</f>
        <v>0.13778181304136203</v>
      </c>
    </row>
    <row r="317" spans="1:3" x14ac:dyDescent="0.25">
      <c r="A317" s="7">
        <v>16.2</v>
      </c>
      <c r="B317">
        <f t="shared" si="4"/>
        <v>-6.3328063241106989</v>
      </c>
      <c r="C317" s="8">
        <f>Table1[[#This Row],[Xi - Mean]]/$F$19</f>
        <v>-0.68856525531776547</v>
      </c>
    </row>
    <row r="318" spans="1:3" x14ac:dyDescent="0.25">
      <c r="A318" s="7">
        <v>17.8</v>
      </c>
      <c r="B318">
        <f t="shared" si="4"/>
        <v>-4.7328063241106975</v>
      </c>
      <c r="C318" s="8">
        <f>Table1[[#This Row],[Xi - Mean]]/$F$19</f>
        <v>-0.51459745145268587</v>
      </c>
    </row>
    <row r="319" spans="1:3" x14ac:dyDescent="0.25">
      <c r="A319" s="7">
        <v>19.8</v>
      </c>
      <c r="B319">
        <f t="shared" si="4"/>
        <v>-2.7328063241106975</v>
      </c>
      <c r="C319" s="8">
        <f>Table1[[#This Row],[Xi - Mean]]/$F$19</f>
        <v>-0.2971376966213366</v>
      </c>
    </row>
    <row r="320" spans="1:3" x14ac:dyDescent="0.25">
      <c r="A320" s="7">
        <v>23.1</v>
      </c>
      <c r="B320">
        <f t="shared" si="4"/>
        <v>0.56719367588930325</v>
      </c>
      <c r="C320" s="8">
        <f>Table1[[#This Row],[Xi - Mean]]/$F$19</f>
        <v>6.1670898850389837E-2</v>
      </c>
    </row>
    <row r="321" spans="1:3" x14ac:dyDescent="0.25">
      <c r="A321" s="7">
        <v>21</v>
      </c>
      <c r="B321">
        <f t="shared" si="4"/>
        <v>-1.5328063241106982</v>
      </c>
      <c r="C321" s="8">
        <f>Table1[[#This Row],[Xi - Mean]]/$F$19</f>
        <v>-0.16666184372252707</v>
      </c>
    </row>
    <row r="322" spans="1:3" x14ac:dyDescent="0.25">
      <c r="A322" s="7">
        <v>23.8</v>
      </c>
      <c r="B322">
        <f t="shared" ref="B322:B385" si="5">A322-$E$19</f>
        <v>1.2671936758893025</v>
      </c>
      <c r="C322" s="8">
        <f>Table1[[#This Row],[Xi - Mean]]/$F$19</f>
        <v>0.13778181304136203</v>
      </c>
    </row>
    <row r="323" spans="1:3" x14ac:dyDescent="0.25">
      <c r="A323" s="7">
        <v>23.1</v>
      </c>
      <c r="B323">
        <f t="shared" si="5"/>
        <v>0.56719367588930325</v>
      </c>
      <c r="C323" s="8">
        <f>Table1[[#This Row],[Xi - Mean]]/$F$19</f>
        <v>6.1670898850389837E-2</v>
      </c>
    </row>
    <row r="324" spans="1:3" x14ac:dyDescent="0.25">
      <c r="A324" s="7">
        <v>20.399999999999999</v>
      </c>
      <c r="B324">
        <f t="shared" si="5"/>
        <v>-2.1328063241106996</v>
      </c>
      <c r="C324" s="8">
        <f>Table1[[#This Row],[Xi - Mean]]/$F$19</f>
        <v>-0.23189977017193203</v>
      </c>
    </row>
    <row r="325" spans="1:3" x14ac:dyDescent="0.25">
      <c r="A325" s="7">
        <v>18.5</v>
      </c>
      <c r="B325">
        <f t="shared" si="5"/>
        <v>-4.0328063241106982</v>
      </c>
      <c r="C325" s="8">
        <f>Table1[[#This Row],[Xi - Mean]]/$F$19</f>
        <v>-0.43848653726171372</v>
      </c>
    </row>
    <row r="326" spans="1:3" x14ac:dyDescent="0.25">
      <c r="A326" s="7">
        <v>25</v>
      </c>
      <c r="B326">
        <f t="shared" si="5"/>
        <v>2.4671936758893018</v>
      </c>
      <c r="C326" s="8">
        <f>Table1[[#This Row],[Xi - Mean]]/$F$19</f>
        <v>0.26825766594017153</v>
      </c>
    </row>
    <row r="327" spans="1:3" x14ac:dyDescent="0.25">
      <c r="A327" s="7">
        <v>24.6</v>
      </c>
      <c r="B327">
        <f t="shared" si="5"/>
        <v>2.0671936758893033</v>
      </c>
      <c r="C327" s="8">
        <f>Table1[[#This Row],[Xi - Mean]]/$F$19</f>
        <v>0.22476571497390183</v>
      </c>
    </row>
    <row r="328" spans="1:3" x14ac:dyDescent="0.25">
      <c r="A328" s="7">
        <v>23</v>
      </c>
      <c r="B328">
        <f t="shared" si="5"/>
        <v>0.46719367588930183</v>
      </c>
      <c r="C328" s="8">
        <f>Table1[[#This Row],[Xi - Mean]]/$F$19</f>
        <v>5.0797911108822223E-2</v>
      </c>
    </row>
    <row r="329" spans="1:3" x14ac:dyDescent="0.25">
      <c r="A329" s="7">
        <v>22.2</v>
      </c>
      <c r="B329">
        <f t="shared" si="5"/>
        <v>-0.33280632411069888</v>
      </c>
      <c r="C329" s="8">
        <f>Table1[[#This Row],[Xi - Mean]]/$F$19</f>
        <v>-3.6185990823717575E-2</v>
      </c>
    </row>
    <row r="330" spans="1:3" x14ac:dyDescent="0.25">
      <c r="A330" s="7">
        <v>19.3</v>
      </c>
      <c r="B330">
        <f t="shared" si="5"/>
        <v>-3.2328063241106975</v>
      </c>
      <c r="C330" s="8">
        <f>Table1[[#This Row],[Xi - Mean]]/$F$19</f>
        <v>-0.35150263532917392</v>
      </c>
    </row>
    <row r="331" spans="1:3" x14ac:dyDescent="0.25">
      <c r="A331" s="7">
        <v>22.6</v>
      </c>
      <c r="B331">
        <f t="shared" si="5"/>
        <v>6.719367588930325E-2</v>
      </c>
      <c r="C331" s="8">
        <f>Table1[[#This Row],[Xi - Mean]]/$F$19</f>
        <v>7.305960142552516E-3</v>
      </c>
    </row>
    <row r="332" spans="1:3" x14ac:dyDescent="0.25">
      <c r="A332" s="7">
        <v>19.8</v>
      </c>
      <c r="B332">
        <f t="shared" si="5"/>
        <v>-2.7328063241106975</v>
      </c>
      <c r="C332" s="8">
        <f>Table1[[#This Row],[Xi - Mean]]/$F$19</f>
        <v>-0.2971376966213366</v>
      </c>
    </row>
    <row r="333" spans="1:3" x14ac:dyDescent="0.25">
      <c r="A333" s="7">
        <v>17.100000000000001</v>
      </c>
      <c r="B333">
        <f t="shared" si="5"/>
        <v>-5.4328063241106967</v>
      </c>
      <c r="C333" s="8">
        <f>Table1[[#This Row],[Xi - Mean]]/$F$19</f>
        <v>-0.59070836564365803</v>
      </c>
    </row>
    <row r="334" spans="1:3" x14ac:dyDescent="0.25">
      <c r="A334" s="7">
        <v>19.399999999999999</v>
      </c>
      <c r="B334">
        <f t="shared" si="5"/>
        <v>-3.1328063241106996</v>
      </c>
      <c r="C334" s="8">
        <f>Table1[[#This Row],[Xi - Mean]]/$F$19</f>
        <v>-0.34062964758760667</v>
      </c>
    </row>
    <row r="335" spans="1:3" x14ac:dyDescent="0.25">
      <c r="A335" s="7">
        <v>22.2</v>
      </c>
      <c r="B335">
        <f t="shared" si="5"/>
        <v>-0.33280632411069888</v>
      </c>
      <c r="C335" s="8">
        <f>Table1[[#This Row],[Xi - Mean]]/$F$19</f>
        <v>-3.6185990823717575E-2</v>
      </c>
    </row>
    <row r="336" spans="1:3" x14ac:dyDescent="0.25">
      <c r="A336" s="7">
        <v>20.7</v>
      </c>
      <c r="B336">
        <f t="shared" si="5"/>
        <v>-1.8328063241106989</v>
      </c>
      <c r="C336" s="8">
        <f>Table1[[#This Row],[Xi - Mean]]/$F$19</f>
        <v>-0.19928080694722955</v>
      </c>
    </row>
    <row r="337" spans="1:3" x14ac:dyDescent="0.25">
      <c r="A337" s="7">
        <v>21.1</v>
      </c>
      <c r="B337">
        <f t="shared" si="5"/>
        <v>-1.4328063241106967</v>
      </c>
      <c r="C337" s="8">
        <f>Table1[[#This Row],[Xi - Mean]]/$F$19</f>
        <v>-0.15578885598095946</v>
      </c>
    </row>
    <row r="338" spans="1:3" x14ac:dyDescent="0.25">
      <c r="A338" s="7">
        <v>19.5</v>
      </c>
      <c r="B338">
        <f t="shared" si="5"/>
        <v>-3.0328063241106982</v>
      </c>
      <c r="C338" s="8">
        <f>Table1[[#This Row],[Xi - Mean]]/$F$19</f>
        <v>-0.32975665984603902</v>
      </c>
    </row>
    <row r="339" spans="1:3" x14ac:dyDescent="0.25">
      <c r="A339" s="7">
        <v>18.5</v>
      </c>
      <c r="B339">
        <f t="shared" si="5"/>
        <v>-4.0328063241106982</v>
      </c>
      <c r="C339" s="8">
        <f>Table1[[#This Row],[Xi - Mean]]/$F$19</f>
        <v>-0.43848653726171372</v>
      </c>
    </row>
    <row r="340" spans="1:3" x14ac:dyDescent="0.25">
      <c r="A340" s="7">
        <v>20.6</v>
      </c>
      <c r="B340">
        <f t="shared" si="5"/>
        <v>-1.9328063241106967</v>
      </c>
      <c r="C340" s="8">
        <f>Table1[[#This Row],[Xi - Mean]]/$F$19</f>
        <v>-0.21015379468879677</v>
      </c>
    </row>
    <row r="341" spans="1:3" x14ac:dyDescent="0.25">
      <c r="A341" s="7">
        <v>19</v>
      </c>
      <c r="B341">
        <f t="shared" si="5"/>
        <v>-3.5328063241106982</v>
      </c>
      <c r="C341" s="8">
        <f>Table1[[#This Row],[Xi - Mean]]/$F$19</f>
        <v>-0.3841215985538764</v>
      </c>
    </row>
    <row r="342" spans="1:3" x14ac:dyDescent="0.25">
      <c r="A342" s="7">
        <v>18.7</v>
      </c>
      <c r="B342">
        <f t="shared" si="5"/>
        <v>-3.8328063241106989</v>
      </c>
      <c r="C342" s="8">
        <f>Table1[[#This Row],[Xi - Mean]]/$F$19</f>
        <v>-0.41674056177857882</v>
      </c>
    </row>
    <row r="343" spans="1:3" x14ac:dyDescent="0.25">
      <c r="A343" s="7">
        <v>32.700000000000003</v>
      </c>
      <c r="B343">
        <f t="shared" si="5"/>
        <v>10.167193675889305</v>
      </c>
      <c r="C343" s="8">
        <f>Table1[[#This Row],[Xi - Mean]]/$F$19</f>
        <v>1.1054777220408667</v>
      </c>
    </row>
    <row r="344" spans="1:3" x14ac:dyDescent="0.25">
      <c r="A344" s="7">
        <v>16.5</v>
      </c>
      <c r="B344">
        <f t="shared" si="5"/>
        <v>-6.0328063241106982</v>
      </c>
      <c r="C344" s="8">
        <f>Table1[[#This Row],[Xi - Mean]]/$F$19</f>
        <v>-0.65594629209306299</v>
      </c>
    </row>
    <row r="345" spans="1:3" x14ac:dyDescent="0.25">
      <c r="A345" s="7">
        <v>23.9</v>
      </c>
      <c r="B345">
        <f t="shared" si="5"/>
        <v>1.3671936758893004</v>
      </c>
      <c r="C345" s="8">
        <f>Table1[[#This Row],[Xi - Mean]]/$F$19</f>
        <v>0.14865480078292925</v>
      </c>
    </row>
    <row r="346" spans="1:3" x14ac:dyDescent="0.25">
      <c r="A346" s="7">
        <v>31.2</v>
      </c>
      <c r="B346">
        <f t="shared" si="5"/>
        <v>8.6671936758893011</v>
      </c>
      <c r="C346" s="8">
        <f>Table1[[#This Row],[Xi - Mean]]/$F$19</f>
        <v>0.9423829059173543</v>
      </c>
    </row>
    <row r="347" spans="1:3" x14ac:dyDescent="0.25">
      <c r="A347" s="7">
        <v>17.5</v>
      </c>
      <c r="B347">
        <f t="shared" si="5"/>
        <v>-5.0328063241106982</v>
      </c>
      <c r="C347" s="8">
        <f>Table1[[#This Row],[Xi - Mean]]/$F$19</f>
        <v>-0.54721641467738835</v>
      </c>
    </row>
    <row r="348" spans="1:3" x14ac:dyDescent="0.25">
      <c r="A348" s="7">
        <v>17.2</v>
      </c>
      <c r="B348">
        <f t="shared" si="5"/>
        <v>-5.3328063241106989</v>
      </c>
      <c r="C348" s="8">
        <f>Table1[[#This Row],[Xi - Mean]]/$F$19</f>
        <v>-0.57983537790209083</v>
      </c>
    </row>
    <row r="349" spans="1:3" x14ac:dyDescent="0.25">
      <c r="A349" s="7">
        <v>23.1</v>
      </c>
      <c r="B349">
        <f t="shared" si="5"/>
        <v>0.56719367588930325</v>
      </c>
      <c r="C349" s="8">
        <f>Table1[[#This Row],[Xi - Mean]]/$F$19</f>
        <v>6.1670898850389837E-2</v>
      </c>
    </row>
    <row r="350" spans="1:3" x14ac:dyDescent="0.25">
      <c r="A350" s="7">
        <v>24.5</v>
      </c>
      <c r="B350">
        <f t="shared" si="5"/>
        <v>1.9671936758893018</v>
      </c>
      <c r="C350" s="8">
        <f>Table1[[#This Row],[Xi - Mean]]/$F$19</f>
        <v>0.21389272723233418</v>
      </c>
    </row>
    <row r="351" spans="1:3" x14ac:dyDescent="0.25">
      <c r="A351" s="7">
        <v>26.6</v>
      </c>
      <c r="B351">
        <f t="shared" si="5"/>
        <v>4.0671936758893033</v>
      </c>
      <c r="C351" s="8">
        <f>Table1[[#This Row],[Xi - Mean]]/$F$19</f>
        <v>0.44222546980525113</v>
      </c>
    </row>
    <row r="352" spans="1:3" x14ac:dyDescent="0.25">
      <c r="A352" s="7">
        <v>22.9</v>
      </c>
      <c r="B352">
        <f t="shared" si="5"/>
        <v>0.36719367588930041</v>
      </c>
      <c r="C352" s="8">
        <f>Table1[[#This Row],[Xi - Mean]]/$F$19</f>
        <v>3.9924923367254603E-2</v>
      </c>
    </row>
    <row r="353" spans="1:3" x14ac:dyDescent="0.25">
      <c r="A353" s="7">
        <v>24.1</v>
      </c>
      <c r="B353">
        <f t="shared" si="5"/>
        <v>1.5671936758893033</v>
      </c>
      <c r="C353" s="8">
        <f>Table1[[#This Row],[Xi - Mean]]/$F$19</f>
        <v>0.17040077626606448</v>
      </c>
    </row>
    <row r="354" spans="1:3" x14ac:dyDescent="0.25">
      <c r="A354" s="7">
        <v>18.600000000000001</v>
      </c>
      <c r="B354">
        <f t="shared" si="5"/>
        <v>-3.9328063241106967</v>
      </c>
      <c r="C354" s="8">
        <f>Table1[[#This Row],[Xi - Mean]]/$F$19</f>
        <v>-0.42761354952014607</v>
      </c>
    </row>
    <row r="355" spans="1:3" x14ac:dyDescent="0.25">
      <c r="A355" s="7">
        <v>30.1</v>
      </c>
      <c r="B355">
        <f t="shared" si="5"/>
        <v>7.5671936758893033</v>
      </c>
      <c r="C355" s="8">
        <f>Table1[[#This Row],[Xi - Mean]]/$F$19</f>
        <v>0.82278004076011235</v>
      </c>
    </row>
    <row r="356" spans="1:3" x14ac:dyDescent="0.25">
      <c r="A356" s="7">
        <v>18.2</v>
      </c>
      <c r="B356">
        <f t="shared" si="5"/>
        <v>-4.3328063241106989</v>
      </c>
      <c r="C356" s="8">
        <f>Table1[[#This Row],[Xi - Mean]]/$F$19</f>
        <v>-0.4711055004864162</v>
      </c>
    </row>
    <row r="357" spans="1:3" x14ac:dyDescent="0.25">
      <c r="A357" s="7">
        <v>20.6</v>
      </c>
      <c r="B357">
        <f t="shared" si="5"/>
        <v>-1.9328063241106967</v>
      </c>
      <c r="C357" s="8">
        <f>Table1[[#This Row],[Xi - Mean]]/$F$19</f>
        <v>-0.21015379468879677</v>
      </c>
    </row>
    <row r="358" spans="1:3" x14ac:dyDescent="0.25">
      <c r="A358" s="7">
        <v>17.8</v>
      </c>
      <c r="B358">
        <f t="shared" si="5"/>
        <v>-4.7328063241106975</v>
      </c>
      <c r="C358" s="8">
        <f>Table1[[#This Row],[Xi - Mean]]/$F$19</f>
        <v>-0.51459745145268587</v>
      </c>
    </row>
    <row r="359" spans="1:3" x14ac:dyDescent="0.25">
      <c r="A359" s="7">
        <v>21.7</v>
      </c>
      <c r="B359">
        <f t="shared" si="5"/>
        <v>-0.83280632411069888</v>
      </c>
      <c r="C359" s="8">
        <f>Table1[[#This Row],[Xi - Mean]]/$F$19</f>
        <v>-9.05509295315549E-2</v>
      </c>
    </row>
    <row r="360" spans="1:3" x14ac:dyDescent="0.25">
      <c r="A360" s="7">
        <v>22.7</v>
      </c>
      <c r="B360">
        <f t="shared" si="5"/>
        <v>0.16719367588930112</v>
      </c>
      <c r="C360" s="8">
        <f>Table1[[#This Row],[Xi - Mean]]/$F$19</f>
        <v>1.8178947884119747E-2</v>
      </c>
    </row>
    <row r="361" spans="1:3" x14ac:dyDescent="0.25">
      <c r="A361" s="7">
        <v>22.6</v>
      </c>
      <c r="B361">
        <f t="shared" si="5"/>
        <v>6.719367588930325E-2</v>
      </c>
      <c r="C361" s="8">
        <f>Table1[[#This Row],[Xi - Mean]]/$F$19</f>
        <v>7.305960142552516E-3</v>
      </c>
    </row>
    <row r="362" spans="1:3" x14ac:dyDescent="0.25">
      <c r="A362" s="7">
        <v>25</v>
      </c>
      <c r="B362">
        <f t="shared" si="5"/>
        <v>2.4671936758893018</v>
      </c>
      <c r="C362" s="8">
        <f>Table1[[#This Row],[Xi - Mean]]/$F$19</f>
        <v>0.26825766594017153</v>
      </c>
    </row>
    <row r="363" spans="1:3" x14ac:dyDescent="0.25">
      <c r="A363" s="7">
        <v>19.899999999999999</v>
      </c>
      <c r="B363">
        <f t="shared" si="5"/>
        <v>-2.6328063241106996</v>
      </c>
      <c r="C363" s="8">
        <f>Table1[[#This Row],[Xi - Mean]]/$F$19</f>
        <v>-0.28626470887976935</v>
      </c>
    </row>
    <row r="364" spans="1:3" x14ac:dyDescent="0.25">
      <c r="A364" s="7">
        <v>20.8</v>
      </c>
      <c r="B364">
        <f t="shared" si="5"/>
        <v>-1.7328063241106975</v>
      </c>
      <c r="C364" s="8">
        <f>Table1[[#This Row],[Xi - Mean]]/$F$19</f>
        <v>-0.18840781920566194</v>
      </c>
    </row>
    <row r="365" spans="1:3" x14ac:dyDescent="0.25">
      <c r="A365" s="7">
        <v>16.8</v>
      </c>
      <c r="B365">
        <f t="shared" si="5"/>
        <v>-5.7328063241106975</v>
      </c>
      <c r="C365" s="8">
        <f>Table1[[#This Row],[Xi - Mean]]/$F$19</f>
        <v>-0.62332732886836051</v>
      </c>
    </row>
    <row r="366" spans="1:3" x14ac:dyDescent="0.25">
      <c r="A366" s="7">
        <v>21.9</v>
      </c>
      <c r="B366">
        <f t="shared" si="5"/>
        <v>-0.63280632411069959</v>
      </c>
      <c r="C366" s="8">
        <f>Table1[[#This Row],[Xi - Mean]]/$F$19</f>
        <v>-6.8804954048420047E-2</v>
      </c>
    </row>
    <row r="367" spans="1:3" x14ac:dyDescent="0.25">
      <c r="A367" s="7">
        <v>27.5</v>
      </c>
      <c r="B367">
        <f t="shared" si="5"/>
        <v>4.9671936758893018</v>
      </c>
      <c r="C367" s="8">
        <f>Table1[[#This Row],[Xi - Mean]]/$F$19</f>
        <v>0.54008235947935812</v>
      </c>
    </row>
    <row r="368" spans="1:3" x14ac:dyDescent="0.25">
      <c r="A368" s="7">
        <v>21.9</v>
      </c>
      <c r="B368">
        <f t="shared" si="5"/>
        <v>-0.63280632411069959</v>
      </c>
      <c r="C368" s="8">
        <f>Table1[[#This Row],[Xi - Mean]]/$F$19</f>
        <v>-6.8804954048420047E-2</v>
      </c>
    </row>
    <row r="369" spans="1:3" x14ac:dyDescent="0.25">
      <c r="A369" s="7">
        <v>23.1</v>
      </c>
      <c r="B369">
        <f t="shared" si="5"/>
        <v>0.56719367588930325</v>
      </c>
      <c r="C369" s="8">
        <f>Table1[[#This Row],[Xi - Mean]]/$F$19</f>
        <v>6.1670898850389837E-2</v>
      </c>
    </row>
    <row r="370" spans="1:3" x14ac:dyDescent="0.25">
      <c r="A370" s="7">
        <v>50</v>
      </c>
      <c r="B370">
        <f t="shared" si="5"/>
        <v>27.467193675889302</v>
      </c>
      <c r="C370" s="8">
        <f>Table1[[#This Row],[Xi - Mean]]/$F$19</f>
        <v>2.9865046013320375</v>
      </c>
    </row>
    <row r="371" spans="1:3" x14ac:dyDescent="0.25">
      <c r="A371" s="7">
        <v>50</v>
      </c>
      <c r="B371">
        <f t="shared" si="5"/>
        <v>27.467193675889302</v>
      </c>
      <c r="C371" s="8">
        <f>Table1[[#This Row],[Xi - Mean]]/$F$19</f>
        <v>2.9865046013320375</v>
      </c>
    </row>
    <row r="372" spans="1:3" x14ac:dyDescent="0.25">
      <c r="A372" s="7">
        <v>50</v>
      </c>
      <c r="B372">
        <f t="shared" si="5"/>
        <v>27.467193675889302</v>
      </c>
      <c r="C372" s="8">
        <f>Table1[[#This Row],[Xi - Mean]]/$F$19</f>
        <v>2.9865046013320375</v>
      </c>
    </row>
    <row r="373" spans="1:3" x14ac:dyDescent="0.25">
      <c r="A373" s="7">
        <v>50</v>
      </c>
      <c r="B373">
        <f t="shared" si="5"/>
        <v>27.467193675889302</v>
      </c>
      <c r="C373" s="8">
        <f>Table1[[#This Row],[Xi - Mean]]/$F$19</f>
        <v>2.9865046013320375</v>
      </c>
    </row>
    <row r="374" spans="1:3" x14ac:dyDescent="0.25">
      <c r="A374" s="7">
        <v>50</v>
      </c>
      <c r="B374">
        <f t="shared" si="5"/>
        <v>27.467193675889302</v>
      </c>
      <c r="C374" s="8">
        <f>Table1[[#This Row],[Xi - Mean]]/$F$19</f>
        <v>2.9865046013320375</v>
      </c>
    </row>
    <row r="375" spans="1:3" x14ac:dyDescent="0.25">
      <c r="A375" s="7">
        <v>13.8</v>
      </c>
      <c r="B375">
        <f t="shared" si="5"/>
        <v>-8.7328063241106975</v>
      </c>
      <c r="C375" s="8">
        <f>Table1[[#This Row],[Xi - Mean]]/$F$19</f>
        <v>-0.94951696111538442</v>
      </c>
    </row>
    <row r="376" spans="1:3" x14ac:dyDescent="0.25">
      <c r="A376" s="7">
        <v>13.8</v>
      </c>
      <c r="B376">
        <f t="shared" si="5"/>
        <v>-8.7328063241106975</v>
      </c>
      <c r="C376" s="8">
        <f>Table1[[#This Row],[Xi - Mean]]/$F$19</f>
        <v>-0.94951696111538442</v>
      </c>
    </row>
    <row r="377" spans="1:3" x14ac:dyDescent="0.25">
      <c r="A377" s="7">
        <v>15</v>
      </c>
      <c r="B377">
        <f t="shared" si="5"/>
        <v>-7.5328063241106982</v>
      </c>
      <c r="C377" s="8">
        <f>Table1[[#This Row],[Xi - Mean]]/$F$19</f>
        <v>-0.81904110821657494</v>
      </c>
    </row>
    <row r="378" spans="1:3" x14ac:dyDescent="0.25">
      <c r="A378" s="7">
        <v>13.9</v>
      </c>
      <c r="B378">
        <f t="shared" si="5"/>
        <v>-8.6328063241106978</v>
      </c>
      <c r="C378" s="8">
        <f>Table1[[#This Row],[Xi - Mean]]/$F$19</f>
        <v>-0.938643973373817</v>
      </c>
    </row>
    <row r="379" spans="1:3" x14ac:dyDescent="0.25">
      <c r="A379" s="7">
        <v>13.3</v>
      </c>
      <c r="B379">
        <f t="shared" si="5"/>
        <v>-9.2328063241106975</v>
      </c>
      <c r="C379" s="8">
        <f>Table1[[#This Row],[Xi - Mean]]/$F$19</f>
        <v>-1.0038818998232217</v>
      </c>
    </row>
    <row r="380" spans="1:3" x14ac:dyDescent="0.25">
      <c r="A380" s="7">
        <v>13.1</v>
      </c>
      <c r="B380">
        <f t="shared" si="5"/>
        <v>-9.4328063241106985</v>
      </c>
      <c r="C380" s="8">
        <f>Table1[[#This Row],[Xi - Mean]]/$F$19</f>
        <v>-1.0256278753063568</v>
      </c>
    </row>
    <row r="381" spans="1:3" x14ac:dyDescent="0.25">
      <c r="A381" s="7">
        <v>10.199999999999999</v>
      </c>
      <c r="B381">
        <f t="shared" si="5"/>
        <v>-12.332806324110699</v>
      </c>
      <c r="C381" s="8">
        <f>Table1[[#This Row],[Xi - Mean]]/$F$19</f>
        <v>-1.3409445198118133</v>
      </c>
    </row>
    <row r="382" spans="1:3" x14ac:dyDescent="0.25">
      <c r="A382" s="7">
        <v>10.4</v>
      </c>
      <c r="B382">
        <f t="shared" si="5"/>
        <v>-12.132806324110698</v>
      </c>
      <c r="C382" s="8">
        <f>Table1[[#This Row],[Xi - Mean]]/$F$19</f>
        <v>-1.3191985443286782</v>
      </c>
    </row>
    <row r="383" spans="1:3" x14ac:dyDescent="0.25">
      <c r="A383" s="7">
        <v>10.9</v>
      </c>
      <c r="B383">
        <f t="shared" si="5"/>
        <v>-11.632806324110698</v>
      </c>
      <c r="C383" s="8">
        <f>Table1[[#This Row],[Xi - Mean]]/$F$19</f>
        <v>-1.2648336056208409</v>
      </c>
    </row>
    <row r="384" spans="1:3" x14ac:dyDescent="0.25">
      <c r="A384" s="7">
        <v>11.3</v>
      </c>
      <c r="B384">
        <f t="shared" si="5"/>
        <v>-11.232806324110697</v>
      </c>
      <c r="C384" s="8">
        <f>Table1[[#This Row],[Xi - Mean]]/$F$19</f>
        <v>-1.221341654654571</v>
      </c>
    </row>
    <row r="385" spans="1:3" x14ac:dyDescent="0.25">
      <c r="A385" s="7">
        <v>12.3</v>
      </c>
      <c r="B385">
        <f t="shared" si="5"/>
        <v>-10.232806324110697</v>
      </c>
      <c r="C385" s="8">
        <f>Table1[[#This Row],[Xi - Mean]]/$F$19</f>
        <v>-1.1126117772388964</v>
      </c>
    </row>
    <row r="386" spans="1:3" x14ac:dyDescent="0.25">
      <c r="A386" s="7">
        <v>8.8000000000000007</v>
      </c>
      <c r="B386">
        <f t="shared" ref="B386:B449" si="6">A386-$E$19</f>
        <v>-13.732806324110697</v>
      </c>
      <c r="C386" s="8">
        <f>Table1[[#This Row],[Xi - Mean]]/$F$19</f>
        <v>-1.4931663481937578</v>
      </c>
    </row>
    <row r="387" spans="1:3" x14ac:dyDescent="0.25">
      <c r="A387" s="7">
        <v>7.2</v>
      </c>
      <c r="B387">
        <f t="shared" si="6"/>
        <v>-15.332806324110699</v>
      </c>
      <c r="C387" s="8">
        <f>Table1[[#This Row],[Xi - Mean]]/$F$19</f>
        <v>-1.6671341520588372</v>
      </c>
    </row>
    <row r="388" spans="1:3" x14ac:dyDescent="0.25">
      <c r="A388" s="7">
        <v>10.5</v>
      </c>
      <c r="B388">
        <f t="shared" si="6"/>
        <v>-12.032806324110698</v>
      </c>
      <c r="C388" s="8">
        <f>Table1[[#This Row],[Xi - Mean]]/$F$19</f>
        <v>-1.3083255565871108</v>
      </c>
    </row>
    <row r="389" spans="1:3" x14ac:dyDescent="0.25">
      <c r="A389" s="7">
        <v>7.4</v>
      </c>
      <c r="B389">
        <f t="shared" si="6"/>
        <v>-15.132806324110698</v>
      </c>
      <c r="C389" s="8">
        <f>Table1[[#This Row],[Xi - Mean]]/$F$19</f>
        <v>-1.6453881765757024</v>
      </c>
    </row>
    <row r="390" spans="1:3" x14ac:dyDescent="0.25">
      <c r="A390" s="7">
        <v>10.199999999999999</v>
      </c>
      <c r="B390">
        <f t="shared" si="6"/>
        <v>-12.332806324110699</v>
      </c>
      <c r="C390" s="8">
        <f>Table1[[#This Row],[Xi - Mean]]/$F$19</f>
        <v>-1.3409445198118133</v>
      </c>
    </row>
    <row r="391" spans="1:3" x14ac:dyDescent="0.25">
      <c r="A391" s="7">
        <v>11.5</v>
      </c>
      <c r="B391">
        <f t="shared" si="6"/>
        <v>-11.032806324110698</v>
      </c>
      <c r="C391" s="8">
        <f>Table1[[#This Row],[Xi - Mean]]/$F$19</f>
        <v>-1.1995956791714362</v>
      </c>
    </row>
    <row r="392" spans="1:3" x14ac:dyDescent="0.25">
      <c r="A392" s="7">
        <v>15.1</v>
      </c>
      <c r="B392">
        <f t="shared" si="6"/>
        <v>-7.4328063241106985</v>
      </c>
      <c r="C392" s="8">
        <f>Table1[[#This Row],[Xi - Mean]]/$F$19</f>
        <v>-0.80816812047500752</v>
      </c>
    </row>
    <row r="393" spans="1:3" x14ac:dyDescent="0.25">
      <c r="A393" s="7">
        <v>23.2</v>
      </c>
      <c r="B393">
        <f t="shared" si="6"/>
        <v>0.66719367588930112</v>
      </c>
      <c r="C393" s="8">
        <f>Table1[[#This Row],[Xi - Mean]]/$F$19</f>
        <v>7.2543886591957069E-2</v>
      </c>
    </row>
    <row r="394" spans="1:3" x14ac:dyDescent="0.25">
      <c r="A394" s="7">
        <v>9.6999999999999993</v>
      </c>
      <c r="B394">
        <f t="shared" si="6"/>
        <v>-12.832806324110699</v>
      </c>
      <c r="C394" s="8">
        <f>Table1[[#This Row],[Xi - Mean]]/$F$19</f>
        <v>-1.3953094585196506</v>
      </c>
    </row>
    <row r="395" spans="1:3" x14ac:dyDescent="0.25">
      <c r="A395" s="7">
        <v>13.8</v>
      </c>
      <c r="B395">
        <f t="shared" si="6"/>
        <v>-8.7328063241106975</v>
      </c>
      <c r="C395" s="8">
        <f>Table1[[#This Row],[Xi - Mean]]/$F$19</f>
        <v>-0.94951696111538442</v>
      </c>
    </row>
    <row r="396" spans="1:3" x14ac:dyDescent="0.25">
      <c r="A396" s="7">
        <v>12.7</v>
      </c>
      <c r="B396">
        <f t="shared" si="6"/>
        <v>-9.8328063241106989</v>
      </c>
      <c r="C396" s="8">
        <f>Table1[[#This Row],[Xi - Mean]]/$F$19</f>
        <v>-1.0691198262726267</v>
      </c>
    </row>
    <row r="397" spans="1:3" x14ac:dyDescent="0.25">
      <c r="A397" s="7">
        <v>13.1</v>
      </c>
      <c r="B397">
        <f t="shared" si="6"/>
        <v>-9.4328063241106985</v>
      </c>
      <c r="C397" s="8">
        <f>Table1[[#This Row],[Xi - Mean]]/$F$19</f>
        <v>-1.0256278753063568</v>
      </c>
    </row>
    <row r="398" spans="1:3" x14ac:dyDescent="0.25">
      <c r="A398" s="7">
        <v>12.5</v>
      </c>
      <c r="B398">
        <f t="shared" si="6"/>
        <v>-10.032806324110698</v>
      </c>
      <c r="C398" s="8">
        <f>Table1[[#This Row],[Xi - Mean]]/$F$19</f>
        <v>-1.0908658017557615</v>
      </c>
    </row>
    <row r="399" spans="1:3" x14ac:dyDescent="0.25">
      <c r="A399" s="7">
        <v>8.5</v>
      </c>
      <c r="B399">
        <f t="shared" si="6"/>
        <v>-14.032806324110698</v>
      </c>
      <c r="C399" s="8">
        <f>Table1[[#This Row],[Xi - Mean]]/$F$19</f>
        <v>-1.5257853114184601</v>
      </c>
    </row>
    <row r="400" spans="1:3" x14ac:dyDescent="0.25">
      <c r="A400" s="7">
        <v>5</v>
      </c>
      <c r="B400">
        <f t="shared" si="6"/>
        <v>-17.532806324110698</v>
      </c>
      <c r="C400" s="8">
        <f>Table1[[#This Row],[Xi - Mean]]/$F$19</f>
        <v>-1.9063398823733215</v>
      </c>
    </row>
    <row r="401" spans="1:3" x14ac:dyDescent="0.25">
      <c r="A401" s="7">
        <v>6.3</v>
      </c>
      <c r="B401">
        <f t="shared" si="6"/>
        <v>-16.232806324110697</v>
      </c>
      <c r="C401" s="8">
        <f>Table1[[#This Row],[Xi - Mean]]/$F$19</f>
        <v>-1.7649910417329444</v>
      </c>
    </row>
    <row r="402" spans="1:3" x14ac:dyDescent="0.25">
      <c r="A402" s="7">
        <v>5.6</v>
      </c>
      <c r="B402">
        <f t="shared" si="6"/>
        <v>-16.9328063241107</v>
      </c>
      <c r="C402" s="8">
        <f>Table1[[#This Row],[Xi - Mean]]/$F$19</f>
        <v>-1.8411019559239168</v>
      </c>
    </row>
    <row r="403" spans="1:3" x14ac:dyDescent="0.25">
      <c r="A403" s="7">
        <v>7.2</v>
      </c>
      <c r="B403">
        <f t="shared" si="6"/>
        <v>-15.332806324110699</v>
      </c>
      <c r="C403" s="8">
        <f>Table1[[#This Row],[Xi - Mean]]/$F$19</f>
        <v>-1.6671341520588372</v>
      </c>
    </row>
    <row r="404" spans="1:3" x14ac:dyDescent="0.25">
      <c r="A404" s="7">
        <v>12.1</v>
      </c>
      <c r="B404">
        <f t="shared" si="6"/>
        <v>-10.432806324110699</v>
      </c>
      <c r="C404" s="8">
        <f>Table1[[#This Row],[Xi - Mean]]/$F$19</f>
        <v>-1.1343577527220314</v>
      </c>
    </row>
    <row r="405" spans="1:3" x14ac:dyDescent="0.25">
      <c r="A405" s="7">
        <v>8.3000000000000007</v>
      </c>
      <c r="B405">
        <f t="shared" si="6"/>
        <v>-14.232806324110697</v>
      </c>
      <c r="C405" s="8">
        <f>Table1[[#This Row],[Xi - Mean]]/$F$19</f>
        <v>-1.5475312869015951</v>
      </c>
    </row>
    <row r="406" spans="1:3" x14ac:dyDescent="0.25">
      <c r="A406" s="7">
        <v>8.5</v>
      </c>
      <c r="B406">
        <f t="shared" si="6"/>
        <v>-14.032806324110698</v>
      </c>
      <c r="C406" s="8">
        <f>Table1[[#This Row],[Xi - Mean]]/$F$19</f>
        <v>-1.5257853114184601</v>
      </c>
    </row>
    <row r="407" spans="1:3" x14ac:dyDescent="0.25">
      <c r="A407" s="7">
        <v>5</v>
      </c>
      <c r="B407">
        <f t="shared" si="6"/>
        <v>-17.532806324110698</v>
      </c>
      <c r="C407" s="8">
        <f>Table1[[#This Row],[Xi - Mean]]/$F$19</f>
        <v>-1.9063398823733215</v>
      </c>
    </row>
    <row r="408" spans="1:3" x14ac:dyDescent="0.25">
      <c r="A408" s="7">
        <v>11.9</v>
      </c>
      <c r="B408">
        <f t="shared" si="6"/>
        <v>-10.632806324110698</v>
      </c>
      <c r="C408" s="8">
        <f>Table1[[#This Row],[Xi - Mean]]/$F$19</f>
        <v>-1.1561037282051663</v>
      </c>
    </row>
    <row r="409" spans="1:3" x14ac:dyDescent="0.25">
      <c r="A409" s="7">
        <v>27.9</v>
      </c>
      <c r="B409">
        <f t="shared" si="6"/>
        <v>5.3671936758893004</v>
      </c>
      <c r="C409" s="8">
        <f>Table1[[#This Row],[Xi - Mean]]/$F$19</f>
        <v>0.5835743104456278</v>
      </c>
    </row>
    <row r="410" spans="1:3" x14ac:dyDescent="0.25">
      <c r="A410" s="7">
        <v>17.2</v>
      </c>
      <c r="B410">
        <f t="shared" si="6"/>
        <v>-5.3328063241106989</v>
      </c>
      <c r="C410" s="8">
        <f>Table1[[#This Row],[Xi - Mean]]/$F$19</f>
        <v>-0.57983537790209083</v>
      </c>
    </row>
    <row r="411" spans="1:3" x14ac:dyDescent="0.25">
      <c r="A411" s="7">
        <v>27.5</v>
      </c>
      <c r="B411">
        <f t="shared" si="6"/>
        <v>4.9671936758893018</v>
      </c>
      <c r="C411" s="8">
        <f>Table1[[#This Row],[Xi - Mean]]/$F$19</f>
        <v>0.54008235947935812</v>
      </c>
    </row>
    <row r="412" spans="1:3" x14ac:dyDescent="0.25">
      <c r="A412" s="7">
        <v>15</v>
      </c>
      <c r="B412">
        <f t="shared" si="6"/>
        <v>-7.5328063241106982</v>
      </c>
      <c r="C412" s="8">
        <f>Table1[[#This Row],[Xi - Mean]]/$F$19</f>
        <v>-0.81904110821657494</v>
      </c>
    </row>
    <row r="413" spans="1:3" x14ac:dyDescent="0.25">
      <c r="A413" s="7">
        <v>17.2</v>
      </c>
      <c r="B413">
        <f t="shared" si="6"/>
        <v>-5.3328063241106989</v>
      </c>
      <c r="C413" s="8">
        <f>Table1[[#This Row],[Xi - Mean]]/$F$19</f>
        <v>-0.57983537790209083</v>
      </c>
    </row>
    <row r="414" spans="1:3" x14ac:dyDescent="0.25">
      <c r="A414" s="7">
        <v>17.899999999999999</v>
      </c>
      <c r="B414">
        <f t="shared" si="6"/>
        <v>-4.6328063241106996</v>
      </c>
      <c r="C414" s="8">
        <f>Table1[[#This Row],[Xi - Mean]]/$F$19</f>
        <v>-0.50372446371111868</v>
      </c>
    </row>
    <row r="415" spans="1:3" x14ac:dyDescent="0.25">
      <c r="A415" s="7">
        <v>16.3</v>
      </c>
      <c r="B415">
        <f t="shared" si="6"/>
        <v>-6.2328063241106975</v>
      </c>
      <c r="C415" s="8">
        <f>Table1[[#This Row],[Xi - Mean]]/$F$19</f>
        <v>-0.67769226757619783</v>
      </c>
    </row>
    <row r="416" spans="1:3" x14ac:dyDescent="0.25">
      <c r="A416" s="7">
        <v>7</v>
      </c>
      <c r="B416">
        <f t="shared" si="6"/>
        <v>-15.532806324110698</v>
      </c>
      <c r="C416" s="8">
        <f>Table1[[#This Row],[Xi - Mean]]/$F$19</f>
        <v>-1.6888801275419723</v>
      </c>
    </row>
    <row r="417" spans="1:3" x14ac:dyDescent="0.25">
      <c r="A417" s="7">
        <v>7.2</v>
      </c>
      <c r="B417">
        <f t="shared" si="6"/>
        <v>-15.332806324110699</v>
      </c>
      <c r="C417" s="8">
        <f>Table1[[#This Row],[Xi - Mean]]/$F$19</f>
        <v>-1.6671341520588372</v>
      </c>
    </row>
    <row r="418" spans="1:3" x14ac:dyDescent="0.25">
      <c r="A418" s="7">
        <v>7.5</v>
      </c>
      <c r="B418">
        <f t="shared" si="6"/>
        <v>-15.032806324110698</v>
      </c>
      <c r="C418" s="8">
        <f>Table1[[#This Row],[Xi - Mean]]/$F$19</f>
        <v>-1.6345151888341349</v>
      </c>
    </row>
    <row r="419" spans="1:3" x14ac:dyDescent="0.25">
      <c r="A419" s="7">
        <v>10.4</v>
      </c>
      <c r="B419">
        <f t="shared" si="6"/>
        <v>-12.132806324110698</v>
      </c>
      <c r="C419" s="8">
        <f>Table1[[#This Row],[Xi - Mean]]/$F$19</f>
        <v>-1.3191985443286782</v>
      </c>
    </row>
    <row r="420" spans="1:3" x14ac:dyDescent="0.25">
      <c r="A420" s="7">
        <v>8.8000000000000007</v>
      </c>
      <c r="B420">
        <f t="shared" si="6"/>
        <v>-13.732806324110697</v>
      </c>
      <c r="C420" s="8">
        <f>Table1[[#This Row],[Xi - Mean]]/$F$19</f>
        <v>-1.4931663481937578</v>
      </c>
    </row>
    <row r="421" spans="1:3" x14ac:dyDescent="0.25">
      <c r="A421" s="7">
        <v>8.4</v>
      </c>
      <c r="B421">
        <f t="shared" si="6"/>
        <v>-14.132806324110698</v>
      </c>
      <c r="C421" s="8">
        <f>Table1[[#This Row],[Xi - Mean]]/$F$19</f>
        <v>-1.5366582991600275</v>
      </c>
    </row>
    <row r="422" spans="1:3" x14ac:dyDescent="0.25">
      <c r="A422" s="7">
        <v>16.7</v>
      </c>
      <c r="B422">
        <f t="shared" si="6"/>
        <v>-5.8328063241106989</v>
      </c>
      <c r="C422" s="8">
        <f>Table1[[#This Row],[Xi - Mean]]/$F$19</f>
        <v>-0.63420031660992815</v>
      </c>
    </row>
    <row r="423" spans="1:3" x14ac:dyDescent="0.25">
      <c r="A423" s="7">
        <v>14.2</v>
      </c>
      <c r="B423">
        <f t="shared" si="6"/>
        <v>-8.3328063241106989</v>
      </c>
      <c r="C423" s="8">
        <f>Table1[[#This Row],[Xi - Mean]]/$F$19</f>
        <v>-0.90602501014911474</v>
      </c>
    </row>
    <row r="424" spans="1:3" x14ac:dyDescent="0.25">
      <c r="A424" s="7">
        <v>20.8</v>
      </c>
      <c r="B424">
        <f t="shared" si="6"/>
        <v>-1.7328063241106975</v>
      </c>
      <c r="C424" s="8">
        <f>Table1[[#This Row],[Xi - Mean]]/$F$19</f>
        <v>-0.18840781920566194</v>
      </c>
    </row>
    <row r="425" spans="1:3" x14ac:dyDescent="0.25">
      <c r="A425" s="7">
        <v>13.4</v>
      </c>
      <c r="B425">
        <f t="shared" si="6"/>
        <v>-9.1328063241106978</v>
      </c>
      <c r="C425" s="8">
        <f>Table1[[#This Row],[Xi - Mean]]/$F$19</f>
        <v>-0.99300891208165432</v>
      </c>
    </row>
    <row r="426" spans="1:3" x14ac:dyDescent="0.25">
      <c r="A426" s="7">
        <v>11.7</v>
      </c>
      <c r="B426">
        <f t="shared" si="6"/>
        <v>-10.832806324110699</v>
      </c>
      <c r="C426" s="8">
        <f>Table1[[#This Row],[Xi - Mean]]/$F$19</f>
        <v>-1.1778497036883013</v>
      </c>
    </row>
    <row r="427" spans="1:3" x14ac:dyDescent="0.25">
      <c r="A427" s="7">
        <v>8.3000000000000007</v>
      </c>
      <c r="B427">
        <f t="shared" si="6"/>
        <v>-14.232806324110697</v>
      </c>
      <c r="C427" s="8">
        <f>Table1[[#This Row],[Xi - Mean]]/$F$19</f>
        <v>-1.5475312869015951</v>
      </c>
    </row>
    <row r="428" spans="1:3" x14ac:dyDescent="0.25">
      <c r="A428" s="7">
        <v>10.199999999999999</v>
      </c>
      <c r="B428">
        <f t="shared" si="6"/>
        <v>-12.332806324110699</v>
      </c>
      <c r="C428" s="8">
        <f>Table1[[#This Row],[Xi - Mean]]/$F$19</f>
        <v>-1.3409445198118133</v>
      </c>
    </row>
    <row r="429" spans="1:3" x14ac:dyDescent="0.25">
      <c r="A429" s="7">
        <v>10.9</v>
      </c>
      <c r="B429">
        <f t="shared" si="6"/>
        <v>-11.632806324110698</v>
      </c>
      <c r="C429" s="8">
        <f>Table1[[#This Row],[Xi - Mean]]/$F$19</f>
        <v>-1.2648336056208409</v>
      </c>
    </row>
    <row r="430" spans="1:3" x14ac:dyDescent="0.25">
      <c r="A430" s="7">
        <v>11</v>
      </c>
      <c r="B430">
        <f t="shared" si="6"/>
        <v>-11.532806324110698</v>
      </c>
      <c r="C430" s="8">
        <f>Table1[[#This Row],[Xi - Mean]]/$F$19</f>
        <v>-1.2539606178792735</v>
      </c>
    </row>
    <row r="431" spans="1:3" x14ac:dyDescent="0.25">
      <c r="A431" s="7">
        <v>9.5</v>
      </c>
      <c r="B431">
        <f t="shared" si="6"/>
        <v>-13.032806324110698</v>
      </c>
      <c r="C431" s="8">
        <f>Table1[[#This Row],[Xi - Mean]]/$F$19</f>
        <v>-1.4170554340027854</v>
      </c>
    </row>
    <row r="432" spans="1:3" x14ac:dyDescent="0.25">
      <c r="A432" s="7">
        <v>14.5</v>
      </c>
      <c r="B432">
        <f t="shared" si="6"/>
        <v>-8.0328063241106982</v>
      </c>
      <c r="C432" s="8">
        <f>Table1[[#This Row],[Xi - Mean]]/$F$19</f>
        <v>-0.87340604692441226</v>
      </c>
    </row>
    <row r="433" spans="1:3" x14ac:dyDescent="0.25">
      <c r="A433" s="7">
        <v>14.1</v>
      </c>
      <c r="B433">
        <f t="shared" si="6"/>
        <v>-8.4328063241106985</v>
      </c>
      <c r="C433" s="8">
        <f>Table1[[#This Row],[Xi - Mean]]/$F$19</f>
        <v>-0.91689799789068216</v>
      </c>
    </row>
    <row r="434" spans="1:3" x14ac:dyDescent="0.25">
      <c r="A434" s="7">
        <v>16.100000000000001</v>
      </c>
      <c r="B434">
        <f t="shared" si="6"/>
        <v>-6.4328063241106967</v>
      </c>
      <c r="C434" s="8">
        <f>Table1[[#This Row],[Xi - Mean]]/$F$19</f>
        <v>-0.69943824305933266</v>
      </c>
    </row>
    <row r="435" spans="1:3" x14ac:dyDescent="0.25">
      <c r="A435" s="7">
        <v>14.3</v>
      </c>
      <c r="B435">
        <f t="shared" si="6"/>
        <v>-8.2328063241106975</v>
      </c>
      <c r="C435" s="8">
        <f>Table1[[#This Row],[Xi - Mean]]/$F$19</f>
        <v>-0.8951520224075471</v>
      </c>
    </row>
    <row r="436" spans="1:3" x14ac:dyDescent="0.25">
      <c r="A436" s="7">
        <v>11.7</v>
      </c>
      <c r="B436">
        <f t="shared" si="6"/>
        <v>-10.832806324110699</v>
      </c>
      <c r="C436" s="8">
        <f>Table1[[#This Row],[Xi - Mean]]/$F$19</f>
        <v>-1.1778497036883013</v>
      </c>
    </row>
    <row r="437" spans="1:3" x14ac:dyDescent="0.25">
      <c r="A437" s="7">
        <v>13.4</v>
      </c>
      <c r="B437">
        <f t="shared" si="6"/>
        <v>-9.1328063241106978</v>
      </c>
      <c r="C437" s="8">
        <f>Table1[[#This Row],[Xi - Mean]]/$F$19</f>
        <v>-0.99300891208165432</v>
      </c>
    </row>
    <row r="438" spans="1:3" x14ac:dyDescent="0.25">
      <c r="A438" s="7">
        <v>9.6</v>
      </c>
      <c r="B438">
        <f t="shared" si="6"/>
        <v>-12.932806324110699</v>
      </c>
      <c r="C438" s="8">
        <f>Table1[[#This Row],[Xi - Mean]]/$F$19</f>
        <v>-1.406182446261218</v>
      </c>
    </row>
    <row r="439" spans="1:3" x14ac:dyDescent="0.25">
      <c r="A439" s="7">
        <v>8.6999999999999993</v>
      </c>
      <c r="B439">
        <f t="shared" si="6"/>
        <v>-13.832806324110699</v>
      </c>
      <c r="C439" s="8">
        <f>Table1[[#This Row],[Xi - Mean]]/$F$19</f>
        <v>-1.5040393359353252</v>
      </c>
    </row>
    <row r="440" spans="1:3" x14ac:dyDescent="0.25">
      <c r="A440" s="7">
        <v>8.4</v>
      </c>
      <c r="B440">
        <f t="shared" si="6"/>
        <v>-14.132806324110698</v>
      </c>
      <c r="C440" s="8">
        <f>Table1[[#This Row],[Xi - Mean]]/$F$19</f>
        <v>-1.5366582991600275</v>
      </c>
    </row>
    <row r="441" spans="1:3" x14ac:dyDescent="0.25">
      <c r="A441" s="7">
        <v>12.8</v>
      </c>
      <c r="B441">
        <f t="shared" si="6"/>
        <v>-9.7328063241106975</v>
      </c>
      <c r="C441" s="8">
        <f>Table1[[#This Row],[Xi - Mean]]/$F$19</f>
        <v>-1.0582468385310591</v>
      </c>
    </row>
    <row r="442" spans="1:3" x14ac:dyDescent="0.25">
      <c r="A442" s="7">
        <v>10.5</v>
      </c>
      <c r="B442">
        <f t="shared" si="6"/>
        <v>-12.032806324110698</v>
      </c>
      <c r="C442" s="8">
        <f>Table1[[#This Row],[Xi - Mean]]/$F$19</f>
        <v>-1.3083255565871108</v>
      </c>
    </row>
    <row r="443" spans="1:3" x14ac:dyDescent="0.25">
      <c r="A443" s="7">
        <v>17.100000000000001</v>
      </c>
      <c r="B443">
        <f t="shared" si="6"/>
        <v>-5.4328063241106967</v>
      </c>
      <c r="C443" s="8">
        <f>Table1[[#This Row],[Xi - Mean]]/$F$19</f>
        <v>-0.59070836564365803</v>
      </c>
    </row>
    <row r="444" spans="1:3" x14ac:dyDescent="0.25">
      <c r="A444" s="7">
        <v>18.399999999999999</v>
      </c>
      <c r="B444">
        <f t="shared" si="6"/>
        <v>-4.1328063241106996</v>
      </c>
      <c r="C444" s="8">
        <f>Table1[[#This Row],[Xi - Mean]]/$F$19</f>
        <v>-0.4493595250032813</v>
      </c>
    </row>
    <row r="445" spans="1:3" x14ac:dyDescent="0.25">
      <c r="A445" s="7">
        <v>15.4</v>
      </c>
      <c r="B445">
        <f t="shared" si="6"/>
        <v>-7.1328063241106978</v>
      </c>
      <c r="C445" s="8">
        <f>Table1[[#This Row],[Xi - Mean]]/$F$19</f>
        <v>-0.77554915725030504</v>
      </c>
    </row>
    <row r="446" spans="1:3" x14ac:dyDescent="0.25">
      <c r="A446" s="7">
        <v>10.8</v>
      </c>
      <c r="B446">
        <f t="shared" si="6"/>
        <v>-11.732806324110697</v>
      </c>
      <c r="C446" s="8">
        <f>Table1[[#This Row],[Xi - Mean]]/$F$19</f>
        <v>-1.2757065933624083</v>
      </c>
    </row>
    <row r="447" spans="1:3" x14ac:dyDescent="0.25">
      <c r="A447" s="7">
        <v>11.8</v>
      </c>
      <c r="B447">
        <f t="shared" si="6"/>
        <v>-10.732806324110697</v>
      </c>
      <c r="C447" s="8">
        <f>Table1[[#This Row],[Xi - Mean]]/$F$19</f>
        <v>-1.1669767159467337</v>
      </c>
    </row>
    <row r="448" spans="1:3" x14ac:dyDescent="0.25">
      <c r="A448" s="7">
        <v>14.9</v>
      </c>
      <c r="B448">
        <f t="shared" si="6"/>
        <v>-7.6328063241106978</v>
      </c>
      <c r="C448" s="8">
        <f>Table1[[#This Row],[Xi - Mean]]/$F$19</f>
        <v>-0.82991409595814236</v>
      </c>
    </row>
    <row r="449" spans="1:3" x14ac:dyDescent="0.25">
      <c r="A449" s="7">
        <v>12.6</v>
      </c>
      <c r="B449">
        <f t="shared" si="6"/>
        <v>-9.9328063241106985</v>
      </c>
      <c r="C449" s="8">
        <f>Table1[[#This Row],[Xi - Mean]]/$F$19</f>
        <v>-1.0799928140141941</v>
      </c>
    </row>
    <row r="450" spans="1:3" x14ac:dyDescent="0.25">
      <c r="A450" s="7">
        <v>14.1</v>
      </c>
      <c r="B450">
        <f t="shared" ref="B450:B499" si="7">A450-$E$19</f>
        <v>-8.4328063241106985</v>
      </c>
      <c r="C450" s="8">
        <f>Table1[[#This Row],[Xi - Mean]]/$F$19</f>
        <v>-0.91689799789068216</v>
      </c>
    </row>
    <row r="451" spans="1:3" x14ac:dyDescent="0.25">
      <c r="A451" s="7">
        <v>13</v>
      </c>
      <c r="B451">
        <f t="shared" si="7"/>
        <v>-9.5328063241106982</v>
      </c>
      <c r="C451" s="8">
        <f>Table1[[#This Row],[Xi - Mean]]/$F$19</f>
        <v>-1.0365008630479242</v>
      </c>
    </row>
    <row r="452" spans="1:3" x14ac:dyDescent="0.25">
      <c r="A452" s="7">
        <v>13.4</v>
      </c>
      <c r="B452">
        <f t="shared" si="7"/>
        <v>-9.1328063241106978</v>
      </c>
      <c r="C452" s="8">
        <f>Table1[[#This Row],[Xi - Mean]]/$F$19</f>
        <v>-0.99300891208165432</v>
      </c>
    </row>
    <row r="453" spans="1:3" x14ac:dyDescent="0.25">
      <c r="A453" s="7">
        <v>15.2</v>
      </c>
      <c r="B453">
        <f t="shared" si="7"/>
        <v>-7.3328063241106989</v>
      </c>
      <c r="C453" s="8">
        <f>Table1[[#This Row],[Xi - Mean]]/$F$19</f>
        <v>-0.7972951327334401</v>
      </c>
    </row>
    <row r="454" spans="1:3" x14ac:dyDescent="0.25">
      <c r="A454" s="7">
        <v>16.100000000000001</v>
      </c>
      <c r="B454">
        <f t="shared" si="7"/>
        <v>-6.4328063241106967</v>
      </c>
      <c r="C454" s="8">
        <f>Table1[[#This Row],[Xi - Mean]]/$F$19</f>
        <v>-0.69943824305933266</v>
      </c>
    </row>
    <row r="455" spans="1:3" x14ac:dyDescent="0.25">
      <c r="A455" s="7">
        <v>17.8</v>
      </c>
      <c r="B455">
        <f t="shared" si="7"/>
        <v>-4.7328063241106975</v>
      </c>
      <c r="C455" s="8">
        <f>Table1[[#This Row],[Xi - Mean]]/$F$19</f>
        <v>-0.51459745145268587</v>
      </c>
    </row>
    <row r="456" spans="1:3" x14ac:dyDescent="0.25">
      <c r="A456" s="7">
        <v>14.9</v>
      </c>
      <c r="B456">
        <f t="shared" si="7"/>
        <v>-7.6328063241106978</v>
      </c>
      <c r="C456" s="8">
        <f>Table1[[#This Row],[Xi - Mean]]/$F$19</f>
        <v>-0.82991409595814236</v>
      </c>
    </row>
    <row r="457" spans="1:3" x14ac:dyDescent="0.25">
      <c r="A457" s="7">
        <v>14.1</v>
      </c>
      <c r="B457">
        <f t="shared" si="7"/>
        <v>-8.4328063241106985</v>
      </c>
      <c r="C457" s="8">
        <f>Table1[[#This Row],[Xi - Mean]]/$F$19</f>
        <v>-0.91689799789068216</v>
      </c>
    </row>
    <row r="458" spans="1:3" x14ac:dyDescent="0.25">
      <c r="A458" s="7">
        <v>12.7</v>
      </c>
      <c r="B458">
        <f t="shared" si="7"/>
        <v>-9.8328063241106989</v>
      </c>
      <c r="C458" s="8">
        <f>Table1[[#This Row],[Xi - Mean]]/$F$19</f>
        <v>-1.0691198262726267</v>
      </c>
    </row>
    <row r="459" spans="1:3" x14ac:dyDescent="0.25">
      <c r="A459" s="7">
        <v>13.5</v>
      </c>
      <c r="B459">
        <f t="shared" si="7"/>
        <v>-9.0328063241106982</v>
      </c>
      <c r="C459" s="8">
        <f>Table1[[#This Row],[Xi - Mean]]/$F$19</f>
        <v>-0.9821359243400869</v>
      </c>
    </row>
    <row r="460" spans="1:3" x14ac:dyDescent="0.25">
      <c r="A460" s="7">
        <v>14.9</v>
      </c>
      <c r="B460">
        <f t="shared" si="7"/>
        <v>-7.6328063241106978</v>
      </c>
      <c r="C460" s="8">
        <f>Table1[[#This Row],[Xi - Mean]]/$F$19</f>
        <v>-0.82991409595814236</v>
      </c>
    </row>
    <row r="461" spans="1:3" x14ac:dyDescent="0.25">
      <c r="A461" s="7">
        <v>20</v>
      </c>
      <c r="B461">
        <f t="shared" si="7"/>
        <v>-2.5328063241106982</v>
      </c>
      <c r="C461" s="8">
        <f>Table1[[#This Row],[Xi - Mean]]/$F$19</f>
        <v>-0.27539172113820171</v>
      </c>
    </row>
    <row r="462" spans="1:3" x14ac:dyDescent="0.25">
      <c r="A462" s="7">
        <v>16.399999999999999</v>
      </c>
      <c r="B462">
        <f t="shared" si="7"/>
        <v>-6.1328063241106996</v>
      </c>
      <c r="C462" s="8">
        <f>Table1[[#This Row],[Xi - Mean]]/$F$19</f>
        <v>-0.66681927983463063</v>
      </c>
    </row>
    <row r="463" spans="1:3" x14ac:dyDescent="0.25">
      <c r="A463" s="7">
        <v>17.7</v>
      </c>
      <c r="B463">
        <f t="shared" si="7"/>
        <v>-4.8328063241106989</v>
      </c>
      <c r="C463" s="8">
        <f>Table1[[#This Row],[Xi - Mean]]/$F$19</f>
        <v>-0.52547043919425351</v>
      </c>
    </row>
    <row r="464" spans="1:3" x14ac:dyDescent="0.25">
      <c r="A464" s="7">
        <v>19.5</v>
      </c>
      <c r="B464">
        <f t="shared" si="7"/>
        <v>-3.0328063241106982</v>
      </c>
      <c r="C464" s="8">
        <f>Table1[[#This Row],[Xi - Mean]]/$F$19</f>
        <v>-0.32975665984603902</v>
      </c>
    </row>
    <row r="465" spans="1:3" x14ac:dyDescent="0.25">
      <c r="A465" s="7">
        <v>20.2</v>
      </c>
      <c r="B465">
        <f t="shared" si="7"/>
        <v>-2.3328063241106989</v>
      </c>
      <c r="C465" s="8">
        <f>Table1[[#This Row],[Xi - Mean]]/$F$19</f>
        <v>-0.25364574565506687</v>
      </c>
    </row>
    <row r="466" spans="1:3" x14ac:dyDescent="0.25">
      <c r="A466" s="7">
        <v>21.4</v>
      </c>
      <c r="B466">
        <f t="shared" si="7"/>
        <v>-1.1328063241106996</v>
      </c>
      <c r="C466" s="8">
        <f>Table1[[#This Row],[Xi - Mean]]/$F$19</f>
        <v>-0.12316989275625737</v>
      </c>
    </row>
    <row r="467" spans="1:3" x14ac:dyDescent="0.25">
      <c r="A467" s="7">
        <v>19.899999999999999</v>
      </c>
      <c r="B467">
        <f t="shared" si="7"/>
        <v>-2.6328063241106996</v>
      </c>
      <c r="C467" s="8">
        <f>Table1[[#This Row],[Xi - Mean]]/$F$19</f>
        <v>-0.28626470887976935</v>
      </c>
    </row>
    <row r="468" spans="1:3" x14ac:dyDescent="0.25">
      <c r="A468" s="7">
        <v>19</v>
      </c>
      <c r="B468">
        <f t="shared" si="7"/>
        <v>-3.5328063241106982</v>
      </c>
      <c r="C468" s="8">
        <f>Table1[[#This Row],[Xi - Mean]]/$F$19</f>
        <v>-0.3841215985538764</v>
      </c>
    </row>
    <row r="469" spans="1:3" x14ac:dyDescent="0.25">
      <c r="A469" s="7">
        <v>19.100000000000001</v>
      </c>
      <c r="B469">
        <f t="shared" si="7"/>
        <v>-3.4328063241106967</v>
      </c>
      <c r="C469" s="8">
        <f>Table1[[#This Row],[Xi - Mean]]/$F$19</f>
        <v>-0.37324861081230876</v>
      </c>
    </row>
    <row r="470" spans="1:3" x14ac:dyDescent="0.25">
      <c r="A470" s="7">
        <v>19.100000000000001</v>
      </c>
      <c r="B470">
        <f t="shared" si="7"/>
        <v>-3.4328063241106967</v>
      </c>
      <c r="C470" s="8">
        <f>Table1[[#This Row],[Xi - Mean]]/$F$19</f>
        <v>-0.37324861081230876</v>
      </c>
    </row>
    <row r="471" spans="1:3" x14ac:dyDescent="0.25">
      <c r="A471" s="7">
        <v>20.100000000000001</v>
      </c>
      <c r="B471">
        <f t="shared" si="7"/>
        <v>-2.4328063241106967</v>
      </c>
      <c r="C471" s="8">
        <f>Table1[[#This Row],[Xi - Mean]]/$F$19</f>
        <v>-0.26451873339663412</v>
      </c>
    </row>
    <row r="472" spans="1:3" x14ac:dyDescent="0.25">
      <c r="A472" s="7">
        <v>19.899999999999999</v>
      </c>
      <c r="B472">
        <f t="shared" si="7"/>
        <v>-2.6328063241106996</v>
      </c>
      <c r="C472" s="8">
        <f>Table1[[#This Row],[Xi - Mean]]/$F$19</f>
        <v>-0.28626470887976935</v>
      </c>
    </row>
    <row r="473" spans="1:3" x14ac:dyDescent="0.25">
      <c r="A473" s="7">
        <v>19.600000000000001</v>
      </c>
      <c r="B473">
        <f t="shared" si="7"/>
        <v>-2.9328063241106967</v>
      </c>
      <c r="C473" s="8">
        <f>Table1[[#This Row],[Xi - Mean]]/$F$19</f>
        <v>-0.31888367210447144</v>
      </c>
    </row>
    <row r="474" spans="1:3" x14ac:dyDescent="0.25">
      <c r="A474" s="7">
        <v>23.2</v>
      </c>
      <c r="B474">
        <f t="shared" si="7"/>
        <v>0.66719367588930112</v>
      </c>
      <c r="C474" s="8">
        <f>Table1[[#This Row],[Xi - Mean]]/$F$19</f>
        <v>7.2543886591957069E-2</v>
      </c>
    </row>
    <row r="475" spans="1:3" x14ac:dyDescent="0.25">
      <c r="A475" s="7">
        <v>29.8</v>
      </c>
      <c r="B475">
        <f t="shared" si="7"/>
        <v>7.2671936758893025</v>
      </c>
      <c r="C475" s="8">
        <f>Table1[[#This Row],[Xi - Mean]]/$F$19</f>
        <v>0.79016107753540987</v>
      </c>
    </row>
    <row r="476" spans="1:3" x14ac:dyDescent="0.25">
      <c r="A476" s="7">
        <v>13.8</v>
      </c>
      <c r="B476">
        <f t="shared" si="7"/>
        <v>-8.7328063241106975</v>
      </c>
      <c r="C476" s="8">
        <f>Table1[[#This Row],[Xi - Mean]]/$F$19</f>
        <v>-0.94951696111538442</v>
      </c>
    </row>
    <row r="477" spans="1:3" x14ac:dyDescent="0.25">
      <c r="A477" s="7">
        <v>13.3</v>
      </c>
      <c r="B477">
        <f t="shared" si="7"/>
        <v>-9.2328063241106975</v>
      </c>
      <c r="C477" s="8">
        <f>Table1[[#This Row],[Xi - Mean]]/$F$19</f>
        <v>-1.0038818998232217</v>
      </c>
    </row>
    <row r="478" spans="1:3" x14ac:dyDescent="0.25">
      <c r="A478" s="7">
        <v>16.7</v>
      </c>
      <c r="B478">
        <f t="shared" si="7"/>
        <v>-5.8328063241106989</v>
      </c>
      <c r="C478" s="8">
        <f>Table1[[#This Row],[Xi - Mean]]/$F$19</f>
        <v>-0.63420031660992815</v>
      </c>
    </row>
    <row r="479" spans="1:3" x14ac:dyDescent="0.25">
      <c r="A479" s="7">
        <v>12</v>
      </c>
      <c r="B479">
        <f t="shared" si="7"/>
        <v>-10.532806324110698</v>
      </c>
      <c r="C479" s="8">
        <f>Table1[[#This Row],[Xi - Mean]]/$F$19</f>
        <v>-1.1452307404635989</v>
      </c>
    </row>
    <row r="480" spans="1:3" x14ac:dyDescent="0.25">
      <c r="A480" s="7">
        <v>14.6</v>
      </c>
      <c r="B480">
        <f t="shared" si="7"/>
        <v>-7.9328063241106985</v>
      </c>
      <c r="C480" s="8">
        <f>Table1[[#This Row],[Xi - Mean]]/$F$19</f>
        <v>-0.86253305918284484</v>
      </c>
    </row>
    <row r="481" spans="1:3" x14ac:dyDescent="0.25">
      <c r="A481" s="7">
        <v>21.4</v>
      </c>
      <c r="B481">
        <f t="shared" si="7"/>
        <v>-1.1328063241106996</v>
      </c>
      <c r="C481" s="8">
        <f>Table1[[#This Row],[Xi - Mean]]/$F$19</f>
        <v>-0.12316989275625737</v>
      </c>
    </row>
    <row r="482" spans="1:3" x14ac:dyDescent="0.25">
      <c r="A482" s="7">
        <v>23</v>
      </c>
      <c r="B482">
        <f t="shared" si="7"/>
        <v>0.46719367588930183</v>
      </c>
      <c r="C482" s="8">
        <f>Table1[[#This Row],[Xi - Mean]]/$F$19</f>
        <v>5.0797911108822223E-2</v>
      </c>
    </row>
    <row r="483" spans="1:3" x14ac:dyDescent="0.25">
      <c r="A483" s="7">
        <v>23.7</v>
      </c>
      <c r="B483">
        <f t="shared" si="7"/>
        <v>1.1671936758893011</v>
      </c>
      <c r="C483" s="8">
        <f>Table1[[#This Row],[Xi - Mean]]/$F$19</f>
        <v>0.12690882529979439</v>
      </c>
    </row>
    <row r="484" spans="1:3" x14ac:dyDescent="0.25">
      <c r="A484" s="7">
        <v>25</v>
      </c>
      <c r="B484">
        <f t="shared" si="7"/>
        <v>2.4671936758893018</v>
      </c>
      <c r="C484" s="8">
        <f>Table1[[#This Row],[Xi - Mean]]/$F$19</f>
        <v>0.26825766594017153</v>
      </c>
    </row>
    <row r="485" spans="1:3" x14ac:dyDescent="0.25">
      <c r="A485" s="7">
        <v>21.8</v>
      </c>
      <c r="B485">
        <f t="shared" si="7"/>
        <v>-0.73280632411069746</v>
      </c>
      <c r="C485" s="8">
        <f>Table1[[#This Row],[Xi - Mean]]/$F$19</f>
        <v>-7.9677941789987286E-2</v>
      </c>
    </row>
    <row r="486" spans="1:3" x14ac:dyDescent="0.25">
      <c r="A486" s="7">
        <v>20.6</v>
      </c>
      <c r="B486">
        <f t="shared" si="7"/>
        <v>-1.9328063241106967</v>
      </c>
      <c r="C486" s="8">
        <f>Table1[[#This Row],[Xi - Mean]]/$F$19</f>
        <v>-0.21015379468879677</v>
      </c>
    </row>
    <row r="487" spans="1:3" x14ac:dyDescent="0.25">
      <c r="A487" s="7">
        <v>21.2</v>
      </c>
      <c r="B487">
        <f t="shared" si="7"/>
        <v>-1.3328063241106989</v>
      </c>
      <c r="C487" s="8">
        <f>Table1[[#This Row],[Xi - Mean]]/$F$19</f>
        <v>-0.14491586823939223</v>
      </c>
    </row>
    <row r="488" spans="1:3" x14ac:dyDescent="0.25">
      <c r="A488" s="7">
        <v>19.100000000000001</v>
      </c>
      <c r="B488">
        <f t="shared" si="7"/>
        <v>-3.4328063241106967</v>
      </c>
      <c r="C488" s="8">
        <f>Table1[[#This Row],[Xi - Mean]]/$F$19</f>
        <v>-0.37324861081230876</v>
      </c>
    </row>
    <row r="489" spans="1:3" x14ac:dyDescent="0.25">
      <c r="A489" s="7">
        <v>20.6</v>
      </c>
      <c r="B489">
        <f t="shared" si="7"/>
        <v>-1.9328063241106967</v>
      </c>
      <c r="C489" s="8">
        <f>Table1[[#This Row],[Xi - Mean]]/$F$19</f>
        <v>-0.21015379468879677</v>
      </c>
    </row>
    <row r="490" spans="1:3" x14ac:dyDescent="0.25">
      <c r="A490" s="7">
        <v>15.2</v>
      </c>
      <c r="B490">
        <f t="shared" si="7"/>
        <v>-7.3328063241106989</v>
      </c>
      <c r="C490" s="8">
        <f>Table1[[#This Row],[Xi - Mean]]/$F$19</f>
        <v>-0.7972951327334401</v>
      </c>
    </row>
    <row r="491" spans="1:3" x14ac:dyDescent="0.25">
      <c r="A491" s="7">
        <v>7</v>
      </c>
      <c r="B491">
        <f t="shared" si="7"/>
        <v>-15.532806324110698</v>
      </c>
      <c r="C491" s="8">
        <f>Table1[[#This Row],[Xi - Mean]]/$F$19</f>
        <v>-1.6888801275419723</v>
      </c>
    </row>
    <row r="492" spans="1:3" x14ac:dyDescent="0.25">
      <c r="A492" s="7">
        <v>8.1</v>
      </c>
      <c r="B492">
        <f t="shared" si="7"/>
        <v>-14.432806324110699</v>
      </c>
      <c r="C492" s="8">
        <f>Table1[[#This Row],[Xi - Mean]]/$F$19</f>
        <v>-1.56927726238473</v>
      </c>
    </row>
    <row r="493" spans="1:3" x14ac:dyDescent="0.25">
      <c r="A493" s="7">
        <v>13.6</v>
      </c>
      <c r="B493">
        <f t="shared" si="7"/>
        <v>-8.9328063241106985</v>
      </c>
      <c r="C493" s="8">
        <f>Table1[[#This Row],[Xi - Mean]]/$F$19</f>
        <v>-0.97126293659851948</v>
      </c>
    </row>
    <row r="494" spans="1:3" x14ac:dyDescent="0.25">
      <c r="A494" s="7">
        <v>20.100000000000001</v>
      </c>
      <c r="B494">
        <f t="shared" si="7"/>
        <v>-2.4328063241106967</v>
      </c>
      <c r="C494" s="8">
        <f>Table1[[#This Row],[Xi - Mean]]/$F$19</f>
        <v>-0.26451873339663412</v>
      </c>
    </row>
    <row r="495" spans="1:3" x14ac:dyDescent="0.25">
      <c r="A495" s="7">
        <v>21.8</v>
      </c>
      <c r="B495">
        <f t="shared" si="7"/>
        <v>-0.73280632411069746</v>
      </c>
      <c r="C495" s="8">
        <f>Table1[[#This Row],[Xi - Mean]]/$F$19</f>
        <v>-7.9677941789987286E-2</v>
      </c>
    </row>
    <row r="496" spans="1:3" x14ac:dyDescent="0.25">
      <c r="A496" s="7">
        <v>24.5</v>
      </c>
      <c r="B496">
        <f t="shared" si="7"/>
        <v>1.9671936758893018</v>
      </c>
      <c r="C496" s="8">
        <f>Table1[[#This Row],[Xi - Mean]]/$F$19</f>
        <v>0.21389272723233418</v>
      </c>
    </row>
    <row r="497" spans="1:3" x14ac:dyDescent="0.25">
      <c r="A497" s="7">
        <v>23.1</v>
      </c>
      <c r="B497">
        <f t="shared" si="7"/>
        <v>0.56719367588930325</v>
      </c>
      <c r="C497" s="8">
        <f>Table1[[#This Row],[Xi - Mean]]/$F$19</f>
        <v>6.1670898850389837E-2</v>
      </c>
    </row>
    <row r="498" spans="1:3" x14ac:dyDescent="0.25">
      <c r="A498" s="7">
        <v>19.7</v>
      </c>
      <c r="B498">
        <f t="shared" si="7"/>
        <v>-2.8328063241106989</v>
      </c>
      <c r="C498" s="8">
        <f>Table1[[#This Row],[Xi - Mean]]/$F$19</f>
        <v>-0.30801068436290419</v>
      </c>
    </row>
    <row r="499" spans="1:3" x14ac:dyDescent="0.25">
      <c r="A499" s="7">
        <v>18.3</v>
      </c>
      <c r="B499">
        <f t="shared" si="7"/>
        <v>-4.2328063241106975</v>
      </c>
      <c r="C499" s="8">
        <f>Table1[[#This Row],[Xi - Mean]]/$F$19</f>
        <v>-0.46023251274484855</v>
      </c>
    </row>
    <row r="500" spans="1:3" x14ac:dyDescent="0.25">
      <c r="A500" s="7">
        <v>21.2</v>
      </c>
      <c r="C500" s="8">
        <f>Table1[[#This Row],[Xi - Mean]]/$F$19</f>
        <v>0</v>
      </c>
    </row>
    <row r="501" spans="1:3" x14ac:dyDescent="0.25">
      <c r="A501" s="7">
        <v>17.5</v>
      </c>
      <c r="C501" s="8">
        <f>Table1[[#This Row],[Xi - Mean]]/$F$19</f>
        <v>0</v>
      </c>
    </row>
    <row r="502" spans="1:3" x14ac:dyDescent="0.25">
      <c r="A502" s="7">
        <v>16.8</v>
      </c>
      <c r="C502" s="8">
        <f>Table1[[#This Row],[Xi - Mean]]/$F$19</f>
        <v>0</v>
      </c>
    </row>
    <row r="503" spans="1:3" x14ac:dyDescent="0.25">
      <c r="A503" s="7">
        <v>22.4</v>
      </c>
      <c r="C503" s="8">
        <f>Table1[[#This Row],[Xi - Mean]]/$F$19</f>
        <v>0</v>
      </c>
    </row>
    <row r="504" spans="1:3" x14ac:dyDescent="0.25">
      <c r="A504" s="7">
        <v>20.6</v>
      </c>
      <c r="C504" s="8">
        <f>Table1[[#This Row],[Xi - Mean]]/$F$19</f>
        <v>0</v>
      </c>
    </row>
    <row r="505" spans="1:3" x14ac:dyDescent="0.25">
      <c r="A505" s="7">
        <v>23.9</v>
      </c>
      <c r="C505" s="8">
        <f>Table1[[#This Row],[Xi - Mean]]/$F$19</f>
        <v>0</v>
      </c>
    </row>
    <row r="506" spans="1:3" x14ac:dyDescent="0.25">
      <c r="A506" s="7">
        <v>22</v>
      </c>
      <c r="C506" s="8">
        <f>Table1[[#This Row],[Xi - Mean]]/$F$19</f>
        <v>0</v>
      </c>
    </row>
    <row r="507" spans="1:3" x14ac:dyDescent="0.25">
      <c r="A507" s="7">
        <v>11.9</v>
      </c>
      <c r="C507" s="8">
        <f>Table1[[#This Row],[Xi - Mean]]/$F$19</f>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76EE7-41C5-49F1-B297-2E6509CD6964}">
  <dimension ref="A1:K11"/>
  <sheetViews>
    <sheetView workbookViewId="0">
      <selection activeCell="B11" sqref="B11"/>
    </sheetView>
  </sheetViews>
  <sheetFormatPr defaultRowHeight="15" x14ac:dyDescent="0.25"/>
  <sheetData>
    <row r="1" spans="1:11" x14ac:dyDescent="0.25">
      <c r="A1" s="5"/>
      <c r="B1" s="5" t="s">
        <v>0</v>
      </c>
      <c r="C1" s="5" t="s">
        <v>1</v>
      </c>
      <c r="D1" s="5" t="s">
        <v>2</v>
      </c>
      <c r="E1" s="5" t="s">
        <v>3</v>
      </c>
      <c r="F1" s="5" t="s">
        <v>4</v>
      </c>
      <c r="G1" s="5" t="s">
        <v>5</v>
      </c>
      <c r="H1" s="5" t="s">
        <v>6</v>
      </c>
      <c r="I1" s="5" t="s">
        <v>7</v>
      </c>
      <c r="J1" s="5" t="s">
        <v>8</v>
      </c>
      <c r="K1" s="5" t="s">
        <v>9</v>
      </c>
    </row>
    <row r="2" spans="1:11" x14ac:dyDescent="0.25">
      <c r="A2" s="3" t="s">
        <v>0</v>
      </c>
      <c r="B2" s="3">
        <f>VARP('Master Data'!$A$2:$A$507)</f>
        <v>8.5161478729553384</v>
      </c>
      <c r="C2" s="3"/>
      <c r="D2" s="3"/>
      <c r="E2" s="3"/>
      <c r="F2" s="3"/>
      <c r="G2" s="3"/>
      <c r="H2" s="3"/>
      <c r="I2" s="3"/>
      <c r="J2" s="3"/>
      <c r="K2" s="3"/>
    </row>
    <row r="3" spans="1:11" x14ac:dyDescent="0.25">
      <c r="A3" s="3" t="s">
        <v>1</v>
      </c>
      <c r="B3" s="3">
        <v>0.56291521504788367</v>
      </c>
      <c r="C3" s="3">
        <f>VARP('Master Data'!$B$2:$B$507)</f>
        <v>790.7924728163141</v>
      </c>
      <c r="D3" s="3"/>
      <c r="E3" s="3"/>
      <c r="F3" s="3"/>
      <c r="G3" s="3"/>
      <c r="H3" s="3"/>
      <c r="I3" s="3"/>
      <c r="J3" s="3"/>
      <c r="K3" s="3"/>
    </row>
    <row r="4" spans="1:11" x14ac:dyDescent="0.25">
      <c r="A4" s="3" t="s">
        <v>2</v>
      </c>
      <c r="B4" s="3">
        <v>-0.11021517520973631</v>
      </c>
      <c r="C4" s="3">
        <v>124.26782823899758</v>
      </c>
      <c r="D4" s="3">
        <f>VARP('Master Data'!$C$2:$C$507)</f>
        <v>46.971429741521966</v>
      </c>
      <c r="E4" s="3"/>
      <c r="F4" s="3"/>
      <c r="G4" s="3"/>
      <c r="H4" s="3"/>
      <c r="I4" s="3"/>
      <c r="J4" s="3"/>
      <c r="K4" s="3"/>
    </row>
    <row r="5" spans="1:11" x14ac:dyDescent="0.25">
      <c r="A5" s="3" t="s">
        <v>3</v>
      </c>
      <c r="B5" s="3">
        <v>6.2530818322423449E-4</v>
      </c>
      <c r="C5" s="3">
        <v>2.3812119313299718</v>
      </c>
      <c r="D5" s="3">
        <v>0.60587394258229343</v>
      </c>
      <c r="E5" s="3">
        <f>VARP('Master Data'!$D$2:$D$507)</f>
        <v>1.3401098888631321E-2</v>
      </c>
      <c r="F5" s="3"/>
      <c r="G5" s="3"/>
      <c r="H5" s="3"/>
      <c r="I5" s="3"/>
      <c r="J5" s="3"/>
      <c r="K5" s="3"/>
    </row>
    <row r="6" spans="1:11" x14ac:dyDescent="0.25">
      <c r="A6" s="3" t="s">
        <v>4</v>
      </c>
      <c r="B6" s="3">
        <v>-0.22986048836882322</v>
      </c>
      <c r="C6" s="3">
        <v>111.54995547501125</v>
      </c>
      <c r="D6" s="3">
        <v>35.479714493274436</v>
      </c>
      <c r="E6" s="3">
        <v>0.61571022434345091</v>
      </c>
      <c r="F6" s="3">
        <f>VARP('Master Data'!$E$2:$E$507)</f>
        <v>75.666531269040291</v>
      </c>
      <c r="G6" s="3"/>
      <c r="H6" s="3"/>
      <c r="I6" s="3"/>
      <c r="J6" s="3"/>
      <c r="K6" s="3"/>
    </row>
    <row r="7" spans="1:11" x14ac:dyDescent="0.25">
      <c r="A7" s="3" t="s">
        <v>5</v>
      </c>
      <c r="B7" s="3">
        <v>-8.2293224390320105</v>
      </c>
      <c r="C7" s="3">
        <v>2397.941723038949</v>
      </c>
      <c r="D7" s="3">
        <v>831.71333312503305</v>
      </c>
      <c r="E7" s="3">
        <v>13.020502357480964</v>
      </c>
      <c r="F7" s="3">
        <v>1333.1167413957373</v>
      </c>
      <c r="G7" s="3">
        <f>VARP('Master Data'!$F$2:$F$507)</f>
        <v>28348.623599806277</v>
      </c>
      <c r="H7" s="3"/>
      <c r="I7" s="3"/>
      <c r="J7" s="3"/>
      <c r="K7" s="3"/>
    </row>
    <row r="8" spans="1:11" x14ac:dyDescent="0.25">
      <c r="A8" s="3" t="s">
        <v>6</v>
      </c>
      <c r="B8" s="3">
        <v>6.8168905935102789E-2</v>
      </c>
      <c r="C8" s="3">
        <v>15.905425447983875</v>
      </c>
      <c r="D8" s="3">
        <v>5.6808547821400115</v>
      </c>
      <c r="E8" s="3">
        <v>4.7303653822118687E-2</v>
      </c>
      <c r="F8" s="3">
        <v>8.7434024902747911</v>
      </c>
      <c r="G8" s="3">
        <v>167.82082207189643</v>
      </c>
      <c r="H8" s="3">
        <f>VARP('Master Data'!$G$2:$G$507)</f>
        <v>4.6777262963025414</v>
      </c>
      <c r="I8" s="3"/>
      <c r="J8" s="3"/>
      <c r="K8" s="3"/>
    </row>
    <row r="9" spans="1:11" x14ac:dyDescent="0.25">
      <c r="A9" s="3" t="s">
        <v>7</v>
      </c>
      <c r="B9" s="3">
        <v>5.6117777890609274E-2</v>
      </c>
      <c r="C9" s="3">
        <v>-4.7425380301988795</v>
      </c>
      <c r="D9" s="3">
        <v>-1.8842254267759224</v>
      </c>
      <c r="E9" s="3">
        <v>-2.4554826114687001E-2</v>
      </c>
      <c r="F9" s="3">
        <v>-1.2812773906794352</v>
      </c>
      <c r="G9" s="3">
        <v>-34.515101040478683</v>
      </c>
      <c r="H9" s="3">
        <v>-0.53969451834898297</v>
      </c>
      <c r="I9" s="3">
        <f>VARP('Master Data'!$H$2:$H$507)</f>
        <v>0.49269521612996481</v>
      </c>
      <c r="J9" s="3"/>
      <c r="K9" s="3"/>
    </row>
    <row r="10" spans="1:11" x14ac:dyDescent="0.25">
      <c r="A10" s="3" t="s">
        <v>8</v>
      </c>
      <c r="B10" s="3">
        <v>-0.88268036213657475</v>
      </c>
      <c r="C10" s="3">
        <v>120.8384405200832</v>
      </c>
      <c r="D10" s="3">
        <v>29.52181125115218</v>
      </c>
      <c r="E10" s="3">
        <v>0.48797987086581535</v>
      </c>
      <c r="F10" s="3">
        <v>30.325392132356395</v>
      </c>
      <c r="G10" s="3">
        <v>653.42061741317593</v>
      </c>
      <c r="H10" s="3">
        <v>5.7713002429345837</v>
      </c>
      <c r="I10" s="3">
        <v>-3.0736549669968305</v>
      </c>
      <c r="J10" s="3">
        <f>VARP('Master Data'!$I$2:$I$507)</f>
        <v>50.893979351731751</v>
      </c>
      <c r="K10" s="3"/>
    </row>
    <row r="11" spans="1:11" ht="15.75" thickBot="1" x14ac:dyDescent="0.3">
      <c r="A11" s="4" t="s">
        <v>9</v>
      </c>
      <c r="B11" s="4">
        <v>1.1620122404661843</v>
      </c>
      <c r="C11" s="4">
        <v>-97.396152884750578</v>
      </c>
      <c r="D11" s="4">
        <v>-30.460504991485585</v>
      </c>
      <c r="E11" s="4">
        <v>-0.45451240708337864</v>
      </c>
      <c r="F11" s="4">
        <v>-30.500830351981755</v>
      </c>
      <c r="G11" s="4">
        <v>-724.82042837725965</v>
      </c>
      <c r="H11" s="4">
        <v>-10.090675608117616</v>
      </c>
      <c r="I11" s="4">
        <v>4.4845655517192906</v>
      </c>
      <c r="J11" s="4">
        <v>-48.351792193285306</v>
      </c>
      <c r="K11" s="4">
        <f>VARP('Master Data'!$J$2:$J$507)</f>
        <v>84.419556156165726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1B65-B8D5-4684-B354-DF3671F8470B}">
  <dimension ref="A1:N17"/>
  <sheetViews>
    <sheetView workbookViewId="0">
      <selection activeCell="A14" sqref="A14:I17"/>
    </sheetView>
  </sheetViews>
  <sheetFormatPr defaultRowHeight="15" x14ac:dyDescent="0.25"/>
  <cols>
    <col min="1" max="1" width="13.7109375" customWidth="1"/>
  </cols>
  <sheetData>
    <row r="1" spans="1:14" x14ac:dyDescent="0.25">
      <c r="A1" s="5"/>
      <c r="B1" s="5" t="s">
        <v>0</v>
      </c>
      <c r="C1" s="5" t="s">
        <v>1</v>
      </c>
      <c r="D1" s="5" t="s">
        <v>2</v>
      </c>
      <c r="E1" s="5" t="s">
        <v>3</v>
      </c>
      <c r="F1" s="5" t="s">
        <v>4</v>
      </c>
      <c r="G1" s="5" t="s">
        <v>5</v>
      </c>
      <c r="H1" s="5" t="s">
        <v>6</v>
      </c>
      <c r="I1" s="5" t="s">
        <v>7</v>
      </c>
      <c r="J1" s="5" t="s">
        <v>8</v>
      </c>
      <c r="K1" s="5" t="s">
        <v>9</v>
      </c>
    </row>
    <row r="2" spans="1:14" x14ac:dyDescent="0.25">
      <c r="A2" s="3" t="s">
        <v>0</v>
      </c>
      <c r="B2" s="3">
        <v>1</v>
      </c>
      <c r="C2" s="3"/>
      <c r="D2" s="3"/>
      <c r="E2" s="3"/>
      <c r="F2" s="3"/>
      <c r="G2" s="3"/>
      <c r="H2" s="3"/>
      <c r="I2" s="3"/>
      <c r="J2" s="3"/>
      <c r="K2" s="3"/>
    </row>
    <row r="3" spans="1:14" x14ac:dyDescent="0.25">
      <c r="A3" s="3" t="s">
        <v>1</v>
      </c>
      <c r="B3" s="3">
        <v>6.8594631451170916E-3</v>
      </c>
      <c r="C3" s="3">
        <v>1</v>
      </c>
      <c r="D3" s="3"/>
      <c r="E3" s="3"/>
      <c r="F3" s="3"/>
      <c r="G3" s="3"/>
      <c r="H3" s="3"/>
      <c r="I3" s="3"/>
      <c r="J3" s="3"/>
      <c r="K3" s="3"/>
      <c r="N3">
        <f>MIN(B2:K11)</f>
        <v>-0.7376627261740144</v>
      </c>
    </row>
    <row r="4" spans="1:14" x14ac:dyDescent="0.25">
      <c r="A4" s="3" t="s">
        <v>2</v>
      </c>
      <c r="B4" s="3">
        <v>-5.510651018097835E-3</v>
      </c>
      <c r="C4" s="3">
        <v>0.64477851135525488</v>
      </c>
      <c r="D4" s="3">
        <v>1</v>
      </c>
      <c r="E4" s="3"/>
      <c r="F4" s="3"/>
      <c r="G4" s="3"/>
      <c r="H4" s="3"/>
      <c r="I4" s="3"/>
      <c r="J4" s="3"/>
      <c r="K4" s="3"/>
      <c r="N4">
        <f>SMALL(B2:K11,2)</f>
        <v>-0.61380827186639575</v>
      </c>
    </row>
    <row r="5" spans="1:14" x14ac:dyDescent="0.25">
      <c r="A5" s="3" t="s">
        <v>3</v>
      </c>
      <c r="B5" s="3">
        <v>1.8509824853121615E-3</v>
      </c>
      <c r="C5" s="11">
        <v>0.73147010378595789</v>
      </c>
      <c r="D5" s="10">
        <v>0.76365144692091447</v>
      </c>
      <c r="E5" s="3">
        <v>1</v>
      </c>
      <c r="F5" s="3"/>
      <c r="G5" s="3"/>
      <c r="H5" s="3"/>
      <c r="I5" s="3"/>
      <c r="J5" s="3"/>
      <c r="K5" s="3"/>
      <c r="N5">
        <f>SMALL(B2:K11,3)</f>
        <v>-0.50778668553756101</v>
      </c>
    </row>
    <row r="6" spans="1:14" x14ac:dyDescent="0.25">
      <c r="A6" s="3" t="s">
        <v>4</v>
      </c>
      <c r="B6" s="3">
        <v>-9.0550492233347733E-3</v>
      </c>
      <c r="C6" s="3">
        <v>0.45602245175161338</v>
      </c>
      <c r="D6" s="3">
        <v>0.59512927460384857</v>
      </c>
      <c r="E6" s="3">
        <v>0.61144056348557552</v>
      </c>
      <c r="F6" s="3">
        <v>1</v>
      </c>
      <c r="G6" s="3"/>
      <c r="H6" s="3"/>
      <c r="I6" s="3"/>
      <c r="J6" s="3"/>
      <c r="K6" s="3"/>
    </row>
    <row r="7" spans="1:14" x14ac:dyDescent="0.25">
      <c r="A7" s="3" t="s">
        <v>5</v>
      </c>
      <c r="B7" s="3">
        <v>-1.6748522203743222E-2</v>
      </c>
      <c r="C7" s="3">
        <v>0.50645559355070491</v>
      </c>
      <c r="D7">
        <v>0.72076017995154407</v>
      </c>
      <c r="E7" s="3">
        <v>0.66802320040301999</v>
      </c>
      <c r="F7" s="9">
        <v>0.91022818853318221</v>
      </c>
      <c r="G7" s="3">
        <v>1</v>
      </c>
      <c r="H7" s="3"/>
      <c r="I7" s="3"/>
      <c r="J7" s="3"/>
      <c r="K7" s="3"/>
    </row>
    <row r="8" spans="1:14" x14ac:dyDescent="0.25">
      <c r="A8" s="3" t="s">
        <v>6</v>
      </c>
      <c r="B8" s="3">
        <v>1.0800586106705168E-2</v>
      </c>
      <c r="C8" s="3">
        <v>0.26151501167195718</v>
      </c>
      <c r="D8" s="3">
        <v>0.38324755642888669</v>
      </c>
      <c r="E8" s="3">
        <v>0.18893267711276665</v>
      </c>
      <c r="F8" s="3">
        <v>0.4647411785030543</v>
      </c>
      <c r="G8" s="3">
        <v>0.46085303506566561</v>
      </c>
      <c r="H8" s="3">
        <v>1</v>
      </c>
      <c r="I8" s="3"/>
      <c r="J8" s="3"/>
      <c r="K8" s="3"/>
    </row>
    <row r="9" spans="1:14" x14ac:dyDescent="0.25">
      <c r="A9" s="3" t="s">
        <v>7</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4" x14ac:dyDescent="0.25">
      <c r="A10" s="3" t="s">
        <v>8</v>
      </c>
      <c r="B10" s="3">
        <v>-4.2398321425172351E-2</v>
      </c>
      <c r="C10" s="3">
        <v>0.60233852872623994</v>
      </c>
      <c r="D10" s="3">
        <v>0.60379971647662123</v>
      </c>
      <c r="E10" s="3">
        <v>0.59087892088084493</v>
      </c>
      <c r="F10" s="3">
        <v>0.48867633497506641</v>
      </c>
      <c r="G10" s="3">
        <v>0.54399341200156903</v>
      </c>
      <c r="H10" s="3">
        <v>0.37404431671467536</v>
      </c>
      <c r="I10" s="10">
        <v>-0.61380827186639575</v>
      </c>
      <c r="J10" s="3">
        <v>1</v>
      </c>
      <c r="K10" s="3"/>
    </row>
    <row r="11" spans="1:14" ht="15.75" thickBot="1" x14ac:dyDescent="0.3">
      <c r="A11" s="4" t="s">
        <v>9</v>
      </c>
      <c r="B11" s="4">
        <v>4.3337871118629183E-2</v>
      </c>
      <c r="C11" s="4">
        <v>-0.3769545650045959</v>
      </c>
      <c r="D11" s="4">
        <v>-0.48372516002837296</v>
      </c>
      <c r="E11" s="4">
        <v>-0.42732077237328164</v>
      </c>
      <c r="F11" s="4">
        <v>-0.38162623063977752</v>
      </c>
      <c r="G11" s="4">
        <v>-0.46853593356776635</v>
      </c>
      <c r="H11" s="11">
        <v>-0.50778668553756101</v>
      </c>
      <c r="I11" s="4">
        <v>0.69535994707153892</v>
      </c>
      <c r="J11" s="12">
        <v>-0.7376627261740144</v>
      </c>
      <c r="K11" s="4">
        <v>1</v>
      </c>
    </row>
    <row r="14" spans="1:14" x14ac:dyDescent="0.25">
      <c r="A14" t="s">
        <v>31</v>
      </c>
      <c r="F14" t="s">
        <v>32</v>
      </c>
    </row>
    <row r="15" spans="1:14" ht="15.75" thickBot="1" x14ac:dyDescent="0.3">
      <c r="A15" t="s">
        <v>28</v>
      </c>
      <c r="C15" s="9">
        <v>0.91022818853318221</v>
      </c>
      <c r="F15" t="s">
        <v>33</v>
      </c>
      <c r="I15" s="12">
        <v>-0.7376627261740144</v>
      </c>
    </row>
    <row r="16" spans="1:14" x14ac:dyDescent="0.25">
      <c r="A16" t="s">
        <v>29</v>
      </c>
      <c r="C16" s="10">
        <v>0.76365144692091447</v>
      </c>
      <c r="F16" t="s">
        <v>34</v>
      </c>
      <c r="I16" s="10">
        <v>-0.61380827186639575</v>
      </c>
    </row>
    <row r="17" spans="1:9" x14ac:dyDescent="0.25">
      <c r="A17" t="s">
        <v>30</v>
      </c>
      <c r="C17" s="11">
        <v>0.73147010378595789</v>
      </c>
      <c r="F17" t="s">
        <v>35</v>
      </c>
      <c r="I17" s="11">
        <v>-0.50778668553756101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84CE-6603-436E-88CC-4EFA3D07F0D6}">
  <dimension ref="A1:L507"/>
  <sheetViews>
    <sheetView topLeftCell="A22" workbookViewId="0">
      <selection activeCell="L41" sqref="G27:L41"/>
    </sheetView>
  </sheetViews>
  <sheetFormatPr defaultRowHeight="15" x14ac:dyDescent="0.25"/>
  <cols>
    <col min="6" max="6" width="19.28515625" customWidth="1"/>
    <col min="7" max="7" width="16" customWidth="1"/>
    <col min="12" max="12" width="25.140625" customWidth="1"/>
  </cols>
  <sheetData>
    <row r="1" spans="1:12" x14ac:dyDescent="0.25">
      <c r="A1" s="1" t="s">
        <v>8</v>
      </c>
      <c r="B1" s="1" t="s">
        <v>9</v>
      </c>
      <c r="D1" t="s">
        <v>36</v>
      </c>
    </row>
    <row r="2" spans="1:12" ht="15.75" thickBot="1" x14ac:dyDescent="0.3">
      <c r="A2" s="1">
        <v>4.9800000000000004</v>
      </c>
      <c r="B2" s="1">
        <v>24</v>
      </c>
    </row>
    <row r="3" spans="1:12" x14ac:dyDescent="0.25">
      <c r="A3" s="1">
        <v>9.14</v>
      </c>
      <c r="B3" s="1">
        <v>21.6</v>
      </c>
      <c r="D3" s="6" t="s">
        <v>37</v>
      </c>
      <c r="E3" s="6"/>
    </row>
    <row r="4" spans="1:12" x14ac:dyDescent="0.25">
      <c r="A4" s="1">
        <v>4.03</v>
      </c>
      <c r="B4" s="1">
        <v>34.700000000000003</v>
      </c>
      <c r="D4" s="3" t="s">
        <v>38</v>
      </c>
      <c r="E4" s="3">
        <v>0.73766272617401496</v>
      </c>
    </row>
    <row r="5" spans="1:12" x14ac:dyDescent="0.25">
      <c r="A5" s="1">
        <v>2.94</v>
      </c>
      <c r="B5" s="1">
        <v>33.4</v>
      </c>
      <c r="D5" s="3" t="s">
        <v>39</v>
      </c>
      <c r="E5" s="3">
        <v>0.54414629758647981</v>
      </c>
    </row>
    <row r="6" spans="1:12" x14ac:dyDescent="0.25">
      <c r="A6" s="1">
        <v>5.33</v>
      </c>
      <c r="B6" s="1">
        <v>36.200000000000003</v>
      </c>
      <c r="D6" s="3" t="s">
        <v>40</v>
      </c>
      <c r="E6" s="3">
        <v>0.54324182595470694</v>
      </c>
    </row>
    <row r="7" spans="1:12" x14ac:dyDescent="0.25">
      <c r="A7" s="1">
        <v>5.21</v>
      </c>
      <c r="B7" s="1">
        <v>28.7</v>
      </c>
      <c r="D7" s="3" t="s">
        <v>11</v>
      </c>
      <c r="E7" s="3">
        <v>6.2157604053980702</v>
      </c>
    </row>
    <row r="8" spans="1:12" ht="15.75" thickBot="1" x14ac:dyDescent="0.3">
      <c r="A8" s="1">
        <v>12.43</v>
      </c>
      <c r="B8" s="1">
        <v>22.9</v>
      </c>
      <c r="D8" s="4" t="s">
        <v>41</v>
      </c>
      <c r="E8" s="4">
        <v>506</v>
      </c>
    </row>
    <row r="9" spans="1:12" x14ac:dyDescent="0.25">
      <c r="A9" s="1">
        <v>19.149999999999999</v>
      </c>
      <c r="B9" s="1">
        <v>27.1</v>
      </c>
    </row>
    <row r="10" spans="1:12" ht="15.75" thickBot="1" x14ac:dyDescent="0.3">
      <c r="A10" s="1">
        <v>29.93</v>
      </c>
      <c r="B10" s="1">
        <v>16.5</v>
      </c>
      <c r="D10" t="s">
        <v>42</v>
      </c>
    </row>
    <row r="11" spans="1:12" x14ac:dyDescent="0.25">
      <c r="A11" s="1">
        <v>17.100000000000001</v>
      </c>
      <c r="B11" s="1">
        <v>18.899999999999999</v>
      </c>
      <c r="D11" s="5"/>
      <c r="E11" s="5" t="s">
        <v>47</v>
      </c>
      <c r="F11" s="5" t="s">
        <v>48</v>
      </c>
      <c r="G11" s="5" t="s">
        <v>49</v>
      </c>
      <c r="H11" s="5" t="s">
        <v>50</v>
      </c>
      <c r="I11" s="5" t="s">
        <v>51</v>
      </c>
    </row>
    <row r="12" spans="1:12" x14ac:dyDescent="0.25">
      <c r="A12" s="1">
        <v>20.45</v>
      </c>
      <c r="B12" s="1">
        <v>15</v>
      </c>
      <c r="D12" s="3" t="s">
        <v>43</v>
      </c>
      <c r="E12" s="3">
        <v>1</v>
      </c>
      <c r="F12" s="3">
        <v>23243.913996693344</v>
      </c>
      <c r="G12" s="3">
        <v>23243.913996693344</v>
      </c>
      <c r="H12" s="3">
        <v>601.61787110989542</v>
      </c>
      <c r="I12" s="3">
        <v>5.0811033943872703E-88</v>
      </c>
    </row>
    <row r="13" spans="1:12" x14ac:dyDescent="0.25">
      <c r="A13" s="1">
        <v>13.27</v>
      </c>
      <c r="B13" s="1">
        <v>18.899999999999999</v>
      </c>
      <c r="D13" s="3" t="s">
        <v>44</v>
      </c>
      <c r="E13" s="3">
        <v>504</v>
      </c>
      <c r="F13" s="3">
        <v>19472.381418326448</v>
      </c>
      <c r="G13" s="3">
        <v>38.635677417314383</v>
      </c>
      <c r="H13" s="3"/>
      <c r="I13" s="3"/>
    </row>
    <row r="14" spans="1:12" ht="15.75" thickBot="1" x14ac:dyDescent="0.3">
      <c r="A14" s="1">
        <v>15.71</v>
      </c>
      <c r="B14" s="1">
        <v>21.7</v>
      </c>
      <c r="D14" s="4" t="s">
        <v>45</v>
      </c>
      <c r="E14" s="4">
        <v>505</v>
      </c>
      <c r="F14" s="4">
        <v>42716.295415019791</v>
      </c>
      <c r="G14" s="4"/>
      <c r="H14" s="4"/>
      <c r="I14" s="4"/>
    </row>
    <row r="15" spans="1:12" ht="15.75" thickBot="1" x14ac:dyDescent="0.3">
      <c r="A15" s="1">
        <v>8.26</v>
      </c>
      <c r="B15" s="1">
        <v>20.399999999999999</v>
      </c>
    </row>
    <row r="16" spans="1:12" x14ac:dyDescent="0.25">
      <c r="A16" s="1">
        <v>10.26</v>
      </c>
      <c r="B16" s="1">
        <v>18.2</v>
      </c>
      <c r="D16" s="5"/>
      <c r="E16" s="5" t="s">
        <v>52</v>
      </c>
      <c r="F16" s="5" t="s">
        <v>11</v>
      </c>
      <c r="G16" s="5" t="s">
        <v>53</v>
      </c>
      <c r="H16" s="5" t="s">
        <v>54</v>
      </c>
      <c r="I16" s="5" t="s">
        <v>55</v>
      </c>
      <c r="J16" s="5" t="s">
        <v>56</v>
      </c>
      <c r="K16" s="5" t="s">
        <v>57</v>
      </c>
      <c r="L16" s="5" t="s">
        <v>58</v>
      </c>
    </row>
    <row r="17" spans="1:12" x14ac:dyDescent="0.25">
      <c r="A17" s="1">
        <v>8.4700000000000006</v>
      </c>
      <c r="B17" s="1">
        <v>19.899999999999999</v>
      </c>
      <c r="D17" s="3" t="s">
        <v>46</v>
      </c>
      <c r="E17" s="3">
        <v>34.553840879383131</v>
      </c>
      <c r="F17" s="3">
        <v>0.56262735498843308</v>
      </c>
      <c r="G17" s="3">
        <v>61.415145518641758</v>
      </c>
      <c r="H17" s="3">
        <v>3.7430809409266101E-236</v>
      </c>
      <c r="I17" s="3">
        <v>33.448457040422674</v>
      </c>
      <c r="J17" s="3">
        <v>35.659224718343587</v>
      </c>
      <c r="K17" s="3">
        <v>33.448457040422674</v>
      </c>
      <c r="L17" s="3">
        <v>35.659224718343587</v>
      </c>
    </row>
    <row r="18" spans="1:12" ht="15.75" thickBot="1" x14ac:dyDescent="0.3">
      <c r="A18" s="1">
        <v>6.58</v>
      </c>
      <c r="B18" s="1">
        <v>23.1</v>
      </c>
      <c r="D18" s="4" t="s">
        <v>8</v>
      </c>
      <c r="E18" s="4">
        <v>-0.95004935375799116</v>
      </c>
      <c r="F18" s="4">
        <v>3.8733416212639427E-2</v>
      </c>
      <c r="G18" s="4">
        <v>-24.527899851187733</v>
      </c>
      <c r="H18" s="4">
        <v>5.0811033943878496E-88</v>
      </c>
      <c r="I18" s="4">
        <v>-1.026148199520762</v>
      </c>
      <c r="J18" s="4">
        <v>-0.87395050799522034</v>
      </c>
      <c r="K18" s="4">
        <v>-1.026148199520762</v>
      </c>
      <c r="L18" s="4">
        <v>-0.87395050799522034</v>
      </c>
    </row>
    <row r="19" spans="1:12" x14ac:dyDescent="0.25">
      <c r="A19" s="1">
        <v>14.67</v>
      </c>
      <c r="B19" s="1">
        <v>17.5</v>
      </c>
    </row>
    <row r="20" spans="1:12" x14ac:dyDescent="0.25">
      <c r="A20" s="1">
        <v>11.69</v>
      </c>
      <c r="B20" s="1">
        <v>20.2</v>
      </c>
      <c r="D20" t="s">
        <v>60</v>
      </c>
      <c r="E20" t="s">
        <v>59</v>
      </c>
    </row>
    <row r="21" spans="1:12" x14ac:dyDescent="0.25">
      <c r="A21" s="1">
        <v>11.28</v>
      </c>
      <c r="B21" s="1">
        <v>18.2</v>
      </c>
    </row>
    <row r="22" spans="1:12" x14ac:dyDescent="0.25">
      <c r="A22" s="1">
        <v>21.02</v>
      </c>
      <c r="B22" s="1">
        <v>13.6</v>
      </c>
      <c r="D22" t="s">
        <v>73</v>
      </c>
    </row>
    <row r="23" spans="1:12" x14ac:dyDescent="0.25">
      <c r="A23" s="1">
        <v>13.83</v>
      </c>
      <c r="B23" s="1">
        <v>19.600000000000001</v>
      </c>
      <c r="D23" t="s">
        <v>63</v>
      </c>
    </row>
    <row r="24" spans="1:12" x14ac:dyDescent="0.25">
      <c r="A24" s="1">
        <v>18.72</v>
      </c>
      <c r="B24" s="1">
        <v>15.2</v>
      </c>
    </row>
    <row r="25" spans="1:12" x14ac:dyDescent="0.25">
      <c r="A25" s="1">
        <v>19.88</v>
      </c>
      <c r="B25" s="1">
        <v>14.5</v>
      </c>
      <c r="D25" t="s">
        <v>62</v>
      </c>
    </row>
    <row r="26" spans="1:12" x14ac:dyDescent="0.25">
      <c r="A26" s="1">
        <v>16.3</v>
      </c>
      <c r="B26" s="1">
        <v>15.6</v>
      </c>
    </row>
    <row r="27" spans="1:12" x14ac:dyDescent="0.25">
      <c r="A27" s="1">
        <v>16.510000000000002</v>
      </c>
      <c r="B27" s="1">
        <v>13.9</v>
      </c>
    </row>
    <row r="28" spans="1:12" x14ac:dyDescent="0.25">
      <c r="A28" s="1">
        <v>14.81</v>
      </c>
      <c r="B28" s="1">
        <v>16.600000000000001</v>
      </c>
      <c r="F28" t="s">
        <v>61</v>
      </c>
    </row>
    <row r="29" spans="1:12" x14ac:dyDescent="0.25">
      <c r="A29" s="1">
        <v>17.28</v>
      </c>
      <c r="B29" s="1">
        <v>14.8</v>
      </c>
    </row>
    <row r="30" spans="1:12" x14ac:dyDescent="0.25">
      <c r="A30" s="1">
        <v>12.8</v>
      </c>
      <c r="B30" s="1">
        <v>18.399999999999999</v>
      </c>
    </row>
    <row r="31" spans="1:12" x14ac:dyDescent="0.25">
      <c r="A31" s="1">
        <v>11.98</v>
      </c>
      <c r="B31" s="1">
        <v>21</v>
      </c>
    </row>
    <row r="32" spans="1:12" x14ac:dyDescent="0.25">
      <c r="A32" s="1">
        <v>22.6</v>
      </c>
      <c r="B32" s="1">
        <v>12.7</v>
      </c>
    </row>
    <row r="33" spans="1:7" x14ac:dyDescent="0.25">
      <c r="A33" s="1">
        <v>13.04</v>
      </c>
      <c r="B33" s="1">
        <v>14.5</v>
      </c>
    </row>
    <row r="34" spans="1:7" x14ac:dyDescent="0.25">
      <c r="A34" s="1">
        <v>27.71</v>
      </c>
      <c r="B34" s="1">
        <v>13.2</v>
      </c>
    </row>
    <row r="35" spans="1:7" x14ac:dyDescent="0.25">
      <c r="A35" s="1">
        <v>18.350000000000001</v>
      </c>
      <c r="B35" s="1">
        <v>13.1</v>
      </c>
    </row>
    <row r="36" spans="1:7" x14ac:dyDescent="0.25">
      <c r="A36" s="1">
        <v>20.34</v>
      </c>
      <c r="B36" s="1">
        <v>13.5</v>
      </c>
    </row>
    <row r="37" spans="1:7" x14ac:dyDescent="0.25">
      <c r="A37" s="1">
        <v>9.68</v>
      </c>
      <c r="B37" s="1">
        <v>18.899999999999999</v>
      </c>
    </row>
    <row r="38" spans="1:7" x14ac:dyDescent="0.25">
      <c r="A38" s="1">
        <v>11.41</v>
      </c>
      <c r="B38" s="1">
        <v>20</v>
      </c>
    </row>
    <row r="39" spans="1:7" x14ac:dyDescent="0.25">
      <c r="A39" s="1">
        <v>8.77</v>
      </c>
      <c r="B39" s="1">
        <v>21</v>
      </c>
    </row>
    <row r="40" spans="1:7" x14ac:dyDescent="0.25">
      <c r="A40" s="1">
        <v>10.130000000000001</v>
      </c>
      <c r="B40" s="1">
        <v>24.7</v>
      </c>
    </row>
    <row r="41" spans="1:7" x14ac:dyDescent="0.25">
      <c r="A41" s="1">
        <v>4.32</v>
      </c>
      <c r="B41" s="1">
        <v>30.8</v>
      </c>
      <c r="G41" t="s">
        <v>64</v>
      </c>
    </row>
    <row r="42" spans="1:7" x14ac:dyDescent="0.25">
      <c r="A42" s="1">
        <v>1.98</v>
      </c>
      <c r="B42" s="1">
        <v>34.9</v>
      </c>
    </row>
    <row r="43" spans="1:7" x14ac:dyDescent="0.25">
      <c r="A43" s="1">
        <v>4.84</v>
      </c>
      <c r="B43" s="1">
        <v>26.6</v>
      </c>
    </row>
    <row r="44" spans="1:7" x14ac:dyDescent="0.25">
      <c r="A44" s="1">
        <v>5.81</v>
      </c>
      <c r="B44" s="1">
        <v>25.3</v>
      </c>
    </row>
    <row r="45" spans="1:7" x14ac:dyDescent="0.25">
      <c r="A45" s="1">
        <v>7.44</v>
      </c>
      <c r="B45" s="1">
        <v>24.7</v>
      </c>
    </row>
    <row r="46" spans="1:7" x14ac:dyDescent="0.25">
      <c r="A46" s="1">
        <v>9.5500000000000007</v>
      </c>
      <c r="B46" s="1">
        <v>21.2</v>
      </c>
    </row>
    <row r="47" spans="1:7" x14ac:dyDescent="0.25">
      <c r="A47" s="1">
        <v>10.210000000000001</v>
      </c>
      <c r="B47" s="1">
        <v>19.3</v>
      </c>
    </row>
    <row r="48" spans="1:7" x14ac:dyDescent="0.25">
      <c r="A48" s="1">
        <v>14.15</v>
      </c>
      <c r="B48" s="1">
        <v>20</v>
      </c>
    </row>
    <row r="49" spans="1:2" x14ac:dyDescent="0.25">
      <c r="A49" s="1">
        <v>18.8</v>
      </c>
      <c r="B49" s="1">
        <v>16.600000000000001</v>
      </c>
    </row>
    <row r="50" spans="1:2" x14ac:dyDescent="0.25">
      <c r="A50" s="1">
        <v>30.81</v>
      </c>
      <c r="B50" s="1">
        <v>14.4</v>
      </c>
    </row>
    <row r="51" spans="1:2" x14ac:dyDescent="0.25">
      <c r="A51" s="1">
        <v>16.2</v>
      </c>
      <c r="B51" s="1">
        <v>19.399999999999999</v>
      </c>
    </row>
    <row r="52" spans="1:2" x14ac:dyDescent="0.25">
      <c r="A52" s="1">
        <v>13.45</v>
      </c>
      <c r="B52" s="1">
        <v>19.7</v>
      </c>
    </row>
    <row r="53" spans="1:2" x14ac:dyDescent="0.25">
      <c r="A53" s="1">
        <v>9.43</v>
      </c>
      <c r="B53" s="1">
        <v>20.5</v>
      </c>
    </row>
    <row r="54" spans="1:2" x14ac:dyDescent="0.25">
      <c r="A54" s="1">
        <v>5.28</v>
      </c>
      <c r="B54" s="1">
        <v>25</v>
      </c>
    </row>
    <row r="55" spans="1:2" x14ac:dyDescent="0.25">
      <c r="A55" s="1">
        <v>8.43</v>
      </c>
      <c r="B55" s="1">
        <v>23.4</v>
      </c>
    </row>
    <row r="56" spans="1:2" x14ac:dyDescent="0.25">
      <c r="A56" s="1">
        <v>14.8</v>
      </c>
      <c r="B56" s="1">
        <v>18.899999999999999</v>
      </c>
    </row>
    <row r="57" spans="1:2" x14ac:dyDescent="0.25">
      <c r="A57" s="1">
        <v>4.8099999999999996</v>
      </c>
      <c r="B57" s="1">
        <v>35.4</v>
      </c>
    </row>
    <row r="58" spans="1:2" x14ac:dyDescent="0.25">
      <c r="A58" s="1">
        <v>5.77</v>
      </c>
      <c r="B58" s="1">
        <v>24.7</v>
      </c>
    </row>
    <row r="59" spans="1:2" x14ac:dyDescent="0.25">
      <c r="A59" s="1">
        <v>3.95</v>
      </c>
      <c r="B59" s="1">
        <v>31.6</v>
      </c>
    </row>
    <row r="60" spans="1:2" x14ac:dyDescent="0.25">
      <c r="A60" s="1">
        <v>6.86</v>
      </c>
      <c r="B60" s="1">
        <v>23.3</v>
      </c>
    </row>
    <row r="61" spans="1:2" x14ac:dyDescent="0.25">
      <c r="A61" s="1">
        <v>9.2200000000000006</v>
      </c>
      <c r="B61" s="1">
        <v>19.600000000000001</v>
      </c>
    </row>
    <row r="62" spans="1:2" x14ac:dyDescent="0.25">
      <c r="A62" s="1">
        <v>13.15</v>
      </c>
      <c r="B62" s="1">
        <v>18.7</v>
      </c>
    </row>
    <row r="63" spans="1:2" x14ac:dyDescent="0.25">
      <c r="A63" s="1">
        <v>14.44</v>
      </c>
      <c r="B63" s="1">
        <v>16</v>
      </c>
    </row>
    <row r="64" spans="1:2" x14ac:dyDescent="0.25">
      <c r="A64" s="1">
        <v>6.73</v>
      </c>
      <c r="B64" s="1">
        <v>22.2</v>
      </c>
    </row>
    <row r="65" spans="1:2" x14ac:dyDescent="0.25">
      <c r="A65" s="1">
        <v>9.5</v>
      </c>
      <c r="B65" s="1">
        <v>25</v>
      </c>
    </row>
    <row r="66" spans="1:2" x14ac:dyDescent="0.25">
      <c r="A66" s="1">
        <v>8.0500000000000007</v>
      </c>
      <c r="B66" s="1">
        <v>33</v>
      </c>
    </row>
    <row r="67" spans="1:2" x14ac:dyDescent="0.25">
      <c r="A67" s="1">
        <v>4.67</v>
      </c>
      <c r="B67" s="1">
        <v>23.5</v>
      </c>
    </row>
    <row r="68" spans="1:2" x14ac:dyDescent="0.25">
      <c r="A68" s="1">
        <v>10.24</v>
      </c>
      <c r="B68" s="1">
        <v>19.399999999999999</v>
      </c>
    </row>
    <row r="69" spans="1:2" x14ac:dyDescent="0.25">
      <c r="A69" s="1">
        <v>8.1</v>
      </c>
      <c r="B69" s="1">
        <v>22</v>
      </c>
    </row>
    <row r="70" spans="1:2" x14ac:dyDescent="0.25">
      <c r="A70" s="1">
        <v>13.09</v>
      </c>
      <c r="B70" s="1">
        <v>17.399999999999999</v>
      </c>
    </row>
    <row r="71" spans="1:2" x14ac:dyDescent="0.25">
      <c r="A71" s="1">
        <v>8.7899999999999991</v>
      </c>
      <c r="B71" s="1">
        <v>20.9</v>
      </c>
    </row>
    <row r="72" spans="1:2" x14ac:dyDescent="0.25">
      <c r="A72" s="1">
        <v>6.72</v>
      </c>
      <c r="B72" s="1">
        <v>24.2</v>
      </c>
    </row>
    <row r="73" spans="1:2" x14ac:dyDescent="0.25">
      <c r="A73" s="1">
        <v>9.8800000000000008</v>
      </c>
      <c r="B73" s="1">
        <v>21.7</v>
      </c>
    </row>
    <row r="74" spans="1:2" x14ac:dyDescent="0.25">
      <c r="A74" s="1">
        <v>5.52</v>
      </c>
      <c r="B74" s="1">
        <v>22.8</v>
      </c>
    </row>
    <row r="75" spans="1:2" x14ac:dyDescent="0.25">
      <c r="A75" s="1">
        <v>7.54</v>
      </c>
      <c r="B75" s="1">
        <v>23.4</v>
      </c>
    </row>
    <row r="76" spans="1:2" x14ac:dyDescent="0.25">
      <c r="A76" s="1">
        <v>6.78</v>
      </c>
      <c r="B76" s="1">
        <v>24.1</v>
      </c>
    </row>
    <row r="77" spans="1:2" x14ac:dyDescent="0.25">
      <c r="A77" s="1">
        <v>8.94</v>
      </c>
      <c r="B77" s="1">
        <v>21.4</v>
      </c>
    </row>
    <row r="78" spans="1:2" x14ac:dyDescent="0.25">
      <c r="A78" s="1">
        <v>11.97</v>
      </c>
      <c r="B78" s="1">
        <v>20</v>
      </c>
    </row>
    <row r="79" spans="1:2" x14ac:dyDescent="0.25">
      <c r="A79" s="1">
        <v>10.27</v>
      </c>
      <c r="B79" s="1">
        <v>20.8</v>
      </c>
    </row>
    <row r="80" spans="1:2" x14ac:dyDescent="0.25">
      <c r="A80" s="1">
        <v>12.34</v>
      </c>
      <c r="B80" s="1">
        <v>21.2</v>
      </c>
    </row>
    <row r="81" spans="1:2" x14ac:dyDescent="0.25">
      <c r="A81" s="1">
        <v>9.1</v>
      </c>
      <c r="B81" s="1">
        <v>20.3</v>
      </c>
    </row>
    <row r="82" spans="1:2" x14ac:dyDescent="0.25">
      <c r="A82" s="1">
        <v>5.29</v>
      </c>
      <c r="B82" s="1">
        <v>28</v>
      </c>
    </row>
    <row r="83" spans="1:2" x14ac:dyDescent="0.25">
      <c r="A83" s="1">
        <v>7.22</v>
      </c>
      <c r="B83" s="1">
        <v>23.9</v>
      </c>
    </row>
    <row r="84" spans="1:2" x14ac:dyDescent="0.25">
      <c r="A84" s="1">
        <v>6.72</v>
      </c>
      <c r="B84" s="1">
        <v>24.8</v>
      </c>
    </row>
    <row r="85" spans="1:2" x14ac:dyDescent="0.25">
      <c r="A85" s="1">
        <v>7.51</v>
      </c>
      <c r="B85" s="1">
        <v>22.9</v>
      </c>
    </row>
    <row r="86" spans="1:2" x14ac:dyDescent="0.25">
      <c r="A86" s="1">
        <v>9.6199999999999992</v>
      </c>
      <c r="B86" s="1">
        <v>23.9</v>
      </c>
    </row>
    <row r="87" spans="1:2" x14ac:dyDescent="0.25">
      <c r="A87" s="1">
        <v>6.53</v>
      </c>
      <c r="B87" s="1">
        <v>26.6</v>
      </c>
    </row>
    <row r="88" spans="1:2" x14ac:dyDescent="0.25">
      <c r="A88" s="1">
        <v>12.86</v>
      </c>
      <c r="B88" s="1">
        <v>22.5</v>
      </c>
    </row>
    <row r="89" spans="1:2" x14ac:dyDescent="0.25">
      <c r="A89" s="1">
        <v>8.44</v>
      </c>
      <c r="B89" s="1">
        <v>22.2</v>
      </c>
    </row>
    <row r="90" spans="1:2" x14ac:dyDescent="0.25">
      <c r="A90" s="1">
        <v>5.5</v>
      </c>
      <c r="B90" s="1">
        <v>23.6</v>
      </c>
    </row>
    <row r="91" spans="1:2" x14ac:dyDescent="0.25">
      <c r="A91" s="1">
        <v>5.7</v>
      </c>
      <c r="B91" s="1">
        <v>28.7</v>
      </c>
    </row>
    <row r="92" spans="1:2" x14ac:dyDescent="0.25">
      <c r="A92" s="1">
        <v>8.81</v>
      </c>
      <c r="B92" s="1">
        <v>22.6</v>
      </c>
    </row>
    <row r="93" spans="1:2" x14ac:dyDescent="0.25">
      <c r="A93" s="1">
        <v>8.1999999999999993</v>
      </c>
      <c r="B93" s="1">
        <v>22</v>
      </c>
    </row>
    <row r="94" spans="1:2" x14ac:dyDescent="0.25">
      <c r="A94" s="1">
        <v>8.16</v>
      </c>
      <c r="B94" s="1">
        <v>22.9</v>
      </c>
    </row>
    <row r="95" spans="1:2" x14ac:dyDescent="0.25">
      <c r="A95" s="1">
        <v>6.21</v>
      </c>
      <c r="B95" s="1">
        <v>25</v>
      </c>
    </row>
    <row r="96" spans="1:2" x14ac:dyDescent="0.25">
      <c r="A96" s="1">
        <v>10.59</v>
      </c>
      <c r="B96" s="1">
        <v>20.6</v>
      </c>
    </row>
    <row r="97" spans="1:2" x14ac:dyDescent="0.25">
      <c r="A97" s="1">
        <v>6.65</v>
      </c>
      <c r="B97" s="1">
        <v>28.4</v>
      </c>
    </row>
    <row r="98" spans="1:2" x14ac:dyDescent="0.25">
      <c r="A98" s="1">
        <v>11.34</v>
      </c>
      <c r="B98" s="1">
        <v>21.4</v>
      </c>
    </row>
    <row r="99" spans="1:2" x14ac:dyDescent="0.25">
      <c r="A99" s="1">
        <v>4.21</v>
      </c>
      <c r="B99" s="1">
        <v>38.700000000000003</v>
      </c>
    </row>
    <row r="100" spans="1:2" x14ac:dyDescent="0.25">
      <c r="A100" s="1">
        <v>3.57</v>
      </c>
      <c r="B100" s="1">
        <v>43.8</v>
      </c>
    </row>
    <row r="101" spans="1:2" x14ac:dyDescent="0.25">
      <c r="A101" s="1">
        <v>6.19</v>
      </c>
      <c r="B101" s="1">
        <v>33.200000000000003</v>
      </c>
    </row>
    <row r="102" spans="1:2" x14ac:dyDescent="0.25">
      <c r="A102" s="1">
        <v>9.42</v>
      </c>
      <c r="B102" s="1">
        <v>27.5</v>
      </c>
    </row>
    <row r="103" spans="1:2" x14ac:dyDescent="0.25">
      <c r="A103" s="1">
        <v>7.67</v>
      </c>
      <c r="B103" s="1">
        <v>26.5</v>
      </c>
    </row>
    <row r="104" spans="1:2" x14ac:dyDescent="0.25">
      <c r="A104" s="1">
        <v>10.63</v>
      </c>
      <c r="B104" s="1">
        <v>18.600000000000001</v>
      </c>
    </row>
    <row r="105" spans="1:2" x14ac:dyDescent="0.25">
      <c r="A105" s="1">
        <v>13.44</v>
      </c>
      <c r="B105" s="1">
        <v>19.3</v>
      </c>
    </row>
    <row r="106" spans="1:2" x14ac:dyDescent="0.25">
      <c r="A106" s="1">
        <v>12.33</v>
      </c>
      <c r="B106" s="1">
        <v>20.100000000000001</v>
      </c>
    </row>
    <row r="107" spans="1:2" x14ac:dyDescent="0.25">
      <c r="A107" s="1">
        <v>16.47</v>
      </c>
      <c r="B107" s="1">
        <v>19.5</v>
      </c>
    </row>
    <row r="108" spans="1:2" x14ac:dyDescent="0.25">
      <c r="A108" s="1">
        <v>18.66</v>
      </c>
      <c r="B108" s="1">
        <v>19.5</v>
      </c>
    </row>
    <row r="109" spans="1:2" x14ac:dyDescent="0.25">
      <c r="A109" s="1">
        <v>14.09</v>
      </c>
      <c r="B109" s="1">
        <v>20.399999999999999</v>
      </c>
    </row>
    <row r="110" spans="1:2" x14ac:dyDescent="0.25">
      <c r="A110" s="1">
        <v>12.27</v>
      </c>
      <c r="B110" s="1">
        <v>19.8</v>
      </c>
    </row>
    <row r="111" spans="1:2" x14ac:dyDescent="0.25">
      <c r="A111" s="1">
        <v>15.55</v>
      </c>
      <c r="B111" s="1">
        <v>19.399999999999999</v>
      </c>
    </row>
    <row r="112" spans="1:2" x14ac:dyDescent="0.25">
      <c r="A112" s="1">
        <v>13</v>
      </c>
      <c r="B112" s="1">
        <v>21.7</v>
      </c>
    </row>
    <row r="113" spans="1:2" x14ac:dyDescent="0.25">
      <c r="A113" s="1">
        <v>10.16</v>
      </c>
      <c r="B113" s="1">
        <v>22.8</v>
      </c>
    </row>
    <row r="114" spans="1:2" x14ac:dyDescent="0.25">
      <c r="A114" s="1">
        <v>16.21</v>
      </c>
      <c r="B114" s="1">
        <v>18.8</v>
      </c>
    </row>
    <row r="115" spans="1:2" x14ac:dyDescent="0.25">
      <c r="A115" s="1">
        <v>17.09</v>
      </c>
      <c r="B115" s="1">
        <v>18.7</v>
      </c>
    </row>
    <row r="116" spans="1:2" x14ac:dyDescent="0.25">
      <c r="A116" s="1">
        <v>10.45</v>
      </c>
      <c r="B116" s="1">
        <v>18.5</v>
      </c>
    </row>
    <row r="117" spans="1:2" x14ac:dyDescent="0.25">
      <c r="A117" s="1">
        <v>15.76</v>
      </c>
      <c r="B117" s="1">
        <v>18.3</v>
      </c>
    </row>
    <row r="118" spans="1:2" x14ac:dyDescent="0.25">
      <c r="A118" s="1">
        <v>12.04</v>
      </c>
      <c r="B118" s="1">
        <v>21.2</v>
      </c>
    </row>
    <row r="119" spans="1:2" x14ac:dyDescent="0.25">
      <c r="A119" s="1">
        <v>10.3</v>
      </c>
      <c r="B119" s="1">
        <v>19.2</v>
      </c>
    </row>
    <row r="120" spans="1:2" x14ac:dyDescent="0.25">
      <c r="A120" s="1">
        <v>15.37</v>
      </c>
      <c r="B120" s="1">
        <v>20.399999999999999</v>
      </c>
    </row>
    <row r="121" spans="1:2" x14ac:dyDescent="0.25">
      <c r="A121" s="1">
        <v>13.61</v>
      </c>
      <c r="B121" s="1">
        <v>19.3</v>
      </c>
    </row>
    <row r="122" spans="1:2" x14ac:dyDescent="0.25">
      <c r="A122" s="1">
        <v>14.37</v>
      </c>
      <c r="B122" s="1">
        <v>22</v>
      </c>
    </row>
    <row r="123" spans="1:2" x14ac:dyDescent="0.25">
      <c r="A123" s="1">
        <v>14.27</v>
      </c>
      <c r="B123" s="1">
        <v>20.3</v>
      </c>
    </row>
    <row r="124" spans="1:2" x14ac:dyDescent="0.25">
      <c r="A124" s="1">
        <v>17.93</v>
      </c>
      <c r="B124" s="1">
        <v>20.5</v>
      </c>
    </row>
    <row r="125" spans="1:2" x14ac:dyDescent="0.25">
      <c r="A125" s="1">
        <v>25.41</v>
      </c>
      <c r="B125" s="1">
        <v>17.3</v>
      </c>
    </row>
    <row r="126" spans="1:2" x14ac:dyDescent="0.25">
      <c r="A126" s="1">
        <v>17.579999999999998</v>
      </c>
      <c r="B126" s="1">
        <v>18.8</v>
      </c>
    </row>
    <row r="127" spans="1:2" x14ac:dyDescent="0.25">
      <c r="A127" s="1">
        <v>14.81</v>
      </c>
      <c r="B127" s="1">
        <v>21.4</v>
      </c>
    </row>
    <row r="128" spans="1:2" x14ac:dyDescent="0.25">
      <c r="A128" s="1">
        <v>27.26</v>
      </c>
      <c r="B128" s="1">
        <v>15.7</v>
      </c>
    </row>
    <row r="129" spans="1:2" x14ac:dyDescent="0.25">
      <c r="A129" s="1">
        <v>17.190000000000001</v>
      </c>
      <c r="B129" s="1">
        <v>16.2</v>
      </c>
    </row>
    <row r="130" spans="1:2" x14ac:dyDescent="0.25">
      <c r="A130" s="1">
        <v>15.39</v>
      </c>
      <c r="B130" s="1">
        <v>18</v>
      </c>
    </row>
    <row r="131" spans="1:2" x14ac:dyDescent="0.25">
      <c r="A131" s="1">
        <v>18.34</v>
      </c>
      <c r="B131" s="1">
        <v>14.3</v>
      </c>
    </row>
    <row r="132" spans="1:2" x14ac:dyDescent="0.25">
      <c r="A132" s="1">
        <v>12.6</v>
      </c>
      <c r="B132" s="1">
        <v>19.2</v>
      </c>
    </row>
    <row r="133" spans="1:2" x14ac:dyDescent="0.25">
      <c r="A133" s="1">
        <v>12.26</v>
      </c>
      <c r="B133" s="1">
        <v>19.600000000000001</v>
      </c>
    </row>
    <row r="134" spans="1:2" x14ac:dyDescent="0.25">
      <c r="A134" s="1">
        <v>11.12</v>
      </c>
      <c r="B134" s="1">
        <v>23</v>
      </c>
    </row>
    <row r="135" spans="1:2" x14ac:dyDescent="0.25">
      <c r="A135" s="1">
        <v>15.03</v>
      </c>
      <c r="B135" s="1">
        <v>18.399999999999999</v>
      </c>
    </row>
    <row r="136" spans="1:2" x14ac:dyDescent="0.25">
      <c r="A136" s="1">
        <v>17.309999999999999</v>
      </c>
      <c r="B136" s="1">
        <v>15.6</v>
      </c>
    </row>
    <row r="137" spans="1:2" x14ac:dyDescent="0.25">
      <c r="A137" s="1">
        <v>16.96</v>
      </c>
      <c r="B137" s="1">
        <v>18.100000000000001</v>
      </c>
    </row>
    <row r="138" spans="1:2" x14ac:dyDescent="0.25">
      <c r="A138" s="1">
        <v>16.899999999999999</v>
      </c>
      <c r="B138" s="1">
        <v>17.399999999999999</v>
      </c>
    </row>
    <row r="139" spans="1:2" x14ac:dyDescent="0.25">
      <c r="A139" s="1">
        <v>14.59</v>
      </c>
      <c r="B139" s="1">
        <v>17.100000000000001</v>
      </c>
    </row>
    <row r="140" spans="1:2" x14ac:dyDescent="0.25">
      <c r="A140" s="1">
        <v>21.32</v>
      </c>
      <c r="B140" s="1">
        <v>13.3</v>
      </c>
    </row>
    <row r="141" spans="1:2" x14ac:dyDescent="0.25">
      <c r="A141" s="1">
        <v>18.46</v>
      </c>
      <c r="B141" s="1">
        <v>17.8</v>
      </c>
    </row>
    <row r="142" spans="1:2" x14ac:dyDescent="0.25">
      <c r="A142" s="1">
        <v>24.16</v>
      </c>
      <c r="B142" s="1">
        <v>14</v>
      </c>
    </row>
    <row r="143" spans="1:2" x14ac:dyDescent="0.25">
      <c r="A143" s="1">
        <v>34.409999999999997</v>
      </c>
      <c r="B143" s="1">
        <v>14.4</v>
      </c>
    </row>
    <row r="144" spans="1:2" x14ac:dyDescent="0.25">
      <c r="A144" s="1">
        <v>26.82</v>
      </c>
      <c r="B144" s="1">
        <v>13.4</v>
      </c>
    </row>
    <row r="145" spans="1:2" x14ac:dyDescent="0.25">
      <c r="A145" s="1">
        <v>26.42</v>
      </c>
      <c r="B145" s="1">
        <v>15.6</v>
      </c>
    </row>
    <row r="146" spans="1:2" x14ac:dyDescent="0.25">
      <c r="A146" s="1">
        <v>29.29</v>
      </c>
      <c r="B146" s="1">
        <v>11.8</v>
      </c>
    </row>
    <row r="147" spans="1:2" x14ac:dyDescent="0.25">
      <c r="A147" s="1">
        <v>27.8</v>
      </c>
      <c r="B147" s="1">
        <v>13.8</v>
      </c>
    </row>
    <row r="148" spans="1:2" x14ac:dyDescent="0.25">
      <c r="A148" s="1">
        <v>16.649999999999999</v>
      </c>
      <c r="B148" s="1">
        <v>15.6</v>
      </c>
    </row>
    <row r="149" spans="1:2" x14ac:dyDescent="0.25">
      <c r="A149" s="1">
        <v>29.53</v>
      </c>
      <c r="B149" s="1">
        <v>14.6</v>
      </c>
    </row>
    <row r="150" spans="1:2" x14ac:dyDescent="0.25">
      <c r="A150" s="1">
        <v>28.32</v>
      </c>
      <c r="B150" s="1">
        <v>17.8</v>
      </c>
    </row>
    <row r="151" spans="1:2" x14ac:dyDescent="0.25">
      <c r="A151" s="1">
        <v>21.45</v>
      </c>
      <c r="B151" s="1">
        <v>15.4</v>
      </c>
    </row>
    <row r="152" spans="1:2" x14ac:dyDescent="0.25">
      <c r="A152" s="1">
        <v>14.1</v>
      </c>
      <c r="B152" s="1">
        <v>21.5</v>
      </c>
    </row>
    <row r="153" spans="1:2" x14ac:dyDescent="0.25">
      <c r="A153" s="1">
        <v>13.28</v>
      </c>
      <c r="B153" s="1">
        <v>19.600000000000001</v>
      </c>
    </row>
    <row r="154" spans="1:2" x14ac:dyDescent="0.25">
      <c r="A154" s="1">
        <v>12.12</v>
      </c>
      <c r="B154" s="1">
        <v>15.3</v>
      </c>
    </row>
    <row r="155" spans="1:2" x14ac:dyDescent="0.25">
      <c r="A155" s="1">
        <v>15.79</v>
      </c>
      <c r="B155" s="1">
        <v>19.399999999999999</v>
      </c>
    </row>
    <row r="156" spans="1:2" x14ac:dyDescent="0.25">
      <c r="A156" s="1">
        <v>15.12</v>
      </c>
      <c r="B156" s="1">
        <v>17</v>
      </c>
    </row>
    <row r="157" spans="1:2" x14ac:dyDescent="0.25">
      <c r="A157" s="1">
        <v>15.02</v>
      </c>
      <c r="B157" s="1">
        <v>15.6</v>
      </c>
    </row>
    <row r="158" spans="1:2" x14ac:dyDescent="0.25">
      <c r="A158" s="1">
        <v>16.14</v>
      </c>
      <c r="B158" s="1">
        <v>13.1</v>
      </c>
    </row>
    <row r="159" spans="1:2" x14ac:dyDescent="0.25">
      <c r="A159" s="1">
        <v>4.59</v>
      </c>
      <c r="B159" s="1">
        <v>41.3</v>
      </c>
    </row>
    <row r="160" spans="1:2" x14ac:dyDescent="0.25">
      <c r="A160" s="1">
        <v>6.43</v>
      </c>
      <c r="B160" s="1">
        <v>24.3</v>
      </c>
    </row>
    <row r="161" spans="1:2" x14ac:dyDescent="0.25">
      <c r="A161" s="1">
        <v>7.39</v>
      </c>
      <c r="B161" s="1">
        <v>23.3</v>
      </c>
    </row>
    <row r="162" spans="1:2" x14ac:dyDescent="0.25">
      <c r="A162" s="1">
        <v>5.5</v>
      </c>
      <c r="B162" s="1">
        <v>27</v>
      </c>
    </row>
    <row r="163" spans="1:2" x14ac:dyDescent="0.25">
      <c r="A163" s="1">
        <v>1.73</v>
      </c>
      <c r="B163" s="1">
        <v>50</v>
      </c>
    </row>
    <row r="164" spans="1:2" x14ac:dyDescent="0.25">
      <c r="A164" s="1">
        <v>1.92</v>
      </c>
      <c r="B164" s="1">
        <v>50</v>
      </c>
    </row>
    <row r="165" spans="1:2" x14ac:dyDescent="0.25">
      <c r="A165" s="1">
        <v>3.32</v>
      </c>
      <c r="B165" s="1">
        <v>50</v>
      </c>
    </row>
    <row r="166" spans="1:2" x14ac:dyDescent="0.25">
      <c r="A166" s="1">
        <v>11.64</v>
      </c>
      <c r="B166" s="1">
        <v>22.7</v>
      </c>
    </row>
    <row r="167" spans="1:2" x14ac:dyDescent="0.25">
      <c r="A167" s="1">
        <v>9.81</v>
      </c>
      <c r="B167" s="1">
        <v>25</v>
      </c>
    </row>
    <row r="168" spans="1:2" x14ac:dyDescent="0.25">
      <c r="A168" s="1">
        <v>3.7</v>
      </c>
      <c r="B168" s="1">
        <v>50</v>
      </c>
    </row>
    <row r="169" spans="1:2" x14ac:dyDescent="0.25">
      <c r="A169" s="1">
        <v>12.14</v>
      </c>
      <c r="B169" s="1">
        <v>23.8</v>
      </c>
    </row>
    <row r="170" spans="1:2" x14ac:dyDescent="0.25">
      <c r="A170" s="1">
        <v>11.1</v>
      </c>
      <c r="B170" s="1">
        <v>23.8</v>
      </c>
    </row>
    <row r="171" spans="1:2" x14ac:dyDescent="0.25">
      <c r="A171" s="1">
        <v>11.32</v>
      </c>
      <c r="B171" s="1">
        <v>22.3</v>
      </c>
    </row>
    <row r="172" spans="1:2" x14ac:dyDescent="0.25">
      <c r="A172" s="1">
        <v>14.43</v>
      </c>
      <c r="B172" s="1">
        <v>17.399999999999999</v>
      </c>
    </row>
    <row r="173" spans="1:2" x14ac:dyDescent="0.25">
      <c r="A173" s="1">
        <v>12.03</v>
      </c>
      <c r="B173" s="1">
        <v>19.100000000000001</v>
      </c>
    </row>
    <row r="174" spans="1:2" x14ac:dyDescent="0.25">
      <c r="A174" s="1">
        <v>14.69</v>
      </c>
      <c r="B174" s="1">
        <v>23.1</v>
      </c>
    </row>
    <row r="175" spans="1:2" x14ac:dyDescent="0.25">
      <c r="A175" s="1">
        <v>9.0399999999999991</v>
      </c>
      <c r="B175" s="1">
        <v>23.6</v>
      </c>
    </row>
    <row r="176" spans="1:2" x14ac:dyDescent="0.25">
      <c r="A176" s="1">
        <v>9.64</v>
      </c>
      <c r="B176" s="1">
        <v>22.6</v>
      </c>
    </row>
    <row r="177" spans="1:2" x14ac:dyDescent="0.25">
      <c r="A177" s="1">
        <v>5.33</v>
      </c>
      <c r="B177" s="1">
        <v>29.4</v>
      </c>
    </row>
    <row r="178" spans="1:2" x14ac:dyDescent="0.25">
      <c r="A178" s="1">
        <v>10.11</v>
      </c>
      <c r="B178" s="1">
        <v>23.2</v>
      </c>
    </row>
    <row r="179" spans="1:2" x14ac:dyDescent="0.25">
      <c r="A179" s="1">
        <v>6.29</v>
      </c>
      <c r="B179" s="1">
        <v>24.6</v>
      </c>
    </row>
    <row r="180" spans="1:2" x14ac:dyDescent="0.25">
      <c r="A180" s="1">
        <v>6.92</v>
      </c>
      <c r="B180" s="1">
        <v>29.9</v>
      </c>
    </row>
    <row r="181" spans="1:2" x14ac:dyDescent="0.25">
      <c r="A181" s="1">
        <v>5.04</v>
      </c>
      <c r="B181" s="1">
        <v>37.200000000000003</v>
      </c>
    </row>
    <row r="182" spans="1:2" x14ac:dyDescent="0.25">
      <c r="A182" s="1">
        <v>7.56</v>
      </c>
      <c r="B182" s="1">
        <v>39.799999999999997</v>
      </c>
    </row>
    <row r="183" spans="1:2" x14ac:dyDescent="0.25">
      <c r="A183" s="1">
        <v>9.4499999999999993</v>
      </c>
      <c r="B183" s="1">
        <v>36.200000000000003</v>
      </c>
    </row>
    <row r="184" spans="1:2" x14ac:dyDescent="0.25">
      <c r="A184" s="1">
        <v>4.82</v>
      </c>
      <c r="B184" s="1">
        <v>37.9</v>
      </c>
    </row>
    <row r="185" spans="1:2" x14ac:dyDescent="0.25">
      <c r="A185" s="1">
        <v>5.68</v>
      </c>
      <c r="B185" s="1">
        <v>32.5</v>
      </c>
    </row>
    <row r="186" spans="1:2" x14ac:dyDescent="0.25">
      <c r="A186" s="1">
        <v>13.98</v>
      </c>
      <c r="B186" s="1">
        <v>26.4</v>
      </c>
    </row>
    <row r="187" spans="1:2" x14ac:dyDescent="0.25">
      <c r="A187" s="1">
        <v>13.15</v>
      </c>
      <c r="B187" s="1">
        <v>29.6</v>
      </c>
    </row>
    <row r="188" spans="1:2" x14ac:dyDescent="0.25">
      <c r="A188" s="1">
        <v>4.45</v>
      </c>
      <c r="B188" s="1">
        <v>50</v>
      </c>
    </row>
    <row r="189" spans="1:2" x14ac:dyDescent="0.25">
      <c r="A189" s="1">
        <v>6.68</v>
      </c>
      <c r="B189" s="1">
        <v>32</v>
      </c>
    </row>
    <row r="190" spans="1:2" x14ac:dyDescent="0.25">
      <c r="A190" s="1">
        <v>4.5599999999999996</v>
      </c>
      <c r="B190" s="1">
        <v>29.8</v>
      </c>
    </row>
    <row r="191" spans="1:2" x14ac:dyDescent="0.25">
      <c r="A191" s="1">
        <v>5.39</v>
      </c>
      <c r="B191" s="1">
        <v>34.9</v>
      </c>
    </row>
    <row r="192" spans="1:2" x14ac:dyDescent="0.25">
      <c r="A192" s="1">
        <v>5.0999999999999996</v>
      </c>
      <c r="B192" s="1">
        <v>37</v>
      </c>
    </row>
    <row r="193" spans="1:2" x14ac:dyDescent="0.25">
      <c r="A193" s="1">
        <v>4.6900000000000004</v>
      </c>
      <c r="B193" s="1">
        <v>30.5</v>
      </c>
    </row>
    <row r="194" spans="1:2" x14ac:dyDescent="0.25">
      <c r="A194" s="1">
        <v>2.87</v>
      </c>
      <c r="B194" s="1">
        <v>36.4</v>
      </c>
    </row>
    <row r="195" spans="1:2" x14ac:dyDescent="0.25">
      <c r="A195" s="1">
        <v>5.03</v>
      </c>
      <c r="B195" s="1">
        <v>31.1</v>
      </c>
    </row>
    <row r="196" spans="1:2" x14ac:dyDescent="0.25">
      <c r="A196" s="1">
        <v>4.38</v>
      </c>
      <c r="B196" s="1">
        <v>29.1</v>
      </c>
    </row>
    <row r="197" spans="1:2" x14ac:dyDescent="0.25">
      <c r="A197" s="1">
        <v>2.97</v>
      </c>
      <c r="B197" s="1">
        <v>50</v>
      </c>
    </row>
    <row r="198" spans="1:2" x14ac:dyDescent="0.25">
      <c r="A198" s="1">
        <v>4.08</v>
      </c>
      <c r="B198" s="1">
        <v>33.299999999999997</v>
      </c>
    </row>
    <row r="199" spans="1:2" x14ac:dyDescent="0.25">
      <c r="A199" s="1">
        <v>8.61</v>
      </c>
      <c r="B199" s="1">
        <v>30.3</v>
      </c>
    </row>
    <row r="200" spans="1:2" x14ac:dyDescent="0.25">
      <c r="A200" s="1">
        <v>6.62</v>
      </c>
      <c r="B200" s="1">
        <v>34.6</v>
      </c>
    </row>
    <row r="201" spans="1:2" x14ac:dyDescent="0.25">
      <c r="A201" s="1">
        <v>4.5599999999999996</v>
      </c>
      <c r="B201" s="1">
        <v>34.9</v>
      </c>
    </row>
    <row r="202" spans="1:2" x14ac:dyDescent="0.25">
      <c r="A202" s="1">
        <v>4.45</v>
      </c>
      <c r="B202" s="1">
        <v>32.9</v>
      </c>
    </row>
    <row r="203" spans="1:2" x14ac:dyDescent="0.25">
      <c r="A203" s="1">
        <v>7.43</v>
      </c>
      <c r="B203" s="1">
        <v>24.1</v>
      </c>
    </row>
    <row r="204" spans="1:2" x14ac:dyDescent="0.25">
      <c r="A204" s="1">
        <v>3.11</v>
      </c>
      <c r="B204" s="1">
        <v>42.3</v>
      </c>
    </row>
    <row r="205" spans="1:2" x14ac:dyDescent="0.25">
      <c r="A205" s="1">
        <v>3.81</v>
      </c>
      <c r="B205" s="1">
        <v>48.5</v>
      </c>
    </row>
    <row r="206" spans="1:2" x14ac:dyDescent="0.25">
      <c r="A206" s="1">
        <v>2.88</v>
      </c>
      <c r="B206" s="1">
        <v>50</v>
      </c>
    </row>
    <row r="207" spans="1:2" x14ac:dyDescent="0.25">
      <c r="A207" s="1">
        <v>10.87</v>
      </c>
      <c r="B207" s="1">
        <v>22.6</v>
      </c>
    </row>
    <row r="208" spans="1:2" x14ac:dyDescent="0.25">
      <c r="A208" s="1">
        <v>10.97</v>
      </c>
      <c r="B208" s="1">
        <v>24.4</v>
      </c>
    </row>
    <row r="209" spans="1:2" x14ac:dyDescent="0.25">
      <c r="A209" s="1">
        <v>18.059999999999999</v>
      </c>
      <c r="B209" s="1">
        <v>22.5</v>
      </c>
    </row>
    <row r="210" spans="1:2" x14ac:dyDescent="0.25">
      <c r="A210" s="1">
        <v>14.66</v>
      </c>
      <c r="B210" s="1">
        <v>24.4</v>
      </c>
    </row>
    <row r="211" spans="1:2" x14ac:dyDescent="0.25">
      <c r="A211" s="1">
        <v>23.09</v>
      </c>
      <c r="B211" s="1">
        <v>20</v>
      </c>
    </row>
    <row r="212" spans="1:2" x14ac:dyDescent="0.25">
      <c r="A212" s="1">
        <v>17.27</v>
      </c>
      <c r="B212" s="1">
        <v>21.7</v>
      </c>
    </row>
    <row r="213" spans="1:2" x14ac:dyDescent="0.25">
      <c r="A213" s="1">
        <v>23.98</v>
      </c>
      <c r="B213" s="1">
        <v>19.3</v>
      </c>
    </row>
    <row r="214" spans="1:2" x14ac:dyDescent="0.25">
      <c r="A214" s="1">
        <v>16.03</v>
      </c>
      <c r="B214" s="1">
        <v>22.4</v>
      </c>
    </row>
    <row r="215" spans="1:2" x14ac:dyDescent="0.25">
      <c r="A215" s="1">
        <v>9.3800000000000008</v>
      </c>
      <c r="B215" s="1">
        <v>28.1</v>
      </c>
    </row>
    <row r="216" spans="1:2" x14ac:dyDescent="0.25">
      <c r="A216" s="1">
        <v>29.55</v>
      </c>
      <c r="B216" s="1">
        <v>23.7</v>
      </c>
    </row>
    <row r="217" spans="1:2" x14ac:dyDescent="0.25">
      <c r="A217" s="1">
        <v>9.4700000000000006</v>
      </c>
      <c r="B217" s="1">
        <v>25</v>
      </c>
    </row>
    <row r="218" spans="1:2" x14ac:dyDescent="0.25">
      <c r="A218" s="1">
        <v>13.51</v>
      </c>
      <c r="B218" s="1">
        <v>23.3</v>
      </c>
    </row>
    <row r="219" spans="1:2" x14ac:dyDescent="0.25">
      <c r="A219" s="1">
        <v>9.69</v>
      </c>
      <c r="B219" s="1">
        <v>28.7</v>
      </c>
    </row>
    <row r="220" spans="1:2" x14ac:dyDescent="0.25">
      <c r="A220" s="1">
        <v>17.920000000000002</v>
      </c>
      <c r="B220" s="1">
        <v>21.5</v>
      </c>
    </row>
    <row r="221" spans="1:2" x14ac:dyDescent="0.25">
      <c r="A221" s="1">
        <v>10.5</v>
      </c>
      <c r="B221" s="1">
        <v>23</v>
      </c>
    </row>
    <row r="222" spans="1:2" x14ac:dyDescent="0.25">
      <c r="A222" s="1">
        <v>9.7100000000000009</v>
      </c>
      <c r="B222" s="1">
        <v>26.7</v>
      </c>
    </row>
    <row r="223" spans="1:2" x14ac:dyDescent="0.25">
      <c r="A223" s="1">
        <v>21.46</v>
      </c>
      <c r="B223" s="1">
        <v>21.7</v>
      </c>
    </row>
    <row r="224" spans="1:2" x14ac:dyDescent="0.25">
      <c r="A224" s="1">
        <v>9.93</v>
      </c>
      <c r="B224" s="1">
        <v>27.5</v>
      </c>
    </row>
    <row r="225" spans="1:2" x14ac:dyDescent="0.25">
      <c r="A225" s="1">
        <v>7.6</v>
      </c>
      <c r="B225" s="1">
        <v>30.1</v>
      </c>
    </row>
    <row r="226" spans="1:2" x14ac:dyDescent="0.25">
      <c r="A226" s="1">
        <v>4.1399999999999997</v>
      </c>
      <c r="B226" s="1">
        <v>44.8</v>
      </c>
    </row>
    <row r="227" spans="1:2" x14ac:dyDescent="0.25">
      <c r="A227" s="1">
        <v>4.63</v>
      </c>
      <c r="B227" s="1">
        <v>50</v>
      </c>
    </row>
    <row r="228" spans="1:2" x14ac:dyDescent="0.25">
      <c r="A228" s="1">
        <v>3.13</v>
      </c>
      <c r="B228" s="1">
        <v>37.6</v>
      </c>
    </row>
    <row r="229" spans="1:2" x14ac:dyDescent="0.25">
      <c r="A229" s="1">
        <v>6.36</v>
      </c>
      <c r="B229" s="1">
        <v>31.6</v>
      </c>
    </row>
    <row r="230" spans="1:2" x14ac:dyDescent="0.25">
      <c r="A230" s="1">
        <v>3.92</v>
      </c>
      <c r="B230" s="1">
        <v>46.7</v>
      </c>
    </row>
    <row r="231" spans="1:2" x14ac:dyDescent="0.25">
      <c r="A231" s="1">
        <v>3.76</v>
      </c>
      <c r="B231" s="1">
        <v>31.5</v>
      </c>
    </row>
    <row r="232" spans="1:2" x14ac:dyDescent="0.25">
      <c r="A232" s="1">
        <v>11.65</v>
      </c>
      <c r="B232" s="1">
        <v>24.3</v>
      </c>
    </row>
    <row r="233" spans="1:2" x14ac:dyDescent="0.25">
      <c r="A233" s="1">
        <v>5.25</v>
      </c>
      <c r="B233" s="1">
        <v>31.7</v>
      </c>
    </row>
    <row r="234" spans="1:2" x14ac:dyDescent="0.25">
      <c r="A234" s="1">
        <v>2.4700000000000002</v>
      </c>
      <c r="B234" s="1">
        <v>41.7</v>
      </c>
    </row>
    <row r="235" spans="1:2" x14ac:dyDescent="0.25">
      <c r="A235" s="1">
        <v>3.95</v>
      </c>
      <c r="B235" s="1">
        <v>48.3</v>
      </c>
    </row>
    <row r="236" spans="1:2" x14ac:dyDescent="0.25">
      <c r="A236" s="1">
        <v>8.0500000000000007</v>
      </c>
      <c r="B236" s="1">
        <v>29</v>
      </c>
    </row>
    <row r="237" spans="1:2" x14ac:dyDescent="0.25">
      <c r="A237" s="1">
        <v>10.88</v>
      </c>
      <c r="B237" s="1">
        <v>24</v>
      </c>
    </row>
    <row r="238" spans="1:2" x14ac:dyDescent="0.25">
      <c r="A238" s="1">
        <v>9.5399999999999991</v>
      </c>
      <c r="B238" s="1">
        <v>25.1</v>
      </c>
    </row>
    <row r="239" spans="1:2" x14ac:dyDescent="0.25">
      <c r="A239" s="1">
        <v>4.7300000000000004</v>
      </c>
      <c r="B239" s="1">
        <v>31.5</v>
      </c>
    </row>
    <row r="240" spans="1:2" x14ac:dyDescent="0.25">
      <c r="A240" s="1">
        <v>6.36</v>
      </c>
      <c r="B240" s="1">
        <v>23.7</v>
      </c>
    </row>
    <row r="241" spans="1:2" x14ac:dyDescent="0.25">
      <c r="A241" s="1">
        <v>7.37</v>
      </c>
      <c r="B241" s="1">
        <v>23.3</v>
      </c>
    </row>
    <row r="242" spans="1:2" x14ac:dyDescent="0.25">
      <c r="A242" s="1">
        <v>11.38</v>
      </c>
      <c r="B242" s="1">
        <v>22</v>
      </c>
    </row>
    <row r="243" spans="1:2" x14ac:dyDescent="0.25">
      <c r="A243" s="1">
        <v>12.4</v>
      </c>
      <c r="B243" s="1">
        <v>20.100000000000001</v>
      </c>
    </row>
    <row r="244" spans="1:2" x14ac:dyDescent="0.25">
      <c r="A244" s="1">
        <v>11.22</v>
      </c>
      <c r="B244" s="1">
        <v>22.2</v>
      </c>
    </row>
    <row r="245" spans="1:2" x14ac:dyDescent="0.25">
      <c r="A245" s="1">
        <v>5.19</v>
      </c>
      <c r="B245" s="1">
        <v>23.7</v>
      </c>
    </row>
    <row r="246" spans="1:2" x14ac:dyDescent="0.25">
      <c r="A246" s="1">
        <v>12.5</v>
      </c>
      <c r="B246" s="1">
        <v>17.600000000000001</v>
      </c>
    </row>
    <row r="247" spans="1:2" x14ac:dyDescent="0.25">
      <c r="A247" s="1">
        <v>18.46</v>
      </c>
      <c r="B247" s="1">
        <v>18.5</v>
      </c>
    </row>
    <row r="248" spans="1:2" x14ac:dyDescent="0.25">
      <c r="A248" s="1">
        <v>9.16</v>
      </c>
      <c r="B248" s="1">
        <v>24.3</v>
      </c>
    </row>
    <row r="249" spans="1:2" x14ac:dyDescent="0.25">
      <c r="A249" s="1">
        <v>10.15</v>
      </c>
      <c r="B249" s="1">
        <v>20.5</v>
      </c>
    </row>
    <row r="250" spans="1:2" x14ac:dyDescent="0.25">
      <c r="A250" s="1">
        <v>9.52</v>
      </c>
      <c r="B250" s="1">
        <v>24.5</v>
      </c>
    </row>
    <row r="251" spans="1:2" x14ac:dyDescent="0.25">
      <c r="A251" s="1">
        <v>6.56</v>
      </c>
      <c r="B251" s="1">
        <v>26.2</v>
      </c>
    </row>
    <row r="252" spans="1:2" x14ac:dyDescent="0.25">
      <c r="A252" s="1">
        <v>5.9</v>
      </c>
      <c r="B252" s="1">
        <v>24.4</v>
      </c>
    </row>
    <row r="253" spans="1:2" x14ac:dyDescent="0.25">
      <c r="A253" s="1">
        <v>3.59</v>
      </c>
      <c r="B253" s="1">
        <v>24.8</v>
      </c>
    </row>
    <row r="254" spans="1:2" x14ac:dyDescent="0.25">
      <c r="A254" s="1">
        <v>3.53</v>
      </c>
      <c r="B254" s="1">
        <v>29.6</v>
      </c>
    </row>
    <row r="255" spans="1:2" x14ac:dyDescent="0.25">
      <c r="A255" s="1">
        <v>3.54</v>
      </c>
      <c r="B255" s="1">
        <v>42.8</v>
      </c>
    </row>
    <row r="256" spans="1:2" x14ac:dyDescent="0.25">
      <c r="A256" s="1">
        <v>6.57</v>
      </c>
      <c r="B256" s="1">
        <v>21.9</v>
      </c>
    </row>
    <row r="257" spans="1:2" x14ac:dyDescent="0.25">
      <c r="A257" s="1">
        <v>9.25</v>
      </c>
      <c r="B257" s="1">
        <v>20.9</v>
      </c>
    </row>
    <row r="258" spans="1:2" x14ac:dyDescent="0.25">
      <c r="A258" s="1">
        <v>3.11</v>
      </c>
      <c r="B258" s="1">
        <v>44</v>
      </c>
    </row>
    <row r="259" spans="1:2" x14ac:dyDescent="0.25">
      <c r="A259" s="1">
        <v>5.12</v>
      </c>
      <c r="B259" s="1">
        <v>50</v>
      </c>
    </row>
    <row r="260" spans="1:2" x14ac:dyDescent="0.25">
      <c r="A260" s="1">
        <v>7.79</v>
      </c>
      <c r="B260" s="1">
        <v>36</v>
      </c>
    </row>
    <row r="261" spans="1:2" x14ac:dyDescent="0.25">
      <c r="A261" s="1">
        <v>6.9</v>
      </c>
      <c r="B261" s="1">
        <v>30.1</v>
      </c>
    </row>
    <row r="262" spans="1:2" x14ac:dyDescent="0.25">
      <c r="A262" s="1">
        <v>9.59</v>
      </c>
      <c r="B262" s="1">
        <v>33.799999999999997</v>
      </c>
    </row>
    <row r="263" spans="1:2" x14ac:dyDescent="0.25">
      <c r="A263" s="1">
        <v>7.26</v>
      </c>
      <c r="B263" s="1">
        <v>43.1</v>
      </c>
    </row>
    <row r="264" spans="1:2" x14ac:dyDescent="0.25">
      <c r="A264" s="1">
        <v>5.91</v>
      </c>
      <c r="B264" s="1">
        <v>48.8</v>
      </c>
    </row>
    <row r="265" spans="1:2" x14ac:dyDescent="0.25">
      <c r="A265" s="1">
        <v>11.25</v>
      </c>
      <c r="B265" s="1">
        <v>31</v>
      </c>
    </row>
    <row r="266" spans="1:2" x14ac:dyDescent="0.25">
      <c r="A266" s="1">
        <v>8.1</v>
      </c>
      <c r="B266" s="1">
        <v>36.5</v>
      </c>
    </row>
    <row r="267" spans="1:2" x14ac:dyDescent="0.25">
      <c r="A267" s="1">
        <v>10.45</v>
      </c>
      <c r="B267" s="1">
        <v>22.8</v>
      </c>
    </row>
    <row r="268" spans="1:2" x14ac:dyDescent="0.25">
      <c r="A268" s="1">
        <v>14.79</v>
      </c>
      <c r="B268" s="1">
        <v>30.7</v>
      </c>
    </row>
    <row r="269" spans="1:2" x14ac:dyDescent="0.25">
      <c r="A269" s="1">
        <v>7.44</v>
      </c>
      <c r="B269" s="1">
        <v>50</v>
      </c>
    </row>
    <row r="270" spans="1:2" x14ac:dyDescent="0.25">
      <c r="A270" s="1">
        <v>3.16</v>
      </c>
      <c r="B270" s="1">
        <v>43.5</v>
      </c>
    </row>
    <row r="271" spans="1:2" x14ac:dyDescent="0.25">
      <c r="A271" s="1">
        <v>13.65</v>
      </c>
      <c r="B271" s="1">
        <v>20.7</v>
      </c>
    </row>
    <row r="272" spans="1:2" x14ac:dyDescent="0.25">
      <c r="A272" s="1">
        <v>13</v>
      </c>
      <c r="B272" s="1">
        <v>21.1</v>
      </c>
    </row>
    <row r="273" spans="1:2" x14ac:dyDescent="0.25">
      <c r="A273" s="1">
        <v>6.59</v>
      </c>
      <c r="B273" s="1">
        <v>25.2</v>
      </c>
    </row>
    <row r="274" spans="1:2" x14ac:dyDescent="0.25">
      <c r="A274" s="1">
        <v>7.73</v>
      </c>
      <c r="B274" s="1">
        <v>24.4</v>
      </c>
    </row>
    <row r="275" spans="1:2" x14ac:dyDescent="0.25">
      <c r="A275" s="1">
        <v>6.58</v>
      </c>
      <c r="B275" s="1">
        <v>35.200000000000003</v>
      </c>
    </row>
    <row r="276" spans="1:2" x14ac:dyDescent="0.25">
      <c r="A276" s="1">
        <v>3.53</v>
      </c>
      <c r="B276" s="1">
        <v>32.4</v>
      </c>
    </row>
    <row r="277" spans="1:2" x14ac:dyDescent="0.25">
      <c r="A277" s="1">
        <v>2.98</v>
      </c>
      <c r="B277" s="1">
        <v>32</v>
      </c>
    </row>
    <row r="278" spans="1:2" x14ac:dyDescent="0.25">
      <c r="A278" s="1">
        <v>6.05</v>
      </c>
      <c r="B278" s="1">
        <v>33.200000000000003</v>
      </c>
    </row>
    <row r="279" spans="1:2" x14ac:dyDescent="0.25">
      <c r="A279" s="1">
        <v>4.16</v>
      </c>
      <c r="B279" s="1">
        <v>33.1</v>
      </c>
    </row>
    <row r="280" spans="1:2" x14ac:dyDescent="0.25">
      <c r="A280" s="1">
        <v>7.19</v>
      </c>
      <c r="B280" s="1">
        <v>29.1</v>
      </c>
    </row>
    <row r="281" spans="1:2" x14ac:dyDescent="0.25">
      <c r="A281" s="1">
        <v>4.8499999999999996</v>
      </c>
      <c r="B281" s="1">
        <v>35.1</v>
      </c>
    </row>
    <row r="282" spans="1:2" x14ac:dyDescent="0.25">
      <c r="A282" s="1">
        <v>3.76</v>
      </c>
      <c r="B282" s="1">
        <v>45.4</v>
      </c>
    </row>
    <row r="283" spans="1:2" x14ac:dyDescent="0.25">
      <c r="A283" s="1">
        <v>4.59</v>
      </c>
      <c r="B283" s="1">
        <v>35.4</v>
      </c>
    </row>
    <row r="284" spans="1:2" x14ac:dyDescent="0.25">
      <c r="A284" s="1">
        <v>3.01</v>
      </c>
      <c r="B284" s="1">
        <v>46</v>
      </c>
    </row>
    <row r="285" spans="1:2" x14ac:dyDescent="0.25">
      <c r="A285" s="1">
        <v>3.16</v>
      </c>
      <c r="B285" s="1">
        <v>50</v>
      </c>
    </row>
    <row r="286" spans="1:2" x14ac:dyDescent="0.25">
      <c r="A286" s="1">
        <v>7.85</v>
      </c>
      <c r="B286" s="1">
        <v>32.200000000000003</v>
      </c>
    </row>
    <row r="287" spans="1:2" x14ac:dyDescent="0.25">
      <c r="A287" s="1">
        <v>8.23</v>
      </c>
      <c r="B287" s="1">
        <v>22</v>
      </c>
    </row>
    <row r="288" spans="1:2" x14ac:dyDescent="0.25">
      <c r="A288" s="1">
        <v>12.93</v>
      </c>
      <c r="B288" s="1">
        <v>20.100000000000001</v>
      </c>
    </row>
    <row r="289" spans="1:2" x14ac:dyDescent="0.25">
      <c r="A289" s="1">
        <v>7.14</v>
      </c>
      <c r="B289" s="1">
        <v>23.2</v>
      </c>
    </row>
    <row r="290" spans="1:2" x14ac:dyDescent="0.25">
      <c r="A290" s="1">
        <v>7.6</v>
      </c>
      <c r="B290" s="1">
        <v>22.3</v>
      </c>
    </row>
    <row r="291" spans="1:2" x14ac:dyDescent="0.25">
      <c r="A291" s="1">
        <v>9.51</v>
      </c>
      <c r="B291" s="1">
        <v>24.8</v>
      </c>
    </row>
    <row r="292" spans="1:2" x14ac:dyDescent="0.25">
      <c r="A292" s="1">
        <v>3.33</v>
      </c>
      <c r="B292" s="1">
        <v>28.5</v>
      </c>
    </row>
    <row r="293" spans="1:2" x14ac:dyDescent="0.25">
      <c r="A293" s="1">
        <v>3.56</v>
      </c>
      <c r="B293" s="1">
        <v>37.299999999999997</v>
      </c>
    </row>
    <row r="294" spans="1:2" x14ac:dyDescent="0.25">
      <c r="A294" s="1">
        <v>4.7</v>
      </c>
      <c r="B294" s="1">
        <v>27.9</v>
      </c>
    </row>
    <row r="295" spans="1:2" x14ac:dyDescent="0.25">
      <c r="A295" s="1">
        <v>8.58</v>
      </c>
      <c r="B295" s="1">
        <v>23.9</v>
      </c>
    </row>
    <row r="296" spans="1:2" x14ac:dyDescent="0.25">
      <c r="A296" s="1">
        <v>10.4</v>
      </c>
      <c r="B296" s="1">
        <v>21.7</v>
      </c>
    </row>
    <row r="297" spans="1:2" x14ac:dyDescent="0.25">
      <c r="A297" s="1">
        <v>6.27</v>
      </c>
      <c r="B297" s="1">
        <v>28.6</v>
      </c>
    </row>
    <row r="298" spans="1:2" x14ac:dyDescent="0.25">
      <c r="A298" s="1">
        <v>7.39</v>
      </c>
      <c r="B298" s="1">
        <v>27.1</v>
      </c>
    </row>
    <row r="299" spans="1:2" x14ac:dyDescent="0.25">
      <c r="A299" s="1">
        <v>15.84</v>
      </c>
      <c r="B299" s="1">
        <v>20.3</v>
      </c>
    </row>
    <row r="300" spans="1:2" x14ac:dyDescent="0.25">
      <c r="A300" s="1">
        <v>4.97</v>
      </c>
      <c r="B300" s="1">
        <v>22.5</v>
      </c>
    </row>
    <row r="301" spans="1:2" x14ac:dyDescent="0.25">
      <c r="A301" s="1">
        <v>4.74</v>
      </c>
      <c r="B301" s="1">
        <v>29</v>
      </c>
    </row>
    <row r="302" spans="1:2" x14ac:dyDescent="0.25">
      <c r="A302" s="1">
        <v>6.07</v>
      </c>
      <c r="B302" s="1">
        <v>24.8</v>
      </c>
    </row>
    <row r="303" spans="1:2" x14ac:dyDescent="0.25">
      <c r="A303" s="1">
        <v>9.5</v>
      </c>
      <c r="B303" s="1">
        <v>22</v>
      </c>
    </row>
    <row r="304" spans="1:2" x14ac:dyDescent="0.25">
      <c r="A304" s="1">
        <v>8.67</v>
      </c>
      <c r="B304" s="1">
        <v>26.4</v>
      </c>
    </row>
    <row r="305" spans="1:2" x14ac:dyDescent="0.25">
      <c r="A305" s="1">
        <v>4.8600000000000003</v>
      </c>
      <c r="B305" s="1">
        <v>33.1</v>
      </c>
    </row>
    <row r="306" spans="1:2" x14ac:dyDescent="0.25">
      <c r="A306" s="1">
        <v>6.93</v>
      </c>
      <c r="B306" s="1">
        <v>36.1</v>
      </c>
    </row>
    <row r="307" spans="1:2" x14ac:dyDescent="0.25">
      <c r="A307" s="1">
        <v>8.93</v>
      </c>
      <c r="B307" s="1">
        <v>28.4</v>
      </c>
    </row>
    <row r="308" spans="1:2" x14ac:dyDescent="0.25">
      <c r="A308" s="1">
        <v>6.47</v>
      </c>
      <c r="B308" s="1">
        <v>33.4</v>
      </c>
    </row>
    <row r="309" spans="1:2" x14ac:dyDescent="0.25">
      <c r="A309" s="1">
        <v>7.53</v>
      </c>
      <c r="B309" s="1">
        <v>28.2</v>
      </c>
    </row>
    <row r="310" spans="1:2" x14ac:dyDescent="0.25">
      <c r="A310" s="1">
        <v>4.54</v>
      </c>
      <c r="B310" s="1">
        <v>22.8</v>
      </c>
    </row>
    <row r="311" spans="1:2" x14ac:dyDescent="0.25">
      <c r="A311" s="1">
        <v>9.9700000000000006</v>
      </c>
      <c r="B311" s="1">
        <v>20.3</v>
      </c>
    </row>
    <row r="312" spans="1:2" x14ac:dyDescent="0.25">
      <c r="A312" s="1">
        <v>12.64</v>
      </c>
      <c r="B312" s="1">
        <v>16.100000000000001</v>
      </c>
    </row>
    <row r="313" spans="1:2" x14ac:dyDescent="0.25">
      <c r="A313" s="1">
        <v>5.98</v>
      </c>
      <c r="B313" s="1">
        <v>22.1</v>
      </c>
    </row>
    <row r="314" spans="1:2" x14ac:dyDescent="0.25">
      <c r="A314" s="1">
        <v>11.72</v>
      </c>
      <c r="B314" s="1">
        <v>19.399999999999999</v>
      </c>
    </row>
    <row r="315" spans="1:2" x14ac:dyDescent="0.25">
      <c r="A315" s="1">
        <v>7.9</v>
      </c>
      <c r="B315" s="1">
        <v>21.6</v>
      </c>
    </row>
    <row r="316" spans="1:2" x14ac:dyDescent="0.25">
      <c r="A316" s="1">
        <v>9.2799999999999994</v>
      </c>
      <c r="B316" s="1">
        <v>23.8</v>
      </c>
    </row>
    <row r="317" spans="1:2" x14ac:dyDescent="0.25">
      <c r="A317" s="1">
        <v>11.5</v>
      </c>
      <c r="B317" s="1">
        <v>16.2</v>
      </c>
    </row>
    <row r="318" spans="1:2" x14ac:dyDescent="0.25">
      <c r="A318" s="1">
        <v>18.329999999999998</v>
      </c>
      <c r="B318" s="1">
        <v>17.8</v>
      </c>
    </row>
    <row r="319" spans="1:2" x14ac:dyDescent="0.25">
      <c r="A319" s="1">
        <v>15.94</v>
      </c>
      <c r="B319" s="1">
        <v>19.8</v>
      </c>
    </row>
    <row r="320" spans="1:2" x14ac:dyDescent="0.25">
      <c r="A320" s="1">
        <v>10.36</v>
      </c>
      <c r="B320" s="1">
        <v>23.1</v>
      </c>
    </row>
    <row r="321" spans="1:2" x14ac:dyDescent="0.25">
      <c r="A321" s="1">
        <v>12.73</v>
      </c>
      <c r="B321" s="1">
        <v>21</v>
      </c>
    </row>
    <row r="322" spans="1:2" x14ac:dyDescent="0.25">
      <c r="A322" s="1">
        <v>7.2</v>
      </c>
      <c r="B322" s="1">
        <v>23.8</v>
      </c>
    </row>
    <row r="323" spans="1:2" x14ac:dyDescent="0.25">
      <c r="A323" s="1">
        <v>6.87</v>
      </c>
      <c r="B323" s="1">
        <v>23.1</v>
      </c>
    </row>
    <row r="324" spans="1:2" x14ac:dyDescent="0.25">
      <c r="A324" s="1">
        <v>7.7</v>
      </c>
      <c r="B324" s="1">
        <v>20.399999999999999</v>
      </c>
    </row>
    <row r="325" spans="1:2" x14ac:dyDescent="0.25">
      <c r="A325" s="1">
        <v>11.74</v>
      </c>
      <c r="B325" s="1">
        <v>18.5</v>
      </c>
    </row>
    <row r="326" spans="1:2" x14ac:dyDescent="0.25">
      <c r="A326" s="1">
        <v>6.12</v>
      </c>
      <c r="B326" s="1">
        <v>25</v>
      </c>
    </row>
    <row r="327" spans="1:2" x14ac:dyDescent="0.25">
      <c r="A327" s="1">
        <v>5.08</v>
      </c>
      <c r="B327" s="1">
        <v>24.6</v>
      </c>
    </row>
    <row r="328" spans="1:2" x14ac:dyDescent="0.25">
      <c r="A328" s="1">
        <v>6.15</v>
      </c>
      <c r="B328" s="1">
        <v>23</v>
      </c>
    </row>
    <row r="329" spans="1:2" x14ac:dyDescent="0.25">
      <c r="A329" s="1">
        <v>12.79</v>
      </c>
      <c r="B329" s="1">
        <v>22.2</v>
      </c>
    </row>
    <row r="330" spans="1:2" x14ac:dyDescent="0.25">
      <c r="A330" s="1">
        <v>9.9700000000000006</v>
      </c>
      <c r="B330" s="1">
        <v>19.3</v>
      </c>
    </row>
    <row r="331" spans="1:2" x14ac:dyDescent="0.25">
      <c r="A331" s="1">
        <v>7.34</v>
      </c>
      <c r="B331" s="1">
        <v>22.6</v>
      </c>
    </row>
    <row r="332" spans="1:2" x14ac:dyDescent="0.25">
      <c r="A332" s="1">
        <v>9.09</v>
      </c>
      <c r="B332" s="1">
        <v>19.8</v>
      </c>
    </row>
    <row r="333" spans="1:2" x14ac:dyDescent="0.25">
      <c r="A333" s="1">
        <v>12.43</v>
      </c>
      <c r="B333" s="1">
        <v>17.100000000000001</v>
      </c>
    </row>
    <row r="334" spans="1:2" x14ac:dyDescent="0.25">
      <c r="A334" s="1">
        <v>7.83</v>
      </c>
      <c r="B334" s="1">
        <v>19.399999999999999</v>
      </c>
    </row>
    <row r="335" spans="1:2" x14ac:dyDescent="0.25">
      <c r="A335" s="1">
        <v>5.68</v>
      </c>
      <c r="B335" s="1">
        <v>22.2</v>
      </c>
    </row>
    <row r="336" spans="1:2" x14ac:dyDescent="0.25">
      <c r="A336" s="1">
        <v>6.75</v>
      </c>
      <c r="B336" s="1">
        <v>20.7</v>
      </c>
    </row>
    <row r="337" spans="1:2" x14ac:dyDescent="0.25">
      <c r="A337" s="1">
        <v>8.01</v>
      </c>
      <c r="B337" s="1">
        <v>21.1</v>
      </c>
    </row>
    <row r="338" spans="1:2" x14ac:dyDescent="0.25">
      <c r="A338" s="1">
        <v>9.8000000000000007</v>
      </c>
      <c r="B338" s="1">
        <v>19.5</v>
      </c>
    </row>
    <row r="339" spans="1:2" x14ac:dyDescent="0.25">
      <c r="A339" s="1">
        <v>10.56</v>
      </c>
      <c r="B339" s="1">
        <v>18.5</v>
      </c>
    </row>
    <row r="340" spans="1:2" x14ac:dyDescent="0.25">
      <c r="A340" s="1">
        <v>8.51</v>
      </c>
      <c r="B340" s="1">
        <v>20.6</v>
      </c>
    </row>
    <row r="341" spans="1:2" x14ac:dyDescent="0.25">
      <c r="A341" s="1">
        <v>9.74</v>
      </c>
      <c r="B341" s="1">
        <v>19</v>
      </c>
    </row>
    <row r="342" spans="1:2" x14ac:dyDescent="0.25">
      <c r="A342" s="1">
        <v>9.2899999999999991</v>
      </c>
      <c r="B342" s="1">
        <v>18.7</v>
      </c>
    </row>
    <row r="343" spans="1:2" x14ac:dyDescent="0.25">
      <c r="A343" s="1">
        <v>5.49</v>
      </c>
      <c r="B343" s="1">
        <v>32.700000000000003</v>
      </c>
    </row>
    <row r="344" spans="1:2" x14ac:dyDescent="0.25">
      <c r="A344" s="1">
        <v>8.65</v>
      </c>
      <c r="B344" s="1">
        <v>16.5</v>
      </c>
    </row>
    <row r="345" spans="1:2" x14ac:dyDescent="0.25">
      <c r="A345" s="1">
        <v>7.18</v>
      </c>
      <c r="B345" s="1">
        <v>23.9</v>
      </c>
    </row>
    <row r="346" spans="1:2" x14ac:dyDescent="0.25">
      <c r="A346" s="1">
        <v>4.6100000000000003</v>
      </c>
      <c r="B346" s="1">
        <v>31.2</v>
      </c>
    </row>
    <row r="347" spans="1:2" x14ac:dyDescent="0.25">
      <c r="A347" s="1">
        <v>10.53</v>
      </c>
      <c r="B347" s="1">
        <v>17.5</v>
      </c>
    </row>
    <row r="348" spans="1:2" x14ac:dyDescent="0.25">
      <c r="A348" s="1">
        <v>12.67</v>
      </c>
      <c r="B348" s="1">
        <v>17.2</v>
      </c>
    </row>
    <row r="349" spans="1:2" x14ac:dyDescent="0.25">
      <c r="A349" s="1">
        <v>6.36</v>
      </c>
      <c r="B349" s="1">
        <v>23.1</v>
      </c>
    </row>
    <row r="350" spans="1:2" x14ac:dyDescent="0.25">
      <c r="A350" s="1">
        <v>5.99</v>
      </c>
      <c r="B350" s="1">
        <v>24.5</v>
      </c>
    </row>
    <row r="351" spans="1:2" x14ac:dyDescent="0.25">
      <c r="A351" s="1">
        <v>5.89</v>
      </c>
      <c r="B351" s="1">
        <v>26.6</v>
      </c>
    </row>
    <row r="352" spans="1:2" x14ac:dyDescent="0.25">
      <c r="A352" s="1">
        <v>5.98</v>
      </c>
      <c r="B352" s="1">
        <v>22.9</v>
      </c>
    </row>
    <row r="353" spans="1:2" x14ac:dyDescent="0.25">
      <c r="A353" s="1">
        <v>5.49</v>
      </c>
      <c r="B353" s="1">
        <v>24.1</v>
      </c>
    </row>
    <row r="354" spans="1:2" x14ac:dyDescent="0.25">
      <c r="A354" s="1">
        <v>7.79</v>
      </c>
      <c r="B354" s="1">
        <v>18.600000000000001</v>
      </c>
    </row>
    <row r="355" spans="1:2" x14ac:dyDescent="0.25">
      <c r="A355" s="1">
        <v>4.5</v>
      </c>
      <c r="B355" s="1">
        <v>30.1</v>
      </c>
    </row>
    <row r="356" spans="1:2" x14ac:dyDescent="0.25">
      <c r="A356" s="1">
        <v>8.0500000000000007</v>
      </c>
      <c r="B356" s="1">
        <v>18.2</v>
      </c>
    </row>
    <row r="357" spans="1:2" x14ac:dyDescent="0.25">
      <c r="A357" s="1">
        <v>5.57</v>
      </c>
      <c r="B357" s="1">
        <v>20.6</v>
      </c>
    </row>
    <row r="358" spans="1:2" x14ac:dyDescent="0.25">
      <c r="A358" s="1">
        <v>17.600000000000001</v>
      </c>
      <c r="B358" s="1">
        <v>17.8</v>
      </c>
    </row>
    <row r="359" spans="1:2" x14ac:dyDescent="0.25">
      <c r="A359" s="1">
        <v>13.27</v>
      </c>
      <c r="B359" s="1">
        <v>21.7</v>
      </c>
    </row>
    <row r="360" spans="1:2" x14ac:dyDescent="0.25">
      <c r="A360" s="1">
        <v>11.48</v>
      </c>
      <c r="B360" s="1">
        <v>22.7</v>
      </c>
    </row>
    <row r="361" spans="1:2" x14ac:dyDescent="0.25">
      <c r="A361" s="1">
        <v>12.67</v>
      </c>
      <c r="B361" s="1">
        <v>22.6</v>
      </c>
    </row>
    <row r="362" spans="1:2" x14ac:dyDescent="0.25">
      <c r="A362" s="1">
        <v>7.79</v>
      </c>
      <c r="B362" s="1">
        <v>25</v>
      </c>
    </row>
    <row r="363" spans="1:2" x14ac:dyDescent="0.25">
      <c r="A363" s="1">
        <v>14.19</v>
      </c>
      <c r="B363" s="1">
        <v>19.899999999999999</v>
      </c>
    </row>
    <row r="364" spans="1:2" x14ac:dyDescent="0.25">
      <c r="A364" s="1">
        <v>10.19</v>
      </c>
      <c r="B364" s="1">
        <v>20.8</v>
      </c>
    </row>
    <row r="365" spans="1:2" x14ac:dyDescent="0.25">
      <c r="A365" s="1">
        <v>14.64</v>
      </c>
      <c r="B365" s="1">
        <v>16.8</v>
      </c>
    </row>
    <row r="366" spans="1:2" x14ac:dyDescent="0.25">
      <c r="A366" s="1">
        <v>5.29</v>
      </c>
      <c r="B366" s="1">
        <v>21.9</v>
      </c>
    </row>
    <row r="367" spans="1:2" x14ac:dyDescent="0.25">
      <c r="A367" s="1">
        <v>7.12</v>
      </c>
      <c r="B367" s="1">
        <v>27.5</v>
      </c>
    </row>
    <row r="368" spans="1:2" x14ac:dyDescent="0.25">
      <c r="A368" s="1">
        <v>14</v>
      </c>
      <c r="B368" s="1">
        <v>21.9</v>
      </c>
    </row>
    <row r="369" spans="1:2" x14ac:dyDescent="0.25">
      <c r="A369" s="1">
        <v>13.33</v>
      </c>
      <c r="B369" s="1">
        <v>23.1</v>
      </c>
    </row>
    <row r="370" spans="1:2" x14ac:dyDescent="0.25">
      <c r="A370" s="1">
        <v>3.26</v>
      </c>
      <c r="B370" s="1">
        <v>50</v>
      </c>
    </row>
    <row r="371" spans="1:2" x14ac:dyDescent="0.25">
      <c r="A371" s="1">
        <v>3.73</v>
      </c>
      <c r="B371" s="1">
        <v>50</v>
      </c>
    </row>
    <row r="372" spans="1:2" x14ac:dyDescent="0.25">
      <c r="A372" s="1">
        <v>2.96</v>
      </c>
      <c r="B372" s="1">
        <v>50</v>
      </c>
    </row>
    <row r="373" spans="1:2" x14ac:dyDescent="0.25">
      <c r="A373" s="1">
        <v>9.5299999999999994</v>
      </c>
      <c r="B373" s="1">
        <v>50</v>
      </c>
    </row>
    <row r="374" spans="1:2" x14ac:dyDescent="0.25">
      <c r="A374" s="1">
        <v>8.8800000000000008</v>
      </c>
      <c r="B374" s="1">
        <v>50</v>
      </c>
    </row>
    <row r="375" spans="1:2" x14ac:dyDescent="0.25">
      <c r="A375" s="1">
        <v>34.770000000000003</v>
      </c>
      <c r="B375" s="1">
        <v>13.8</v>
      </c>
    </row>
    <row r="376" spans="1:2" x14ac:dyDescent="0.25">
      <c r="A376" s="1">
        <v>37.97</v>
      </c>
      <c r="B376" s="1">
        <v>13.8</v>
      </c>
    </row>
    <row r="377" spans="1:2" x14ac:dyDescent="0.25">
      <c r="A377" s="1">
        <v>13.44</v>
      </c>
      <c r="B377" s="1">
        <v>15</v>
      </c>
    </row>
    <row r="378" spans="1:2" x14ac:dyDescent="0.25">
      <c r="A378" s="1">
        <v>23.24</v>
      </c>
      <c r="B378" s="1">
        <v>13.9</v>
      </c>
    </row>
    <row r="379" spans="1:2" x14ac:dyDescent="0.25">
      <c r="A379" s="1">
        <v>21.24</v>
      </c>
      <c r="B379" s="1">
        <v>13.3</v>
      </c>
    </row>
    <row r="380" spans="1:2" x14ac:dyDescent="0.25">
      <c r="A380" s="1">
        <v>23.69</v>
      </c>
      <c r="B380" s="1">
        <v>13.1</v>
      </c>
    </row>
    <row r="381" spans="1:2" x14ac:dyDescent="0.25">
      <c r="A381" s="1">
        <v>21.78</v>
      </c>
      <c r="B381" s="1">
        <v>10.199999999999999</v>
      </c>
    </row>
    <row r="382" spans="1:2" x14ac:dyDescent="0.25">
      <c r="A382" s="1">
        <v>17.21</v>
      </c>
      <c r="B382" s="1">
        <v>10.4</v>
      </c>
    </row>
    <row r="383" spans="1:2" x14ac:dyDescent="0.25">
      <c r="A383" s="1">
        <v>21.08</v>
      </c>
      <c r="B383" s="1">
        <v>10.9</v>
      </c>
    </row>
    <row r="384" spans="1:2" x14ac:dyDescent="0.25">
      <c r="A384" s="1">
        <v>23.6</v>
      </c>
      <c r="B384" s="1">
        <v>11.3</v>
      </c>
    </row>
    <row r="385" spans="1:2" x14ac:dyDescent="0.25">
      <c r="A385" s="1">
        <v>24.56</v>
      </c>
      <c r="B385" s="1">
        <v>12.3</v>
      </c>
    </row>
    <row r="386" spans="1:2" x14ac:dyDescent="0.25">
      <c r="A386" s="1">
        <v>30.63</v>
      </c>
      <c r="B386" s="1">
        <v>8.8000000000000007</v>
      </c>
    </row>
    <row r="387" spans="1:2" x14ac:dyDescent="0.25">
      <c r="A387" s="1">
        <v>30.81</v>
      </c>
      <c r="B387" s="1">
        <v>7.2</v>
      </c>
    </row>
    <row r="388" spans="1:2" x14ac:dyDescent="0.25">
      <c r="A388" s="1">
        <v>28.28</v>
      </c>
      <c r="B388" s="1">
        <v>10.5</v>
      </c>
    </row>
    <row r="389" spans="1:2" x14ac:dyDescent="0.25">
      <c r="A389" s="1">
        <v>31.99</v>
      </c>
      <c r="B389" s="1">
        <v>7.4</v>
      </c>
    </row>
    <row r="390" spans="1:2" x14ac:dyDescent="0.25">
      <c r="A390" s="1">
        <v>30.62</v>
      </c>
      <c r="B390" s="1">
        <v>10.199999999999999</v>
      </c>
    </row>
    <row r="391" spans="1:2" x14ac:dyDescent="0.25">
      <c r="A391" s="1">
        <v>20.85</v>
      </c>
      <c r="B391" s="1">
        <v>11.5</v>
      </c>
    </row>
    <row r="392" spans="1:2" x14ac:dyDescent="0.25">
      <c r="A392" s="1">
        <v>17.11</v>
      </c>
      <c r="B392" s="1">
        <v>15.1</v>
      </c>
    </row>
    <row r="393" spans="1:2" x14ac:dyDescent="0.25">
      <c r="A393" s="1">
        <v>18.760000000000002</v>
      </c>
      <c r="B393" s="1">
        <v>23.2</v>
      </c>
    </row>
    <row r="394" spans="1:2" x14ac:dyDescent="0.25">
      <c r="A394" s="1">
        <v>25.68</v>
      </c>
      <c r="B394" s="1">
        <v>9.6999999999999993</v>
      </c>
    </row>
    <row r="395" spans="1:2" x14ac:dyDescent="0.25">
      <c r="A395" s="1">
        <v>15.17</v>
      </c>
      <c r="B395" s="1">
        <v>13.8</v>
      </c>
    </row>
    <row r="396" spans="1:2" x14ac:dyDescent="0.25">
      <c r="A396" s="1">
        <v>16.350000000000001</v>
      </c>
      <c r="B396" s="1">
        <v>12.7</v>
      </c>
    </row>
    <row r="397" spans="1:2" x14ac:dyDescent="0.25">
      <c r="A397" s="1">
        <v>17.12</v>
      </c>
      <c r="B397" s="1">
        <v>13.1</v>
      </c>
    </row>
    <row r="398" spans="1:2" x14ac:dyDescent="0.25">
      <c r="A398" s="1">
        <v>19.37</v>
      </c>
      <c r="B398" s="1">
        <v>12.5</v>
      </c>
    </row>
    <row r="399" spans="1:2" x14ac:dyDescent="0.25">
      <c r="A399" s="1">
        <v>19.920000000000002</v>
      </c>
      <c r="B399" s="1">
        <v>8.5</v>
      </c>
    </row>
    <row r="400" spans="1:2" x14ac:dyDescent="0.25">
      <c r="A400" s="1">
        <v>30.59</v>
      </c>
      <c r="B400" s="1">
        <v>5</v>
      </c>
    </row>
    <row r="401" spans="1:2" x14ac:dyDescent="0.25">
      <c r="A401" s="1">
        <v>29.97</v>
      </c>
      <c r="B401" s="1">
        <v>6.3</v>
      </c>
    </row>
    <row r="402" spans="1:2" x14ac:dyDescent="0.25">
      <c r="A402" s="1">
        <v>26.77</v>
      </c>
      <c r="B402" s="1">
        <v>5.6</v>
      </c>
    </row>
    <row r="403" spans="1:2" x14ac:dyDescent="0.25">
      <c r="A403" s="1">
        <v>20.32</v>
      </c>
      <c r="B403" s="1">
        <v>7.2</v>
      </c>
    </row>
    <row r="404" spans="1:2" x14ac:dyDescent="0.25">
      <c r="A404" s="1">
        <v>20.309999999999999</v>
      </c>
      <c r="B404" s="1">
        <v>12.1</v>
      </c>
    </row>
    <row r="405" spans="1:2" x14ac:dyDescent="0.25">
      <c r="A405" s="1">
        <v>19.77</v>
      </c>
      <c r="B405" s="1">
        <v>8.3000000000000007</v>
      </c>
    </row>
    <row r="406" spans="1:2" x14ac:dyDescent="0.25">
      <c r="A406" s="1">
        <v>27.38</v>
      </c>
      <c r="B406" s="1">
        <v>8.5</v>
      </c>
    </row>
    <row r="407" spans="1:2" x14ac:dyDescent="0.25">
      <c r="A407" s="1">
        <v>22.98</v>
      </c>
      <c r="B407" s="1">
        <v>5</v>
      </c>
    </row>
    <row r="408" spans="1:2" x14ac:dyDescent="0.25">
      <c r="A408" s="1">
        <v>23.34</v>
      </c>
      <c r="B408" s="1">
        <v>11.9</v>
      </c>
    </row>
    <row r="409" spans="1:2" x14ac:dyDescent="0.25">
      <c r="A409" s="1">
        <v>12.13</v>
      </c>
      <c r="B409" s="1">
        <v>27.9</v>
      </c>
    </row>
    <row r="410" spans="1:2" x14ac:dyDescent="0.25">
      <c r="A410" s="1">
        <v>26.4</v>
      </c>
      <c r="B410" s="1">
        <v>17.2</v>
      </c>
    </row>
    <row r="411" spans="1:2" x14ac:dyDescent="0.25">
      <c r="A411" s="1">
        <v>19.78</v>
      </c>
      <c r="B411" s="1">
        <v>27.5</v>
      </c>
    </row>
    <row r="412" spans="1:2" x14ac:dyDescent="0.25">
      <c r="A412" s="1">
        <v>10.11</v>
      </c>
      <c r="B412" s="1">
        <v>15</v>
      </c>
    </row>
    <row r="413" spans="1:2" x14ac:dyDescent="0.25">
      <c r="A413" s="1">
        <v>21.22</v>
      </c>
      <c r="B413" s="1">
        <v>17.2</v>
      </c>
    </row>
    <row r="414" spans="1:2" x14ac:dyDescent="0.25">
      <c r="A414" s="1">
        <v>34.369999999999997</v>
      </c>
      <c r="B414" s="1">
        <v>17.899999999999999</v>
      </c>
    </row>
    <row r="415" spans="1:2" x14ac:dyDescent="0.25">
      <c r="A415" s="1">
        <v>20.079999999999998</v>
      </c>
      <c r="B415" s="1">
        <v>16.3</v>
      </c>
    </row>
    <row r="416" spans="1:2" x14ac:dyDescent="0.25">
      <c r="A416" s="1">
        <v>36.979999999999997</v>
      </c>
      <c r="B416" s="1">
        <v>7</v>
      </c>
    </row>
    <row r="417" spans="1:2" x14ac:dyDescent="0.25">
      <c r="A417" s="1">
        <v>29.05</v>
      </c>
      <c r="B417" s="1">
        <v>7.2</v>
      </c>
    </row>
    <row r="418" spans="1:2" x14ac:dyDescent="0.25">
      <c r="A418" s="1">
        <v>25.79</v>
      </c>
      <c r="B418" s="1">
        <v>7.5</v>
      </c>
    </row>
    <row r="419" spans="1:2" x14ac:dyDescent="0.25">
      <c r="A419" s="1">
        <v>26.64</v>
      </c>
      <c r="B419" s="1">
        <v>10.4</v>
      </c>
    </row>
    <row r="420" spans="1:2" x14ac:dyDescent="0.25">
      <c r="A420" s="1">
        <v>20.62</v>
      </c>
      <c r="B420" s="1">
        <v>8.8000000000000007</v>
      </c>
    </row>
    <row r="421" spans="1:2" x14ac:dyDescent="0.25">
      <c r="A421" s="1">
        <v>22.74</v>
      </c>
      <c r="B421" s="1">
        <v>8.4</v>
      </c>
    </row>
    <row r="422" spans="1:2" x14ac:dyDescent="0.25">
      <c r="A422" s="1">
        <v>15.02</v>
      </c>
      <c r="B422" s="1">
        <v>16.7</v>
      </c>
    </row>
    <row r="423" spans="1:2" x14ac:dyDescent="0.25">
      <c r="A423" s="1">
        <v>15.7</v>
      </c>
      <c r="B423" s="1">
        <v>14.2</v>
      </c>
    </row>
    <row r="424" spans="1:2" x14ac:dyDescent="0.25">
      <c r="A424" s="1">
        <v>14.1</v>
      </c>
      <c r="B424" s="1">
        <v>20.8</v>
      </c>
    </row>
    <row r="425" spans="1:2" x14ac:dyDescent="0.25">
      <c r="A425" s="1">
        <v>23.29</v>
      </c>
      <c r="B425" s="1">
        <v>13.4</v>
      </c>
    </row>
    <row r="426" spans="1:2" x14ac:dyDescent="0.25">
      <c r="A426" s="1">
        <v>17.16</v>
      </c>
      <c r="B426" s="1">
        <v>11.7</v>
      </c>
    </row>
    <row r="427" spans="1:2" x14ac:dyDescent="0.25">
      <c r="A427" s="1">
        <v>24.39</v>
      </c>
      <c r="B427" s="1">
        <v>8.3000000000000007</v>
      </c>
    </row>
    <row r="428" spans="1:2" x14ac:dyDescent="0.25">
      <c r="A428" s="1">
        <v>15.69</v>
      </c>
      <c r="B428" s="1">
        <v>10.199999999999999</v>
      </c>
    </row>
    <row r="429" spans="1:2" x14ac:dyDescent="0.25">
      <c r="A429" s="1">
        <v>14.52</v>
      </c>
      <c r="B429" s="1">
        <v>10.9</v>
      </c>
    </row>
    <row r="430" spans="1:2" x14ac:dyDescent="0.25">
      <c r="A430" s="1">
        <v>21.52</v>
      </c>
      <c r="B430" s="1">
        <v>11</v>
      </c>
    </row>
    <row r="431" spans="1:2" x14ac:dyDescent="0.25">
      <c r="A431" s="1">
        <v>24.08</v>
      </c>
      <c r="B431" s="1">
        <v>9.5</v>
      </c>
    </row>
    <row r="432" spans="1:2" x14ac:dyDescent="0.25">
      <c r="A432" s="1">
        <v>17.64</v>
      </c>
      <c r="B432" s="1">
        <v>14.5</v>
      </c>
    </row>
    <row r="433" spans="1:2" x14ac:dyDescent="0.25">
      <c r="A433" s="1">
        <v>19.690000000000001</v>
      </c>
      <c r="B433" s="1">
        <v>14.1</v>
      </c>
    </row>
    <row r="434" spans="1:2" x14ac:dyDescent="0.25">
      <c r="A434" s="1">
        <v>12.03</v>
      </c>
      <c r="B434" s="1">
        <v>16.100000000000001</v>
      </c>
    </row>
    <row r="435" spans="1:2" x14ac:dyDescent="0.25">
      <c r="A435" s="1">
        <v>16.22</v>
      </c>
      <c r="B435" s="1">
        <v>14.3</v>
      </c>
    </row>
    <row r="436" spans="1:2" x14ac:dyDescent="0.25">
      <c r="A436" s="1">
        <v>15.17</v>
      </c>
      <c r="B436" s="1">
        <v>11.7</v>
      </c>
    </row>
    <row r="437" spans="1:2" x14ac:dyDescent="0.25">
      <c r="A437" s="1">
        <v>23.27</v>
      </c>
      <c r="B437" s="1">
        <v>13.4</v>
      </c>
    </row>
    <row r="438" spans="1:2" x14ac:dyDescent="0.25">
      <c r="A438" s="1">
        <v>18.05</v>
      </c>
      <c r="B438" s="1">
        <v>9.6</v>
      </c>
    </row>
    <row r="439" spans="1:2" x14ac:dyDescent="0.25">
      <c r="A439" s="1">
        <v>26.45</v>
      </c>
      <c r="B439" s="1">
        <v>8.6999999999999993</v>
      </c>
    </row>
    <row r="440" spans="1:2" x14ac:dyDescent="0.25">
      <c r="A440" s="1">
        <v>34.020000000000003</v>
      </c>
      <c r="B440" s="1">
        <v>8.4</v>
      </c>
    </row>
    <row r="441" spans="1:2" x14ac:dyDescent="0.25">
      <c r="A441" s="1">
        <v>22.88</v>
      </c>
      <c r="B441" s="1">
        <v>12.8</v>
      </c>
    </row>
    <row r="442" spans="1:2" x14ac:dyDescent="0.25">
      <c r="A442" s="1">
        <v>22.11</v>
      </c>
      <c r="B442" s="1">
        <v>10.5</v>
      </c>
    </row>
    <row r="443" spans="1:2" x14ac:dyDescent="0.25">
      <c r="A443" s="1">
        <v>19.52</v>
      </c>
      <c r="B443" s="1">
        <v>17.100000000000001</v>
      </c>
    </row>
    <row r="444" spans="1:2" x14ac:dyDescent="0.25">
      <c r="A444" s="1">
        <v>16.59</v>
      </c>
      <c r="B444" s="1">
        <v>18.399999999999999</v>
      </c>
    </row>
    <row r="445" spans="1:2" x14ac:dyDescent="0.25">
      <c r="A445" s="1">
        <v>18.850000000000001</v>
      </c>
      <c r="B445" s="1">
        <v>15.4</v>
      </c>
    </row>
    <row r="446" spans="1:2" x14ac:dyDescent="0.25">
      <c r="A446" s="1">
        <v>23.79</v>
      </c>
      <c r="B446" s="1">
        <v>10.8</v>
      </c>
    </row>
    <row r="447" spans="1:2" x14ac:dyDescent="0.25">
      <c r="A447" s="1">
        <v>23.98</v>
      </c>
      <c r="B447" s="1">
        <v>11.8</v>
      </c>
    </row>
    <row r="448" spans="1:2" x14ac:dyDescent="0.25">
      <c r="A448" s="1">
        <v>17.79</v>
      </c>
      <c r="B448" s="1">
        <v>14.9</v>
      </c>
    </row>
    <row r="449" spans="1:2" x14ac:dyDescent="0.25">
      <c r="A449" s="1">
        <v>16.440000000000001</v>
      </c>
      <c r="B449" s="1">
        <v>12.6</v>
      </c>
    </row>
    <row r="450" spans="1:2" x14ac:dyDescent="0.25">
      <c r="A450" s="1">
        <v>18.13</v>
      </c>
      <c r="B450" s="1">
        <v>14.1</v>
      </c>
    </row>
    <row r="451" spans="1:2" x14ac:dyDescent="0.25">
      <c r="A451" s="1">
        <v>19.309999999999999</v>
      </c>
      <c r="B451" s="1">
        <v>13</v>
      </c>
    </row>
    <row r="452" spans="1:2" x14ac:dyDescent="0.25">
      <c r="A452" s="1">
        <v>17.440000000000001</v>
      </c>
      <c r="B452" s="1">
        <v>13.4</v>
      </c>
    </row>
    <row r="453" spans="1:2" x14ac:dyDescent="0.25">
      <c r="A453" s="1">
        <v>17.73</v>
      </c>
      <c r="B453" s="1">
        <v>15.2</v>
      </c>
    </row>
    <row r="454" spans="1:2" x14ac:dyDescent="0.25">
      <c r="A454" s="1">
        <v>17.27</v>
      </c>
      <c r="B454" s="1">
        <v>16.100000000000001</v>
      </c>
    </row>
    <row r="455" spans="1:2" x14ac:dyDescent="0.25">
      <c r="A455" s="1">
        <v>16.739999999999998</v>
      </c>
      <c r="B455" s="1">
        <v>17.8</v>
      </c>
    </row>
    <row r="456" spans="1:2" x14ac:dyDescent="0.25">
      <c r="A456" s="1">
        <v>18.71</v>
      </c>
      <c r="B456" s="1">
        <v>14.9</v>
      </c>
    </row>
    <row r="457" spans="1:2" x14ac:dyDescent="0.25">
      <c r="A457" s="1">
        <v>18.13</v>
      </c>
      <c r="B457" s="1">
        <v>14.1</v>
      </c>
    </row>
    <row r="458" spans="1:2" x14ac:dyDescent="0.25">
      <c r="A458" s="1">
        <v>19.010000000000002</v>
      </c>
      <c r="B458" s="1">
        <v>12.7</v>
      </c>
    </row>
    <row r="459" spans="1:2" x14ac:dyDescent="0.25">
      <c r="A459" s="1">
        <v>16.940000000000001</v>
      </c>
      <c r="B459" s="1">
        <v>13.5</v>
      </c>
    </row>
    <row r="460" spans="1:2" x14ac:dyDescent="0.25">
      <c r="A460" s="1">
        <v>16.23</v>
      </c>
      <c r="B460" s="1">
        <v>14.9</v>
      </c>
    </row>
    <row r="461" spans="1:2" x14ac:dyDescent="0.25">
      <c r="A461" s="1">
        <v>14.7</v>
      </c>
      <c r="B461" s="1">
        <v>20</v>
      </c>
    </row>
    <row r="462" spans="1:2" x14ac:dyDescent="0.25">
      <c r="A462" s="1">
        <v>16.420000000000002</v>
      </c>
      <c r="B462" s="1">
        <v>16.399999999999999</v>
      </c>
    </row>
    <row r="463" spans="1:2" x14ac:dyDescent="0.25">
      <c r="A463" s="1">
        <v>14.65</v>
      </c>
      <c r="B463" s="1">
        <v>17.7</v>
      </c>
    </row>
    <row r="464" spans="1:2" x14ac:dyDescent="0.25">
      <c r="A464" s="1">
        <v>13.99</v>
      </c>
      <c r="B464" s="1">
        <v>19.5</v>
      </c>
    </row>
    <row r="465" spans="1:2" x14ac:dyDescent="0.25">
      <c r="A465" s="1">
        <v>10.29</v>
      </c>
      <c r="B465" s="1">
        <v>20.2</v>
      </c>
    </row>
    <row r="466" spans="1:2" x14ac:dyDescent="0.25">
      <c r="A466" s="1">
        <v>13.22</v>
      </c>
      <c r="B466" s="1">
        <v>21.4</v>
      </c>
    </row>
    <row r="467" spans="1:2" x14ac:dyDescent="0.25">
      <c r="A467" s="1">
        <v>14.13</v>
      </c>
      <c r="B467" s="1">
        <v>19.899999999999999</v>
      </c>
    </row>
    <row r="468" spans="1:2" x14ac:dyDescent="0.25">
      <c r="A468" s="1">
        <v>17.149999999999999</v>
      </c>
      <c r="B468" s="1">
        <v>19</v>
      </c>
    </row>
    <row r="469" spans="1:2" x14ac:dyDescent="0.25">
      <c r="A469" s="1">
        <v>21.32</v>
      </c>
      <c r="B469" s="1">
        <v>19.100000000000001</v>
      </c>
    </row>
    <row r="470" spans="1:2" x14ac:dyDescent="0.25">
      <c r="A470" s="1">
        <v>18.13</v>
      </c>
      <c r="B470" s="1">
        <v>19.100000000000001</v>
      </c>
    </row>
    <row r="471" spans="1:2" x14ac:dyDescent="0.25">
      <c r="A471" s="1">
        <v>14.76</v>
      </c>
      <c r="B471" s="1">
        <v>20.100000000000001</v>
      </c>
    </row>
    <row r="472" spans="1:2" x14ac:dyDescent="0.25">
      <c r="A472" s="1">
        <v>16.29</v>
      </c>
      <c r="B472" s="1">
        <v>19.899999999999999</v>
      </c>
    </row>
    <row r="473" spans="1:2" x14ac:dyDescent="0.25">
      <c r="A473" s="1">
        <v>12.87</v>
      </c>
      <c r="B473" s="1">
        <v>19.600000000000001</v>
      </c>
    </row>
    <row r="474" spans="1:2" x14ac:dyDescent="0.25">
      <c r="A474" s="1">
        <v>14.36</v>
      </c>
      <c r="B474" s="1">
        <v>23.2</v>
      </c>
    </row>
    <row r="475" spans="1:2" x14ac:dyDescent="0.25">
      <c r="A475" s="1">
        <v>11.66</v>
      </c>
      <c r="B475" s="1">
        <v>29.8</v>
      </c>
    </row>
    <row r="476" spans="1:2" x14ac:dyDescent="0.25">
      <c r="A476" s="1">
        <v>18.14</v>
      </c>
      <c r="B476" s="1">
        <v>13.8</v>
      </c>
    </row>
    <row r="477" spans="1:2" x14ac:dyDescent="0.25">
      <c r="A477" s="1">
        <v>24.1</v>
      </c>
      <c r="B477" s="1">
        <v>13.3</v>
      </c>
    </row>
    <row r="478" spans="1:2" x14ac:dyDescent="0.25">
      <c r="A478" s="1">
        <v>18.68</v>
      </c>
      <c r="B478" s="1">
        <v>16.7</v>
      </c>
    </row>
    <row r="479" spans="1:2" x14ac:dyDescent="0.25">
      <c r="A479" s="1">
        <v>24.91</v>
      </c>
      <c r="B479" s="1">
        <v>12</v>
      </c>
    </row>
    <row r="480" spans="1:2" x14ac:dyDescent="0.25">
      <c r="A480" s="1">
        <v>18.03</v>
      </c>
      <c r="B480" s="1">
        <v>14.6</v>
      </c>
    </row>
    <row r="481" spans="1:2" x14ac:dyDescent="0.25">
      <c r="A481" s="1">
        <v>13.11</v>
      </c>
      <c r="B481" s="1">
        <v>21.4</v>
      </c>
    </row>
    <row r="482" spans="1:2" x14ac:dyDescent="0.25">
      <c r="A482" s="1">
        <v>10.74</v>
      </c>
      <c r="B482" s="1">
        <v>23</v>
      </c>
    </row>
    <row r="483" spans="1:2" x14ac:dyDescent="0.25">
      <c r="A483" s="1">
        <v>7.74</v>
      </c>
      <c r="B483" s="1">
        <v>23.7</v>
      </c>
    </row>
    <row r="484" spans="1:2" x14ac:dyDescent="0.25">
      <c r="A484" s="1">
        <v>7.01</v>
      </c>
      <c r="B484" s="1">
        <v>25</v>
      </c>
    </row>
    <row r="485" spans="1:2" x14ac:dyDescent="0.25">
      <c r="A485" s="1">
        <v>10.42</v>
      </c>
      <c r="B485" s="1">
        <v>21.8</v>
      </c>
    </row>
    <row r="486" spans="1:2" x14ac:dyDescent="0.25">
      <c r="A486" s="1">
        <v>13.34</v>
      </c>
      <c r="B486" s="1">
        <v>20.6</v>
      </c>
    </row>
    <row r="487" spans="1:2" x14ac:dyDescent="0.25">
      <c r="A487" s="1">
        <v>10.58</v>
      </c>
      <c r="B487" s="1">
        <v>21.2</v>
      </c>
    </row>
    <row r="488" spans="1:2" x14ac:dyDescent="0.25">
      <c r="A488" s="1">
        <v>14.98</v>
      </c>
      <c r="B488" s="1">
        <v>19.100000000000001</v>
      </c>
    </row>
    <row r="489" spans="1:2" x14ac:dyDescent="0.25">
      <c r="A489" s="1">
        <v>11.45</v>
      </c>
      <c r="B489" s="1">
        <v>20.6</v>
      </c>
    </row>
    <row r="490" spans="1:2" x14ac:dyDescent="0.25">
      <c r="A490" s="1">
        <v>18.059999999999999</v>
      </c>
      <c r="B490" s="1">
        <v>15.2</v>
      </c>
    </row>
    <row r="491" spans="1:2" x14ac:dyDescent="0.25">
      <c r="A491" s="1">
        <v>23.97</v>
      </c>
      <c r="B491" s="1">
        <v>7</v>
      </c>
    </row>
    <row r="492" spans="1:2" x14ac:dyDescent="0.25">
      <c r="A492" s="1">
        <v>29.68</v>
      </c>
      <c r="B492" s="1">
        <v>8.1</v>
      </c>
    </row>
    <row r="493" spans="1:2" x14ac:dyDescent="0.25">
      <c r="A493" s="1">
        <v>18.07</v>
      </c>
      <c r="B493" s="1">
        <v>13.6</v>
      </c>
    </row>
    <row r="494" spans="1:2" x14ac:dyDescent="0.25">
      <c r="A494" s="1">
        <v>13.35</v>
      </c>
      <c r="B494" s="1">
        <v>20.100000000000001</v>
      </c>
    </row>
    <row r="495" spans="1:2" x14ac:dyDescent="0.25">
      <c r="A495" s="1">
        <v>12.01</v>
      </c>
      <c r="B495" s="1">
        <v>21.8</v>
      </c>
    </row>
    <row r="496" spans="1:2" x14ac:dyDescent="0.25">
      <c r="A496" s="1">
        <v>13.59</v>
      </c>
      <c r="B496" s="1">
        <v>24.5</v>
      </c>
    </row>
    <row r="497" spans="1:2" x14ac:dyDescent="0.25">
      <c r="A497" s="1">
        <v>17.600000000000001</v>
      </c>
      <c r="B497" s="1">
        <v>23.1</v>
      </c>
    </row>
    <row r="498" spans="1:2" x14ac:dyDescent="0.25">
      <c r="A498" s="1">
        <v>21.14</v>
      </c>
      <c r="B498" s="1">
        <v>19.7</v>
      </c>
    </row>
    <row r="499" spans="1:2" x14ac:dyDescent="0.25">
      <c r="A499" s="1">
        <v>14.1</v>
      </c>
      <c r="B499" s="1">
        <v>18.3</v>
      </c>
    </row>
    <row r="500" spans="1:2" x14ac:dyDescent="0.25">
      <c r="A500" s="1">
        <v>12.92</v>
      </c>
      <c r="B500" s="1">
        <v>21.2</v>
      </c>
    </row>
    <row r="501" spans="1:2" x14ac:dyDescent="0.25">
      <c r="A501" s="1">
        <v>15.1</v>
      </c>
      <c r="B501" s="1">
        <v>17.5</v>
      </c>
    </row>
    <row r="502" spans="1:2" x14ac:dyDescent="0.25">
      <c r="A502" s="1">
        <v>14.33</v>
      </c>
      <c r="B502" s="1">
        <v>16.8</v>
      </c>
    </row>
    <row r="503" spans="1:2" x14ac:dyDescent="0.25">
      <c r="A503" s="1">
        <v>9.67</v>
      </c>
      <c r="B503" s="1">
        <v>22.4</v>
      </c>
    </row>
    <row r="504" spans="1:2" x14ac:dyDescent="0.25">
      <c r="A504" s="1">
        <v>9.08</v>
      </c>
      <c r="B504" s="1">
        <v>20.6</v>
      </c>
    </row>
    <row r="505" spans="1:2" x14ac:dyDescent="0.25">
      <c r="A505" s="1">
        <v>5.64</v>
      </c>
      <c r="B505" s="1">
        <v>23.9</v>
      </c>
    </row>
    <row r="506" spans="1:2" x14ac:dyDescent="0.25">
      <c r="A506" s="1">
        <v>6.48</v>
      </c>
      <c r="B506" s="1">
        <v>22</v>
      </c>
    </row>
    <row r="507" spans="1:2" x14ac:dyDescent="0.25">
      <c r="A507" s="1">
        <v>7.88</v>
      </c>
      <c r="B507" s="1">
        <v>11.9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00C7-BA51-4E08-ADF0-6306ACBD7EEB}">
  <dimension ref="A1:N507"/>
  <sheetViews>
    <sheetView topLeftCell="A22" workbookViewId="0">
      <selection activeCell="B1" sqref="B1:C1048576"/>
    </sheetView>
  </sheetViews>
  <sheetFormatPr defaultRowHeight="15" x14ac:dyDescent="0.25"/>
  <cols>
    <col min="6" max="6" width="18.140625" customWidth="1"/>
  </cols>
  <sheetData>
    <row r="1" spans="1:14" x14ac:dyDescent="0.25">
      <c r="A1" s="1" t="s">
        <v>8</v>
      </c>
      <c r="B1" s="1" t="s">
        <v>7</v>
      </c>
      <c r="C1" s="1" t="s">
        <v>9</v>
      </c>
      <c r="F1" t="s">
        <v>36</v>
      </c>
    </row>
    <row r="2" spans="1:14" ht="15.75" thickBot="1" x14ac:dyDescent="0.3">
      <c r="A2" s="1">
        <v>4.9800000000000004</v>
      </c>
      <c r="B2" s="1">
        <v>6.5750000000000002</v>
      </c>
      <c r="C2" s="1">
        <v>24</v>
      </c>
    </row>
    <row r="3" spans="1:14" x14ac:dyDescent="0.25">
      <c r="A3" s="1">
        <v>9.14</v>
      </c>
      <c r="B3" s="1">
        <v>6.4210000000000003</v>
      </c>
      <c r="C3" s="1">
        <v>21.6</v>
      </c>
      <c r="F3" s="6" t="s">
        <v>37</v>
      </c>
      <c r="G3" s="6"/>
    </row>
    <row r="4" spans="1:14" x14ac:dyDescent="0.25">
      <c r="A4" s="1">
        <v>4.03</v>
      </c>
      <c r="B4" s="1">
        <v>7.1849999999999996</v>
      </c>
      <c r="C4" s="1">
        <v>34.700000000000003</v>
      </c>
      <c r="F4" s="3" t="s">
        <v>38</v>
      </c>
      <c r="G4" s="3">
        <v>0.79910049822305862</v>
      </c>
      <c r="J4" t="s">
        <v>65</v>
      </c>
    </row>
    <row r="5" spans="1:14" x14ac:dyDescent="0.25">
      <c r="A5" s="1">
        <v>2.94</v>
      </c>
      <c r="B5" s="1">
        <v>6.9980000000000002</v>
      </c>
      <c r="C5" s="1">
        <v>33.4</v>
      </c>
      <c r="F5" s="3" t="s">
        <v>39</v>
      </c>
      <c r="G5" s="3">
        <v>0.63856160626034053</v>
      </c>
    </row>
    <row r="6" spans="1:14" x14ac:dyDescent="0.25">
      <c r="A6" s="1">
        <v>5.33</v>
      </c>
      <c r="B6" s="1">
        <v>7.1470000000000002</v>
      </c>
      <c r="C6" s="1">
        <v>36.200000000000003</v>
      </c>
      <c r="F6" s="3" t="s">
        <v>40</v>
      </c>
      <c r="G6" s="3">
        <v>0.63712447547012319</v>
      </c>
      <c r="J6" t="s">
        <v>66</v>
      </c>
    </row>
    <row r="7" spans="1:14" x14ac:dyDescent="0.25">
      <c r="A7" s="1">
        <v>5.21</v>
      </c>
      <c r="B7" s="1">
        <v>6.43</v>
      </c>
      <c r="C7" s="1">
        <v>28.7</v>
      </c>
      <c r="F7" s="3" t="s">
        <v>11</v>
      </c>
      <c r="G7" s="3">
        <v>5.5402573669886701</v>
      </c>
    </row>
    <row r="8" spans="1:14" ht="15.75" thickBot="1" x14ac:dyDescent="0.3">
      <c r="A8" s="1">
        <v>12.43</v>
      </c>
      <c r="B8" s="1">
        <v>6.0119999999999996</v>
      </c>
      <c r="C8" s="1">
        <v>22.9</v>
      </c>
      <c r="F8" s="4" t="s">
        <v>41</v>
      </c>
      <c r="G8" s="4">
        <v>506</v>
      </c>
      <c r="J8" t="s">
        <v>67</v>
      </c>
      <c r="M8">
        <f xml:space="preserve"> (5.09 * 7 + 0.642 * 20 - 1.358 )</f>
        <v>47.112000000000002</v>
      </c>
    </row>
    <row r="9" spans="1:14" x14ac:dyDescent="0.25">
      <c r="A9" s="1">
        <v>19.149999999999999</v>
      </c>
      <c r="B9" s="1">
        <v>6.1719999999999997</v>
      </c>
      <c r="C9" s="1">
        <v>27.1</v>
      </c>
      <c r="M9" t="s">
        <v>68</v>
      </c>
    </row>
    <row r="10" spans="1:14" ht="15.75" thickBot="1" x14ac:dyDescent="0.3">
      <c r="A10" s="1">
        <v>29.93</v>
      </c>
      <c r="B10" s="1">
        <v>5.6310000000000002</v>
      </c>
      <c r="C10" s="1">
        <v>16.5</v>
      </c>
      <c r="F10" t="s">
        <v>42</v>
      </c>
    </row>
    <row r="11" spans="1:14" x14ac:dyDescent="0.25">
      <c r="A11" s="1">
        <v>17.100000000000001</v>
      </c>
      <c r="B11" s="1">
        <v>6.0039999999999996</v>
      </c>
      <c r="C11" s="1">
        <v>18.899999999999999</v>
      </c>
      <c r="F11" s="5"/>
      <c r="G11" s="5" t="s">
        <v>47</v>
      </c>
      <c r="H11" s="5" t="s">
        <v>48</v>
      </c>
      <c r="I11" s="5" t="s">
        <v>49</v>
      </c>
      <c r="J11" s="5" t="s">
        <v>50</v>
      </c>
      <c r="K11" s="5" t="s">
        <v>51</v>
      </c>
    </row>
    <row r="12" spans="1:14" x14ac:dyDescent="0.25">
      <c r="A12" s="1">
        <v>20.45</v>
      </c>
      <c r="B12" s="1">
        <v>6.3769999999999998</v>
      </c>
      <c r="C12" s="1">
        <v>15</v>
      </c>
      <c r="F12" s="3" t="s">
        <v>43</v>
      </c>
      <c r="G12" s="3">
        <v>2</v>
      </c>
      <c r="H12" s="3">
        <v>27276.986213706259</v>
      </c>
      <c r="I12" s="3">
        <v>13638.49310685313</v>
      </c>
      <c r="J12" s="3">
        <v>444.33089222434126</v>
      </c>
      <c r="K12" s="3">
        <v>7.0084553498656265E-112</v>
      </c>
    </row>
    <row r="13" spans="1:14" x14ac:dyDescent="0.25">
      <c r="A13" s="1">
        <v>13.27</v>
      </c>
      <c r="B13" s="1">
        <v>6.0090000000000003</v>
      </c>
      <c r="C13" s="1">
        <v>18.899999999999999</v>
      </c>
      <c r="F13" s="3" t="s">
        <v>44</v>
      </c>
      <c r="G13" s="3">
        <v>503</v>
      </c>
      <c r="H13" s="3">
        <v>15439.309201313534</v>
      </c>
      <c r="I13" s="3">
        <v>30.694451692472235</v>
      </c>
      <c r="J13" s="3"/>
      <c r="K13" s="3"/>
    </row>
    <row r="14" spans="1:14" ht="15.75" thickBot="1" x14ac:dyDescent="0.3">
      <c r="A14" s="1">
        <v>15.71</v>
      </c>
      <c r="B14" s="1">
        <v>5.8890000000000002</v>
      </c>
      <c r="C14" s="1">
        <v>21.7</v>
      </c>
      <c r="F14" s="4" t="s">
        <v>45</v>
      </c>
      <c r="G14" s="4">
        <v>505</v>
      </c>
      <c r="H14" s="4">
        <v>42716.295415019791</v>
      </c>
      <c r="I14" s="4"/>
      <c r="J14" s="4"/>
      <c r="K14" s="4"/>
    </row>
    <row r="15" spans="1:14" ht="15.75" thickBot="1" x14ac:dyDescent="0.3">
      <c r="A15" s="1">
        <v>8.26</v>
      </c>
      <c r="B15" s="1">
        <v>5.9489999999999998</v>
      </c>
      <c r="C15" s="1">
        <v>20.399999999999999</v>
      </c>
    </row>
    <row r="16" spans="1:14" x14ac:dyDescent="0.25">
      <c r="A16" s="1">
        <v>10.26</v>
      </c>
      <c r="B16" s="1">
        <v>6.0960000000000001</v>
      </c>
      <c r="C16" s="1">
        <v>18.2</v>
      </c>
      <c r="F16" s="5"/>
      <c r="G16" s="5" t="s">
        <v>52</v>
      </c>
      <c r="H16" s="5" t="s">
        <v>11</v>
      </c>
      <c r="I16" s="5" t="s">
        <v>53</v>
      </c>
      <c r="J16" s="5" t="s">
        <v>54</v>
      </c>
      <c r="K16" s="5" t="s">
        <v>55</v>
      </c>
      <c r="L16" s="5" t="s">
        <v>56</v>
      </c>
      <c r="M16" s="5" t="s">
        <v>57</v>
      </c>
      <c r="N16" s="5" t="s">
        <v>58</v>
      </c>
    </row>
    <row r="17" spans="1:14" x14ac:dyDescent="0.25">
      <c r="A17" s="1">
        <v>8.4700000000000006</v>
      </c>
      <c r="B17" s="1">
        <v>5.8339999999999996</v>
      </c>
      <c r="C17" s="1">
        <v>19.899999999999999</v>
      </c>
      <c r="F17" s="3" t="s">
        <v>46</v>
      </c>
      <c r="G17" s="3">
        <v>-1.3582728118745564</v>
      </c>
      <c r="H17" s="3">
        <v>3.1728277799470259</v>
      </c>
      <c r="I17" s="3">
        <v>-0.42809534777120312</v>
      </c>
      <c r="J17" s="3">
        <v>0.66876494076619819</v>
      </c>
      <c r="K17" s="3">
        <v>-7.5919002818329648</v>
      </c>
      <c r="L17" s="3">
        <v>4.875354658083852</v>
      </c>
      <c r="M17" s="3">
        <v>-7.5919002818329648</v>
      </c>
      <c r="N17" s="3">
        <v>4.875354658083852</v>
      </c>
    </row>
    <row r="18" spans="1:14" x14ac:dyDescent="0.25">
      <c r="A18" s="1">
        <v>6.58</v>
      </c>
      <c r="B18" s="1">
        <v>5.9349999999999996</v>
      </c>
      <c r="C18" s="1">
        <v>23.1</v>
      </c>
      <c r="F18" s="3" t="s">
        <v>8</v>
      </c>
      <c r="G18" s="3">
        <v>-0.64235833424412891</v>
      </c>
      <c r="H18" s="3">
        <v>4.3731464814494379E-2</v>
      </c>
      <c r="I18" s="3">
        <v>-14.688699245931167</v>
      </c>
      <c r="J18" s="3">
        <v>6.6693654802182096E-41</v>
      </c>
      <c r="K18" s="3">
        <v>-0.72827716730909386</v>
      </c>
      <c r="L18" s="3">
        <v>-0.55643950117916396</v>
      </c>
      <c r="M18" s="3">
        <v>-0.72827716730909386</v>
      </c>
      <c r="N18" s="3">
        <v>-0.55643950117916396</v>
      </c>
    </row>
    <row r="19" spans="1:14" ht="15.75" thickBot="1" x14ac:dyDescent="0.3">
      <c r="A19" s="1">
        <v>14.67</v>
      </c>
      <c r="B19" s="1">
        <v>5.99</v>
      </c>
      <c r="C19" s="1">
        <v>17.5</v>
      </c>
      <c r="F19" s="4" t="s">
        <v>7</v>
      </c>
      <c r="G19" s="4">
        <v>5.0947879843365511</v>
      </c>
      <c r="H19" s="4">
        <v>0.44446550037718507</v>
      </c>
      <c r="I19" s="4">
        <v>11.462729908199805</v>
      </c>
      <c r="J19" s="4">
        <v>3.4722576039980228E-27</v>
      </c>
      <c r="K19" s="4">
        <v>4.2215504357651978</v>
      </c>
      <c r="L19" s="4">
        <v>5.9680255329079044</v>
      </c>
      <c r="M19" s="4">
        <v>4.2215504357651978</v>
      </c>
      <c r="N19" s="4">
        <v>5.9680255329079044</v>
      </c>
    </row>
    <row r="20" spans="1:14" x14ac:dyDescent="0.25">
      <c r="A20" s="1">
        <v>11.69</v>
      </c>
      <c r="B20" s="1">
        <v>5.4560000000000004</v>
      </c>
      <c r="C20" s="1">
        <v>20.2</v>
      </c>
    </row>
    <row r="21" spans="1:14" x14ac:dyDescent="0.25">
      <c r="A21" s="1">
        <v>11.28</v>
      </c>
      <c r="B21" s="1">
        <v>5.7270000000000003</v>
      </c>
      <c r="C21" s="1">
        <v>18.2</v>
      </c>
    </row>
    <row r="22" spans="1:14" x14ac:dyDescent="0.25">
      <c r="A22" s="1">
        <v>21.02</v>
      </c>
      <c r="B22" s="1">
        <v>5.57</v>
      </c>
      <c r="C22" s="1">
        <v>13.6</v>
      </c>
      <c r="F22" s="18" t="s">
        <v>72</v>
      </c>
    </row>
    <row r="23" spans="1:14" x14ac:dyDescent="0.25">
      <c r="A23" s="1">
        <v>13.83</v>
      </c>
      <c r="B23" s="1">
        <v>5.9649999999999999</v>
      </c>
      <c r="C23" s="1">
        <v>19.600000000000001</v>
      </c>
      <c r="F23" s="18" t="s">
        <v>76</v>
      </c>
    </row>
    <row r="24" spans="1:14" x14ac:dyDescent="0.25">
      <c r="A24" s="1">
        <v>18.72</v>
      </c>
      <c r="B24" s="1">
        <v>6.1420000000000003</v>
      </c>
      <c r="C24" s="1">
        <v>15.2</v>
      </c>
      <c r="F24" s="18" t="s">
        <v>75</v>
      </c>
    </row>
    <row r="25" spans="1:14" x14ac:dyDescent="0.25">
      <c r="A25" s="1">
        <v>19.88</v>
      </c>
      <c r="B25" s="1">
        <v>5.8129999999999997</v>
      </c>
      <c r="C25" s="1">
        <v>14.5</v>
      </c>
    </row>
    <row r="26" spans="1:14" x14ac:dyDescent="0.25">
      <c r="A26" s="1">
        <v>16.3</v>
      </c>
      <c r="B26" s="1">
        <v>5.9240000000000004</v>
      </c>
      <c r="C26" s="1">
        <v>15.6</v>
      </c>
    </row>
    <row r="27" spans="1:14" x14ac:dyDescent="0.25">
      <c r="A27" s="1">
        <v>16.510000000000002</v>
      </c>
      <c r="B27" s="1">
        <v>5.5990000000000002</v>
      </c>
      <c r="C27" s="1">
        <v>13.9</v>
      </c>
    </row>
    <row r="28" spans="1:14" x14ac:dyDescent="0.25">
      <c r="A28" s="1">
        <v>14.81</v>
      </c>
      <c r="B28" s="1">
        <v>5.8129999999999997</v>
      </c>
      <c r="C28" s="1">
        <v>16.600000000000001</v>
      </c>
    </row>
    <row r="29" spans="1:14" x14ac:dyDescent="0.25">
      <c r="A29" s="1">
        <v>17.28</v>
      </c>
      <c r="B29" s="1">
        <v>6.0469999999999997</v>
      </c>
      <c r="C29" s="1">
        <v>14.8</v>
      </c>
    </row>
    <row r="30" spans="1:14" x14ac:dyDescent="0.25">
      <c r="A30" s="1">
        <v>12.8</v>
      </c>
      <c r="B30" s="1">
        <v>6.4950000000000001</v>
      </c>
      <c r="C30" s="1">
        <v>18.399999999999999</v>
      </c>
    </row>
    <row r="31" spans="1:14" x14ac:dyDescent="0.25">
      <c r="A31" s="1">
        <v>11.98</v>
      </c>
      <c r="B31" s="1">
        <v>6.6740000000000004</v>
      </c>
      <c r="C31" s="1">
        <v>21</v>
      </c>
    </row>
    <row r="32" spans="1:14" x14ac:dyDescent="0.25">
      <c r="A32" s="1">
        <v>22.6</v>
      </c>
      <c r="B32" s="1">
        <v>5.7130000000000001</v>
      </c>
      <c r="C32" s="1">
        <v>12.7</v>
      </c>
    </row>
    <row r="33" spans="1:3" x14ac:dyDescent="0.25">
      <c r="A33" s="1">
        <v>13.04</v>
      </c>
      <c r="B33" s="1">
        <v>6.0720000000000001</v>
      </c>
      <c r="C33" s="1">
        <v>14.5</v>
      </c>
    </row>
    <row r="34" spans="1:3" x14ac:dyDescent="0.25">
      <c r="A34" s="1">
        <v>27.71</v>
      </c>
      <c r="B34" s="1">
        <v>5.95</v>
      </c>
      <c r="C34" s="1">
        <v>13.2</v>
      </c>
    </row>
    <row r="35" spans="1:3" x14ac:dyDescent="0.25">
      <c r="A35" s="1">
        <v>18.350000000000001</v>
      </c>
      <c r="B35" s="1">
        <v>5.7009999999999996</v>
      </c>
      <c r="C35" s="1">
        <v>13.1</v>
      </c>
    </row>
    <row r="36" spans="1:3" x14ac:dyDescent="0.25">
      <c r="A36" s="1">
        <v>20.34</v>
      </c>
      <c r="B36" s="1">
        <v>6.0960000000000001</v>
      </c>
      <c r="C36" s="1">
        <v>13.5</v>
      </c>
    </row>
    <row r="37" spans="1:3" x14ac:dyDescent="0.25">
      <c r="A37" s="1">
        <v>9.68</v>
      </c>
      <c r="B37" s="1">
        <v>5.9329999999999998</v>
      </c>
      <c r="C37" s="1">
        <v>18.899999999999999</v>
      </c>
    </row>
    <row r="38" spans="1:3" x14ac:dyDescent="0.25">
      <c r="A38" s="1">
        <v>11.41</v>
      </c>
      <c r="B38" s="1">
        <v>5.8410000000000002</v>
      </c>
      <c r="C38" s="1">
        <v>20</v>
      </c>
    </row>
    <row r="39" spans="1:3" x14ac:dyDescent="0.25">
      <c r="A39" s="1">
        <v>8.77</v>
      </c>
      <c r="B39" s="1">
        <v>5.85</v>
      </c>
      <c r="C39" s="1">
        <v>21</v>
      </c>
    </row>
    <row r="40" spans="1:3" x14ac:dyDescent="0.25">
      <c r="A40" s="1">
        <v>10.130000000000001</v>
      </c>
      <c r="B40" s="1">
        <v>5.9660000000000002</v>
      </c>
      <c r="C40" s="1">
        <v>24.7</v>
      </c>
    </row>
    <row r="41" spans="1:3" x14ac:dyDescent="0.25">
      <c r="A41" s="1">
        <v>4.32</v>
      </c>
      <c r="B41" s="1">
        <v>6.5949999999999998</v>
      </c>
      <c r="C41" s="1">
        <v>30.8</v>
      </c>
    </row>
    <row r="42" spans="1:3" x14ac:dyDescent="0.25">
      <c r="A42" s="1">
        <v>1.98</v>
      </c>
      <c r="B42" s="1">
        <v>7.024</v>
      </c>
      <c r="C42" s="1">
        <v>34.9</v>
      </c>
    </row>
    <row r="43" spans="1:3" x14ac:dyDescent="0.25">
      <c r="A43" s="1">
        <v>4.84</v>
      </c>
      <c r="B43" s="1">
        <v>6.77</v>
      </c>
      <c r="C43" s="1">
        <v>26.6</v>
      </c>
    </row>
    <row r="44" spans="1:3" x14ac:dyDescent="0.25">
      <c r="A44" s="1">
        <v>5.81</v>
      </c>
      <c r="B44" s="1">
        <v>6.1689999999999996</v>
      </c>
      <c r="C44" s="1">
        <v>25.3</v>
      </c>
    </row>
    <row r="45" spans="1:3" x14ac:dyDescent="0.25">
      <c r="A45" s="1">
        <v>7.44</v>
      </c>
      <c r="B45" s="1">
        <v>6.2110000000000003</v>
      </c>
      <c r="C45" s="1">
        <v>24.7</v>
      </c>
    </row>
    <row r="46" spans="1:3" x14ac:dyDescent="0.25">
      <c r="A46" s="1">
        <v>9.5500000000000007</v>
      </c>
      <c r="B46" s="1">
        <v>6.069</v>
      </c>
      <c r="C46" s="1">
        <v>21.2</v>
      </c>
    </row>
    <row r="47" spans="1:3" x14ac:dyDescent="0.25">
      <c r="A47" s="1">
        <v>10.210000000000001</v>
      </c>
      <c r="B47" s="1">
        <v>5.6820000000000004</v>
      </c>
      <c r="C47" s="1">
        <v>19.3</v>
      </c>
    </row>
    <row r="48" spans="1:3" x14ac:dyDescent="0.25">
      <c r="A48" s="1">
        <v>14.15</v>
      </c>
      <c r="B48" s="1">
        <v>5.7859999999999996</v>
      </c>
      <c r="C48" s="1">
        <v>20</v>
      </c>
    </row>
    <row r="49" spans="1:3" x14ac:dyDescent="0.25">
      <c r="A49" s="1">
        <v>18.8</v>
      </c>
      <c r="B49" s="1">
        <v>6.03</v>
      </c>
      <c r="C49" s="1">
        <v>16.600000000000001</v>
      </c>
    </row>
    <row r="50" spans="1:3" x14ac:dyDescent="0.25">
      <c r="A50" s="1">
        <v>30.81</v>
      </c>
      <c r="B50" s="1">
        <v>5.399</v>
      </c>
      <c r="C50" s="1">
        <v>14.4</v>
      </c>
    </row>
    <row r="51" spans="1:3" x14ac:dyDescent="0.25">
      <c r="A51" s="1">
        <v>16.2</v>
      </c>
      <c r="B51" s="1">
        <v>5.6020000000000003</v>
      </c>
      <c r="C51" s="1">
        <v>19.399999999999999</v>
      </c>
    </row>
    <row r="52" spans="1:3" x14ac:dyDescent="0.25">
      <c r="A52" s="1">
        <v>13.45</v>
      </c>
      <c r="B52" s="1">
        <v>5.9630000000000001</v>
      </c>
      <c r="C52" s="1">
        <v>19.7</v>
      </c>
    </row>
    <row r="53" spans="1:3" x14ac:dyDescent="0.25">
      <c r="A53" s="1">
        <v>9.43</v>
      </c>
      <c r="B53" s="1">
        <v>6.1150000000000002</v>
      </c>
      <c r="C53" s="1">
        <v>20.5</v>
      </c>
    </row>
    <row r="54" spans="1:3" x14ac:dyDescent="0.25">
      <c r="A54" s="1">
        <v>5.28</v>
      </c>
      <c r="B54" s="1">
        <v>6.5110000000000001</v>
      </c>
      <c r="C54" s="1">
        <v>25</v>
      </c>
    </row>
    <row r="55" spans="1:3" x14ac:dyDescent="0.25">
      <c r="A55" s="1">
        <v>8.43</v>
      </c>
      <c r="B55" s="1">
        <v>5.9980000000000002</v>
      </c>
      <c r="C55" s="1">
        <v>23.4</v>
      </c>
    </row>
    <row r="56" spans="1:3" x14ac:dyDescent="0.25">
      <c r="A56" s="1">
        <v>14.8</v>
      </c>
      <c r="B56" s="1">
        <v>5.8879999999999999</v>
      </c>
      <c r="C56" s="1">
        <v>18.899999999999999</v>
      </c>
    </row>
    <row r="57" spans="1:3" x14ac:dyDescent="0.25">
      <c r="A57" s="1">
        <v>4.8099999999999996</v>
      </c>
      <c r="B57" s="1">
        <v>7.2489999999999997</v>
      </c>
      <c r="C57" s="1">
        <v>35.4</v>
      </c>
    </row>
    <row r="58" spans="1:3" x14ac:dyDescent="0.25">
      <c r="A58" s="1">
        <v>5.77</v>
      </c>
      <c r="B58" s="1">
        <v>6.383</v>
      </c>
      <c r="C58" s="1">
        <v>24.7</v>
      </c>
    </row>
    <row r="59" spans="1:3" x14ac:dyDescent="0.25">
      <c r="A59" s="1">
        <v>3.95</v>
      </c>
      <c r="B59" s="1">
        <v>6.8159999999999998</v>
      </c>
      <c r="C59" s="1">
        <v>31.6</v>
      </c>
    </row>
    <row r="60" spans="1:3" x14ac:dyDescent="0.25">
      <c r="A60" s="1">
        <v>6.86</v>
      </c>
      <c r="B60" s="1">
        <v>6.1449999999999996</v>
      </c>
      <c r="C60" s="1">
        <v>23.3</v>
      </c>
    </row>
    <row r="61" spans="1:3" x14ac:dyDescent="0.25">
      <c r="A61" s="1">
        <v>9.2200000000000006</v>
      </c>
      <c r="B61" s="1">
        <v>5.9269999999999996</v>
      </c>
      <c r="C61" s="1">
        <v>19.600000000000001</v>
      </c>
    </row>
    <row r="62" spans="1:3" x14ac:dyDescent="0.25">
      <c r="A62" s="1">
        <v>13.15</v>
      </c>
      <c r="B62" s="1">
        <v>5.7409999999999997</v>
      </c>
      <c r="C62" s="1">
        <v>18.7</v>
      </c>
    </row>
    <row r="63" spans="1:3" x14ac:dyDescent="0.25">
      <c r="A63" s="1">
        <v>14.44</v>
      </c>
      <c r="B63" s="1">
        <v>5.9660000000000002</v>
      </c>
      <c r="C63" s="1">
        <v>16</v>
      </c>
    </row>
    <row r="64" spans="1:3" x14ac:dyDescent="0.25">
      <c r="A64" s="1">
        <v>6.73</v>
      </c>
      <c r="B64" s="1">
        <v>6.4560000000000004</v>
      </c>
      <c r="C64" s="1">
        <v>22.2</v>
      </c>
    </row>
    <row r="65" spans="1:3" x14ac:dyDescent="0.25">
      <c r="A65" s="1">
        <v>9.5</v>
      </c>
      <c r="B65" s="1">
        <v>6.7619999999999996</v>
      </c>
      <c r="C65" s="1">
        <v>25</v>
      </c>
    </row>
    <row r="66" spans="1:3" x14ac:dyDescent="0.25">
      <c r="A66" s="1">
        <v>8.0500000000000007</v>
      </c>
      <c r="B66" s="1">
        <v>7.1040000000000001</v>
      </c>
      <c r="C66" s="1">
        <v>33</v>
      </c>
    </row>
    <row r="67" spans="1:3" x14ac:dyDescent="0.25">
      <c r="A67" s="1">
        <v>4.67</v>
      </c>
      <c r="B67" s="1">
        <v>6.29</v>
      </c>
      <c r="C67" s="1">
        <v>23.5</v>
      </c>
    </row>
    <row r="68" spans="1:3" x14ac:dyDescent="0.25">
      <c r="A68" s="1">
        <v>10.24</v>
      </c>
      <c r="B68" s="1">
        <v>5.7869999999999999</v>
      </c>
      <c r="C68" s="1">
        <v>19.399999999999999</v>
      </c>
    </row>
    <row r="69" spans="1:3" x14ac:dyDescent="0.25">
      <c r="A69" s="1">
        <v>8.1</v>
      </c>
      <c r="B69" s="1">
        <v>5.8780000000000001</v>
      </c>
      <c r="C69" s="1">
        <v>22</v>
      </c>
    </row>
    <row r="70" spans="1:3" x14ac:dyDescent="0.25">
      <c r="A70" s="1">
        <v>13.09</v>
      </c>
      <c r="B70" s="1">
        <v>5.5940000000000003</v>
      </c>
      <c r="C70" s="1">
        <v>17.399999999999999</v>
      </c>
    </row>
    <row r="71" spans="1:3" x14ac:dyDescent="0.25">
      <c r="A71" s="1">
        <v>8.7899999999999991</v>
      </c>
      <c r="B71" s="1">
        <v>5.8849999999999998</v>
      </c>
      <c r="C71" s="1">
        <v>20.9</v>
      </c>
    </row>
    <row r="72" spans="1:3" x14ac:dyDescent="0.25">
      <c r="A72" s="1">
        <v>6.72</v>
      </c>
      <c r="B72" s="1">
        <v>6.4169999999999998</v>
      </c>
      <c r="C72" s="1">
        <v>24.2</v>
      </c>
    </row>
    <row r="73" spans="1:3" x14ac:dyDescent="0.25">
      <c r="A73" s="1">
        <v>9.8800000000000008</v>
      </c>
      <c r="B73" s="1">
        <v>5.9610000000000003</v>
      </c>
      <c r="C73" s="1">
        <v>21.7</v>
      </c>
    </row>
    <row r="74" spans="1:3" x14ac:dyDescent="0.25">
      <c r="A74" s="1">
        <v>5.52</v>
      </c>
      <c r="B74" s="1">
        <v>6.0650000000000004</v>
      </c>
      <c r="C74" s="1">
        <v>22.8</v>
      </c>
    </row>
    <row r="75" spans="1:3" x14ac:dyDescent="0.25">
      <c r="A75" s="1">
        <v>7.54</v>
      </c>
      <c r="B75" s="1">
        <v>6.2450000000000001</v>
      </c>
      <c r="C75" s="1">
        <v>23.4</v>
      </c>
    </row>
    <row r="76" spans="1:3" x14ac:dyDescent="0.25">
      <c r="A76" s="1">
        <v>6.78</v>
      </c>
      <c r="B76" s="1">
        <v>6.2729999999999997</v>
      </c>
      <c r="C76" s="1">
        <v>24.1</v>
      </c>
    </row>
    <row r="77" spans="1:3" x14ac:dyDescent="0.25">
      <c r="A77" s="1">
        <v>8.94</v>
      </c>
      <c r="B77" s="1">
        <v>6.2859999999999996</v>
      </c>
      <c r="C77" s="1">
        <v>21.4</v>
      </c>
    </row>
    <row r="78" spans="1:3" x14ac:dyDescent="0.25">
      <c r="A78" s="1">
        <v>11.97</v>
      </c>
      <c r="B78" s="1">
        <v>6.2789999999999999</v>
      </c>
      <c r="C78" s="1">
        <v>20</v>
      </c>
    </row>
    <row r="79" spans="1:3" x14ac:dyDescent="0.25">
      <c r="A79" s="1">
        <v>10.27</v>
      </c>
      <c r="B79" s="1">
        <v>6.14</v>
      </c>
      <c r="C79" s="1">
        <v>20.8</v>
      </c>
    </row>
    <row r="80" spans="1:3" x14ac:dyDescent="0.25">
      <c r="A80" s="1">
        <v>12.34</v>
      </c>
      <c r="B80" s="1">
        <v>6.2320000000000002</v>
      </c>
      <c r="C80" s="1">
        <v>21.2</v>
      </c>
    </row>
    <row r="81" spans="1:3" x14ac:dyDescent="0.25">
      <c r="A81" s="1">
        <v>9.1</v>
      </c>
      <c r="B81" s="1">
        <v>5.8739999999999997</v>
      </c>
      <c r="C81" s="1">
        <v>20.3</v>
      </c>
    </row>
    <row r="82" spans="1:3" x14ac:dyDescent="0.25">
      <c r="A82" s="1">
        <v>5.29</v>
      </c>
      <c r="B82" s="1">
        <v>6.7270000000000003</v>
      </c>
      <c r="C82" s="1">
        <v>28</v>
      </c>
    </row>
    <row r="83" spans="1:3" x14ac:dyDescent="0.25">
      <c r="A83" s="1">
        <v>7.22</v>
      </c>
      <c r="B83" s="1">
        <v>6.6189999999999998</v>
      </c>
      <c r="C83" s="1">
        <v>23.9</v>
      </c>
    </row>
    <row r="84" spans="1:3" x14ac:dyDescent="0.25">
      <c r="A84" s="1">
        <v>6.72</v>
      </c>
      <c r="B84" s="1">
        <v>6.3019999999999996</v>
      </c>
      <c r="C84" s="1">
        <v>24.8</v>
      </c>
    </row>
    <row r="85" spans="1:3" x14ac:dyDescent="0.25">
      <c r="A85" s="1">
        <v>7.51</v>
      </c>
      <c r="B85" s="1">
        <v>6.1669999999999998</v>
      </c>
      <c r="C85" s="1">
        <v>22.9</v>
      </c>
    </row>
    <row r="86" spans="1:3" x14ac:dyDescent="0.25">
      <c r="A86" s="1">
        <v>9.6199999999999992</v>
      </c>
      <c r="B86" s="1">
        <v>6.3890000000000002</v>
      </c>
      <c r="C86" s="1">
        <v>23.9</v>
      </c>
    </row>
    <row r="87" spans="1:3" x14ac:dyDescent="0.25">
      <c r="A87" s="1">
        <v>6.53</v>
      </c>
      <c r="B87" s="1">
        <v>6.63</v>
      </c>
      <c r="C87" s="1">
        <v>26.6</v>
      </c>
    </row>
    <row r="88" spans="1:3" x14ac:dyDescent="0.25">
      <c r="A88" s="1">
        <v>12.86</v>
      </c>
      <c r="B88" s="1">
        <v>6.0149999999999997</v>
      </c>
      <c r="C88" s="1">
        <v>22.5</v>
      </c>
    </row>
    <row r="89" spans="1:3" x14ac:dyDescent="0.25">
      <c r="A89" s="1">
        <v>8.44</v>
      </c>
      <c r="B89" s="1">
        <v>6.1210000000000004</v>
      </c>
      <c r="C89" s="1">
        <v>22.2</v>
      </c>
    </row>
    <row r="90" spans="1:3" x14ac:dyDescent="0.25">
      <c r="A90" s="1">
        <v>5.5</v>
      </c>
      <c r="B90" s="1">
        <v>7.0069999999999997</v>
      </c>
      <c r="C90" s="1">
        <v>23.6</v>
      </c>
    </row>
    <row r="91" spans="1:3" x14ac:dyDescent="0.25">
      <c r="A91" s="1">
        <v>5.7</v>
      </c>
      <c r="B91" s="1">
        <v>7.0789999999999997</v>
      </c>
      <c r="C91" s="1">
        <v>28.7</v>
      </c>
    </row>
    <row r="92" spans="1:3" x14ac:dyDescent="0.25">
      <c r="A92" s="1">
        <v>8.81</v>
      </c>
      <c r="B92" s="1">
        <v>6.4169999999999998</v>
      </c>
      <c r="C92" s="1">
        <v>22.6</v>
      </c>
    </row>
    <row r="93" spans="1:3" x14ac:dyDescent="0.25">
      <c r="A93" s="1">
        <v>8.1999999999999993</v>
      </c>
      <c r="B93" s="1">
        <v>6.4050000000000002</v>
      </c>
      <c r="C93" s="1">
        <v>22</v>
      </c>
    </row>
    <row r="94" spans="1:3" x14ac:dyDescent="0.25">
      <c r="A94" s="1">
        <v>8.16</v>
      </c>
      <c r="B94" s="1">
        <v>6.4420000000000002</v>
      </c>
      <c r="C94" s="1">
        <v>22.9</v>
      </c>
    </row>
    <row r="95" spans="1:3" x14ac:dyDescent="0.25">
      <c r="A95" s="1">
        <v>6.21</v>
      </c>
      <c r="B95" s="1">
        <v>6.2110000000000003</v>
      </c>
      <c r="C95" s="1">
        <v>25</v>
      </c>
    </row>
    <row r="96" spans="1:3" x14ac:dyDescent="0.25">
      <c r="A96" s="1">
        <v>10.59</v>
      </c>
      <c r="B96" s="1">
        <v>6.2489999999999997</v>
      </c>
      <c r="C96" s="1">
        <v>20.6</v>
      </c>
    </row>
    <row r="97" spans="1:3" x14ac:dyDescent="0.25">
      <c r="A97" s="1">
        <v>6.65</v>
      </c>
      <c r="B97" s="1">
        <v>6.625</v>
      </c>
      <c r="C97" s="1">
        <v>28.4</v>
      </c>
    </row>
    <row r="98" spans="1:3" x14ac:dyDescent="0.25">
      <c r="A98" s="1">
        <v>11.34</v>
      </c>
      <c r="B98" s="1">
        <v>6.1630000000000003</v>
      </c>
      <c r="C98" s="1">
        <v>21.4</v>
      </c>
    </row>
    <row r="99" spans="1:3" x14ac:dyDescent="0.25">
      <c r="A99" s="1">
        <v>4.21</v>
      </c>
      <c r="B99" s="1">
        <v>8.0690000000000008</v>
      </c>
      <c r="C99" s="1">
        <v>38.700000000000003</v>
      </c>
    </row>
    <row r="100" spans="1:3" x14ac:dyDescent="0.25">
      <c r="A100" s="1">
        <v>3.57</v>
      </c>
      <c r="B100" s="1">
        <v>7.82</v>
      </c>
      <c r="C100" s="1">
        <v>43.8</v>
      </c>
    </row>
    <row r="101" spans="1:3" x14ac:dyDescent="0.25">
      <c r="A101" s="1">
        <v>6.19</v>
      </c>
      <c r="B101" s="1">
        <v>7.4160000000000004</v>
      </c>
      <c r="C101" s="1">
        <v>33.200000000000003</v>
      </c>
    </row>
    <row r="102" spans="1:3" x14ac:dyDescent="0.25">
      <c r="A102" s="1">
        <v>9.42</v>
      </c>
      <c r="B102" s="1">
        <v>6.7270000000000003</v>
      </c>
      <c r="C102" s="1">
        <v>27.5</v>
      </c>
    </row>
    <row r="103" spans="1:3" x14ac:dyDescent="0.25">
      <c r="A103" s="1">
        <v>7.67</v>
      </c>
      <c r="B103" s="1">
        <v>6.7809999999999997</v>
      </c>
      <c r="C103" s="1">
        <v>26.5</v>
      </c>
    </row>
    <row r="104" spans="1:3" x14ac:dyDescent="0.25">
      <c r="A104" s="1">
        <v>10.63</v>
      </c>
      <c r="B104" s="1">
        <v>6.4050000000000002</v>
      </c>
      <c r="C104" s="1">
        <v>18.600000000000001</v>
      </c>
    </row>
    <row r="105" spans="1:3" x14ac:dyDescent="0.25">
      <c r="A105" s="1">
        <v>13.44</v>
      </c>
      <c r="B105" s="1">
        <v>6.1369999999999996</v>
      </c>
      <c r="C105" s="1">
        <v>19.3</v>
      </c>
    </row>
    <row r="106" spans="1:3" x14ac:dyDescent="0.25">
      <c r="A106" s="1">
        <v>12.33</v>
      </c>
      <c r="B106" s="1">
        <v>6.1669999999999998</v>
      </c>
      <c r="C106" s="1">
        <v>20.100000000000001</v>
      </c>
    </row>
    <row r="107" spans="1:3" x14ac:dyDescent="0.25">
      <c r="A107" s="1">
        <v>16.47</v>
      </c>
      <c r="B107" s="1">
        <v>5.851</v>
      </c>
      <c r="C107" s="1">
        <v>19.5</v>
      </c>
    </row>
    <row r="108" spans="1:3" x14ac:dyDescent="0.25">
      <c r="A108" s="1">
        <v>18.66</v>
      </c>
      <c r="B108" s="1">
        <v>5.8360000000000003</v>
      </c>
      <c r="C108" s="1">
        <v>19.5</v>
      </c>
    </row>
    <row r="109" spans="1:3" x14ac:dyDescent="0.25">
      <c r="A109" s="1">
        <v>14.09</v>
      </c>
      <c r="B109" s="1">
        <v>6.1269999999999998</v>
      </c>
      <c r="C109" s="1">
        <v>20.399999999999999</v>
      </c>
    </row>
    <row r="110" spans="1:3" x14ac:dyDescent="0.25">
      <c r="A110" s="1">
        <v>12.27</v>
      </c>
      <c r="B110" s="1">
        <v>6.4740000000000002</v>
      </c>
      <c r="C110" s="1">
        <v>19.8</v>
      </c>
    </row>
    <row r="111" spans="1:3" x14ac:dyDescent="0.25">
      <c r="A111" s="1">
        <v>15.55</v>
      </c>
      <c r="B111" s="1">
        <v>6.2290000000000001</v>
      </c>
      <c r="C111" s="1">
        <v>19.399999999999999</v>
      </c>
    </row>
    <row r="112" spans="1:3" x14ac:dyDescent="0.25">
      <c r="A112" s="1">
        <v>13</v>
      </c>
      <c r="B112" s="1">
        <v>6.1950000000000003</v>
      </c>
      <c r="C112" s="1">
        <v>21.7</v>
      </c>
    </row>
    <row r="113" spans="1:3" x14ac:dyDescent="0.25">
      <c r="A113" s="1">
        <v>10.16</v>
      </c>
      <c r="B113" s="1">
        <v>6.7149999999999999</v>
      </c>
      <c r="C113" s="1">
        <v>22.8</v>
      </c>
    </row>
    <row r="114" spans="1:3" x14ac:dyDescent="0.25">
      <c r="A114" s="1">
        <v>16.21</v>
      </c>
      <c r="B114" s="1">
        <v>5.9130000000000003</v>
      </c>
      <c r="C114" s="1">
        <v>18.8</v>
      </c>
    </row>
    <row r="115" spans="1:3" x14ac:dyDescent="0.25">
      <c r="A115" s="1">
        <v>17.09</v>
      </c>
      <c r="B115" s="1">
        <v>6.0919999999999996</v>
      </c>
      <c r="C115" s="1">
        <v>18.7</v>
      </c>
    </row>
    <row r="116" spans="1:3" x14ac:dyDescent="0.25">
      <c r="A116" s="1">
        <v>10.45</v>
      </c>
      <c r="B116" s="1">
        <v>6.2539999999999996</v>
      </c>
      <c r="C116" s="1">
        <v>18.5</v>
      </c>
    </row>
    <row r="117" spans="1:3" x14ac:dyDescent="0.25">
      <c r="A117" s="1">
        <v>15.76</v>
      </c>
      <c r="B117" s="1">
        <v>5.9279999999999999</v>
      </c>
      <c r="C117" s="1">
        <v>18.3</v>
      </c>
    </row>
    <row r="118" spans="1:3" x14ac:dyDescent="0.25">
      <c r="A118" s="1">
        <v>12.04</v>
      </c>
      <c r="B118" s="1">
        <v>6.1760000000000002</v>
      </c>
      <c r="C118" s="1">
        <v>21.2</v>
      </c>
    </row>
    <row r="119" spans="1:3" x14ac:dyDescent="0.25">
      <c r="A119" s="1">
        <v>10.3</v>
      </c>
      <c r="B119" s="1">
        <v>6.0209999999999999</v>
      </c>
      <c r="C119" s="1">
        <v>19.2</v>
      </c>
    </row>
    <row r="120" spans="1:3" x14ac:dyDescent="0.25">
      <c r="A120" s="1">
        <v>15.37</v>
      </c>
      <c r="B120" s="1">
        <v>5.8719999999999999</v>
      </c>
      <c r="C120" s="1">
        <v>20.399999999999999</v>
      </c>
    </row>
    <row r="121" spans="1:3" x14ac:dyDescent="0.25">
      <c r="A121" s="1">
        <v>13.61</v>
      </c>
      <c r="B121" s="1">
        <v>5.7309999999999999</v>
      </c>
      <c r="C121" s="1">
        <v>19.3</v>
      </c>
    </row>
    <row r="122" spans="1:3" x14ac:dyDescent="0.25">
      <c r="A122" s="1">
        <v>14.37</v>
      </c>
      <c r="B122" s="1">
        <v>5.87</v>
      </c>
      <c r="C122" s="1">
        <v>22</v>
      </c>
    </row>
    <row r="123" spans="1:3" x14ac:dyDescent="0.25">
      <c r="A123" s="1">
        <v>14.27</v>
      </c>
      <c r="B123" s="1">
        <v>6.0039999999999996</v>
      </c>
      <c r="C123" s="1">
        <v>20.3</v>
      </c>
    </row>
    <row r="124" spans="1:3" x14ac:dyDescent="0.25">
      <c r="A124" s="1">
        <v>17.93</v>
      </c>
      <c r="B124" s="1">
        <v>5.9610000000000003</v>
      </c>
      <c r="C124" s="1">
        <v>20.5</v>
      </c>
    </row>
    <row r="125" spans="1:3" x14ac:dyDescent="0.25">
      <c r="A125" s="1">
        <v>25.41</v>
      </c>
      <c r="B125" s="1">
        <v>5.8559999999999999</v>
      </c>
      <c r="C125" s="1">
        <v>17.3</v>
      </c>
    </row>
    <row r="126" spans="1:3" x14ac:dyDescent="0.25">
      <c r="A126" s="1">
        <v>17.579999999999998</v>
      </c>
      <c r="B126" s="1">
        <v>5.8789999999999996</v>
      </c>
      <c r="C126" s="1">
        <v>18.8</v>
      </c>
    </row>
    <row r="127" spans="1:3" x14ac:dyDescent="0.25">
      <c r="A127" s="1">
        <v>14.81</v>
      </c>
      <c r="B127" s="1">
        <v>5.9859999999999998</v>
      </c>
      <c r="C127" s="1">
        <v>21.4</v>
      </c>
    </row>
    <row r="128" spans="1:3" x14ac:dyDescent="0.25">
      <c r="A128" s="1">
        <v>27.26</v>
      </c>
      <c r="B128" s="1">
        <v>5.6130000000000004</v>
      </c>
      <c r="C128" s="1">
        <v>15.7</v>
      </c>
    </row>
    <row r="129" spans="1:3" x14ac:dyDescent="0.25">
      <c r="A129" s="1">
        <v>17.190000000000001</v>
      </c>
      <c r="B129" s="1">
        <v>5.6929999999999996</v>
      </c>
      <c r="C129" s="1">
        <v>16.2</v>
      </c>
    </row>
    <row r="130" spans="1:3" x14ac:dyDescent="0.25">
      <c r="A130" s="1">
        <v>15.39</v>
      </c>
      <c r="B130" s="1">
        <v>6.431</v>
      </c>
      <c r="C130" s="1">
        <v>18</v>
      </c>
    </row>
    <row r="131" spans="1:3" x14ac:dyDescent="0.25">
      <c r="A131" s="1">
        <v>18.34</v>
      </c>
      <c r="B131" s="1">
        <v>5.6369999999999996</v>
      </c>
      <c r="C131" s="1">
        <v>14.3</v>
      </c>
    </row>
    <row r="132" spans="1:3" x14ac:dyDescent="0.25">
      <c r="A132" s="1">
        <v>12.6</v>
      </c>
      <c r="B132" s="1">
        <v>6.4580000000000002</v>
      </c>
      <c r="C132" s="1">
        <v>19.2</v>
      </c>
    </row>
    <row r="133" spans="1:3" x14ac:dyDescent="0.25">
      <c r="A133" s="1">
        <v>12.26</v>
      </c>
      <c r="B133" s="1">
        <v>6.3259999999999996</v>
      </c>
      <c r="C133" s="1">
        <v>19.600000000000001</v>
      </c>
    </row>
    <row r="134" spans="1:3" x14ac:dyDescent="0.25">
      <c r="A134" s="1">
        <v>11.12</v>
      </c>
      <c r="B134" s="1">
        <v>6.3719999999999999</v>
      </c>
      <c r="C134" s="1">
        <v>23</v>
      </c>
    </row>
    <row r="135" spans="1:3" x14ac:dyDescent="0.25">
      <c r="A135" s="1">
        <v>15.03</v>
      </c>
      <c r="B135" s="1">
        <v>5.8220000000000001</v>
      </c>
      <c r="C135" s="1">
        <v>18.399999999999999</v>
      </c>
    </row>
    <row r="136" spans="1:3" x14ac:dyDescent="0.25">
      <c r="A136" s="1">
        <v>17.309999999999999</v>
      </c>
      <c r="B136" s="1">
        <v>5.7569999999999997</v>
      </c>
      <c r="C136" s="1">
        <v>15.6</v>
      </c>
    </row>
    <row r="137" spans="1:3" x14ac:dyDescent="0.25">
      <c r="A137" s="1">
        <v>16.96</v>
      </c>
      <c r="B137" s="1">
        <v>6.335</v>
      </c>
      <c r="C137" s="1">
        <v>18.100000000000001</v>
      </c>
    </row>
    <row r="138" spans="1:3" x14ac:dyDescent="0.25">
      <c r="A138" s="1">
        <v>16.899999999999999</v>
      </c>
      <c r="B138" s="1">
        <v>5.9420000000000002</v>
      </c>
      <c r="C138" s="1">
        <v>17.399999999999999</v>
      </c>
    </row>
    <row r="139" spans="1:3" x14ac:dyDescent="0.25">
      <c r="A139" s="1">
        <v>14.59</v>
      </c>
      <c r="B139" s="1">
        <v>6.4539999999999997</v>
      </c>
      <c r="C139" s="1">
        <v>17.100000000000001</v>
      </c>
    </row>
    <row r="140" spans="1:3" x14ac:dyDescent="0.25">
      <c r="A140" s="1">
        <v>21.32</v>
      </c>
      <c r="B140" s="1">
        <v>5.8570000000000002</v>
      </c>
      <c r="C140" s="1">
        <v>13.3</v>
      </c>
    </row>
    <row r="141" spans="1:3" x14ac:dyDescent="0.25">
      <c r="A141" s="1">
        <v>18.46</v>
      </c>
      <c r="B141" s="1">
        <v>6.1509999999999998</v>
      </c>
      <c r="C141" s="1">
        <v>17.8</v>
      </c>
    </row>
    <row r="142" spans="1:3" x14ac:dyDescent="0.25">
      <c r="A142" s="1">
        <v>24.16</v>
      </c>
      <c r="B142" s="1">
        <v>6.1740000000000004</v>
      </c>
      <c r="C142" s="1">
        <v>14</v>
      </c>
    </row>
    <row r="143" spans="1:3" x14ac:dyDescent="0.25">
      <c r="A143" s="1">
        <v>34.409999999999997</v>
      </c>
      <c r="B143" s="1">
        <v>5.0190000000000001</v>
      </c>
      <c r="C143" s="1">
        <v>14.4</v>
      </c>
    </row>
    <row r="144" spans="1:3" x14ac:dyDescent="0.25">
      <c r="A144" s="1">
        <v>26.82</v>
      </c>
      <c r="B144" s="1">
        <v>5.4029999999999996</v>
      </c>
      <c r="C144" s="1">
        <v>13.4</v>
      </c>
    </row>
    <row r="145" spans="1:3" x14ac:dyDescent="0.25">
      <c r="A145" s="1">
        <v>26.42</v>
      </c>
      <c r="B145" s="1">
        <v>5.468</v>
      </c>
      <c r="C145" s="1">
        <v>15.6</v>
      </c>
    </row>
    <row r="146" spans="1:3" x14ac:dyDescent="0.25">
      <c r="A146" s="1">
        <v>29.29</v>
      </c>
      <c r="B146" s="1">
        <v>4.9029999999999996</v>
      </c>
      <c r="C146" s="1">
        <v>11.8</v>
      </c>
    </row>
    <row r="147" spans="1:3" x14ac:dyDescent="0.25">
      <c r="A147" s="1">
        <v>27.8</v>
      </c>
      <c r="B147" s="1">
        <v>6.13</v>
      </c>
      <c r="C147" s="1">
        <v>13.8</v>
      </c>
    </row>
    <row r="148" spans="1:3" x14ac:dyDescent="0.25">
      <c r="A148" s="1">
        <v>16.649999999999999</v>
      </c>
      <c r="B148" s="1">
        <v>5.6280000000000001</v>
      </c>
      <c r="C148" s="1">
        <v>15.6</v>
      </c>
    </row>
    <row r="149" spans="1:3" x14ac:dyDescent="0.25">
      <c r="A149" s="1">
        <v>29.53</v>
      </c>
      <c r="B149" s="1">
        <v>4.9260000000000002</v>
      </c>
      <c r="C149" s="1">
        <v>14.6</v>
      </c>
    </row>
    <row r="150" spans="1:3" x14ac:dyDescent="0.25">
      <c r="A150" s="1">
        <v>28.32</v>
      </c>
      <c r="B150" s="1">
        <v>5.1859999999999999</v>
      </c>
      <c r="C150" s="1">
        <v>17.8</v>
      </c>
    </row>
    <row r="151" spans="1:3" x14ac:dyDescent="0.25">
      <c r="A151" s="1">
        <v>21.45</v>
      </c>
      <c r="B151" s="1">
        <v>5.5970000000000004</v>
      </c>
      <c r="C151" s="1">
        <v>15.4</v>
      </c>
    </row>
    <row r="152" spans="1:3" x14ac:dyDescent="0.25">
      <c r="A152" s="1">
        <v>14.1</v>
      </c>
      <c r="B152" s="1">
        <v>6.1219999999999999</v>
      </c>
      <c r="C152" s="1">
        <v>21.5</v>
      </c>
    </row>
    <row r="153" spans="1:3" x14ac:dyDescent="0.25">
      <c r="A153" s="1">
        <v>13.28</v>
      </c>
      <c r="B153" s="1">
        <v>5.4039999999999999</v>
      </c>
      <c r="C153" s="1">
        <v>19.600000000000001</v>
      </c>
    </row>
    <row r="154" spans="1:3" x14ac:dyDescent="0.25">
      <c r="A154" s="1">
        <v>12.12</v>
      </c>
      <c r="B154" s="1">
        <v>5.0119999999999996</v>
      </c>
      <c r="C154" s="1">
        <v>15.3</v>
      </c>
    </row>
    <row r="155" spans="1:3" x14ac:dyDescent="0.25">
      <c r="A155" s="1">
        <v>15.79</v>
      </c>
      <c r="B155" s="1">
        <v>5.7089999999999996</v>
      </c>
      <c r="C155" s="1">
        <v>19.399999999999999</v>
      </c>
    </row>
    <row r="156" spans="1:3" x14ac:dyDescent="0.25">
      <c r="A156" s="1">
        <v>15.12</v>
      </c>
      <c r="B156" s="1">
        <v>6.1289999999999996</v>
      </c>
      <c r="C156" s="1">
        <v>17</v>
      </c>
    </row>
    <row r="157" spans="1:3" x14ac:dyDescent="0.25">
      <c r="A157" s="1">
        <v>15.02</v>
      </c>
      <c r="B157" s="1">
        <v>6.1520000000000001</v>
      </c>
      <c r="C157" s="1">
        <v>15.6</v>
      </c>
    </row>
    <row r="158" spans="1:3" x14ac:dyDescent="0.25">
      <c r="A158" s="1">
        <v>16.14</v>
      </c>
      <c r="B158" s="1">
        <v>5.2720000000000002</v>
      </c>
      <c r="C158" s="1">
        <v>13.1</v>
      </c>
    </row>
    <row r="159" spans="1:3" x14ac:dyDescent="0.25">
      <c r="A159" s="1">
        <v>4.59</v>
      </c>
      <c r="B159" s="1">
        <v>6.9429999999999996</v>
      </c>
      <c r="C159" s="1">
        <v>41.3</v>
      </c>
    </row>
    <row r="160" spans="1:3" x14ac:dyDescent="0.25">
      <c r="A160" s="1">
        <v>6.43</v>
      </c>
      <c r="B160" s="1">
        <v>6.0659999999999998</v>
      </c>
      <c r="C160" s="1">
        <v>24.3</v>
      </c>
    </row>
    <row r="161" spans="1:3" x14ac:dyDescent="0.25">
      <c r="A161" s="1">
        <v>7.39</v>
      </c>
      <c r="B161" s="1">
        <v>6.51</v>
      </c>
      <c r="C161" s="1">
        <v>23.3</v>
      </c>
    </row>
    <row r="162" spans="1:3" x14ac:dyDescent="0.25">
      <c r="A162" s="1">
        <v>5.5</v>
      </c>
      <c r="B162" s="1">
        <v>6.25</v>
      </c>
      <c r="C162" s="1">
        <v>27</v>
      </c>
    </row>
    <row r="163" spans="1:3" x14ac:dyDescent="0.25">
      <c r="A163" s="1">
        <v>1.73</v>
      </c>
      <c r="B163" s="1">
        <v>7.4889999999999999</v>
      </c>
      <c r="C163" s="1">
        <v>50</v>
      </c>
    </row>
    <row r="164" spans="1:3" x14ac:dyDescent="0.25">
      <c r="A164" s="1">
        <v>1.92</v>
      </c>
      <c r="B164" s="1">
        <v>7.8019999999999996</v>
      </c>
      <c r="C164" s="1">
        <v>50</v>
      </c>
    </row>
    <row r="165" spans="1:3" x14ac:dyDescent="0.25">
      <c r="A165" s="1">
        <v>3.32</v>
      </c>
      <c r="B165" s="1">
        <v>8.375</v>
      </c>
      <c r="C165" s="1">
        <v>50</v>
      </c>
    </row>
    <row r="166" spans="1:3" x14ac:dyDescent="0.25">
      <c r="A166" s="1">
        <v>11.64</v>
      </c>
      <c r="B166" s="1">
        <v>5.8540000000000001</v>
      </c>
      <c r="C166" s="1">
        <v>22.7</v>
      </c>
    </row>
    <row r="167" spans="1:3" x14ac:dyDescent="0.25">
      <c r="A167" s="1">
        <v>9.81</v>
      </c>
      <c r="B167" s="1">
        <v>6.101</v>
      </c>
      <c r="C167" s="1">
        <v>25</v>
      </c>
    </row>
    <row r="168" spans="1:3" x14ac:dyDescent="0.25">
      <c r="A168" s="1">
        <v>3.7</v>
      </c>
      <c r="B168" s="1">
        <v>7.9290000000000003</v>
      </c>
      <c r="C168" s="1">
        <v>50</v>
      </c>
    </row>
    <row r="169" spans="1:3" x14ac:dyDescent="0.25">
      <c r="A169" s="1">
        <v>12.14</v>
      </c>
      <c r="B169" s="1">
        <v>5.8769999999999998</v>
      </c>
      <c r="C169" s="1">
        <v>23.8</v>
      </c>
    </row>
    <row r="170" spans="1:3" x14ac:dyDescent="0.25">
      <c r="A170" s="1">
        <v>11.1</v>
      </c>
      <c r="B170" s="1">
        <v>6.319</v>
      </c>
      <c r="C170" s="1">
        <v>23.8</v>
      </c>
    </row>
    <row r="171" spans="1:3" x14ac:dyDescent="0.25">
      <c r="A171" s="1">
        <v>11.32</v>
      </c>
      <c r="B171" s="1">
        <v>6.4020000000000001</v>
      </c>
      <c r="C171" s="1">
        <v>22.3</v>
      </c>
    </row>
    <row r="172" spans="1:3" x14ac:dyDescent="0.25">
      <c r="A172" s="1">
        <v>14.43</v>
      </c>
      <c r="B172" s="1">
        <v>5.875</v>
      </c>
      <c r="C172" s="1">
        <v>17.399999999999999</v>
      </c>
    </row>
    <row r="173" spans="1:3" x14ac:dyDescent="0.25">
      <c r="A173" s="1">
        <v>12.03</v>
      </c>
      <c r="B173" s="1">
        <v>5.88</v>
      </c>
      <c r="C173" s="1">
        <v>19.100000000000001</v>
      </c>
    </row>
    <row r="174" spans="1:3" x14ac:dyDescent="0.25">
      <c r="A174" s="1">
        <v>14.69</v>
      </c>
      <c r="B174" s="1">
        <v>5.5720000000000001</v>
      </c>
      <c r="C174" s="1">
        <v>23.1</v>
      </c>
    </row>
    <row r="175" spans="1:3" x14ac:dyDescent="0.25">
      <c r="A175" s="1">
        <v>9.0399999999999991</v>
      </c>
      <c r="B175" s="1">
        <v>6.4160000000000004</v>
      </c>
      <c r="C175" s="1">
        <v>23.6</v>
      </c>
    </row>
    <row r="176" spans="1:3" x14ac:dyDescent="0.25">
      <c r="A176" s="1">
        <v>9.64</v>
      </c>
      <c r="B176" s="1">
        <v>5.859</v>
      </c>
      <c r="C176" s="1">
        <v>22.6</v>
      </c>
    </row>
    <row r="177" spans="1:3" x14ac:dyDescent="0.25">
      <c r="A177" s="1">
        <v>5.33</v>
      </c>
      <c r="B177" s="1">
        <v>6.5460000000000003</v>
      </c>
      <c r="C177" s="1">
        <v>29.4</v>
      </c>
    </row>
    <row r="178" spans="1:3" x14ac:dyDescent="0.25">
      <c r="A178" s="1">
        <v>10.11</v>
      </c>
      <c r="B178" s="1">
        <v>6.02</v>
      </c>
      <c r="C178" s="1">
        <v>23.2</v>
      </c>
    </row>
    <row r="179" spans="1:3" x14ac:dyDescent="0.25">
      <c r="A179" s="1">
        <v>6.29</v>
      </c>
      <c r="B179" s="1">
        <v>6.3150000000000004</v>
      </c>
      <c r="C179" s="1">
        <v>24.6</v>
      </c>
    </row>
    <row r="180" spans="1:3" x14ac:dyDescent="0.25">
      <c r="A180" s="1">
        <v>6.92</v>
      </c>
      <c r="B180" s="1">
        <v>6.86</v>
      </c>
      <c r="C180" s="1">
        <v>29.9</v>
      </c>
    </row>
    <row r="181" spans="1:3" x14ac:dyDescent="0.25">
      <c r="A181" s="1">
        <v>5.04</v>
      </c>
      <c r="B181" s="1">
        <v>6.98</v>
      </c>
      <c r="C181" s="1">
        <v>37.200000000000003</v>
      </c>
    </row>
    <row r="182" spans="1:3" x14ac:dyDescent="0.25">
      <c r="A182" s="1">
        <v>7.56</v>
      </c>
      <c r="B182" s="1">
        <v>7.7649999999999997</v>
      </c>
      <c r="C182" s="1">
        <v>39.799999999999997</v>
      </c>
    </row>
    <row r="183" spans="1:3" x14ac:dyDescent="0.25">
      <c r="A183" s="1">
        <v>9.4499999999999993</v>
      </c>
      <c r="B183" s="1">
        <v>6.1440000000000001</v>
      </c>
      <c r="C183" s="1">
        <v>36.200000000000003</v>
      </c>
    </row>
    <row r="184" spans="1:3" x14ac:dyDescent="0.25">
      <c r="A184" s="1">
        <v>4.82</v>
      </c>
      <c r="B184" s="1">
        <v>7.1550000000000002</v>
      </c>
      <c r="C184" s="1">
        <v>37.9</v>
      </c>
    </row>
    <row r="185" spans="1:3" x14ac:dyDescent="0.25">
      <c r="A185" s="1">
        <v>5.68</v>
      </c>
      <c r="B185" s="1">
        <v>6.5629999999999997</v>
      </c>
      <c r="C185" s="1">
        <v>32.5</v>
      </c>
    </row>
    <row r="186" spans="1:3" x14ac:dyDescent="0.25">
      <c r="A186" s="1">
        <v>13.98</v>
      </c>
      <c r="B186" s="1">
        <v>5.6040000000000001</v>
      </c>
      <c r="C186" s="1">
        <v>26.4</v>
      </c>
    </row>
    <row r="187" spans="1:3" x14ac:dyDescent="0.25">
      <c r="A187" s="1">
        <v>13.15</v>
      </c>
      <c r="B187" s="1">
        <v>6.1529999999999996</v>
      </c>
      <c r="C187" s="1">
        <v>29.6</v>
      </c>
    </row>
    <row r="188" spans="1:3" x14ac:dyDescent="0.25">
      <c r="A188" s="1">
        <v>4.45</v>
      </c>
      <c r="B188" s="1">
        <v>7.8310000000000004</v>
      </c>
      <c r="C188" s="1">
        <v>50</v>
      </c>
    </row>
    <row r="189" spans="1:3" x14ac:dyDescent="0.25">
      <c r="A189" s="1">
        <v>6.68</v>
      </c>
      <c r="B189" s="1">
        <v>6.782</v>
      </c>
      <c r="C189" s="1">
        <v>32</v>
      </c>
    </row>
    <row r="190" spans="1:3" x14ac:dyDescent="0.25">
      <c r="A190" s="1">
        <v>4.5599999999999996</v>
      </c>
      <c r="B190" s="1">
        <v>6.556</v>
      </c>
      <c r="C190" s="1">
        <v>29.8</v>
      </c>
    </row>
    <row r="191" spans="1:3" x14ac:dyDescent="0.25">
      <c r="A191" s="1">
        <v>5.39</v>
      </c>
      <c r="B191" s="1">
        <v>7.1849999999999996</v>
      </c>
      <c r="C191" s="1">
        <v>34.9</v>
      </c>
    </row>
    <row r="192" spans="1:3" x14ac:dyDescent="0.25">
      <c r="A192" s="1">
        <v>5.0999999999999996</v>
      </c>
      <c r="B192" s="1">
        <v>6.9509999999999996</v>
      </c>
      <c r="C192" s="1">
        <v>37</v>
      </c>
    </row>
    <row r="193" spans="1:3" x14ac:dyDescent="0.25">
      <c r="A193" s="1">
        <v>4.6900000000000004</v>
      </c>
      <c r="B193" s="1">
        <v>6.7389999999999999</v>
      </c>
      <c r="C193" s="1">
        <v>30.5</v>
      </c>
    </row>
    <row r="194" spans="1:3" x14ac:dyDescent="0.25">
      <c r="A194" s="1">
        <v>2.87</v>
      </c>
      <c r="B194" s="1">
        <v>7.1779999999999999</v>
      </c>
      <c r="C194" s="1">
        <v>36.4</v>
      </c>
    </row>
    <row r="195" spans="1:3" x14ac:dyDescent="0.25">
      <c r="A195" s="1">
        <v>5.03</v>
      </c>
      <c r="B195" s="1">
        <v>6.8</v>
      </c>
      <c r="C195" s="1">
        <v>31.1</v>
      </c>
    </row>
    <row r="196" spans="1:3" x14ac:dyDescent="0.25">
      <c r="A196" s="1">
        <v>4.38</v>
      </c>
      <c r="B196" s="1">
        <v>6.6040000000000001</v>
      </c>
      <c r="C196" s="1">
        <v>29.1</v>
      </c>
    </row>
    <row r="197" spans="1:3" x14ac:dyDescent="0.25">
      <c r="A197" s="1">
        <v>2.97</v>
      </c>
      <c r="B197" s="1">
        <v>7.875</v>
      </c>
      <c r="C197" s="1">
        <v>50</v>
      </c>
    </row>
    <row r="198" spans="1:3" x14ac:dyDescent="0.25">
      <c r="A198" s="1">
        <v>4.08</v>
      </c>
      <c r="B198" s="1">
        <v>7.2869999999999999</v>
      </c>
      <c r="C198" s="1">
        <v>33.299999999999997</v>
      </c>
    </row>
    <row r="199" spans="1:3" x14ac:dyDescent="0.25">
      <c r="A199" s="1">
        <v>8.61</v>
      </c>
      <c r="B199" s="1">
        <v>7.1070000000000002</v>
      </c>
      <c r="C199" s="1">
        <v>30.3</v>
      </c>
    </row>
    <row r="200" spans="1:3" x14ac:dyDescent="0.25">
      <c r="A200" s="1">
        <v>6.62</v>
      </c>
      <c r="B200" s="1">
        <v>7.274</v>
      </c>
      <c r="C200" s="1">
        <v>34.6</v>
      </c>
    </row>
    <row r="201" spans="1:3" x14ac:dyDescent="0.25">
      <c r="A201" s="1">
        <v>4.5599999999999996</v>
      </c>
      <c r="B201" s="1">
        <v>6.9749999999999996</v>
      </c>
      <c r="C201" s="1">
        <v>34.9</v>
      </c>
    </row>
    <row r="202" spans="1:3" x14ac:dyDescent="0.25">
      <c r="A202" s="1">
        <v>4.45</v>
      </c>
      <c r="B202" s="1">
        <v>7.1349999999999998</v>
      </c>
      <c r="C202" s="1">
        <v>32.9</v>
      </c>
    </row>
    <row r="203" spans="1:3" x14ac:dyDescent="0.25">
      <c r="A203" s="1">
        <v>7.43</v>
      </c>
      <c r="B203" s="1">
        <v>6.1619999999999999</v>
      </c>
      <c r="C203" s="1">
        <v>24.1</v>
      </c>
    </row>
    <row r="204" spans="1:3" x14ac:dyDescent="0.25">
      <c r="A204" s="1">
        <v>3.11</v>
      </c>
      <c r="B204" s="1">
        <v>7.61</v>
      </c>
      <c r="C204" s="1">
        <v>42.3</v>
      </c>
    </row>
    <row r="205" spans="1:3" x14ac:dyDescent="0.25">
      <c r="A205" s="1">
        <v>3.81</v>
      </c>
      <c r="B205" s="1">
        <v>7.8529999999999998</v>
      </c>
      <c r="C205" s="1">
        <v>48.5</v>
      </c>
    </row>
    <row r="206" spans="1:3" x14ac:dyDescent="0.25">
      <c r="A206" s="1">
        <v>2.88</v>
      </c>
      <c r="B206" s="1">
        <v>8.0340000000000007</v>
      </c>
      <c r="C206" s="1">
        <v>50</v>
      </c>
    </row>
    <row r="207" spans="1:3" x14ac:dyDescent="0.25">
      <c r="A207" s="1">
        <v>10.87</v>
      </c>
      <c r="B207" s="1">
        <v>5.891</v>
      </c>
      <c r="C207" s="1">
        <v>22.6</v>
      </c>
    </row>
    <row r="208" spans="1:3" x14ac:dyDescent="0.25">
      <c r="A208" s="1">
        <v>10.97</v>
      </c>
      <c r="B208" s="1">
        <v>6.3259999999999996</v>
      </c>
      <c r="C208" s="1">
        <v>24.4</v>
      </c>
    </row>
    <row r="209" spans="1:3" x14ac:dyDescent="0.25">
      <c r="A209" s="1">
        <v>18.059999999999999</v>
      </c>
      <c r="B209" s="1">
        <v>5.7830000000000004</v>
      </c>
      <c r="C209" s="1">
        <v>22.5</v>
      </c>
    </row>
    <row r="210" spans="1:3" x14ac:dyDescent="0.25">
      <c r="A210" s="1">
        <v>14.66</v>
      </c>
      <c r="B210" s="1">
        <v>6.0640000000000001</v>
      </c>
      <c r="C210" s="1">
        <v>24.4</v>
      </c>
    </row>
    <row r="211" spans="1:3" x14ac:dyDescent="0.25">
      <c r="A211" s="1">
        <v>23.09</v>
      </c>
      <c r="B211" s="1">
        <v>5.3440000000000003</v>
      </c>
      <c r="C211" s="1">
        <v>20</v>
      </c>
    </row>
    <row r="212" spans="1:3" x14ac:dyDescent="0.25">
      <c r="A212" s="1">
        <v>17.27</v>
      </c>
      <c r="B212" s="1">
        <v>5.96</v>
      </c>
      <c r="C212" s="1">
        <v>21.7</v>
      </c>
    </row>
    <row r="213" spans="1:3" x14ac:dyDescent="0.25">
      <c r="A213" s="1">
        <v>23.98</v>
      </c>
      <c r="B213" s="1">
        <v>5.4039999999999999</v>
      </c>
      <c r="C213" s="1">
        <v>19.3</v>
      </c>
    </row>
    <row r="214" spans="1:3" x14ac:dyDescent="0.25">
      <c r="A214" s="1">
        <v>16.03</v>
      </c>
      <c r="B214" s="1">
        <v>5.8070000000000004</v>
      </c>
      <c r="C214" s="1">
        <v>22.4</v>
      </c>
    </row>
    <row r="215" spans="1:3" x14ac:dyDescent="0.25">
      <c r="A215" s="1">
        <v>9.3800000000000008</v>
      </c>
      <c r="B215" s="1">
        <v>6.375</v>
      </c>
      <c r="C215" s="1">
        <v>28.1</v>
      </c>
    </row>
    <row r="216" spans="1:3" x14ac:dyDescent="0.25">
      <c r="A216" s="1">
        <v>29.55</v>
      </c>
      <c r="B216" s="1">
        <v>5.4119999999999999</v>
      </c>
      <c r="C216" s="1">
        <v>23.7</v>
      </c>
    </row>
    <row r="217" spans="1:3" x14ac:dyDescent="0.25">
      <c r="A217" s="1">
        <v>9.4700000000000006</v>
      </c>
      <c r="B217" s="1">
        <v>6.1820000000000004</v>
      </c>
      <c r="C217" s="1">
        <v>25</v>
      </c>
    </row>
    <row r="218" spans="1:3" x14ac:dyDescent="0.25">
      <c r="A218" s="1">
        <v>13.51</v>
      </c>
      <c r="B218" s="1">
        <v>5.8879999999999999</v>
      </c>
      <c r="C218" s="1">
        <v>23.3</v>
      </c>
    </row>
    <row r="219" spans="1:3" x14ac:dyDescent="0.25">
      <c r="A219" s="1">
        <v>9.69</v>
      </c>
      <c r="B219" s="1">
        <v>6.6420000000000003</v>
      </c>
      <c r="C219" s="1">
        <v>28.7</v>
      </c>
    </row>
    <row r="220" spans="1:3" x14ac:dyDescent="0.25">
      <c r="A220" s="1">
        <v>17.920000000000002</v>
      </c>
      <c r="B220" s="1">
        <v>5.9509999999999996</v>
      </c>
      <c r="C220" s="1">
        <v>21.5</v>
      </c>
    </row>
    <row r="221" spans="1:3" x14ac:dyDescent="0.25">
      <c r="A221" s="1">
        <v>10.5</v>
      </c>
      <c r="B221" s="1">
        <v>6.3730000000000002</v>
      </c>
      <c r="C221" s="1">
        <v>23</v>
      </c>
    </row>
    <row r="222" spans="1:3" x14ac:dyDescent="0.25">
      <c r="A222" s="1">
        <v>9.7100000000000009</v>
      </c>
      <c r="B222" s="1">
        <v>6.9509999999999996</v>
      </c>
      <c r="C222" s="1">
        <v>26.7</v>
      </c>
    </row>
    <row r="223" spans="1:3" x14ac:dyDescent="0.25">
      <c r="A223" s="1">
        <v>21.46</v>
      </c>
      <c r="B223" s="1">
        <v>6.1639999999999997</v>
      </c>
      <c r="C223" s="1">
        <v>21.7</v>
      </c>
    </row>
    <row r="224" spans="1:3" x14ac:dyDescent="0.25">
      <c r="A224" s="1">
        <v>9.93</v>
      </c>
      <c r="B224" s="1">
        <v>6.8789999999999996</v>
      </c>
      <c r="C224" s="1">
        <v>27.5</v>
      </c>
    </row>
    <row r="225" spans="1:3" x14ac:dyDescent="0.25">
      <c r="A225" s="1">
        <v>7.6</v>
      </c>
      <c r="B225" s="1">
        <v>6.6180000000000003</v>
      </c>
      <c r="C225" s="1">
        <v>30.1</v>
      </c>
    </row>
    <row r="226" spans="1:3" x14ac:dyDescent="0.25">
      <c r="A226" s="1">
        <v>4.1399999999999997</v>
      </c>
      <c r="B226" s="1">
        <v>8.266</v>
      </c>
      <c r="C226" s="1">
        <v>44.8</v>
      </c>
    </row>
    <row r="227" spans="1:3" x14ac:dyDescent="0.25">
      <c r="A227" s="1">
        <v>4.63</v>
      </c>
      <c r="B227" s="1">
        <v>8.7249999999999996</v>
      </c>
      <c r="C227" s="1">
        <v>50</v>
      </c>
    </row>
    <row r="228" spans="1:3" x14ac:dyDescent="0.25">
      <c r="A228" s="1">
        <v>3.13</v>
      </c>
      <c r="B228" s="1">
        <v>8.0399999999999991</v>
      </c>
      <c r="C228" s="1">
        <v>37.6</v>
      </c>
    </row>
    <row r="229" spans="1:3" x14ac:dyDescent="0.25">
      <c r="A229" s="1">
        <v>6.36</v>
      </c>
      <c r="B229" s="1">
        <v>7.1630000000000003</v>
      </c>
      <c r="C229" s="1">
        <v>31.6</v>
      </c>
    </row>
    <row r="230" spans="1:3" x14ac:dyDescent="0.25">
      <c r="A230" s="1">
        <v>3.92</v>
      </c>
      <c r="B230" s="1">
        <v>7.6859999999999999</v>
      </c>
      <c r="C230" s="1">
        <v>46.7</v>
      </c>
    </row>
    <row r="231" spans="1:3" x14ac:dyDescent="0.25">
      <c r="A231" s="1">
        <v>3.76</v>
      </c>
      <c r="B231" s="1">
        <v>6.5519999999999996</v>
      </c>
      <c r="C231" s="1">
        <v>31.5</v>
      </c>
    </row>
    <row r="232" spans="1:3" x14ac:dyDescent="0.25">
      <c r="A232" s="1">
        <v>11.65</v>
      </c>
      <c r="B232" s="1">
        <v>5.9809999999999999</v>
      </c>
      <c r="C232" s="1">
        <v>24.3</v>
      </c>
    </row>
    <row r="233" spans="1:3" x14ac:dyDescent="0.25">
      <c r="A233" s="1">
        <v>5.25</v>
      </c>
      <c r="B233" s="1">
        <v>7.4119999999999999</v>
      </c>
      <c r="C233" s="1">
        <v>31.7</v>
      </c>
    </row>
    <row r="234" spans="1:3" x14ac:dyDescent="0.25">
      <c r="A234" s="1">
        <v>2.4700000000000002</v>
      </c>
      <c r="B234" s="1">
        <v>8.3369999999999997</v>
      </c>
      <c r="C234" s="1">
        <v>41.7</v>
      </c>
    </row>
    <row r="235" spans="1:3" x14ac:dyDescent="0.25">
      <c r="A235" s="1">
        <v>3.95</v>
      </c>
      <c r="B235" s="1">
        <v>8.2469999999999999</v>
      </c>
      <c r="C235" s="1">
        <v>48.3</v>
      </c>
    </row>
    <row r="236" spans="1:3" x14ac:dyDescent="0.25">
      <c r="A236" s="1">
        <v>8.0500000000000007</v>
      </c>
      <c r="B236" s="1">
        <v>6.726</v>
      </c>
      <c r="C236" s="1">
        <v>29</v>
      </c>
    </row>
    <row r="237" spans="1:3" x14ac:dyDescent="0.25">
      <c r="A237" s="1">
        <v>10.88</v>
      </c>
      <c r="B237" s="1">
        <v>6.0860000000000003</v>
      </c>
      <c r="C237" s="1">
        <v>24</v>
      </c>
    </row>
    <row r="238" spans="1:3" x14ac:dyDescent="0.25">
      <c r="A238" s="1">
        <v>9.5399999999999991</v>
      </c>
      <c r="B238" s="1">
        <v>6.6310000000000002</v>
      </c>
      <c r="C238" s="1">
        <v>25.1</v>
      </c>
    </row>
    <row r="239" spans="1:3" x14ac:dyDescent="0.25">
      <c r="A239" s="1">
        <v>4.7300000000000004</v>
      </c>
      <c r="B239" s="1">
        <v>7.3579999999999997</v>
      </c>
      <c r="C239" s="1">
        <v>31.5</v>
      </c>
    </row>
    <row r="240" spans="1:3" x14ac:dyDescent="0.25">
      <c r="A240" s="1">
        <v>6.36</v>
      </c>
      <c r="B240" s="1">
        <v>6.4809999999999999</v>
      </c>
      <c r="C240" s="1">
        <v>23.7</v>
      </c>
    </row>
    <row r="241" spans="1:3" x14ac:dyDescent="0.25">
      <c r="A241" s="1">
        <v>7.37</v>
      </c>
      <c r="B241" s="1">
        <v>6.6059999999999999</v>
      </c>
      <c r="C241" s="1">
        <v>23.3</v>
      </c>
    </row>
    <row r="242" spans="1:3" x14ac:dyDescent="0.25">
      <c r="A242" s="1">
        <v>11.38</v>
      </c>
      <c r="B242" s="1">
        <v>6.8970000000000002</v>
      </c>
      <c r="C242" s="1">
        <v>22</v>
      </c>
    </row>
    <row r="243" spans="1:3" x14ac:dyDescent="0.25">
      <c r="A243" s="1">
        <v>12.4</v>
      </c>
      <c r="B243" s="1">
        <v>6.0949999999999998</v>
      </c>
      <c r="C243" s="1">
        <v>20.100000000000001</v>
      </c>
    </row>
    <row r="244" spans="1:3" x14ac:dyDescent="0.25">
      <c r="A244" s="1">
        <v>11.22</v>
      </c>
      <c r="B244" s="1">
        <v>6.3579999999999997</v>
      </c>
      <c r="C244" s="1">
        <v>22.2</v>
      </c>
    </row>
    <row r="245" spans="1:3" x14ac:dyDescent="0.25">
      <c r="A245" s="1">
        <v>5.19</v>
      </c>
      <c r="B245" s="1">
        <v>6.3929999999999998</v>
      </c>
      <c r="C245" s="1">
        <v>23.7</v>
      </c>
    </row>
    <row r="246" spans="1:3" x14ac:dyDescent="0.25">
      <c r="A246" s="1">
        <v>12.5</v>
      </c>
      <c r="B246" s="1">
        <v>5.593</v>
      </c>
      <c r="C246" s="1">
        <v>17.600000000000001</v>
      </c>
    </row>
    <row r="247" spans="1:3" x14ac:dyDescent="0.25">
      <c r="A247" s="1">
        <v>18.46</v>
      </c>
      <c r="B247" s="1">
        <v>5.6050000000000004</v>
      </c>
      <c r="C247" s="1">
        <v>18.5</v>
      </c>
    </row>
    <row r="248" spans="1:3" x14ac:dyDescent="0.25">
      <c r="A248" s="1">
        <v>9.16</v>
      </c>
      <c r="B248" s="1">
        <v>6.1079999999999997</v>
      </c>
      <c r="C248" s="1">
        <v>24.3</v>
      </c>
    </row>
    <row r="249" spans="1:3" x14ac:dyDescent="0.25">
      <c r="A249" s="1">
        <v>10.15</v>
      </c>
      <c r="B249" s="1">
        <v>6.226</v>
      </c>
      <c r="C249" s="1">
        <v>20.5</v>
      </c>
    </row>
    <row r="250" spans="1:3" x14ac:dyDescent="0.25">
      <c r="A250" s="1">
        <v>9.52</v>
      </c>
      <c r="B250" s="1">
        <v>6.4329999999999998</v>
      </c>
      <c r="C250" s="1">
        <v>24.5</v>
      </c>
    </row>
    <row r="251" spans="1:3" x14ac:dyDescent="0.25">
      <c r="A251" s="1">
        <v>6.56</v>
      </c>
      <c r="B251" s="1">
        <v>6.718</v>
      </c>
      <c r="C251" s="1">
        <v>26.2</v>
      </c>
    </row>
    <row r="252" spans="1:3" x14ac:dyDescent="0.25">
      <c r="A252" s="1">
        <v>5.9</v>
      </c>
      <c r="B252" s="1">
        <v>6.4870000000000001</v>
      </c>
      <c r="C252" s="1">
        <v>24.4</v>
      </c>
    </row>
    <row r="253" spans="1:3" x14ac:dyDescent="0.25">
      <c r="A253" s="1">
        <v>3.59</v>
      </c>
      <c r="B253" s="1">
        <v>6.4379999999999997</v>
      </c>
      <c r="C253" s="1">
        <v>24.8</v>
      </c>
    </row>
    <row r="254" spans="1:3" x14ac:dyDescent="0.25">
      <c r="A254" s="1">
        <v>3.53</v>
      </c>
      <c r="B254" s="1">
        <v>6.9569999999999999</v>
      </c>
      <c r="C254" s="1">
        <v>29.6</v>
      </c>
    </row>
    <row r="255" spans="1:3" x14ac:dyDescent="0.25">
      <c r="A255" s="1">
        <v>3.54</v>
      </c>
      <c r="B255" s="1">
        <v>8.2590000000000003</v>
      </c>
      <c r="C255" s="1">
        <v>42.8</v>
      </c>
    </row>
    <row r="256" spans="1:3" x14ac:dyDescent="0.25">
      <c r="A256" s="1">
        <v>6.57</v>
      </c>
      <c r="B256" s="1">
        <v>6.1079999999999997</v>
      </c>
      <c r="C256" s="1">
        <v>21.9</v>
      </c>
    </row>
    <row r="257" spans="1:3" x14ac:dyDescent="0.25">
      <c r="A257" s="1">
        <v>9.25</v>
      </c>
      <c r="B257" s="1">
        <v>5.8760000000000003</v>
      </c>
      <c r="C257" s="1">
        <v>20.9</v>
      </c>
    </row>
    <row r="258" spans="1:3" x14ac:dyDescent="0.25">
      <c r="A258" s="1">
        <v>3.11</v>
      </c>
      <c r="B258" s="1">
        <v>7.4539999999999997</v>
      </c>
      <c r="C258" s="1">
        <v>44</v>
      </c>
    </row>
    <row r="259" spans="1:3" x14ac:dyDescent="0.25">
      <c r="A259" s="1">
        <v>5.12</v>
      </c>
      <c r="B259" s="1">
        <v>8.7040000000000006</v>
      </c>
      <c r="C259" s="1">
        <v>50</v>
      </c>
    </row>
    <row r="260" spans="1:3" x14ac:dyDescent="0.25">
      <c r="A260" s="1">
        <v>7.79</v>
      </c>
      <c r="B260" s="1">
        <v>7.3330000000000002</v>
      </c>
      <c r="C260" s="1">
        <v>36</v>
      </c>
    </row>
    <row r="261" spans="1:3" x14ac:dyDescent="0.25">
      <c r="A261" s="1">
        <v>6.9</v>
      </c>
      <c r="B261" s="1">
        <v>6.8419999999999996</v>
      </c>
      <c r="C261" s="1">
        <v>30.1</v>
      </c>
    </row>
    <row r="262" spans="1:3" x14ac:dyDescent="0.25">
      <c r="A262" s="1">
        <v>9.59</v>
      </c>
      <c r="B262" s="1">
        <v>7.2030000000000003</v>
      </c>
      <c r="C262" s="1">
        <v>33.799999999999997</v>
      </c>
    </row>
    <row r="263" spans="1:3" x14ac:dyDescent="0.25">
      <c r="A263" s="1">
        <v>7.26</v>
      </c>
      <c r="B263" s="1">
        <v>7.52</v>
      </c>
      <c r="C263" s="1">
        <v>43.1</v>
      </c>
    </row>
    <row r="264" spans="1:3" x14ac:dyDescent="0.25">
      <c r="A264" s="1">
        <v>5.91</v>
      </c>
      <c r="B264" s="1">
        <v>8.3979999999999997</v>
      </c>
      <c r="C264" s="1">
        <v>48.8</v>
      </c>
    </row>
    <row r="265" spans="1:3" x14ac:dyDescent="0.25">
      <c r="A265" s="1">
        <v>11.25</v>
      </c>
      <c r="B265" s="1">
        <v>7.327</v>
      </c>
      <c r="C265" s="1">
        <v>31</v>
      </c>
    </row>
    <row r="266" spans="1:3" x14ac:dyDescent="0.25">
      <c r="A266" s="1">
        <v>8.1</v>
      </c>
      <c r="B266" s="1">
        <v>7.2060000000000004</v>
      </c>
      <c r="C266" s="1">
        <v>36.5</v>
      </c>
    </row>
    <row r="267" spans="1:3" x14ac:dyDescent="0.25">
      <c r="A267" s="1">
        <v>10.45</v>
      </c>
      <c r="B267" s="1">
        <v>5.56</v>
      </c>
      <c r="C267" s="1">
        <v>22.8</v>
      </c>
    </row>
    <row r="268" spans="1:3" x14ac:dyDescent="0.25">
      <c r="A268" s="1">
        <v>14.79</v>
      </c>
      <c r="B268" s="1">
        <v>7.0140000000000002</v>
      </c>
      <c r="C268" s="1">
        <v>30.7</v>
      </c>
    </row>
    <row r="269" spans="1:3" x14ac:dyDescent="0.25">
      <c r="A269" s="1">
        <v>7.44</v>
      </c>
      <c r="B269" s="1">
        <v>8.2970000000000006</v>
      </c>
      <c r="C269" s="1">
        <v>50</v>
      </c>
    </row>
    <row r="270" spans="1:3" x14ac:dyDescent="0.25">
      <c r="A270" s="1">
        <v>3.16</v>
      </c>
      <c r="B270" s="1">
        <v>7.47</v>
      </c>
      <c r="C270" s="1">
        <v>43.5</v>
      </c>
    </row>
    <row r="271" spans="1:3" x14ac:dyDescent="0.25">
      <c r="A271" s="1">
        <v>13.65</v>
      </c>
      <c r="B271" s="1">
        <v>5.92</v>
      </c>
      <c r="C271" s="1">
        <v>20.7</v>
      </c>
    </row>
    <row r="272" spans="1:3" x14ac:dyDescent="0.25">
      <c r="A272" s="1">
        <v>13</v>
      </c>
      <c r="B272" s="1">
        <v>5.8559999999999999</v>
      </c>
      <c r="C272" s="1">
        <v>21.1</v>
      </c>
    </row>
    <row r="273" spans="1:3" x14ac:dyDescent="0.25">
      <c r="A273" s="1">
        <v>6.59</v>
      </c>
      <c r="B273" s="1">
        <v>6.24</v>
      </c>
      <c r="C273" s="1">
        <v>25.2</v>
      </c>
    </row>
    <row r="274" spans="1:3" x14ac:dyDescent="0.25">
      <c r="A274" s="1">
        <v>7.73</v>
      </c>
      <c r="B274" s="1">
        <v>6.5380000000000003</v>
      </c>
      <c r="C274" s="1">
        <v>24.4</v>
      </c>
    </row>
    <row r="275" spans="1:3" x14ac:dyDescent="0.25">
      <c r="A275" s="1">
        <v>6.58</v>
      </c>
      <c r="B275" s="1">
        <v>7.6909999999999998</v>
      </c>
      <c r="C275" s="1">
        <v>35.200000000000003</v>
      </c>
    </row>
    <row r="276" spans="1:3" x14ac:dyDescent="0.25">
      <c r="A276" s="1">
        <v>3.53</v>
      </c>
      <c r="B276" s="1">
        <v>6.758</v>
      </c>
      <c r="C276" s="1">
        <v>32.4</v>
      </c>
    </row>
    <row r="277" spans="1:3" x14ac:dyDescent="0.25">
      <c r="A277" s="1">
        <v>2.98</v>
      </c>
      <c r="B277" s="1">
        <v>6.8540000000000001</v>
      </c>
      <c r="C277" s="1">
        <v>32</v>
      </c>
    </row>
    <row r="278" spans="1:3" x14ac:dyDescent="0.25">
      <c r="A278" s="1">
        <v>6.05</v>
      </c>
      <c r="B278" s="1">
        <v>7.2670000000000003</v>
      </c>
      <c r="C278" s="1">
        <v>33.200000000000003</v>
      </c>
    </row>
    <row r="279" spans="1:3" x14ac:dyDescent="0.25">
      <c r="A279" s="1">
        <v>4.16</v>
      </c>
      <c r="B279" s="1">
        <v>6.8259999999999996</v>
      </c>
      <c r="C279" s="1">
        <v>33.1</v>
      </c>
    </row>
    <row r="280" spans="1:3" x14ac:dyDescent="0.25">
      <c r="A280" s="1">
        <v>7.19</v>
      </c>
      <c r="B280" s="1">
        <v>6.4820000000000002</v>
      </c>
      <c r="C280" s="1">
        <v>29.1</v>
      </c>
    </row>
    <row r="281" spans="1:3" x14ac:dyDescent="0.25">
      <c r="A281" s="1">
        <v>4.8499999999999996</v>
      </c>
      <c r="B281" s="1">
        <v>6.8120000000000003</v>
      </c>
      <c r="C281" s="1">
        <v>35.1</v>
      </c>
    </row>
    <row r="282" spans="1:3" x14ac:dyDescent="0.25">
      <c r="A282" s="1">
        <v>3.76</v>
      </c>
      <c r="B282" s="1">
        <v>7.82</v>
      </c>
      <c r="C282" s="1">
        <v>45.4</v>
      </c>
    </row>
    <row r="283" spans="1:3" x14ac:dyDescent="0.25">
      <c r="A283" s="1">
        <v>4.59</v>
      </c>
      <c r="B283" s="1">
        <v>6.968</v>
      </c>
      <c r="C283" s="1">
        <v>35.4</v>
      </c>
    </row>
    <row r="284" spans="1:3" x14ac:dyDescent="0.25">
      <c r="A284" s="1">
        <v>3.01</v>
      </c>
      <c r="B284" s="1">
        <v>7.6449999999999996</v>
      </c>
      <c r="C284" s="1">
        <v>46</v>
      </c>
    </row>
    <row r="285" spans="1:3" x14ac:dyDescent="0.25">
      <c r="A285" s="1">
        <v>3.16</v>
      </c>
      <c r="B285" s="1">
        <v>7.923</v>
      </c>
      <c r="C285" s="1">
        <v>50</v>
      </c>
    </row>
    <row r="286" spans="1:3" x14ac:dyDescent="0.25">
      <c r="A286" s="1">
        <v>7.85</v>
      </c>
      <c r="B286" s="1">
        <v>7.0880000000000001</v>
      </c>
      <c r="C286" s="1">
        <v>32.200000000000003</v>
      </c>
    </row>
    <row r="287" spans="1:3" x14ac:dyDescent="0.25">
      <c r="A287" s="1">
        <v>8.23</v>
      </c>
      <c r="B287" s="1">
        <v>6.4530000000000003</v>
      </c>
      <c r="C287" s="1">
        <v>22</v>
      </c>
    </row>
    <row r="288" spans="1:3" x14ac:dyDescent="0.25">
      <c r="A288" s="1">
        <v>12.93</v>
      </c>
      <c r="B288" s="1">
        <v>6.23</v>
      </c>
      <c r="C288" s="1">
        <v>20.100000000000001</v>
      </c>
    </row>
    <row r="289" spans="1:3" x14ac:dyDescent="0.25">
      <c r="A289" s="1">
        <v>7.14</v>
      </c>
      <c r="B289" s="1">
        <v>6.2089999999999996</v>
      </c>
      <c r="C289" s="1">
        <v>23.2</v>
      </c>
    </row>
    <row r="290" spans="1:3" x14ac:dyDescent="0.25">
      <c r="A290" s="1">
        <v>7.6</v>
      </c>
      <c r="B290" s="1">
        <v>6.3150000000000004</v>
      </c>
      <c r="C290" s="1">
        <v>22.3</v>
      </c>
    </row>
    <row r="291" spans="1:3" x14ac:dyDescent="0.25">
      <c r="A291" s="1">
        <v>9.51</v>
      </c>
      <c r="B291" s="1">
        <v>6.5650000000000004</v>
      </c>
      <c r="C291" s="1">
        <v>24.8</v>
      </c>
    </row>
    <row r="292" spans="1:3" x14ac:dyDescent="0.25">
      <c r="A292" s="1">
        <v>3.33</v>
      </c>
      <c r="B292" s="1">
        <v>6.8609999999999998</v>
      </c>
      <c r="C292" s="1">
        <v>28.5</v>
      </c>
    </row>
    <row r="293" spans="1:3" x14ac:dyDescent="0.25">
      <c r="A293" s="1">
        <v>3.56</v>
      </c>
      <c r="B293" s="1">
        <v>7.1479999999999997</v>
      </c>
      <c r="C293" s="1">
        <v>37.299999999999997</v>
      </c>
    </row>
    <row r="294" spans="1:3" x14ac:dyDescent="0.25">
      <c r="A294" s="1">
        <v>4.7</v>
      </c>
      <c r="B294" s="1">
        <v>6.63</v>
      </c>
      <c r="C294" s="1">
        <v>27.9</v>
      </c>
    </row>
    <row r="295" spans="1:3" x14ac:dyDescent="0.25">
      <c r="A295" s="1">
        <v>8.58</v>
      </c>
      <c r="B295" s="1">
        <v>6.1269999999999998</v>
      </c>
      <c r="C295" s="1">
        <v>23.9</v>
      </c>
    </row>
    <row r="296" spans="1:3" x14ac:dyDescent="0.25">
      <c r="A296" s="1">
        <v>10.4</v>
      </c>
      <c r="B296" s="1">
        <v>6.0090000000000003</v>
      </c>
      <c r="C296" s="1">
        <v>21.7</v>
      </c>
    </row>
    <row r="297" spans="1:3" x14ac:dyDescent="0.25">
      <c r="A297" s="1">
        <v>6.27</v>
      </c>
      <c r="B297" s="1">
        <v>6.6779999999999999</v>
      </c>
      <c r="C297" s="1">
        <v>28.6</v>
      </c>
    </row>
    <row r="298" spans="1:3" x14ac:dyDescent="0.25">
      <c r="A298" s="1">
        <v>7.39</v>
      </c>
      <c r="B298" s="1">
        <v>6.5490000000000004</v>
      </c>
      <c r="C298" s="1">
        <v>27.1</v>
      </c>
    </row>
    <row r="299" spans="1:3" x14ac:dyDescent="0.25">
      <c r="A299" s="1">
        <v>15.84</v>
      </c>
      <c r="B299" s="1">
        <v>5.79</v>
      </c>
      <c r="C299" s="1">
        <v>20.3</v>
      </c>
    </row>
    <row r="300" spans="1:3" x14ac:dyDescent="0.25">
      <c r="A300" s="1">
        <v>4.97</v>
      </c>
      <c r="B300" s="1">
        <v>6.3449999999999998</v>
      </c>
      <c r="C300" s="1">
        <v>22.5</v>
      </c>
    </row>
    <row r="301" spans="1:3" x14ac:dyDescent="0.25">
      <c r="A301" s="1">
        <v>4.74</v>
      </c>
      <c r="B301" s="1">
        <v>7.0410000000000004</v>
      </c>
      <c r="C301" s="1">
        <v>29</v>
      </c>
    </row>
    <row r="302" spans="1:3" x14ac:dyDescent="0.25">
      <c r="A302" s="1">
        <v>6.07</v>
      </c>
      <c r="B302" s="1">
        <v>6.8710000000000004</v>
      </c>
      <c r="C302" s="1">
        <v>24.8</v>
      </c>
    </row>
    <row r="303" spans="1:3" x14ac:dyDescent="0.25">
      <c r="A303" s="1">
        <v>9.5</v>
      </c>
      <c r="B303" s="1">
        <v>6.59</v>
      </c>
      <c r="C303" s="1">
        <v>22</v>
      </c>
    </row>
    <row r="304" spans="1:3" x14ac:dyDescent="0.25">
      <c r="A304" s="1">
        <v>8.67</v>
      </c>
      <c r="B304" s="1">
        <v>6.4950000000000001</v>
      </c>
      <c r="C304" s="1">
        <v>26.4</v>
      </c>
    </row>
    <row r="305" spans="1:3" x14ac:dyDescent="0.25">
      <c r="A305" s="1">
        <v>4.8600000000000003</v>
      </c>
      <c r="B305" s="1">
        <v>6.9820000000000002</v>
      </c>
      <c r="C305" s="1">
        <v>33.1</v>
      </c>
    </row>
    <row r="306" spans="1:3" x14ac:dyDescent="0.25">
      <c r="A306" s="1">
        <v>6.93</v>
      </c>
      <c r="B306" s="1">
        <v>7.2359999999999998</v>
      </c>
      <c r="C306" s="1">
        <v>36.1</v>
      </c>
    </row>
    <row r="307" spans="1:3" x14ac:dyDescent="0.25">
      <c r="A307" s="1">
        <v>8.93</v>
      </c>
      <c r="B307" s="1">
        <v>6.6159999999999997</v>
      </c>
      <c r="C307" s="1">
        <v>28.4</v>
      </c>
    </row>
    <row r="308" spans="1:3" x14ac:dyDescent="0.25">
      <c r="A308" s="1">
        <v>6.47</v>
      </c>
      <c r="B308" s="1">
        <v>7.42</v>
      </c>
      <c r="C308" s="1">
        <v>33.4</v>
      </c>
    </row>
    <row r="309" spans="1:3" x14ac:dyDescent="0.25">
      <c r="A309" s="1">
        <v>7.53</v>
      </c>
      <c r="B309" s="1">
        <v>6.8490000000000002</v>
      </c>
      <c r="C309" s="1">
        <v>28.2</v>
      </c>
    </row>
    <row r="310" spans="1:3" x14ac:dyDescent="0.25">
      <c r="A310" s="1">
        <v>4.54</v>
      </c>
      <c r="B310" s="1">
        <v>6.6349999999999998</v>
      </c>
      <c r="C310" s="1">
        <v>22.8</v>
      </c>
    </row>
    <row r="311" spans="1:3" x14ac:dyDescent="0.25">
      <c r="A311" s="1">
        <v>9.9700000000000006</v>
      </c>
      <c r="B311" s="1">
        <v>5.9720000000000004</v>
      </c>
      <c r="C311" s="1">
        <v>20.3</v>
      </c>
    </row>
    <row r="312" spans="1:3" x14ac:dyDescent="0.25">
      <c r="A312" s="1">
        <v>12.64</v>
      </c>
      <c r="B312" s="1">
        <v>4.9729999999999999</v>
      </c>
      <c r="C312" s="1">
        <v>16.100000000000001</v>
      </c>
    </row>
    <row r="313" spans="1:3" x14ac:dyDescent="0.25">
      <c r="A313" s="1">
        <v>5.98</v>
      </c>
      <c r="B313" s="1">
        <v>6.1219999999999999</v>
      </c>
      <c r="C313" s="1">
        <v>22.1</v>
      </c>
    </row>
    <row r="314" spans="1:3" x14ac:dyDescent="0.25">
      <c r="A314" s="1">
        <v>11.72</v>
      </c>
      <c r="B314" s="1">
        <v>6.0229999999999997</v>
      </c>
      <c r="C314" s="1">
        <v>19.399999999999999</v>
      </c>
    </row>
    <row r="315" spans="1:3" x14ac:dyDescent="0.25">
      <c r="A315" s="1">
        <v>7.9</v>
      </c>
      <c r="B315" s="1">
        <v>6.266</v>
      </c>
      <c r="C315" s="1">
        <v>21.6</v>
      </c>
    </row>
    <row r="316" spans="1:3" x14ac:dyDescent="0.25">
      <c r="A316" s="1">
        <v>9.2799999999999994</v>
      </c>
      <c r="B316" s="1">
        <v>6.5670000000000002</v>
      </c>
      <c r="C316" s="1">
        <v>23.8</v>
      </c>
    </row>
    <row r="317" spans="1:3" x14ac:dyDescent="0.25">
      <c r="A317" s="1">
        <v>11.5</v>
      </c>
      <c r="B317" s="1">
        <v>5.7050000000000001</v>
      </c>
      <c r="C317" s="1">
        <v>16.2</v>
      </c>
    </row>
    <row r="318" spans="1:3" x14ac:dyDescent="0.25">
      <c r="A318" s="1">
        <v>18.329999999999998</v>
      </c>
      <c r="B318" s="1">
        <v>5.9139999999999997</v>
      </c>
      <c r="C318" s="1">
        <v>17.8</v>
      </c>
    </row>
    <row r="319" spans="1:3" x14ac:dyDescent="0.25">
      <c r="A319" s="1">
        <v>15.94</v>
      </c>
      <c r="B319" s="1">
        <v>5.782</v>
      </c>
      <c r="C319" s="1">
        <v>19.8</v>
      </c>
    </row>
    <row r="320" spans="1:3" x14ac:dyDescent="0.25">
      <c r="A320" s="1">
        <v>10.36</v>
      </c>
      <c r="B320" s="1">
        <v>6.3819999999999997</v>
      </c>
      <c r="C320" s="1">
        <v>23.1</v>
      </c>
    </row>
    <row r="321" spans="1:3" x14ac:dyDescent="0.25">
      <c r="A321" s="1">
        <v>12.73</v>
      </c>
      <c r="B321" s="1">
        <v>6.1130000000000004</v>
      </c>
      <c r="C321" s="1">
        <v>21</v>
      </c>
    </row>
    <row r="322" spans="1:3" x14ac:dyDescent="0.25">
      <c r="A322" s="1">
        <v>7.2</v>
      </c>
      <c r="B322" s="1">
        <v>6.4260000000000002</v>
      </c>
      <c r="C322" s="1">
        <v>23.8</v>
      </c>
    </row>
    <row r="323" spans="1:3" x14ac:dyDescent="0.25">
      <c r="A323" s="1">
        <v>6.87</v>
      </c>
      <c r="B323" s="1">
        <v>6.3760000000000003</v>
      </c>
      <c r="C323" s="1">
        <v>23.1</v>
      </c>
    </row>
    <row r="324" spans="1:3" x14ac:dyDescent="0.25">
      <c r="A324" s="1">
        <v>7.7</v>
      </c>
      <c r="B324" s="1">
        <v>6.0410000000000004</v>
      </c>
      <c r="C324" s="1">
        <v>20.399999999999999</v>
      </c>
    </row>
    <row r="325" spans="1:3" x14ac:dyDescent="0.25">
      <c r="A325" s="1">
        <v>11.74</v>
      </c>
      <c r="B325" s="1">
        <v>5.7080000000000002</v>
      </c>
      <c r="C325" s="1">
        <v>18.5</v>
      </c>
    </row>
    <row r="326" spans="1:3" x14ac:dyDescent="0.25">
      <c r="A326" s="1">
        <v>6.12</v>
      </c>
      <c r="B326" s="1">
        <v>6.415</v>
      </c>
      <c r="C326" s="1">
        <v>25</v>
      </c>
    </row>
    <row r="327" spans="1:3" x14ac:dyDescent="0.25">
      <c r="A327" s="1">
        <v>5.08</v>
      </c>
      <c r="B327" s="1">
        <v>6.431</v>
      </c>
      <c r="C327" s="1">
        <v>24.6</v>
      </c>
    </row>
    <row r="328" spans="1:3" x14ac:dyDescent="0.25">
      <c r="A328" s="1">
        <v>6.15</v>
      </c>
      <c r="B328" s="1">
        <v>6.3120000000000003</v>
      </c>
      <c r="C328" s="1">
        <v>23</v>
      </c>
    </row>
    <row r="329" spans="1:3" x14ac:dyDescent="0.25">
      <c r="A329" s="1">
        <v>12.79</v>
      </c>
      <c r="B329" s="1">
        <v>6.0830000000000002</v>
      </c>
      <c r="C329" s="1">
        <v>22.2</v>
      </c>
    </row>
    <row r="330" spans="1:3" x14ac:dyDescent="0.25">
      <c r="A330" s="1">
        <v>9.9700000000000006</v>
      </c>
      <c r="B330" s="1">
        <v>5.8680000000000003</v>
      </c>
      <c r="C330" s="1">
        <v>19.3</v>
      </c>
    </row>
    <row r="331" spans="1:3" x14ac:dyDescent="0.25">
      <c r="A331" s="1">
        <v>7.34</v>
      </c>
      <c r="B331" s="1">
        <v>6.3330000000000002</v>
      </c>
      <c r="C331" s="1">
        <v>22.6</v>
      </c>
    </row>
    <row r="332" spans="1:3" x14ac:dyDescent="0.25">
      <c r="A332" s="1">
        <v>9.09</v>
      </c>
      <c r="B332" s="1">
        <v>6.1440000000000001</v>
      </c>
      <c r="C332" s="1">
        <v>19.8</v>
      </c>
    </row>
    <row r="333" spans="1:3" x14ac:dyDescent="0.25">
      <c r="A333" s="1">
        <v>12.43</v>
      </c>
      <c r="B333" s="1">
        <v>5.7060000000000004</v>
      </c>
      <c r="C333" s="1">
        <v>17.100000000000001</v>
      </c>
    </row>
    <row r="334" spans="1:3" x14ac:dyDescent="0.25">
      <c r="A334" s="1">
        <v>7.83</v>
      </c>
      <c r="B334" s="1">
        <v>6.0309999999999997</v>
      </c>
      <c r="C334" s="1">
        <v>19.399999999999999</v>
      </c>
    </row>
    <row r="335" spans="1:3" x14ac:dyDescent="0.25">
      <c r="A335" s="1">
        <v>5.68</v>
      </c>
      <c r="B335" s="1">
        <v>6.3159999999999998</v>
      </c>
      <c r="C335" s="1">
        <v>22.2</v>
      </c>
    </row>
    <row r="336" spans="1:3" x14ac:dyDescent="0.25">
      <c r="A336" s="1">
        <v>6.75</v>
      </c>
      <c r="B336" s="1">
        <v>6.31</v>
      </c>
      <c r="C336" s="1">
        <v>20.7</v>
      </c>
    </row>
    <row r="337" spans="1:3" x14ac:dyDescent="0.25">
      <c r="A337" s="1">
        <v>8.01</v>
      </c>
      <c r="B337" s="1">
        <v>6.0369999999999999</v>
      </c>
      <c r="C337" s="1">
        <v>21.1</v>
      </c>
    </row>
    <row r="338" spans="1:3" x14ac:dyDescent="0.25">
      <c r="A338" s="1">
        <v>9.8000000000000007</v>
      </c>
      <c r="B338" s="1">
        <v>5.8689999999999998</v>
      </c>
      <c r="C338" s="1">
        <v>19.5</v>
      </c>
    </row>
    <row r="339" spans="1:3" x14ac:dyDescent="0.25">
      <c r="A339" s="1">
        <v>10.56</v>
      </c>
      <c r="B339" s="1">
        <v>5.8949999999999996</v>
      </c>
      <c r="C339" s="1">
        <v>18.5</v>
      </c>
    </row>
    <row r="340" spans="1:3" x14ac:dyDescent="0.25">
      <c r="A340" s="1">
        <v>8.51</v>
      </c>
      <c r="B340" s="1">
        <v>6.0590000000000002</v>
      </c>
      <c r="C340" s="1">
        <v>20.6</v>
      </c>
    </row>
    <row r="341" spans="1:3" x14ac:dyDescent="0.25">
      <c r="A341" s="1">
        <v>9.74</v>
      </c>
      <c r="B341" s="1">
        <v>5.9850000000000003</v>
      </c>
      <c r="C341" s="1">
        <v>19</v>
      </c>
    </row>
    <row r="342" spans="1:3" x14ac:dyDescent="0.25">
      <c r="A342" s="1">
        <v>9.2899999999999991</v>
      </c>
      <c r="B342" s="1">
        <v>5.968</v>
      </c>
      <c r="C342" s="1">
        <v>18.7</v>
      </c>
    </row>
    <row r="343" spans="1:3" x14ac:dyDescent="0.25">
      <c r="A343" s="1">
        <v>5.49</v>
      </c>
      <c r="B343" s="1">
        <v>7.2409999999999997</v>
      </c>
      <c r="C343" s="1">
        <v>32.700000000000003</v>
      </c>
    </row>
    <row r="344" spans="1:3" x14ac:dyDescent="0.25">
      <c r="A344" s="1">
        <v>8.65</v>
      </c>
      <c r="B344" s="1">
        <v>6.54</v>
      </c>
      <c r="C344" s="1">
        <v>16.5</v>
      </c>
    </row>
    <row r="345" spans="1:3" x14ac:dyDescent="0.25">
      <c r="A345" s="1">
        <v>7.18</v>
      </c>
      <c r="B345" s="1">
        <v>6.6959999999999997</v>
      </c>
      <c r="C345" s="1">
        <v>23.9</v>
      </c>
    </row>
    <row r="346" spans="1:3" x14ac:dyDescent="0.25">
      <c r="A346" s="1">
        <v>4.6100000000000003</v>
      </c>
      <c r="B346" s="1">
        <v>6.8739999999999997</v>
      </c>
      <c r="C346" s="1">
        <v>31.2</v>
      </c>
    </row>
    <row r="347" spans="1:3" x14ac:dyDescent="0.25">
      <c r="A347" s="1">
        <v>10.53</v>
      </c>
      <c r="B347" s="1">
        <v>6.0140000000000002</v>
      </c>
      <c r="C347" s="1">
        <v>17.5</v>
      </c>
    </row>
    <row r="348" spans="1:3" x14ac:dyDescent="0.25">
      <c r="A348" s="1">
        <v>12.67</v>
      </c>
      <c r="B348" s="1">
        <v>5.8979999999999997</v>
      </c>
      <c r="C348" s="1">
        <v>17.2</v>
      </c>
    </row>
    <row r="349" spans="1:3" x14ac:dyDescent="0.25">
      <c r="A349" s="1">
        <v>6.36</v>
      </c>
      <c r="B349" s="1">
        <v>6.516</v>
      </c>
      <c r="C349" s="1">
        <v>23.1</v>
      </c>
    </row>
    <row r="350" spans="1:3" x14ac:dyDescent="0.25">
      <c r="A350" s="1">
        <v>5.99</v>
      </c>
      <c r="B350" s="1">
        <v>6.6349999999999998</v>
      </c>
      <c r="C350" s="1">
        <v>24.5</v>
      </c>
    </row>
    <row r="351" spans="1:3" x14ac:dyDescent="0.25">
      <c r="A351" s="1">
        <v>5.89</v>
      </c>
      <c r="B351" s="1">
        <v>6.9390000000000001</v>
      </c>
      <c r="C351" s="1">
        <v>26.6</v>
      </c>
    </row>
    <row r="352" spans="1:3" x14ac:dyDescent="0.25">
      <c r="A352" s="1">
        <v>5.98</v>
      </c>
      <c r="B352" s="1">
        <v>6.49</v>
      </c>
      <c r="C352" s="1">
        <v>22.9</v>
      </c>
    </row>
    <row r="353" spans="1:3" x14ac:dyDescent="0.25">
      <c r="A353" s="1">
        <v>5.49</v>
      </c>
      <c r="B353" s="1">
        <v>6.5789999999999997</v>
      </c>
      <c r="C353" s="1">
        <v>24.1</v>
      </c>
    </row>
    <row r="354" spans="1:3" x14ac:dyDescent="0.25">
      <c r="A354" s="1">
        <v>7.79</v>
      </c>
      <c r="B354" s="1">
        <v>5.8840000000000003</v>
      </c>
      <c r="C354" s="1">
        <v>18.600000000000001</v>
      </c>
    </row>
    <row r="355" spans="1:3" x14ac:dyDescent="0.25">
      <c r="A355" s="1">
        <v>4.5</v>
      </c>
      <c r="B355" s="1">
        <v>6.7279999999999998</v>
      </c>
      <c r="C355" s="1">
        <v>30.1</v>
      </c>
    </row>
    <row r="356" spans="1:3" x14ac:dyDescent="0.25">
      <c r="A356" s="1">
        <v>8.0500000000000007</v>
      </c>
      <c r="B356" s="1">
        <v>5.6630000000000003</v>
      </c>
      <c r="C356" s="1">
        <v>18.2</v>
      </c>
    </row>
    <row r="357" spans="1:3" x14ac:dyDescent="0.25">
      <c r="A357" s="1">
        <v>5.57</v>
      </c>
      <c r="B357" s="1">
        <v>5.9359999999999999</v>
      </c>
      <c r="C357" s="1">
        <v>20.6</v>
      </c>
    </row>
    <row r="358" spans="1:3" x14ac:dyDescent="0.25">
      <c r="A358" s="1">
        <v>17.600000000000001</v>
      </c>
      <c r="B358" s="1">
        <v>6.2119999999999997</v>
      </c>
      <c r="C358" s="1">
        <v>17.8</v>
      </c>
    </row>
    <row r="359" spans="1:3" x14ac:dyDescent="0.25">
      <c r="A359" s="1">
        <v>13.27</v>
      </c>
      <c r="B359" s="1">
        <v>6.3949999999999996</v>
      </c>
      <c r="C359" s="1">
        <v>21.7</v>
      </c>
    </row>
    <row r="360" spans="1:3" x14ac:dyDescent="0.25">
      <c r="A360" s="1">
        <v>11.48</v>
      </c>
      <c r="B360" s="1">
        <v>6.1269999999999998</v>
      </c>
      <c r="C360" s="1">
        <v>22.7</v>
      </c>
    </row>
    <row r="361" spans="1:3" x14ac:dyDescent="0.25">
      <c r="A361" s="1">
        <v>12.67</v>
      </c>
      <c r="B361" s="1">
        <v>6.1120000000000001</v>
      </c>
      <c r="C361" s="1">
        <v>22.6</v>
      </c>
    </row>
    <row r="362" spans="1:3" x14ac:dyDescent="0.25">
      <c r="A362" s="1">
        <v>7.79</v>
      </c>
      <c r="B362" s="1">
        <v>6.3979999999999997</v>
      </c>
      <c r="C362" s="1">
        <v>25</v>
      </c>
    </row>
    <row r="363" spans="1:3" x14ac:dyDescent="0.25">
      <c r="A363" s="1">
        <v>14.19</v>
      </c>
      <c r="B363" s="1">
        <v>6.2510000000000003</v>
      </c>
      <c r="C363" s="1">
        <v>19.899999999999999</v>
      </c>
    </row>
    <row r="364" spans="1:3" x14ac:dyDescent="0.25">
      <c r="A364" s="1">
        <v>10.19</v>
      </c>
      <c r="B364" s="1">
        <v>5.3620000000000001</v>
      </c>
      <c r="C364" s="1">
        <v>20.8</v>
      </c>
    </row>
    <row r="365" spans="1:3" x14ac:dyDescent="0.25">
      <c r="A365" s="1">
        <v>14.64</v>
      </c>
      <c r="B365" s="1">
        <v>5.8029999999999999</v>
      </c>
      <c r="C365" s="1">
        <v>16.8</v>
      </c>
    </row>
    <row r="366" spans="1:3" x14ac:dyDescent="0.25">
      <c r="A366" s="1">
        <v>5.29</v>
      </c>
      <c r="B366" s="1">
        <v>8.7799999999999994</v>
      </c>
      <c r="C366" s="1">
        <v>21.9</v>
      </c>
    </row>
    <row r="367" spans="1:3" x14ac:dyDescent="0.25">
      <c r="A367" s="1">
        <v>7.12</v>
      </c>
      <c r="B367" s="1">
        <v>3.5609999999999999</v>
      </c>
      <c r="C367" s="1">
        <v>27.5</v>
      </c>
    </row>
    <row r="368" spans="1:3" x14ac:dyDescent="0.25">
      <c r="A368" s="1">
        <v>14</v>
      </c>
      <c r="B368" s="1">
        <v>4.9630000000000001</v>
      </c>
      <c r="C368" s="1">
        <v>21.9</v>
      </c>
    </row>
    <row r="369" spans="1:3" x14ac:dyDescent="0.25">
      <c r="A369" s="1">
        <v>13.33</v>
      </c>
      <c r="B369" s="1">
        <v>3.863</v>
      </c>
      <c r="C369" s="1">
        <v>23.1</v>
      </c>
    </row>
    <row r="370" spans="1:3" x14ac:dyDescent="0.25">
      <c r="A370" s="1">
        <v>3.26</v>
      </c>
      <c r="B370" s="1">
        <v>4.97</v>
      </c>
      <c r="C370" s="1">
        <v>50</v>
      </c>
    </row>
    <row r="371" spans="1:3" x14ac:dyDescent="0.25">
      <c r="A371" s="1">
        <v>3.73</v>
      </c>
      <c r="B371" s="1">
        <v>6.6829999999999998</v>
      </c>
      <c r="C371" s="1">
        <v>50</v>
      </c>
    </row>
    <row r="372" spans="1:3" x14ac:dyDescent="0.25">
      <c r="A372" s="1">
        <v>2.96</v>
      </c>
      <c r="B372" s="1">
        <v>7.016</v>
      </c>
      <c r="C372" s="1">
        <v>50</v>
      </c>
    </row>
    <row r="373" spans="1:3" x14ac:dyDescent="0.25">
      <c r="A373" s="1">
        <v>9.5299999999999994</v>
      </c>
      <c r="B373" s="1">
        <v>6.2160000000000002</v>
      </c>
      <c r="C373" s="1">
        <v>50</v>
      </c>
    </row>
    <row r="374" spans="1:3" x14ac:dyDescent="0.25">
      <c r="A374" s="1">
        <v>8.8800000000000008</v>
      </c>
      <c r="B374" s="1">
        <v>5.875</v>
      </c>
      <c r="C374" s="1">
        <v>50</v>
      </c>
    </row>
    <row r="375" spans="1:3" x14ac:dyDescent="0.25">
      <c r="A375" s="1">
        <v>34.770000000000003</v>
      </c>
      <c r="B375" s="1">
        <v>4.9059999999999997</v>
      </c>
      <c r="C375" s="1">
        <v>13.8</v>
      </c>
    </row>
    <row r="376" spans="1:3" x14ac:dyDescent="0.25">
      <c r="A376" s="1">
        <v>37.97</v>
      </c>
      <c r="B376" s="1">
        <v>4.1379999999999999</v>
      </c>
      <c r="C376" s="1">
        <v>13.8</v>
      </c>
    </row>
    <row r="377" spans="1:3" x14ac:dyDescent="0.25">
      <c r="A377" s="1">
        <v>13.44</v>
      </c>
      <c r="B377" s="1">
        <v>7.3129999999999997</v>
      </c>
      <c r="C377" s="1">
        <v>15</v>
      </c>
    </row>
    <row r="378" spans="1:3" x14ac:dyDescent="0.25">
      <c r="A378" s="1">
        <v>23.24</v>
      </c>
      <c r="B378" s="1">
        <v>6.649</v>
      </c>
      <c r="C378" s="1">
        <v>13.9</v>
      </c>
    </row>
    <row r="379" spans="1:3" x14ac:dyDescent="0.25">
      <c r="A379" s="1">
        <v>21.24</v>
      </c>
      <c r="B379" s="1">
        <v>6.7939999999999996</v>
      </c>
      <c r="C379" s="1">
        <v>13.3</v>
      </c>
    </row>
    <row r="380" spans="1:3" x14ac:dyDescent="0.25">
      <c r="A380" s="1">
        <v>23.69</v>
      </c>
      <c r="B380" s="1">
        <v>6.38</v>
      </c>
      <c r="C380" s="1">
        <v>13.1</v>
      </c>
    </row>
    <row r="381" spans="1:3" x14ac:dyDescent="0.25">
      <c r="A381" s="1">
        <v>21.78</v>
      </c>
      <c r="B381" s="1">
        <v>6.2229999999999999</v>
      </c>
      <c r="C381" s="1">
        <v>10.199999999999999</v>
      </c>
    </row>
    <row r="382" spans="1:3" x14ac:dyDescent="0.25">
      <c r="A382" s="1">
        <v>17.21</v>
      </c>
      <c r="B382" s="1">
        <v>6.968</v>
      </c>
      <c r="C382" s="1">
        <v>10.4</v>
      </c>
    </row>
    <row r="383" spans="1:3" x14ac:dyDescent="0.25">
      <c r="A383" s="1">
        <v>21.08</v>
      </c>
      <c r="B383" s="1">
        <v>6.5449999999999999</v>
      </c>
      <c r="C383" s="1">
        <v>10.9</v>
      </c>
    </row>
    <row r="384" spans="1:3" x14ac:dyDescent="0.25">
      <c r="A384" s="1">
        <v>23.6</v>
      </c>
      <c r="B384" s="1">
        <v>5.5359999999999996</v>
      </c>
      <c r="C384" s="1">
        <v>11.3</v>
      </c>
    </row>
    <row r="385" spans="1:3" x14ac:dyDescent="0.25">
      <c r="A385" s="1">
        <v>24.56</v>
      </c>
      <c r="B385" s="1">
        <v>5.52</v>
      </c>
      <c r="C385" s="1">
        <v>12.3</v>
      </c>
    </row>
    <row r="386" spans="1:3" x14ac:dyDescent="0.25">
      <c r="A386" s="1">
        <v>30.63</v>
      </c>
      <c r="B386" s="1">
        <v>4.3680000000000003</v>
      </c>
      <c r="C386" s="1">
        <v>8.8000000000000007</v>
      </c>
    </row>
    <row r="387" spans="1:3" x14ac:dyDescent="0.25">
      <c r="A387" s="1">
        <v>30.81</v>
      </c>
      <c r="B387" s="1">
        <v>5.2770000000000001</v>
      </c>
      <c r="C387" s="1">
        <v>7.2</v>
      </c>
    </row>
    <row r="388" spans="1:3" x14ac:dyDescent="0.25">
      <c r="A388" s="1">
        <v>28.28</v>
      </c>
      <c r="B388" s="1">
        <v>4.6520000000000001</v>
      </c>
      <c r="C388" s="1">
        <v>10.5</v>
      </c>
    </row>
    <row r="389" spans="1:3" x14ac:dyDescent="0.25">
      <c r="A389" s="1">
        <v>31.99</v>
      </c>
      <c r="B389" s="1">
        <v>5</v>
      </c>
      <c r="C389" s="1">
        <v>7.4</v>
      </c>
    </row>
    <row r="390" spans="1:3" x14ac:dyDescent="0.25">
      <c r="A390" s="1">
        <v>30.62</v>
      </c>
      <c r="B390" s="1">
        <v>4.88</v>
      </c>
      <c r="C390" s="1">
        <v>10.199999999999999</v>
      </c>
    </row>
    <row r="391" spans="1:3" x14ac:dyDescent="0.25">
      <c r="A391" s="1">
        <v>20.85</v>
      </c>
      <c r="B391" s="1">
        <v>5.39</v>
      </c>
      <c r="C391" s="1">
        <v>11.5</v>
      </c>
    </row>
    <row r="392" spans="1:3" x14ac:dyDescent="0.25">
      <c r="A392" s="1">
        <v>17.11</v>
      </c>
      <c r="B392" s="1">
        <v>5.7130000000000001</v>
      </c>
      <c r="C392" s="1">
        <v>15.1</v>
      </c>
    </row>
    <row r="393" spans="1:3" x14ac:dyDescent="0.25">
      <c r="A393" s="1">
        <v>18.760000000000002</v>
      </c>
      <c r="B393" s="1">
        <v>6.0510000000000002</v>
      </c>
      <c r="C393" s="1">
        <v>23.2</v>
      </c>
    </row>
    <row r="394" spans="1:3" x14ac:dyDescent="0.25">
      <c r="A394" s="1">
        <v>25.68</v>
      </c>
      <c r="B394" s="1">
        <v>5.0359999999999996</v>
      </c>
      <c r="C394" s="1">
        <v>9.6999999999999993</v>
      </c>
    </row>
    <row r="395" spans="1:3" x14ac:dyDescent="0.25">
      <c r="A395" s="1">
        <v>15.17</v>
      </c>
      <c r="B395" s="1">
        <v>6.1929999999999996</v>
      </c>
      <c r="C395" s="1">
        <v>13.8</v>
      </c>
    </row>
    <row r="396" spans="1:3" x14ac:dyDescent="0.25">
      <c r="A396" s="1">
        <v>16.350000000000001</v>
      </c>
      <c r="B396" s="1">
        <v>5.8869999999999996</v>
      </c>
      <c r="C396" s="1">
        <v>12.7</v>
      </c>
    </row>
    <row r="397" spans="1:3" x14ac:dyDescent="0.25">
      <c r="A397" s="1">
        <v>17.12</v>
      </c>
      <c r="B397" s="1">
        <v>6.4710000000000001</v>
      </c>
      <c r="C397" s="1">
        <v>13.1</v>
      </c>
    </row>
    <row r="398" spans="1:3" x14ac:dyDescent="0.25">
      <c r="A398" s="1">
        <v>19.37</v>
      </c>
      <c r="B398" s="1">
        <v>6.4050000000000002</v>
      </c>
      <c r="C398" s="1">
        <v>12.5</v>
      </c>
    </row>
    <row r="399" spans="1:3" x14ac:dyDescent="0.25">
      <c r="A399" s="1">
        <v>19.920000000000002</v>
      </c>
      <c r="B399" s="1">
        <v>5.7469999999999999</v>
      </c>
      <c r="C399" s="1">
        <v>8.5</v>
      </c>
    </row>
    <row r="400" spans="1:3" x14ac:dyDescent="0.25">
      <c r="A400" s="1">
        <v>30.59</v>
      </c>
      <c r="B400" s="1">
        <v>5.4530000000000003</v>
      </c>
      <c r="C400" s="1">
        <v>5</v>
      </c>
    </row>
    <row r="401" spans="1:3" x14ac:dyDescent="0.25">
      <c r="A401" s="1">
        <v>29.97</v>
      </c>
      <c r="B401" s="1">
        <v>5.8520000000000003</v>
      </c>
      <c r="C401" s="1">
        <v>6.3</v>
      </c>
    </row>
    <row r="402" spans="1:3" x14ac:dyDescent="0.25">
      <c r="A402" s="1">
        <v>26.77</v>
      </c>
      <c r="B402" s="1">
        <v>5.9870000000000001</v>
      </c>
      <c r="C402" s="1">
        <v>5.6</v>
      </c>
    </row>
    <row r="403" spans="1:3" x14ac:dyDescent="0.25">
      <c r="A403" s="1">
        <v>20.32</v>
      </c>
      <c r="B403" s="1">
        <v>6.343</v>
      </c>
      <c r="C403" s="1">
        <v>7.2</v>
      </c>
    </row>
    <row r="404" spans="1:3" x14ac:dyDescent="0.25">
      <c r="A404" s="1">
        <v>20.309999999999999</v>
      </c>
      <c r="B404" s="1">
        <v>6.4039999999999999</v>
      </c>
      <c r="C404" s="1">
        <v>12.1</v>
      </c>
    </row>
    <row r="405" spans="1:3" x14ac:dyDescent="0.25">
      <c r="A405" s="1">
        <v>19.77</v>
      </c>
      <c r="B405" s="1">
        <v>5.3490000000000002</v>
      </c>
      <c r="C405" s="1">
        <v>8.3000000000000007</v>
      </c>
    </row>
    <row r="406" spans="1:3" x14ac:dyDescent="0.25">
      <c r="A406" s="1">
        <v>27.38</v>
      </c>
      <c r="B406" s="1">
        <v>5.5309999999999997</v>
      </c>
      <c r="C406" s="1">
        <v>8.5</v>
      </c>
    </row>
    <row r="407" spans="1:3" x14ac:dyDescent="0.25">
      <c r="A407" s="1">
        <v>22.98</v>
      </c>
      <c r="B407" s="1">
        <v>5.6829999999999998</v>
      </c>
      <c r="C407" s="1">
        <v>5</v>
      </c>
    </row>
    <row r="408" spans="1:3" x14ac:dyDescent="0.25">
      <c r="A408" s="1">
        <v>23.34</v>
      </c>
      <c r="B408" s="1">
        <v>4.1379999999999999</v>
      </c>
      <c r="C408" s="1">
        <v>11.9</v>
      </c>
    </row>
    <row r="409" spans="1:3" x14ac:dyDescent="0.25">
      <c r="A409" s="1">
        <v>12.13</v>
      </c>
      <c r="B409" s="1">
        <v>5.6079999999999997</v>
      </c>
      <c r="C409" s="1">
        <v>27.9</v>
      </c>
    </row>
    <row r="410" spans="1:3" x14ac:dyDescent="0.25">
      <c r="A410" s="1">
        <v>26.4</v>
      </c>
      <c r="B410" s="1">
        <v>5.617</v>
      </c>
      <c r="C410" s="1">
        <v>17.2</v>
      </c>
    </row>
    <row r="411" spans="1:3" x14ac:dyDescent="0.25">
      <c r="A411" s="1">
        <v>19.78</v>
      </c>
      <c r="B411" s="1">
        <v>6.8520000000000003</v>
      </c>
      <c r="C411" s="1">
        <v>27.5</v>
      </c>
    </row>
    <row r="412" spans="1:3" x14ac:dyDescent="0.25">
      <c r="A412" s="1">
        <v>10.11</v>
      </c>
      <c r="B412" s="1">
        <v>5.7569999999999997</v>
      </c>
      <c r="C412" s="1">
        <v>15</v>
      </c>
    </row>
    <row r="413" spans="1:3" x14ac:dyDescent="0.25">
      <c r="A413" s="1">
        <v>21.22</v>
      </c>
      <c r="B413" s="1">
        <v>6.657</v>
      </c>
      <c r="C413" s="1">
        <v>17.2</v>
      </c>
    </row>
    <row r="414" spans="1:3" x14ac:dyDescent="0.25">
      <c r="A414" s="1">
        <v>34.369999999999997</v>
      </c>
      <c r="B414" s="1">
        <v>4.6280000000000001</v>
      </c>
      <c r="C414" s="1">
        <v>17.899999999999999</v>
      </c>
    </row>
    <row r="415" spans="1:3" x14ac:dyDescent="0.25">
      <c r="A415" s="1">
        <v>20.079999999999998</v>
      </c>
      <c r="B415" s="1">
        <v>5.1550000000000002</v>
      </c>
      <c r="C415" s="1">
        <v>16.3</v>
      </c>
    </row>
    <row r="416" spans="1:3" x14ac:dyDescent="0.25">
      <c r="A416" s="1">
        <v>36.979999999999997</v>
      </c>
      <c r="B416" s="1">
        <v>4.5190000000000001</v>
      </c>
      <c r="C416" s="1">
        <v>7</v>
      </c>
    </row>
    <row r="417" spans="1:3" x14ac:dyDescent="0.25">
      <c r="A417" s="1">
        <v>29.05</v>
      </c>
      <c r="B417" s="1">
        <v>6.4340000000000002</v>
      </c>
      <c r="C417" s="1">
        <v>7.2</v>
      </c>
    </row>
    <row r="418" spans="1:3" x14ac:dyDescent="0.25">
      <c r="A418" s="1">
        <v>25.79</v>
      </c>
      <c r="B418" s="1">
        <v>6.782</v>
      </c>
      <c r="C418" s="1">
        <v>7.5</v>
      </c>
    </row>
    <row r="419" spans="1:3" x14ac:dyDescent="0.25">
      <c r="A419" s="1">
        <v>26.64</v>
      </c>
      <c r="B419" s="1">
        <v>5.3040000000000003</v>
      </c>
      <c r="C419" s="1">
        <v>10.4</v>
      </c>
    </row>
    <row r="420" spans="1:3" x14ac:dyDescent="0.25">
      <c r="A420" s="1">
        <v>20.62</v>
      </c>
      <c r="B420" s="1">
        <v>5.9569999999999999</v>
      </c>
      <c r="C420" s="1">
        <v>8.8000000000000007</v>
      </c>
    </row>
    <row r="421" spans="1:3" x14ac:dyDescent="0.25">
      <c r="A421" s="1">
        <v>22.74</v>
      </c>
      <c r="B421" s="1">
        <v>6.8239999999999998</v>
      </c>
      <c r="C421" s="1">
        <v>8.4</v>
      </c>
    </row>
    <row r="422" spans="1:3" x14ac:dyDescent="0.25">
      <c r="A422" s="1">
        <v>15.02</v>
      </c>
      <c r="B422" s="1">
        <v>6.4109999999999996</v>
      </c>
      <c r="C422" s="1">
        <v>16.7</v>
      </c>
    </row>
    <row r="423" spans="1:3" x14ac:dyDescent="0.25">
      <c r="A423" s="1">
        <v>15.7</v>
      </c>
      <c r="B423" s="1">
        <v>6.0060000000000002</v>
      </c>
      <c r="C423" s="1">
        <v>14.2</v>
      </c>
    </row>
    <row r="424" spans="1:3" x14ac:dyDescent="0.25">
      <c r="A424" s="1">
        <v>14.1</v>
      </c>
      <c r="B424" s="1">
        <v>5.6479999999999997</v>
      </c>
      <c r="C424" s="1">
        <v>20.8</v>
      </c>
    </row>
    <row r="425" spans="1:3" x14ac:dyDescent="0.25">
      <c r="A425" s="1">
        <v>23.29</v>
      </c>
      <c r="B425" s="1">
        <v>6.1029999999999998</v>
      </c>
      <c r="C425" s="1">
        <v>13.4</v>
      </c>
    </row>
    <row r="426" spans="1:3" x14ac:dyDescent="0.25">
      <c r="A426" s="1">
        <v>17.16</v>
      </c>
      <c r="B426" s="1">
        <v>5.5650000000000004</v>
      </c>
      <c r="C426" s="1">
        <v>11.7</v>
      </c>
    </row>
    <row r="427" spans="1:3" x14ac:dyDescent="0.25">
      <c r="A427" s="1">
        <v>24.39</v>
      </c>
      <c r="B427" s="1">
        <v>5.8959999999999999</v>
      </c>
      <c r="C427" s="1">
        <v>8.3000000000000007</v>
      </c>
    </row>
    <row r="428" spans="1:3" x14ac:dyDescent="0.25">
      <c r="A428" s="1">
        <v>15.69</v>
      </c>
      <c r="B428" s="1">
        <v>5.8369999999999997</v>
      </c>
      <c r="C428" s="1">
        <v>10.199999999999999</v>
      </c>
    </row>
    <row r="429" spans="1:3" x14ac:dyDescent="0.25">
      <c r="A429" s="1">
        <v>14.52</v>
      </c>
      <c r="B429" s="1">
        <v>6.202</v>
      </c>
      <c r="C429" s="1">
        <v>10.9</v>
      </c>
    </row>
    <row r="430" spans="1:3" x14ac:dyDescent="0.25">
      <c r="A430" s="1">
        <v>21.52</v>
      </c>
      <c r="B430" s="1">
        <v>6.1929999999999996</v>
      </c>
      <c r="C430" s="1">
        <v>11</v>
      </c>
    </row>
    <row r="431" spans="1:3" x14ac:dyDescent="0.25">
      <c r="A431" s="1">
        <v>24.08</v>
      </c>
      <c r="B431" s="1">
        <v>6.38</v>
      </c>
      <c r="C431" s="1">
        <v>9.5</v>
      </c>
    </row>
    <row r="432" spans="1:3" x14ac:dyDescent="0.25">
      <c r="A432" s="1">
        <v>17.64</v>
      </c>
      <c r="B432" s="1">
        <v>6.3479999999999999</v>
      </c>
      <c r="C432" s="1">
        <v>14.5</v>
      </c>
    </row>
    <row r="433" spans="1:3" x14ac:dyDescent="0.25">
      <c r="A433" s="1">
        <v>19.690000000000001</v>
      </c>
      <c r="B433" s="1">
        <v>6.8330000000000002</v>
      </c>
      <c r="C433" s="1">
        <v>14.1</v>
      </c>
    </row>
    <row r="434" spans="1:3" x14ac:dyDescent="0.25">
      <c r="A434" s="1">
        <v>12.03</v>
      </c>
      <c r="B434" s="1">
        <v>6.4249999999999998</v>
      </c>
      <c r="C434" s="1">
        <v>16.100000000000001</v>
      </c>
    </row>
    <row r="435" spans="1:3" x14ac:dyDescent="0.25">
      <c r="A435" s="1">
        <v>16.22</v>
      </c>
      <c r="B435" s="1">
        <v>6.4359999999999999</v>
      </c>
      <c r="C435" s="1">
        <v>14.3</v>
      </c>
    </row>
    <row r="436" spans="1:3" x14ac:dyDescent="0.25">
      <c r="A436" s="1">
        <v>15.17</v>
      </c>
      <c r="B436" s="1">
        <v>6.2080000000000002</v>
      </c>
      <c r="C436" s="1">
        <v>11.7</v>
      </c>
    </row>
    <row r="437" spans="1:3" x14ac:dyDescent="0.25">
      <c r="A437" s="1">
        <v>23.27</v>
      </c>
      <c r="B437" s="1">
        <v>6.6289999999999996</v>
      </c>
      <c r="C437" s="1">
        <v>13.4</v>
      </c>
    </row>
    <row r="438" spans="1:3" x14ac:dyDescent="0.25">
      <c r="A438" s="1">
        <v>18.05</v>
      </c>
      <c r="B438" s="1">
        <v>6.4610000000000003</v>
      </c>
      <c r="C438" s="1">
        <v>9.6</v>
      </c>
    </row>
    <row r="439" spans="1:3" x14ac:dyDescent="0.25">
      <c r="A439" s="1">
        <v>26.45</v>
      </c>
      <c r="B439" s="1">
        <v>6.1520000000000001</v>
      </c>
      <c r="C439" s="1">
        <v>8.6999999999999993</v>
      </c>
    </row>
    <row r="440" spans="1:3" x14ac:dyDescent="0.25">
      <c r="A440" s="1">
        <v>34.020000000000003</v>
      </c>
      <c r="B440" s="1">
        <v>5.9349999999999996</v>
      </c>
      <c r="C440" s="1">
        <v>8.4</v>
      </c>
    </row>
    <row r="441" spans="1:3" x14ac:dyDescent="0.25">
      <c r="A441" s="1">
        <v>22.88</v>
      </c>
      <c r="B441" s="1">
        <v>5.6269999999999998</v>
      </c>
      <c r="C441" s="1">
        <v>12.8</v>
      </c>
    </row>
    <row r="442" spans="1:3" x14ac:dyDescent="0.25">
      <c r="A442" s="1">
        <v>22.11</v>
      </c>
      <c r="B442" s="1">
        <v>5.8179999999999996</v>
      </c>
      <c r="C442" s="1">
        <v>10.5</v>
      </c>
    </row>
    <row r="443" spans="1:3" x14ac:dyDescent="0.25">
      <c r="A443" s="1">
        <v>19.52</v>
      </c>
      <c r="B443" s="1">
        <v>6.4059999999999997</v>
      </c>
      <c r="C443" s="1">
        <v>17.100000000000001</v>
      </c>
    </row>
    <row r="444" spans="1:3" x14ac:dyDescent="0.25">
      <c r="A444" s="1">
        <v>16.59</v>
      </c>
      <c r="B444" s="1">
        <v>6.2190000000000003</v>
      </c>
      <c r="C444" s="1">
        <v>18.399999999999999</v>
      </c>
    </row>
    <row r="445" spans="1:3" x14ac:dyDescent="0.25">
      <c r="A445" s="1">
        <v>18.850000000000001</v>
      </c>
      <c r="B445" s="1">
        <v>6.4850000000000003</v>
      </c>
      <c r="C445" s="1">
        <v>15.4</v>
      </c>
    </row>
    <row r="446" spans="1:3" x14ac:dyDescent="0.25">
      <c r="A446" s="1">
        <v>23.79</v>
      </c>
      <c r="B446" s="1">
        <v>5.8540000000000001</v>
      </c>
      <c r="C446" s="1">
        <v>10.8</v>
      </c>
    </row>
    <row r="447" spans="1:3" x14ac:dyDescent="0.25">
      <c r="A447" s="1">
        <v>23.98</v>
      </c>
      <c r="B447" s="1">
        <v>6.4589999999999996</v>
      </c>
      <c r="C447" s="1">
        <v>11.8</v>
      </c>
    </row>
    <row r="448" spans="1:3" x14ac:dyDescent="0.25">
      <c r="A448" s="1">
        <v>17.79</v>
      </c>
      <c r="B448" s="1">
        <v>6.3410000000000002</v>
      </c>
      <c r="C448" s="1">
        <v>14.9</v>
      </c>
    </row>
    <row r="449" spans="1:3" x14ac:dyDescent="0.25">
      <c r="A449" s="1">
        <v>16.440000000000001</v>
      </c>
      <c r="B449" s="1">
        <v>6.2510000000000003</v>
      </c>
      <c r="C449" s="1">
        <v>12.6</v>
      </c>
    </row>
    <row r="450" spans="1:3" x14ac:dyDescent="0.25">
      <c r="A450" s="1">
        <v>18.13</v>
      </c>
      <c r="B450" s="1">
        <v>6.1849999999999996</v>
      </c>
      <c r="C450" s="1">
        <v>14.1</v>
      </c>
    </row>
    <row r="451" spans="1:3" x14ac:dyDescent="0.25">
      <c r="A451" s="1">
        <v>19.309999999999999</v>
      </c>
      <c r="B451" s="1">
        <v>6.4169999999999998</v>
      </c>
      <c r="C451" s="1">
        <v>13</v>
      </c>
    </row>
    <row r="452" spans="1:3" x14ac:dyDescent="0.25">
      <c r="A452" s="1">
        <v>17.440000000000001</v>
      </c>
      <c r="B452" s="1">
        <v>6.7489999999999997</v>
      </c>
      <c r="C452" s="1">
        <v>13.4</v>
      </c>
    </row>
    <row r="453" spans="1:3" x14ac:dyDescent="0.25">
      <c r="A453" s="1">
        <v>17.73</v>
      </c>
      <c r="B453" s="1">
        <v>6.6550000000000002</v>
      </c>
      <c r="C453" s="1">
        <v>15.2</v>
      </c>
    </row>
    <row r="454" spans="1:3" x14ac:dyDescent="0.25">
      <c r="A454" s="1">
        <v>17.27</v>
      </c>
      <c r="B454" s="1">
        <v>6.2969999999999997</v>
      </c>
      <c r="C454" s="1">
        <v>16.100000000000001</v>
      </c>
    </row>
    <row r="455" spans="1:3" x14ac:dyDescent="0.25">
      <c r="A455" s="1">
        <v>16.739999999999998</v>
      </c>
      <c r="B455" s="1">
        <v>7.3929999999999998</v>
      </c>
      <c r="C455" s="1">
        <v>17.8</v>
      </c>
    </row>
    <row r="456" spans="1:3" x14ac:dyDescent="0.25">
      <c r="A456" s="1">
        <v>18.71</v>
      </c>
      <c r="B456" s="1">
        <v>6.7279999999999998</v>
      </c>
      <c r="C456" s="1">
        <v>14.9</v>
      </c>
    </row>
    <row r="457" spans="1:3" x14ac:dyDescent="0.25">
      <c r="A457" s="1">
        <v>18.13</v>
      </c>
      <c r="B457" s="1">
        <v>6.5250000000000004</v>
      </c>
      <c r="C457" s="1">
        <v>14.1</v>
      </c>
    </row>
    <row r="458" spans="1:3" x14ac:dyDescent="0.25">
      <c r="A458" s="1">
        <v>19.010000000000002</v>
      </c>
      <c r="B458" s="1">
        <v>5.976</v>
      </c>
      <c r="C458" s="1">
        <v>12.7</v>
      </c>
    </row>
    <row r="459" spans="1:3" x14ac:dyDescent="0.25">
      <c r="A459" s="1">
        <v>16.940000000000001</v>
      </c>
      <c r="B459" s="1">
        <v>5.9359999999999999</v>
      </c>
      <c r="C459" s="1">
        <v>13.5</v>
      </c>
    </row>
    <row r="460" spans="1:3" x14ac:dyDescent="0.25">
      <c r="A460" s="1">
        <v>16.23</v>
      </c>
      <c r="B460" s="1">
        <v>6.3010000000000002</v>
      </c>
      <c r="C460" s="1">
        <v>14.9</v>
      </c>
    </row>
    <row r="461" spans="1:3" x14ac:dyDescent="0.25">
      <c r="A461" s="1">
        <v>14.7</v>
      </c>
      <c r="B461" s="1">
        <v>6.0810000000000004</v>
      </c>
      <c r="C461" s="1">
        <v>20</v>
      </c>
    </row>
    <row r="462" spans="1:3" x14ac:dyDescent="0.25">
      <c r="A462" s="1">
        <v>16.420000000000002</v>
      </c>
      <c r="B462" s="1">
        <v>6.7009999999999996</v>
      </c>
      <c r="C462" s="1">
        <v>16.399999999999999</v>
      </c>
    </row>
    <row r="463" spans="1:3" x14ac:dyDescent="0.25">
      <c r="A463" s="1">
        <v>14.65</v>
      </c>
      <c r="B463" s="1">
        <v>6.3760000000000003</v>
      </c>
      <c r="C463" s="1">
        <v>17.7</v>
      </c>
    </row>
    <row r="464" spans="1:3" x14ac:dyDescent="0.25">
      <c r="A464" s="1">
        <v>13.99</v>
      </c>
      <c r="B464" s="1">
        <v>6.3170000000000002</v>
      </c>
      <c r="C464" s="1">
        <v>19.5</v>
      </c>
    </row>
    <row r="465" spans="1:3" x14ac:dyDescent="0.25">
      <c r="A465" s="1">
        <v>10.29</v>
      </c>
      <c r="B465" s="1">
        <v>6.5129999999999999</v>
      </c>
      <c r="C465" s="1">
        <v>20.2</v>
      </c>
    </row>
    <row r="466" spans="1:3" x14ac:dyDescent="0.25">
      <c r="A466" s="1">
        <v>13.22</v>
      </c>
      <c r="B466" s="1">
        <v>6.2089999999999996</v>
      </c>
      <c r="C466" s="1">
        <v>21.4</v>
      </c>
    </row>
    <row r="467" spans="1:3" x14ac:dyDescent="0.25">
      <c r="A467" s="1">
        <v>14.13</v>
      </c>
      <c r="B467" s="1">
        <v>5.7590000000000003</v>
      </c>
      <c r="C467" s="1">
        <v>19.899999999999999</v>
      </c>
    </row>
    <row r="468" spans="1:3" x14ac:dyDescent="0.25">
      <c r="A468" s="1">
        <v>17.149999999999999</v>
      </c>
      <c r="B468" s="1">
        <v>5.952</v>
      </c>
      <c r="C468" s="1">
        <v>19</v>
      </c>
    </row>
    <row r="469" spans="1:3" x14ac:dyDescent="0.25">
      <c r="A469" s="1">
        <v>21.32</v>
      </c>
      <c r="B469" s="1">
        <v>6.0030000000000001</v>
      </c>
      <c r="C469" s="1">
        <v>19.100000000000001</v>
      </c>
    </row>
    <row r="470" spans="1:3" x14ac:dyDescent="0.25">
      <c r="A470" s="1">
        <v>18.13</v>
      </c>
      <c r="B470" s="1">
        <v>5.9260000000000002</v>
      </c>
      <c r="C470" s="1">
        <v>19.100000000000001</v>
      </c>
    </row>
    <row r="471" spans="1:3" x14ac:dyDescent="0.25">
      <c r="A471" s="1">
        <v>14.76</v>
      </c>
      <c r="B471" s="1">
        <v>5.7130000000000001</v>
      </c>
      <c r="C471" s="1">
        <v>20.100000000000001</v>
      </c>
    </row>
    <row r="472" spans="1:3" x14ac:dyDescent="0.25">
      <c r="A472" s="1">
        <v>16.29</v>
      </c>
      <c r="B472" s="1">
        <v>6.1669999999999998</v>
      </c>
      <c r="C472" s="1">
        <v>19.899999999999999</v>
      </c>
    </row>
    <row r="473" spans="1:3" x14ac:dyDescent="0.25">
      <c r="A473" s="1">
        <v>12.87</v>
      </c>
      <c r="B473" s="1">
        <v>6.2290000000000001</v>
      </c>
      <c r="C473" s="1">
        <v>19.600000000000001</v>
      </c>
    </row>
    <row r="474" spans="1:3" x14ac:dyDescent="0.25">
      <c r="A474" s="1">
        <v>14.36</v>
      </c>
      <c r="B474" s="1">
        <v>6.4370000000000003</v>
      </c>
      <c r="C474" s="1">
        <v>23.2</v>
      </c>
    </row>
    <row r="475" spans="1:3" x14ac:dyDescent="0.25">
      <c r="A475" s="1">
        <v>11.66</v>
      </c>
      <c r="B475" s="1">
        <v>6.98</v>
      </c>
      <c r="C475" s="1">
        <v>29.8</v>
      </c>
    </row>
    <row r="476" spans="1:3" x14ac:dyDescent="0.25">
      <c r="A476" s="1">
        <v>18.14</v>
      </c>
      <c r="B476" s="1">
        <v>5.4269999999999996</v>
      </c>
      <c r="C476" s="1">
        <v>13.8</v>
      </c>
    </row>
    <row r="477" spans="1:3" x14ac:dyDescent="0.25">
      <c r="A477" s="1">
        <v>24.1</v>
      </c>
      <c r="B477" s="1">
        <v>6.1619999999999999</v>
      </c>
      <c r="C477" s="1">
        <v>13.3</v>
      </c>
    </row>
    <row r="478" spans="1:3" x14ac:dyDescent="0.25">
      <c r="A478" s="1">
        <v>18.68</v>
      </c>
      <c r="B478" s="1">
        <v>6.484</v>
      </c>
      <c r="C478" s="1">
        <v>16.7</v>
      </c>
    </row>
    <row r="479" spans="1:3" x14ac:dyDescent="0.25">
      <c r="A479" s="1">
        <v>24.91</v>
      </c>
      <c r="B479" s="1">
        <v>5.3040000000000003</v>
      </c>
      <c r="C479" s="1">
        <v>12</v>
      </c>
    </row>
    <row r="480" spans="1:3" x14ac:dyDescent="0.25">
      <c r="A480" s="1">
        <v>18.03</v>
      </c>
      <c r="B480" s="1">
        <v>6.1849999999999996</v>
      </c>
      <c r="C480" s="1">
        <v>14.6</v>
      </c>
    </row>
    <row r="481" spans="1:3" x14ac:dyDescent="0.25">
      <c r="A481" s="1">
        <v>13.11</v>
      </c>
      <c r="B481" s="1">
        <v>6.2290000000000001</v>
      </c>
      <c r="C481" s="1">
        <v>21.4</v>
      </c>
    </row>
    <row r="482" spans="1:3" x14ac:dyDescent="0.25">
      <c r="A482" s="1">
        <v>10.74</v>
      </c>
      <c r="B482" s="1">
        <v>6.242</v>
      </c>
      <c r="C482" s="1">
        <v>23</v>
      </c>
    </row>
    <row r="483" spans="1:3" x14ac:dyDescent="0.25">
      <c r="A483" s="1">
        <v>7.74</v>
      </c>
      <c r="B483" s="1">
        <v>6.75</v>
      </c>
      <c r="C483" s="1">
        <v>23.7</v>
      </c>
    </row>
    <row r="484" spans="1:3" x14ac:dyDescent="0.25">
      <c r="A484" s="1">
        <v>7.01</v>
      </c>
      <c r="B484" s="1">
        <v>7.0609999999999999</v>
      </c>
      <c r="C484" s="1">
        <v>25</v>
      </c>
    </row>
    <row r="485" spans="1:3" x14ac:dyDescent="0.25">
      <c r="A485" s="1">
        <v>10.42</v>
      </c>
      <c r="B485" s="1">
        <v>5.7619999999999996</v>
      </c>
      <c r="C485" s="1">
        <v>21.8</v>
      </c>
    </row>
    <row r="486" spans="1:3" x14ac:dyDescent="0.25">
      <c r="A486" s="1">
        <v>13.34</v>
      </c>
      <c r="B486" s="1">
        <v>5.8710000000000004</v>
      </c>
      <c r="C486" s="1">
        <v>20.6</v>
      </c>
    </row>
    <row r="487" spans="1:3" x14ac:dyDescent="0.25">
      <c r="A487" s="1">
        <v>10.58</v>
      </c>
      <c r="B487" s="1">
        <v>6.3120000000000003</v>
      </c>
      <c r="C487" s="1">
        <v>21.2</v>
      </c>
    </row>
    <row r="488" spans="1:3" x14ac:dyDescent="0.25">
      <c r="A488" s="1">
        <v>14.98</v>
      </c>
      <c r="B488" s="1">
        <v>6.1139999999999999</v>
      </c>
      <c r="C488" s="1">
        <v>19.100000000000001</v>
      </c>
    </row>
    <row r="489" spans="1:3" x14ac:dyDescent="0.25">
      <c r="A489" s="1">
        <v>11.45</v>
      </c>
      <c r="B489" s="1">
        <v>5.9050000000000002</v>
      </c>
      <c r="C489" s="1">
        <v>20.6</v>
      </c>
    </row>
    <row r="490" spans="1:3" x14ac:dyDescent="0.25">
      <c r="A490" s="1">
        <v>18.059999999999999</v>
      </c>
      <c r="B490" s="1">
        <v>5.4539999999999997</v>
      </c>
      <c r="C490" s="1">
        <v>15.2</v>
      </c>
    </row>
    <row r="491" spans="1:3" x14ac:dyDescent="0.25">
      <c r="A491" s="1">
        <v>23.97</v>
      </c>
      <c r="B491" s="1">
        <v>5.4139999999999997</v>
      </c>
      <c r="C491" s="1">
        <v>7</v>
      </c>
    </row>
    <row r="492" spans="1:3" x14ac:dyDescent="0.25">
      <c r="A492" s="1">
        <v>29.68</v>
      </c>
      <c r="B492" s="1">
        <v>5.093</v>
      </c>
      <c r="C492" s="1">
        <v>8.1</v>
      </c>
    </row>
    <row r="493" spans="1:3" x14ac:dyDescent="0.25">
      <c r="A493" s="1">
        <v>18.07</v>
      </c>
      <c r="B493" s="1">
        <v>5.9829999999999997</v>
      </c>
      <c r="C493" s="1">
        <v>13.6</v>
      </c>
    </row>
    <row r="494" spans="1:3" x14ac:dyDescent="0.25">
      <c r="A494" s="1">
        <v>13.35</v>
      </c>
      <c r="B494" s="1">
        <v>5.9829999999999997</v>
      </c>
      <c r="C494" s="1">
        <v>20.100000000000001</v>
      </c>
    </row>
    <row r="495" spans="1:3" x14ac:dyDescent="0.25">
      <c r="A495" s="1">
        <v>12.01</v>
      </c>
      <c r="B495" s="1">
        <v>5.7069999999999999</v>
      </c>
      <c r="C495" s="1">
        <v>21.8</v>
      </c>
    </row>
    <row r="496" spans="1:3" x14ac:dyDescent="0.25">
      <c r="A496" s="1">
        <v>13.59</v>
      </c>
      <c r="B496" s="1">
        <v>5.9260000000000002</v>
      </c>
      <c r="C496" s="1">
        <v>24.5</v>
      </c>
    </row>
    <row r="497" spans="1:3" x14ac:dyDescent="0.25">
      <c r="A497" s="1">
        <v>17.600000000000001</v>
      </c>
      <c r="B497" s="1">
        <v>5.67</v>
      </c>
      <c r="C497" s="1">
        <v>23.1</v>
      </c>
    </row>
    <row r="498" spans="1:3" x14ac:dyDescent="0.25">
      <c r="A498" s="1">
        <v>21.14</v>
      </c>
      <c r="B498" s="1">
        <v>5.39</v>
      </c>
      <c r="C498" s="1">
        <v>19.7</v>
      </c>
    </row>
    <row r="499" spans="1:3" x14ac:dyDescent="0.25">
      <c r="A499" s="1">
        <v>14.1</v>
      </c>
      <c r="B499" s="1">
        <v>5.7939999999999996</v>
      </c>
      <c r="C499" s="1">
        <v>18.3</v>
      </c>
    </row>
    <row r="500" spans="1:3" x14ac:dyDescent="0.25">
      <c r="A500" s="1">
        <v>12.92</v>
      </c>
      <c r="B500" s="1">
        <v>6.0190000000000001</v>
      </c>
      <c r="C500" s="1">
        <v>21.2</v>
      </c>
    </row>
    <row r="501" spans="1:3" x14ac:dyDescent="0.25">
      <c r="A501" s="1">
        <v>15.1</v>
      </c>
      <c r="B501" s="1">
        <v>5.569</v>
      </c>
      <c r="C501" s="1">
        <v>17.5</v>
      </c>
    </row>
    <row r="502" spans="1:3" x14ac:dyDescent="0.25">
      <c r="A502" s="1">
        <v>14.33</v>
      </c>
      <c r="B502" s="1">
        <v>6.0270000000000001</v>
      </c>
      <c r="C502" s="1">
        <v>16.8</v>
      </c>
    </row>
    <row r="503" spans="1:3" x14ac:dyDescent="0.25">
      <c r="A503" s="1">
        <v>9.67</v>
      </c>
      <c r="B503" s="1">
        <v>6.593</v>
      </c>
      <c r="C503" s="1">
        <v>22.4</v>
      </c>
    </row>
    <row r="504" spans="1:3" x14ac:dyDescent="0.25">
      <c r="A504" s="1">
        <v>9.08</v>
      </c>
      <c r="B504" s="1">
        <v>6.12</v>
      </c>
      <c r="C504" s="1">
        <v>20.6</v>
      </c>
    </row>
    <row r="505" spans="1:3" x14ac:dyDescent="0.25">
      <c r="A505" s="1">
        <v>5.64</v>
      </c>
      <c r="B505" s="1">
        <v>6.976</v>
      </c>
      <c r="C505" s="1">
        <v>23.9</v>
      </c>
    </row>
    <row r="506" spans="1:3" x14ac:dyDescent="0.25">
      <c r="A506" s="1">
        <v>6.48</v>
      </c>
      <c r="B506" s="1">
        <v>6.7939999999999996</v>
      </c>
      <c r="C506" s="1">
        <v>22</v>
      </c>
    </row>
    <row r="507" spans="1:3" x14ac:dyDescent="0.25">
      <c r="A507" s="1">
        <v>7.88</v>
      </c>
      <c r="B507" s="1">
        <v>6.03</v>
      </c>
      <c r="C507" s="1">
        <v>11.9</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6283-891C-4DED-AD17-E277FD8B0895}">
  <dimension ref="A1:K28"/>
  <sheetViews>
    <sheetView topLeftCell="A10" workbookViewId="0">
      <selection activeCell="F30" sqref="F30"/>
    </sheetView>
  </sheetViews>
  <sheetFormatPr defaultRowHeight="15" x14ac:dyDescent="0.25"/>
  <sheetData>
    <row r="1" spans="1:11" x14ac:dyDescent="0.25">
      <c r="A1" s="6" t="s">
        <v>37</v>
      </c>
      <c r="B1" s="6"/>
    </row>
    <row r="2" spans="1:11" x14ac:dyDescent="0.25">
      <c r="A2" s="3" t="s">
        <v>38</v>
      </c>
      <c r="B2" s="3">
        <v>0.83297882354603825</v>
      </c>
    </row>
    <row r="3" spans="1:11" x14ac:dyDescent="0.25">
      <c r="A3" s="3" t="s">
        <v>39</v>
      </c>
      <c r="B3" s="3">
        <v>0.69385372047614191</v>
      </c>
    </row>
    <row r="4" spans="1:11" x14ac:dyDescent="0.25">
      <c r="A4" s="3" t="s">
        <v>40</v>
      </c>
      <c r="B4" s="3">
        <v>0.68829864685574926</v>
      </c>
    </row>
    <row r="5" spans="1:11" x14ac:dyDescent="0.25">
      <c r="A5" s="3" t="s">
        <v>11</v>
      </c>
      <c r="B5" s="3">
        <v>5.13476350013506</v>
      </c>
    </row>
    <row r="6" spans="1:11" ht="15.75" thickBot="1" x14ac:dyDescent="0.3">
      <c r="A6" s="4" t="s">
        <v>41</v>
      </c>
      <c r="B6" s="4">
        <v>506</v>
      </c>
    </row>
    <row r="7" spans="1:11" ht="15.75" thickBot="1" x14ac:dyDescent="0.3">
      <c r="A7" t="s">
        <v>42</v>
      </c>
    </row>
    <row r="8" spans="1:11" x14ac:dyDescent="0.25">
      <c r="A8" s="5"/>
      <c r="B8" s="5" t="s">
        <v>47</v>
      </c>
      <c r="C8" s="5" t="s">
        <v>48</v>
      </c>
      <c r="D8" s="5" t="s">
        <v>49</v>
      </c>
      <c r="E8" s="5" t="s">
        <v>50</v>
      </c>
      <c r="F8" s="5" t="s">
        <v>51</v>
      </c>
    </row>
    <row r="9" spans="1:11" x14ac:dyDescent="0.25">
      <c r="A9" s="3" t="s">
        <v>43</v>
      </c>
      <c r="B9" s="3">
        <v>9</v>
      </c>
      <c r="C9" s="3">
        <v>29638.860498669444</v>
      </c>
      <c r="D9" s="3">
        <v>3293.2067220743829</v>
      </c>
      <c r="E9" s="3">
        <v>124.90450494283569</v>
      </c>
      <c r="F9" s="3">
        <v>1.9327555454912533E-121</v>
      </c>
    </row>
    <row r="10" spans="1:11" x14ac:dyDescent="0.25">
      <c r="A10" s="3" t="s">
        <v>44</v>
      </c>
      <c r="B10" s="3">
        <v>496</v>
      </c>
      <c r="C10" s="3">
        <v>13077.434916350347</v>
      </c>
      <c r="D10" s="3">
        <v>26.365796202319249</v>
      </c>
      <c r="E10" s="3"/>
      <c r="F10" s="3"/>
    </row>
    <row r="11" spans="1:11" ht="15.75" thickBot="1" x14ac:dyDescent="0.3">
      <c r="A11" s="4" t="s">
        <v>45</v>
      </c>
      <c r="B11" s="4">
        <v>505</v>
      </c>
      <c r="C11" s="4">
        <v>42716.295415019791</v>
      </c>
      <c r="D11" s="4"/>
      <c r="E11" s="4"/>
      <c r="F11" s="4"/>
    </row>
    <row r="12" spans="1:11" x14ac:dyDescent="0.25">
      <c r="A12" s="5"/>
      <c r="B12" s="5" t="s">
        <v>52</v>
      </c>
      <c r="C12" s="5" t="s">
        <v>11</v>
      </c>
      <c r="D12" s="5" t="s">
        <v>53</v>
      </c>
      <c r="E12" s="5" t="s">
        <v>54</v>
      </c>
      <c r="F12" s="5" t="s">
        <v>55</v>
      </c>
      <c r="G12" s="5" t="s">
        <v>56</v>
      </c>
      <c r="H12" s="5" t="s">
        <v>57</v>
      </c>
      <c r="I12" s="5" t="s">
        <v>58</v>
      </c>
      <c r="K12" s="13"/>
    </row>
    <row r="13" spans="1:11" ht="15.75" thickBot="1" x14ac:dyDescent="0.3">
      <c r="A13" s="3" t="s">
        <v>46</v>
      </c>
      <c r="B13" s="3">
        <v>29.241315256500638</v>
      </c>
      <c r="C13" s="3">
        <v>4.8171255960748303</v>
      </c>
      <c r="D13" s="3">
        <v>6.0702829256367172</v>
      </c>
      <c r="E13" s="3">
        <v>2.5397764635999616E-9</v>
      </c>
      <c r="F13" s="3">
        <v>19.776827840219489</v>
      </c>
      <c r="G13" s="3">
        <v>38.705802672781786</v>
      </c>
      <c r="H13" s="3">
        <v>19.776827840219489</v>
      </c>
      <c r="I13" s="3">
        <v>38.705802672781786</v>
      </c>
    </row>
    <row r="14" spans="1:11" ht="15.75" thickBot="1" x14ac:dyDescent="0.3">
      <c r="A14" s="3" t="s">
        <v>0</v>
      </c>
      <c r="B14" s="3">
        <v>4.8725141318604101E-2</v>
      </c>
      <c r="C14" s="3">
        <v>7.8418646579864776E-2</v>
      </c>
      <c r="D14" s="3">
        <v>0.62134636905497231</v>
      </c>
      <c r="E14" s="14">
        <v>0.53465720116696813</v>
      </c>
      <c r="F14" s="3">
        <v>-0.10534854410942256</v>
      </c>
      <c r="G14" s="3">
        <v>0.20279882674663074</v>
      </c>
      <c r="H14" s="3">
        <v>-0.10534854410942256</v>
      </c>
      <c r="I14" s="3">
        <v>0.20279882674663074</v>
      </c>
    </row>
    <row r="15" spans="1:11" x14ac:dyDescent="0.25">
      <c r="A15" s="3" t="s">
        <v>1</v>
      </c>
      <c r="B15" s="15">
        <v>3.2770688956176526E-2</v>
      </c>
      <c r="C15" s="3">
        <v>1.3097814009855432E-2</v>
      </c>
      <c r="D15" s="3">
        <v>2.501996816531237</v>
      </c>
      <c r="E15" s="3">
        <v>1.2670436901406405E-2</v>
      </c>
      <c r="F15" s="3">
        <v>7.0366503880150248E-3</v>
      </c>
      <c r="G15" s="3">
        <v>5.8504727524338024E-2</v>
      </c>
      <c r="H15" s="3">
        <v>7.0366503880150248E-3</v>
      </c>
      <c r="I15" s="3">
        <v>5.8504727524338024E-2</v>
      </c>
    </row>
    <row r="16" spans="1:11" x14ac:dyDescent="0.25">
      <c r="A16" s="3" t="s">
        <v>2</v>
      </c>
      <c r="B16" s="16">
        <v>0.13055139892954534</v>
      </c>
      <c r="C16" s="3">
        <v>6.3117333907091122E-2</v>
      </c>
      <c r="D16" s="3">
        <v>2.0683921650068005</v>
      </c>
      <c r="E16" s="3">
        <v>3.9120860042193055E-2</v>
      </c>
      <c r="F16" s="3">
        <v>6.5410943197504873E-3</v>
      </c>
      <c r="G16" s="3">
        <v>0.25456170353934021</v>
      </c>
      <c r="H16" s="3">
        <v>6.5410943197504873E-3</v>
      </c>
      <c r="I16" s="3">
        <v>0.25456170353934021</v>
      </c>
    </row>
    <row r="17" spans="1:9" x14ac:dyDescent="0.25">
      <c r="A17" s="3" t="s">
        <v>3</v>
      </c>
      <c r="B17" s="16">
        <v>-10.321182797844266</v>
      </c>
      <c r="C17" s="3">
        <v>3.8940362560021162</v>
      </c>
      <c r="D17" s="3">
        <v>-2.6505101954137165</v>
      </c>
      <c r="E17" s="3">
        <v>8.2938593414937645E-3</v>
      </c>
      <c r="F17" s="3">
        <v>-17.972022787049742</v>
      </c>
      <c r="G17" s="3">
        <v>-2.6703428086387886</v>
      </c>
      <c r="H17" s="3">
        <v>-17.972022787049742</v>
      </c>
      <c r="I17" s="3">
        <v>-2.6703428086387886</v>
      </c>
    </row>
    <row r="18" spans="1:9" x14ac:dyDescent="0.25">
      <c r="A18" s="3" t="s">
        <v>4</v>
      </c>
      <c r="B18" s="16">
        <v>0.26109357493488072</v>
      </c>
      <c r="C18" s="3">
        <v>6.7947067063959851E-2</v>
      </c>
      <c r="D18" s="3">
        <v>3.8426025760480349</v>
      </c>
      <c r="E18" s="3">
        <v>1.3754633918280917E-4</v>
      </c>
      <c r="F18" s="3">
        <v>0.12759401209930349</v>
      </c>
      <c r="G18" s="3">
        <v>0.39459313777045796</v>
      </c>
      <c r="H18" s="3">
        <v>0.12759401209930349</v>
      </c>
      <c r="I18" s="3">
        <v>0.39459313777045796</v>
      </c>
    </row>
    <row r="19" spans="1:9" x14ac:dyDescent="0.25">
      <c r="A19" s="3" t="s">
        <v>5</v>
      </c>
      <c r="B19" s="16">
        <v>-1.4401190390365847E-2</v>
      </c>
      <c r="C19" s="3">
        <v>3.9051575661650153E-3</v>
      </c>
      <c r="D19" s="3">
        <v>-3.6877360634921215</v>
      </c>
      <c r="E19" s="3">
        <v>2.5124706023866796E-4</v>
      </c>
      <c r="F19" s="3">
        <v>-2.2073881065834328E-2</v>
      </c>
      <c r="G19" s="3">
        <v>-6.7284997148973659E-3</v>
      </c>
      <c r="H19" s="3">
        <v>-2.2073881065834328E-2</v>
      </c>
      <c r="I19" s="3">
        <v>-6.7284997148973659E-3</v>
      </c>
    </row>
    <row r="20" spans="1:9" x14ac:dyDescent="0.25">
      <c r="A20" s="3" t="s">
        <v>6</v>
      </c>
      <c r="B20" s="16">
        <v>-1.0743053484081106</v>
      </c>
      <c r="C20" s="3">
        <v>0.13360172188542851</v>
      </c>
      <c r="D20" s="3">
        <v>-8.0411040609895128</v>
      </c>
      <c r="E20" s="3">
        <v>6.5864159823552438E-15</v>
      </c>
      <c r="F20" s="3">
        <v>-1.3368004381372365</v>
      </c>
      <c r="G20" s="3">
        <v>-0.81181025867898482</v>
      </c>
      <c r="H20" s="3">
        <v>-1.3368004381372365</v>
      </c>
      <c r="I20" s="3">
        <v>-0.81181025867898482</v>
      </c>
    </row>
    <row r="21" spans="1:9" x14ac:dyDescent="0.25">
      <c r="A21" s="3" t="s">
        <v>7</v>
      </c>
      <c r="B21" s="16">
        <v>4.125409151515619</v>
      </c>
      <c r="C21" s="3">
        <v>0.44275899858963497</v>
      </c>
      <c r="D21" s="3">
        <v>9.3175049285428457</v>
      </c>
      <c r="E21" s="3">
        <v>3.8928698157969983E-19</v>
      </c>
      <c r="F21" s="3">
        <v>3.2554947415589002</v>
      </c>
      <c r="G21" s="3">
        <v>4.9953235614723379</v>
      </c>
      <c r="H21" s="3">
        <v>3.2554947415589002</v>
      </c>
      <c r="I21" s="3">
        <v>4.9953235614723379</v>
      </c>
    </row>
    <row r="22" spans="1:9" ht="15.75" thickBot="1" x14ac:dyDescent="0.3">
      <c r="A22" s="4" t="s">
        <v>8</v>
      </c>
      <c r="B22" s="17">
        <v>-0.60348658908834441</v>
      </c>
      <c r="C22" s="4">
        <v>5.3081161221286026E-2</v>
      </c>
      <c r="D22" s="4">
        <v>-11.369129371011967</v>
      </c>
      <c r="E22" s="4">
        <v>8.9107126714390647E-27</v>
      </c>
      <c r="F22" s="4">
        <v>-0.70777824028170644</v>
      </c>
      <c r="G22" s="4">
        <v>-0.49919493789498237</v>
      </c>
      <c r="H22" s="4">
        <v>-0.70777824028170644</v>
      </c>
      <c r="I22" s="4">
        <v>-0.49919493789498237</v>
      </c>
    </row>
    <row r="24" spans="1:9" x14ac:dyDescent="0.25">
      <c r="A24" t="s">
        <v>69</v>
      </c>
    </row>
    <row r="25" spans="1:9" x14ac:dyDescent="0.25">
      <c r="A25" t="s">
        <v>70</v>
      </c>
    </row>
    <row r="26" spans="1:9" x14ac:dyDescent="0.25">
      <c r="A26" t="s">
        <v>74</v>
      </c>
    </row>
    <row r="28" spans="1:9" x14ac:dyDescent="0.25">
      <c r="A28" t="s">
        <v>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39DC-B6D7-46A2-BF0D-C188E15E637C}">
  <dimension ref="A1:P28"/>
  <sheetViews>
    <sheetView tabSelected="1" topLeftCell="A13" workbookViewId="0">
      <selection activeCell="Q20" sqref="Q20"/>
    </sheetView>
  </sheetViews>
  <sheetFormatPr defaultRowHeight="15" x14ac:dyDescent="0.25"/>
  <sheetData>
    <row r="1" spans="1:16" ht="15.75" thickBot="1" x14ac:dyDescent="0.3">
      <c r="A1" t="s">
        <v>36</v>
      </c>
      <c r="K1" t="s">
        <v>97</v>
      </c>
    </row>
    <row r="2" spans="1:16" ht="15.75" thickBot="1" x14ac:dyDescent="0.3">
      <c r="K2" s="29" t="s">
        <v>96</v>
      </c>
      <c r="L2" s="30">
        <v>0.03</v>
      </c>
    </row>
    <row r="3" spans="1:16" x14ac:dyDescent="0.25">
      <c r="A3" s="6" t="s">
        <v>37</v>
      </c>
      <c r="B3" s="6"/>
      <c r="K3" s="31" t="s">
        <v>98</v>
      </c>
      <c r="L3" s="32">
        <v>1.2999999999999999E-2</v>
      </c>
    </row>
    <row r="4" spans="1:16" x14ac:dyDescent="0.25">
      <c r="A4" s="3" t="s">
        <v>38</v>
      </c>
      <c r="B4" s="3">
        <v>0.83297882354603814</v>
      </c>
      <c r="K4" s="31" t="s">
        <v>99</v>
      </c>
      <c r="L4" s="32">
        <v>-10.3</v>
      </c>
      <c r="N4" t="s">
        <v>112</v>
      </c>
    </row>
    <row r="5" spans="1:16" x14ac:dyDescent="0.25">
      <c r="A5" s="3" t="s">
        <v>39</v>
      </c>
      <c r="B5" s="3">
        <v>0.69385372047614169</v>
      </c>
      <c r="K5" s="33" t="s">
        <v>100</v>
      </c>
      <c r="L5" s="32">
        <v>0.26</v>
      </c>
    </row>
    <row r="6" spans="1:16" x14ac:dyDescent="0.25">
      <c r="A6" s="3" t="s">
        <v>40</v>
      </c>
      <c r="B6" s="3">
        <v>0.68829864685574904</v>
      </c>
      <c r="K6" s="31" t="s">
        <v>101</v>
      </c>
      <c r="L6" s="32">
        <v>-1.44E-2</v>
      </c>
    </row>
    <row r="7" spans="1:16" x14ac:dyDescent="0.25">
      <c r="A7" s="3" t="s">
        <v>11</v>
      </c>
      <c r="B7" s="3">
        <v>5.13476350013506</v>
      </c>
      <c r="K7" s="31" t="s">
        <v>102</v>
      </c>
      <c r="L7" s="32">
        <v>-1.07</v>
      </c>
    </row>
    <row r="8" spans="1:16" ht="15.75" thickBot="1" x14ac:dyDescent="0.3">
      <c r="A8" s="4" t="s">
        <v>41</v>
      </c>
      <c r="B8" s="4">
        <v>506</v>
      </c>
      <c r="K8" s="31" t="s">
        <v>103</v>
      </c>
      <c r="L8" s="32">
        <v>4.125</v>
      </c>
    </row>
    <row r="9" spans="1:16" ht="15.75" thickBot="1" x14ac:dyDescent="0.3">
      <c r="K9" s="34" t="s">
        <v>104</v>
      </c>
      <c r="L9" s="35">
        <v>-0.6</v>
      </c>
    </row>
    <row r="10" spans="1:16" ht="15.75" thickBot="1" x14ac:dyDescent="0.3">
      <c r="A10" t="s">
        <v>42</v>
      </c>
    </row>
    <row r="11" spans="1:16" x14ac:dyDescent="0.25">
      <c r="A11" s="5"/>
      <c r="B11" s="5" t="s">
        <v>47</v>
      </c>
      <c r="C11" s="5" t="s">
        <v>48</v>
      </c>
      <c r="D11" s="5" t="s">
        <v>49</v>
      </c>
      <c r="E11" s="5" t="s">
        <v>50</v>
      </c>
      <c r="F11" s="5" t="s">
        <v>51</v>
      </c>
      <c r="K11" s="36" t="s">
        <v>105</v>
      </c>
      <c r="N11" t="s">
        <v>106</v>
      </c>
      <c r="P11" t="s">
        <v>107</v>
      </c>
    </row>
    <row r="12" spans="1:16" x14ac:dyDescent="0.25">
      <c r="A12" s="3" t="s">
        <v>43</v>
      </c>
      <c r="B12" s="3">
        <v>9</v>
      </c>
      <c r="C12" s="3">
        <v>29638.860498669419</v>
      </c>
      <c r="D12" s="3">
        <v>3293.2067220743797</v>
      </c>
      <c r="E12" s="3">
        <v>124.90450494283554</v>
      </c>
      <c r="F12" s="3">
        <v>1.932755545491583E-121</v>
      </c>
    </row>
    <row r="13" spans="1:16" x14ac:dyDescent="0.25">
      <c r="A13" s="3" t="s">
        <v>44</v>
      </c>
      <c r="B13" s="3">
        <v>496</v>
      </c>
      <c r="C13" s="3">
        <v>13077.434916350348</v>
      </c>
      <c r="D13" s="3">
        <v>26.365796202319252</v>
      </c>
      <c r="E13" s="3"/>
      <c r="F13" s="3"/>
      <c r="K13" s="36" t="s">
        <v>109</v>
      </c>
    </row>
    <row r="14" spans="1:16" ht="15.75" thickBot="1" x14ac:dyDescent="0.3">
      <c r="A14" s="4" t="s">
        <v>45</v>
      </c>
      <c r="B14" s="4">
        <v>505</v>
      </c>
      <c r="C14" s="4">
        <v>42716.295415019769</v>
      </c>
      <c r="D14" s="4"/>
      <c r="E14" s="4"/>
      <c r="F14" s="4"/>
    </row>
    <row r="15" spans="1:16" ht="15.75" thickBot="1" x14ac:dyDescent="0.3">
      <c r="K15" t="s">
        <v>108</v>
      </c>
    </row>
    <row r="16" spans="1:16" x14ac:dyDescent="0.25">
      <c r="A16" s="5"/>
      <c r="B16" s="5" t="s">
        <v>52</v>
      </c>
      <c r="C16" s="5" t="s">
        <v>11</v>
      </c>
      <c r="D16" s="5" t="s">
        <v>53</v>
      </c>
      <c r="E16" s="5" t="s">
        <v>54</v>
      </c>
      <c r="F16" s="5" t="s">
        <v>55</v>
      </c>
      <c r="G16" s="5" t="s">
        <v>56</v>
      </c>
      <c r="H16" s="5" t="s">
        <v>57</v>
      </c>
      <c r="I16" s="5" t="s">
        <v>58</v>
      </c>
    </row>
    <row r="17" spans="1:11" ht="15.75" thickBot="1" x14ac:dyDescent="0.3">
      <c r="A17" s="3" t="s">
        <v>46</v>
      </c>
      <c r="B17" s="3">
        <v>29.241315256500563</v>
      </c>
      <c r="C17" s="3">
        <v>4.8171255960748312</v>
      </c>
      <c r="D17" s="3">
        <v>6.0702829256367012</v>
      </c>
      <c r="E17" s="3">
        <v>2.5397764636002023E-9</v>
      </c>
      <c r="F17" s="3">
        <v>19.776827840219415</v>
      </c>
      <c r="G17" s="3">
        <v>38.705802672781715</v>
      </c>
      <c r="H17" s="3">
        <v>19.776827840219415</v>
      </c>
      <c r="I17" s="3">
        <v>38.705802672781715</v>
      </c>
      <c r="K17" t="s">
        <v>113</v>
      </c>
    </row>
    <row r="18" spans="1:11" ht="15.75" thickBot="1" x14ac:dyDescent="0.3">
      <c r="A18" s="3" t="s">
        <v>0</v>
      </c>
      <c r="B18" s="14">
        <v>4.8725141318604143E-2</v>
      </c>
      <c r="C18" s="3">
        <v>7.841864657986479E-2</v>
      </c>
      <c r="D18" s="3">
        <v>0.62134636905497276</v>
      </c>
      <c r="E18" s="3">
        <v>0.53465720116696769</v>
      </c>
      <c r="F18" s="3">
        <v>-0.10534854410942254</v>
      </c>
      <c r="G18" s="3">
        <v>0.20279882674663083</v>
      </c>
      <c r="H18" s="3">
        <v>-0.10534854410942254</v>
      </c>
      <c r="I18" s="3">
        <v>0.20279882674663083</v>
      </c>
    </row>
    <row r="19" spans="1:11" x14ac:dyDescent="0.25">
      <c r="A19" s="3" t="s">
        <v>1</v>
      </c>
      <c r="B19" s="3">
        <v>3.2770688956176533E-2</v>
      </c>
      <c r="C19" s="3">
        <v>1.309781400985547E-2</v>
      </c>
      <c r="D19" s="3">
        <v>2.5019968165312303</v>
      </c>
      <c r="E19" s="3">
        <v>1.2670436901406405E-2</v>
      </c>
      <c r="F19" s="3">
        <v>7.0366503880149554E-3</v>
      </c>
      <c r="G19" s="3">
        <v>5.8504727524338107E-2</v>
      </c>
      <c r="H19" s="3">
        <v>7.0366503880149554E-3</v>
      </c>
      <c r="I19" s="3">
        <v>5.8504727524338107E-2</v>
      </c>
    </row>
    <row r="20" spans="1:11" x14ac:dyDescent="0.25">
      <c r="A20" s="3" t="s">
        <v>2</v>
      </c>
      <c r="B20" s="3">
        <v>0.13055139892954504</v>
      </c>
      <c r="C20" s="3">
        <v>6.3117333907091108E-2</v>
      </c>
      <c r="D20" s="3">
        <v>2.068392165006796</v>
      </c>
      <c r="E20" s="3">
        <v>3.9120860042193444E-2</v>
      </c>
      <c r="F20" s="3">
        <v>6.5410943197502097E-3</v>
      </c>
      <c r="G20" s="3">
        <v>0.25456170353933988</v>
      </c>
      <c r="H20" s="3">
        <v>6.5410943197502097E-3</v>
      </c>
      <c r="I20" s="3">
        <v>0.25456170353933988</v>
      </c>
    </row>
    <row r="21" spans="1:11" x14ac:dyDescent="0.25">
      <c r="A21" s="3" t="s">
        <v>3</v>
      </c>
      <c r="B21" s="3">
        <v>-10.321182797844216</v>
      </c>
      <c r="C21" s="3">
        <v>3.8940362560021158</v>
      </c>
      <c r="D21" s="3">
        <v>-2.650510195413704</v>
      </c>
      <c r="E21" s="3">
        <v>8.2938593414940334E-3</v>
      </c>
      <c r="F21" s="3">
        <v>-17.972022787049692</v>
      </c>
      <c r="G21" s="3">
        <v>-2.6703428086387397</v>
      </c>
      <c r="H21" s="3">
        <v>-17.972022787049692</v>
      </c>
      <c r="I21" s="3">
        <v>-2.6703428086387397</v>
      </c>
    </row>
    <row r="22" spans="1:11" x14ac:dyDescent="0.25">
      <c r="A22" s="3" t="s">
        <v>4</v>
      </c>
      <c r="B22" s="3">
        <v>0.2610935749348795</v>
      </c>
      <c r="C22" s="3">
        <v>6.794706706395981E-2</v>
      </c>
      <c r="D22" s="3">
        <v>3.8426025760480194</v>
      </c>
      <c r="E22" s="3">
        <v>1.3754633918281755E-4</v>
      </c>
      <c r="F22" s="3">
        <v>0.12759401209930235</v>
      </c>
      <c r="G22" s="3">
        <v>0.39459313777045668</v>
      </c>
      <c r="H22" s="3">
        <v>0.12759401209930235</v>
      </c>
      <c r="I22" s="3">
        <v>0.39459313777045668</v>
      </c>
    </row>
    <row r="23" spans="1:11" x14ac:dyDescent="0.25">
      <c r="A23" s="3" t="s">
        <v>5</v>
      </c>
      <c r="B23" s="3">
        <v>-1.4401190390365765E-2</v>
      </c>
      <c r="C23" s="3">
        <v>3.9051575661650114E-3</v>
      </c>
      <c r="D23" s="3">
        <v>-3.6877360634921041</v>
      </c>
      <c r="E23" s="3">
        <v>2.5124706023868341E-4</v>
      </c>
      <c r="F23" s="3">
        <v>-2.2073881065834237E-2</v>
      </c>
      <c r="G23" s="3">
        <v>-6.7284997148972922E-3</v>
      </c>
      <c r="H23" s="3">
        <v>-2.2073881065834237E-2</v>
      </c>
      <c r="I23" s="3">
        <v>-6.7284997148972922E-3</v>
      </c>
    </row>
    <row r="24" spans="1:11" x14ac:dyDescent="0.25">
      <c r="A24" s="3" t="s">
        <v>6</v>
      </c>
      <c r="B24" s="3">
        <v>-1.0743053484081095</v>
      </c>
      <c r="C24" s="3">
        <v>0.13360172188542857</v>
      </c>
      <c r="D24" s="3">
        <v>-8.0411040609895004</v>
      </c>
      <c r="E24" s="3">
        <v>6.5864159823556256E-15</v>
      </c>
      <c r="F24" s="3">
        <v>-1.3368004381372356</v>
      </c>
      <c r="G24" s="3">
        <v>-0.81181025867898349</v>
      </c>
      <c r="H24" s="3">
        <v>-1.3368004381372356</v>
      </c>
      <c r="I24" s="3">
        <v>-0.81181025867898349</v>
      </c>
    </row>
    <row r="25" spans="1:11" x14ac:dyDescent="0.25">
      <c r="A25" s="3" t="s">
        <v>7</v>
      </c>
      <c r="B25" s="3">
        <v>4.1254091515156235</v>
      </c>
      <c r="C25" s="3">
        <v>0.44275899858963513</v>
      </c>
      <c r="D25" s="3">
        <v>9.3175049285428528</v>
      </c>
      <c r="E25" s="3">
        <v>3.892869815796605E-19</v>
      </c>
      <c r="F25" s="3">
        <v>3.2554947415589046</v>
      </c>
      <c r="G25" s="3">
        <v>4.9953235614723424</v>
      </c>
      <c r="H25" s="3">
        <v>3.2554947415589046</v>
      </c>
      <c r="I25" s="3">
        <v>4.9953235614723424</v>
      </c>
    </row>
    <row r="26" spans="1:11" ht="15.75" thickBot="1" x14ac:dyDescent="0.3">
      <c r="A26" s="4" t="s">
        <v>8</v>
      </c>
      <c r="B26" s="4">
        <v>-0.60348658908834441</v>
      </c>
      <c r="C26" s="4">
        <v>5.3081161221286026E-2</v>
      </c>
      <c r="D26" s="4">
        <v>-11.369129371011967</v>
      </c>
      <c r="E26" s="4">
        <v>8.9107126714390647E-27</v>
      </c>
      <c r="F26" s="4">
        <v>-0.70777824028170644</v>
      </c>
      <c r="G26" s="4">
        <v>-0.49919493789498237</v>
      </c>
      <c r="H26" s="4">
        <v>-0.70777824028170644</v>
      </c>
      <c r="I26" s="4">
        <v>-0.49919493789498237</v>
      </c>
    </row>
    <row r="28" spans="1:11" x14ac:dyDescent="0.25">
      <c r="C28"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88DA-FC67-4173-8609-8A954171760B}">
  <dimension ref="A1:M507"/>
  <sheetViews>
    <sheetView workbookViewId="0">
      <selection activeCell="K4" sqref="K4"/>
    </sheetView>
  </sheetViews>
  <sheetFormatPr defaultRowHeight="15" x14ac:dyDescent="0.25"/>
  <sheetData>
    <row r="1" spans="1:13" x14ac:dyDescent="0.25">
      <c r="A1" s="1" t="s">
        <v>0</v>
      </c>
      <c r="B1" s="2" t="s">
        <v>1</v>
      </c>
      <c r="C1" s="2" t="s">
        <v>2</v>
      </c>
      <c r="D1" s="1" t="s">
        <v>3</v>
      </c>
      <c r="E1" s="1" t="s">
        <v>4</v>
      </c>
      <c r="F1" s="1" t="s">
        <v>5</v>
      </c>
      <c r="G1" s="1" t="s">
        <v>6</v>
      </c>
      <c r="H1" s="1" t="s">
        <v>7</v>
      </c>
      <c r="I1" s="1" t="s">
        <v>8</v>
      </c>
      <c r="J1" s="1" t="s">
        <v>9</v>
      </c>
    </row>
    <row r="2" spans="1:13" x14ac:dyDescent="0.25">
      <c r="A2" s="1">
        <v>3.83</v>
      </c>
      <c r="B2" s="2">
        <v>100</v>
      </c>
      <c r="C2" s="2">
        <v>19.579999999999998</v>
      </c>
      <c r="D2" s="1">
        <v>0.871</v>
      </c>
      <c r="E2" s="1">
        <v>5</v>
      </c>
      <c r="F2" s="1">
        <v>403</v>
      </c>
      <c r="G2" s="1">
        <v>14.7</v>
      </c>
      <c r="H2" s="1">
        <v>5.4029999999999996</v>
      </c>
      <c r="I2" s="1">
        <v>26.82</v>
      </c>
      <c r="J2" s="1">
        <v>13.4</v>
      </c>
    </row>
    <row r="3" spans="1:13" x14ac:dyDescent="0.25">
      <c r="A3" s="1">
        <v>0.68</v>
      </c>
      <c r="B3" s="2">
        <v>100</v>
      </c>
      <c r="C3" s="2">
        <v>19.579999999999998</v>
      </c>
      <c r="D3" s="1">
        <v>0.871</v>
      </c>
      <c r="E3" s="1">
        <v>5</v>
      </c>
      <c r="F3" s="1">
        <v>403</v>
      </c>
      <c r="G3" s="1">
        <v>14.7</v>
      </c>
      <c r="H3" s="1">
        <v>5.468</v>
      </c>
      <c r="I3" s="1">
        <v>26.42</v>
      </c>
      <c r="J3" s="1">
        <v>15.6</v>
      </c>
      <c r="M3">
        <f>MAX(D2:D507)</f>
        <v>0.871</v>
      </c>
    </row>
    <row r="4" spans="1:13" x14ac:dyDescent="0.25">
      <c r="A4" s="1">
        <v>1.25</v>
      </c>
      <c r="B4" s="2">
        <v>97.8</v>
      </c>
      <c r="C4" s="2">
        <v>19.579999999999998</v>
      </c>
      <c r="D4" s="1">
        <v>0.871</v>
      </c>
      <c r="E4" s="1">
        <v>5</v>
      </c>
      <c r="F4" s="1">
        <v>403</v>
      </c>
      <c r="G4" s="1">
        <v>14.7</v>
      </c>
      <c r="H4" s="1">
        <v>4.9029999999999996</v>
      </c>
      <c r="I4" s="1">
        <v>29.29</v>
      </c>
      <c r="J4" s="1">
        <v>11.8</v>
      </c>
    </row>
    <row r="5" spans="1:13" x14ac:dyDescent="0.25">
      <c r="A5" s="1">
        <v>2.88</v>
      </c>
      <c r="B5" s="2">
        <v>100</v>
      </c>
      <c r="C5" s="2">
        <v>19.579999999999998</v>
      </c>
      <c r="D5" s="1">
        <v>0.871</v>
      </c>
      <c r="E5" s="1">
        <v>5</v>
      </c>
      <c r="F5" s="1">
        <v>403</v>
      </c>
      <c r="G5" s="1">
        <v>14.7</v>
      </c>
      <c r="H5" s="1">
        <v>6.13</v>
      </c>
      <c r="I5" s="1">
        <v>27.8</v>
      </c>
      <c r="J5" s="1">
        <v>13.8</v>
      </c>
    </row>
    <row r="6" spans="1:13" x14ac:dyDescent="0.25">
      <c r="A6" s="1">
        <v>9.89</v>
      </c>
      <c r="B6" s="2">
        <v>100</v>
      </c>
      <c r="C6" s="2">
        <v>19.579999999999998</v>
      </c>
      <c r="D6" s="1">
        <v>0.871</v>
      </c>
      <c r="E6" s="1">
        <v>5</v>
      </c>
      <c r="F6" s="1">
        <v>403</v>
      </c>
      <c r="G6" s="1">
        <v>14.7</v>
      </c>
      <c r="H6" s="1">
        <v>5.6280000000000001</v>
      </c>
      <c r="I6" s="1">
        <v>16.649999999999999</v>
      </c>
      <c r="J6" s="1">
        <v>15.6</v>
      </c>
    </row>
    <row r="7" spans="1:13" x14ac:dyDescent="0.25">
      <c r="A7" s="1">
        <v>8.5399999999999991</v>
      </c>
      <c r="B7" s="2">
        <v>95.7</v>
      </c>
      <c r="C7" s="2">
        <v>19.579999999999998</v>
      </c>
      <c r="D7" s="1">
        <v>0.871</v>
      </c>
      <c r="E7" s="1">
        <v>5</v>
      </c>
      <c r="F7" s="1">
        <v>403</v>
      </c>
      <c r="G7" s="1">
        <v>14.7</v>
      </c>
      <c r="H7" s="1">
        <v>4.9260000000000002</v>
      </c>
      <c r="I7" s="1">
        <v>29.53</v>
      </c>
      <c r="J7" s="1">
        <v>14.6</v>
      </c>
    </row>
    <row r="8" spans="1:13" x14ac:dyDescent="0.25">
      <c r="A8" s="1">
        <v>4.75</v>
      </c>
      <c r="B8" s="2">
        <v>93.8</v>
      </c>
      <c r="C8" s="2">
        <v>19.579999999999998</v>
      </c>
      <c r="D8" s="1">
        <v>0.871</v>
      </c>
      <c r="E8" s="1">
        <v>5</v>
      </c>
      <c r="F8" s="1">
        <v>403</v>
      </c>
      <c r="G8" s="1">
        <v>14.7</v>
      </c>
      <c r="H8" s="1">
        <v>5.1859999999999999</v>
      </c>
      <c r="I8" s="1">
        <v>28.32</v>
      </c>
      <c r="J8" s="1">
        <v>17.8</v>
      </c>
    </row>
    <row r="9" spans="1:13" x14ac:dyDescent="0.25">
      <c r="A9" s="1">
        <v>3.07</v>
      </c>
      <c r="B9" s="2">
        <v>94.9</v>
      </c>
      <c r="C9" s="2">
        <v>19.579999999999998</v>
      </c>
      <c r="D9" s="1">
        <v>0.871</v>
      </c>
      <c r="E9" s="1">
        <v>5</v>
      </c>
      <c r="F9" s="1">
        <v>403</v>
      </c>
      <c r="G9" s="1">
        <v>14.7</v>
      </c>
      <c r="H9" s="1">
        <v>5.5970000000000004</v>
      </c>
      <c r="I9" s="1">
        <v>21.45</v>
      </c>
      <c r="J9" s="1">
        <v>15.4</v>
      </c>
    </row>
    <row r="10" spans="1:13" x14ac:dyDescent="0.25">
      <c r="A10" s="1">
        <v>9.17</v>
      </c>
      <c r="B10" s="2">
        <v>97.3</v>
      </c>
      <c r="C10" s="2">
        <v>19.579999999999998</v>
      </c>
      <c r="D10" s="1">
        <v>0.871</v>
      </c>
      <c r="E10" s="1">
        <v>5</v>
      </c>
      <c r="F10" s="1">
        <v>403</v>
      </c>
      <c r="G10" s="1">
        <v>14.7</v>
      </c>
      <c r="H10" s="1">
        <v>6.1219999999999999</v>
      </c>
      <c r="I10" s="1">
        <v>14.1</v>
      </c>
      <c r="J10" s="1">
        <v>21.5</v>
      </c>
    </row>
    <row r="11" spans="1:13" x14ac:dyDescent="0.25">
      <c r="A11" s="1">
        <v>9.33</v>
      </c>
      <c r="B11" s="2">
        <v>100</v>
      </c>
      <c r="C11" s="2">
        <v>19.579999999999998</v>
      </c>
      <c r="D11" s="1">
        <v>0.871</v>
      </c>
      <c r="E11" s="1">
        <v>5</v>
      </c>
      <c r="F11" s="1">
        <v>403</v>
      </c>
      <c r="G11" s="1">
        <v>14.7</v>
      </c>
      <c r="H11" s="1">
        <v>5.4039999999999999</v>
      </c>
      <c r="I11" s="1">
        <v>13.28</v>
      </c>
      <c r="J11" s="1">
        <v>19.600000000000001</v>
      </c>
    </row>
    <row r="12" spans="1:13" x14ac:dyDescent="0.25">
      <c r="A12" s="1">
        <v>3.51</v>
      </c>
      <c r="B12" s="2">
        <v>88</v>
      </c>
      <c r="C12" s="2">
        <v>19.579999999999998</v>
      </c>
      <c r="D12" s="1">
        <v>0.871</v>
      </c>
      <c r="E12" s="1">
        <v>5</v>
      </c>
      <c r="F12" s="1">
        <v>403</v>
      </c>
      <c r="G12" s="1">
        <v>14.7</v>
      </c>
      <c r="H12" s="1">
        <v>5.0119999999999996</v>
      </c>
      <c r="I12" s="1">
        <v>12.12</v>
      </c>
      <c r="J12" s="1">
        <v>15.3</v>
      </c>
    </row>
    <row r="13" spans="1:13" x14ac:dyDescent="0.25">
      <c r="A13" s="1">
        <v>9.81</v>
      </c>
      <c r="B13" s="2">
        <v>98.5</v>
      </c>
      <c r="C13" s="2">
        <v>19.579999999999998</v>
      </c>
      <c r="D13" s="1">
        <v>0.871</v>
      </c>
      <c r="E13" s="1">
        <v>5</v>
      </c>
      <c r="F13" s="1">
        <v>403</v>
      </c>
      <c r="G13" s="1">
        <v>14.7</v>
      </c>
      <c r="H13" s="1">
        <v>5.7089999999999996</v>
      </c>
      <c r="I13" s="1">
        <v>15.79</v>
      </c>
      <c r="J13" s="1">
        <v>19.399999999999999</v>
      </c>
    </row>
    <row r="14" spans="1:13" x14ac:dyDescent="0.25">
      <c r="A14" s="1">
        <v>1.24</v>
      </c>
      <c r="B14" s="2">
        <v>96</v>
      </c>
      <c r="C14" s="2">
        <v>19.579999999999998</v>
      </c>
      <c r="D14" s="1">
        <v>0.871</v>
      </c>
      <c r="E14" s="1">
        <v>5</v>
      </c>
      <c r="F14" s="1">
        <v>403</v>
      </c>
      <c r="G14" s="1">
        <v>14.7</v>
      </c>
      <c r="H14" s="1">
        <v>6.1289999999999996</v>
      </c>
      <c r="I14" s="1">
        <v>15.12</v>
      </c>
      <c r="J14" s="1">
        <v>17</v>
      </c>
    </row>
    <row r="15" spans="1:13" x14ac:dyDescent="0.25">
      <c r="A15" s="1">
        <v>0.76</v>
      </c>
      <c r="B15" s="2">
        <v>82.6</v>
      </c>
      <c r="C15" s="2">
        <v>19.579999999999998</v>
      </c>
      <c r="D15" s="1">
        <v>0.871</v>
      </c>
      <c r="E15" s="1">
        <v>5</v>
      </c>
      <c r="F15" s="1">
        <v>403</v>
      </c>
      <c r="G15" s="1">
        <v>14.7</v>
      </c>
      <c r="H15" s="1">
        <v>6.1520000000000001</v>
      </c>
      <c r="I15" s="1">
        <v>15.02</v>
      </c>
      <c r="J15" s="1">
        <v>15.6</v>
      </c>
      <c r="M15" t="s">
        <v>71</v>
      </c>
    </row>
    <row r="16" spans="1:13" x14ac:dyDescent="0.25">
      <c r="A16" s="1">
        <v>9.09</v>
      </c>
      <c r="B16" s="2">
        <v>94</v>
      </c>
      <c r="C16" s="2">
        <v>19.579999999999998</v>
      </c>
      <c r="D16" s="1">
        <v>0.871</v>
      </c>
      <c r="E16" s="1">
        <v>5</v>
      </c>
      <c r="F16" s="1">
        <v>403</v>
      </c>
      <c r="G16" s="1">
        <v>14.7</v>
      </c>
      <c r="H16" s="1">
        <v>5.2720000000000002</v>
      </c>
      <c r="I16" s="1">
        <v>16.14</v>
      </c>
      <c r="J16" s="1">
        <v>13.1</v>
      </c>
    </row>
    <row r="17" spans="1:10" x14ac:dyDescent="0.25">
      <c r="A17" s="1">
        <v>4.8099999999999996</v>
      </c>
      <c r="B17" s="2">
        <v>100</v>
      </c>
      <c r="C17" s="2">
        <v>19.579999999999998</v>
      </c>
      <c r="D17" s="1">
        <v>0.871</v>
      </c>
      <c r="E17" s="1">
        <v>5</v>
      </c>
      <c r="F17" s="1">
        <v>403</v>
      </c>
      <c r="G17" s="1">
        <v>14.7</v>
      </c>
      <c r="H17" s="1">
        <v>6.51</v>
      </c>
      <c r="I17" s="1">
        <v>7.39</v>
      </c>
      <c r="J17" s="1">
        <v>23.3</v>
      </c>
    </row>
    <row r="18" spans="1:10" x14ac:dyDescent="0.25">
      <c r="A18" s="1">
        <v>0.96</v>
      </c>
      <c r="B18" s="2">
        <v>97.4</v>
      </c>
      <c r="C18" s="2">
        <v>18.100000000000001</v>
      </c>
      <c r="D18" s="1">
        <v>0.77</v>
      </c>
      <c r="E18" s="1">
        <v>24</v>
      </c>
      <c r="F18" s="1">
        <v>666</v>
      </c>
      <c r="G18" s="1">
        <v>20.2</v>
      </c>
      <c r="H18" s="1">
        <v>6.2119999999999997</v>
      </c>
      <c r="I18" s="1">
        <v>17.600000000000001</v>
      </c>
      <c r="J18" s="1">
        <v>17.8</v>
      </c>
    </row>
    <row r="19" spans="1:10" x14ac:dyDescent="0.25">
      <c r="A19" s="1">
        <v>4.29</v>
      </c>
      <c r="B19" s="2">
        <v>91</v>
      </c>
      <c r="C19" s="2">
        <v>18.100000000000001</v>
      </c>
      <c r="D19" s="1">
        <v>0.77</v>
      </c>
      <c r="E19" s="1">
        <v>24</v>
      </c>
      <c r="F19" s="1">
        <v>666</v>
      </c>
      <c r="G19" s="1">
        <v>20.2</v>
      </c>
      <c r="H19" s="1">
        <v>6.3949999999999996</v>
      </c>
      <c r="I19" s="1">
        <v>13.27</v>
      </c>
      <c r="J19" s="1">
        <v>21.7</v>
      </c>
    </row>
    <row r="20" spans="1:10" x14ac:dyDescent="0.25">
      <c r="A20" s="1">
        <v>0.38</v>
      </c>
      <c r="B20" s="2">
        <v>83.4</v>
      </c>
      <c r="C20" s="2">
        <v>18.100000000000001</v>
      </c>
      <c r="D20" s="1">
        <v>0.77</v>
      </c>
      <c r="E20" s="1">
        <v>24</v>
      </c>
      <c r="F20" s="1">
        <v>666</v>
      </c>
      <c r="G20" s="1">
        <v>20.2</v>
      </c>
      <c r="H20" s="1">
        <v>6.1269999999999998</v>
      </c>
      <c r="I20" s="1">
        <v>11.48</v>
      </c>
      <c r="J20" s="1">
        <v>22.7</v>
      </c>
    </row>
    <row r="21" spans="1:10" x14ac:dyDescent="0.25">
      <c r="A21" s="1">
        <v>7.28</v>
      </c>
      <c r="B21" s="2">
        <v>81.3</v>
      </c>
      <c r="C21" s="2">
        <v>18.100000000000001</v>
      </c>
      <c r="D21" s="1">
        <v>0.77</v>
      </c>
      <c r="E21" s="1">
        <v>24</v>
      </c>
      <c r="F21" s="1">
        <v>666</v>
      </c>
      <c r="G21" s="1">
        <v>20.2</v>
      </c>
      <c r="H21" s="1">
        <v>6.1120000000000001</v>
      </c>
      <c r="I21" s="1">
        <v>12.67</v>
      </c>
      <c r="J21" s="1">
        <v>22.6</v>
      </c>
    </row>
    <row r="22" spans="1:10" x14ac:dyDescent="0.25">
      <c r="A22" s="1">
        <v>4.51</v>
      </c>
      <c r="B22" s="2">
        <v>88</v>
      </c>
      <c r="C22" s="2">
        <v>18.100000000000001</v>
      </c>
      <c r="D22" s="1">
        <v>0.77</v>
      </c>
      <c r="E22" s="1">
        <v>24</v>
      </c>
      <c r="F22" s="1">
        <v>666</v>
      </c>
      <c r="G22" s="1">
        <v>20.2</v>
      </c>
      <c r="H22" s="1">
        <v>6.3979999999999997</v>
      </c>
      <c r="I22" s="1">
        <v>7.79</v>
      </c>
      <c r="J22" s="1">
        <v>25</v>
      </c>
    </row>
    <row r="23" spans="1:10" x14ac:dyDescent="0.25">
      <c r="A23" s="1">
        <v>9.43</v>
      </c>
      <c r="B23" s="2">
        <v>91.1</v>
      </c>
      <c r="C23" s="2">
        <v>18.100000000000001</v>
      </c>
      <c r="D23" s="1">
        <v>0.77</v>
      </c>
      <c r="E23" s="1">
        <v>24</v>
      </c>
      <c r="F23" s="1">
        <v>666</v>
      </c>
      <c r="G23" s="1">
        <v>20.2</v>
      </c>
      <c r="H23" s="1">
        <v>6.2510000000000003</v>
      </c>
      <c r="I23" s="1">
        <v>14.19</v>
      </c>
      <c r="J23" s="1">
        <v>19.899999999999999</v>
      </c>
    </row>
    <row r="24" spans="1:10" x14ac:dyDescent="0.25">
      <c r="A24" s="1">
        <v>6.12</v>
      </c>
      <c r="B24" s="2">
        <v>96.2</v>
      </c>
      <c r="C24" s="2">
        <v>18.100000000000001</v>
      </c>
      <c r="D24" s="1">
        <v>0.77</v>
      </c>
      <c r="E24" s="1">
        <v>24</v>
      </c>
      <c r="F24" s="1">
        <v>666</v>
      </c>
      <c r="G24" s="1">
        <v>20.2</v>
      </c>
      <c r="H24" s="1">
        <v>5.3620000000000001</v>
      </c>
      <c r="I24" s="1">
        <v>10.19</v>
      </c>
      <c r="J24" s="1">
        <v>20.8</v>
      </c>
    </row>
    <row r="25" spans="1:10" x14ac:dyDescent="0.25">
      <c r="A25" s="1">
        <v>6.76</v>
      </c>
      <c r="B25" s="2">
        <v>89</v>
      </c>
      <c r="C25" s="2">
        <v>18.100000000000001</v>
      </c>
      <c r="D25" s="1">
        <v>0.77</v>
      </c>
      <c r="E25" s="1">
        <v>24</v>
      </c>
      <c r="F25" s="1">
        <v>666</v>
      </c>
      <c r="G25" s="1">
        <v>20.2</v>
      </c>
      <c r="H25" s="1">
        <v>5.8029999999999999</v>
      </c>
      <c r="I25" s="1">
        <v>14.64</v>
      </c>
      <c r="J25" s="1">
        <v>16.8</v>
      </c>
    </row>
    <row r="26" spans="1:10" x14ac:dyDescent="0.25">
      <c r="A26" s="1">
        <v>0.75</v>
      </c>
      <c r="B26" s="2">
        <v>94.6</v>
      </c>
      <c r="C26" s="2">
        <v>18.100000000000001</v>
      </c>
      <c r="D26" s="1">
        <v>0.74</v>
      </c>
      <c r="E26" s="1">
        <v>24</v>
      </c>
      <c r="F26" s="1">
        <v>666</v>
      </c>
      <c r="G26" s="1">
        <v>20.2</v>
      </c>
      <c r="H26" s="1">
        <v>6.6289999999999996</v>
      </c>
      <c r="I26" s="1">
        <v>23.27</v>
      </c>
      <c r="J26" s="1">
        <v>13.4</v>
      </c>
    </row>
    <row r="27" spans="1:10" x14ac:dyDescent="0.25">
      <c r="A27" s="1">
        <v>9.76</v>
      </c>
      <c r="B27" s="2">
        <v>93.3</v>
      </c>
      <c r="C27" s="2">
        <v>18.100000000000001</v>
      </c>
      <c r="D27" s="1">
        <v>0.74</v>
      </c>
      <c r="E27" s="1">
        <v>24</v>
      </c>
      <c r="F27" s="1">
        <v>666</v>
      </c>
      <c r="G27" s="1">
        <v>20.2</v>
      </c>
      <c r="H27" s="1">
        <v>6.4610000000000003</v>
      </c>
      <c r="I27" s="1">
        <v>18.05</v>
      </c>
      <c r="J27" s="1">
        <v>9.6</v>
      </c>
    </row>
    <row r="28" spans="1:10" x14ac:dyDescent="0.25">
      <c r="A28" s="1">
        <v>5.53</v>
      </c>
      <c r="B28" s="2">
        <v>100</v>
      </c>
      <c r="C28" s="2">
        <v>18.100000000000001</v>
      </c>
      <c r="D28" s="1">
        <v>0.74</v>
      </c>
      <c r="E28" s="1">
        <v>24</v>
      </c>
      <c r="F28" s="1">
        <v>666</v>
      </c>
      <c r="G28" s="1">
        <v>20.2</v>
      </c>
      <c r="H28" s="1">
        <v>6.1520000000000001</v>
      </c>
      <c r="I28" s="1">
        <v>26.45</v>
      </c>
      <c r="J28" s="1">
        <v>8.6999999999999993</v>
      </c>
    </row>
    <row r="29" spans="1:10" x14ac:dyDescent="0.25">
      <c r="A29" s="1">
        <v>7.63</v>
      </c>
      <c r="B29" s="2">
        <v>87.9</v>
      </c>
      <c r="C29" s="2">
        <v>18.100000000000001</v>
      </c>
      <c r="D29" s="1">
        <v>0.74</v>
      </c>
      <c r="E29" s="1">
        <v>24</v>
      </c>
      <c r="F29" s="1">
        <v>666</v>
      </c>
      <c r="G29" s="1">
        <v>20.2</v>
      </c>
      <c r="H29" s="1">
        <v>5.9349999999999996</v>
      </c>
      <c r="I29" s="1">
        <v>34.020000000000003</v>
      </c>
      <c r="J29" s="1">
        <v>8.4</v>
      </c>
    </row>
    <row r="30" spans="1:10" x14ac:dyDescent="0.25">
      <c r="A30" s="1">
        <v>4.0199999999999996</v>
      </c>
      <c r="B30" s="2">
        <v>93.9</v>
      </c>
      <c r="C30" s="2">
        <v>18.100000000000001</v>
      </c>
      <c r="D30" s="1">
        <v>0.74</v>
      </c>
      <c r="E30" s="1">
        <v>24</v>
      </c>
      <c r="F30" s="1">
        <v>666</v>
      </c>
      <c r="G30" s="1">
        <v>20.2</v>
      </c>
      <c r="H30" s="1">
        <v>5.6269999999999998</v>
      </c>
      <c r="I30" s="1">
        <v>22.88</v>
      </c>
      <c r="J30" s="1">
        <v>12.8</v>
      </c>
    </row>
    <row r="31" spans="1:10" x14ac:dyDescent="0.25">
      <c r="A31" s="1">
        <v>6.58</v>
      </c>
      <c r="B31" s="2">
        <v>92.4</v>
      </c>
      <c r="C31" s="2">
        <v>18.100000000000001</v>
      </c>
      <c r="D31" s="1">
        <v>0.74</v>
      </c>
      <c r="E31" s="1">
        <v>24</v>
      </c>
      <c r="F31" s="1">
        <v>666</v>
      </c>
      <c r="G31" s="1">
        <v>20.2</v>
      </c>
      <c r="H31" s="1">
        <v>5.8179999999999996</v>
      </c>
      <c r="I31" s="1">
        <v>22.11</v>
      </c>
      <c r="J31" s="1">
        <v>10.5</v>
      </c>
    </row>
    <row r="32" spans="1:10" x14ac:dyDescent="0.25">
      <c r="A32" s="1">
        <v>5.66</v>
      </c>
      <c r="B32" s="2">
        <v>97.2</v>
      </c>
      <c r="C32" s="2">
        <v>18.100000000000001</v>
      </c>
      <c r="D32" s="1">
        <v>0.74</v>
      </c>
      <c r="E32" s="1">
        <v>24</v>
      </c>
      <c r="F32" s="1">
        <v>666</v>
      </c>
      <c r="G32" s="1">
        <v>20.2</v>
      </c>
      <c r="H32" s="1">
        <v>6.4059999999999997</v>
      </c>
      <c r="I32" s="1">
        <v>19.52</v>
      </c>
      <c r="J32" s="1">
        <v>17.100000000000001</v>
      </c>
    </row>
    <row r="33" spans="1:10" x14ac:dyDescent="0.25">
      <c r="A33" s="1">
        <v>2.64</v>
      </c>
      <c r="B33" s="2">
        <v>100</v>
      </c>
      <c r="C33" s="2">
        <v>18.100000000000001</v>
      </c>
      <c r="D33" s="1">
        <v>0.74</v>
      </c>
      <c r="E33" s="1">
        <v>24</v>
      </c>
      <c r="F33" s="1">
        <v>666</v>
      </c>
      <c r="G33" s="1">
        <v>20.2</v>
      </c>
      <c r="H33" s="1">
        <v>6.2190000000000003</v>
      </c>
      <c r="I33" s="1">
        <v>16.59</v>
      </c>
      <c r="J33" s="1">
        <v>18.399999999999999</v>
      </c>
    </row>
    <row r="34" spans="1:10" x14ac:dyDescent="0.25">
      <c r="A34" s="1">
        <v>3.26</v>
      </c>
      <c r="B34" s="2">
        <v>100</v>
      </c>
      <c r="C34" s="2">
        <v>18.100000000000001</v>
      </c>
      <c r="D34" s="1">
        <v>0.74</v>
      </c>
      <c r="E34" s="1">
        <v>24</v>
      </c>
      <c r="F34" s="1">
        <v>666</v>
      </c>
      <c r="G34" s="1">
        <v>20.2</v>
      </c>
      <c r="H34" s="1">
        <v>6.4850000000000003</v>
      </c>
      <c r="I34" s="1">
        <v>18.850000000000001</v>
      </c>
      <c r="J34" s="1">
        <v>15.4</v>
      </c>
    </row>
    <row r="35" spans="1:10" x14ac:dyDescent="0.25">
      <c r="A35" s="1">
        <v>8.93</v>
      </c>
      <c r="B35" s="2">
        <v>96.6</v>
      </c>
      <c r="C35" s="2">
        <v>18.100000000000001</v>
      </c>
      <c r="D35" s="1">
        <v>0.74</v>
      </c>
      <c r="E35" s="1">
        <v>24</v>
      </c>
      <c r="F35" s="1">
        <v>666</v>
      </c>
      <c r="G35" s="1">
        <v>20.2</v>
      </c>
      <c r="H35" s="1">
        <v>5.8540000000000001</v>
      </c>
      <c r="I35" s="1">
        <v>23.79</v>
      </c>
      <c r="J35" s="1">
        <v>10.8</v>
      </c>
    </row>
    <row r="36" spans="1:10" x14ac:dyDescent="0.25">
      <c r="A36" s="1">
        <v>7.0000000000000007E-2</v>
      </c>
      <c r="B36" s="2">
        <v>94.8</v>
      </c>
      <c r="C36" s="2">
        <v>18.100000000000001</v>
      </c>
      <c r="D36" s="1">
        <v>0.74</v>
      </c>
      <c r="E36" s="1">
        <v>24</v>
      </c>
      <c r="F36" s="1">
        <v>666</v>
      </c>
      <c r="G36" s="1">
        <v>20.2</v>
      </c>
      <c r="H36" s="1">
        <v>6.4589999999999996</v>
      </c>
      <c r="I36" s="1">
        <v>23.98</v>
      </c>
      <c r="J36" s="1">
        <v>11.8</v>
      </c>
    </row>
    <row r="37" spans="1:10" x14ac:dyDescent="0.25">
      <c r="A37" s="1">
        <v>9.5399999999999991</v>
      </c>
      <c r="B37" s="2">
        <v>96.4</v>
      </c>
      <c r="C37" s="2">
        <v>18.100000000000001</v>
      </c>
      <c r="D37" s="1">
        <v>0.74</v>
      </c>
      <c r="E37" s="1">
        <v>24</v>
      </c>
      <c r="F37" s="1">
        <v>666</v>
      </c>
      <c r="G37" s="1">
        <v>20.2</v>
      </c>
      <c r="H37" s="1">
        <v>6.3410000000000002</v>
      </c>
      <c r="I37" s="1">
        <v>17.79</v>
      </c>
      <c r="J37" s="1">
        <v>14.9</v>
      </c>
    </row>
    <row r="38" spans="1:10" x14ac:dyDescent="0.25">
      <c r="A38" s="1">
        <v>6.36</v>
      </c>
      <c r="B38" s="2">
        <v>96.6</v>
      </c>
      <c r="C38" s="2">
        <v>18.100000000000001</v>
      </c>
      <c r="D38" s="1">
        <v>0.74</v>
      </c>
      <c r="E38" s="1">
        <v>24</v>
      </c>
      <c r="F38" s="1">
        <v>666</v>
      </c>
      <c r="G38" s="1">
        <v>20.2</v>
      </c>
      <c r="H38" s="1">
        <v>6.2510000000000003</v>
      </c>
      <c r="I38" s="1">
        <v>16.440000000000001</v>
      </c>
      <c r="J38" s="1">
        <v>12.6</v>
      </c>
    </row>
    <row r="39" spans="1:10" x14ac:dyDescent="0.25">
      <c r="A39" s="1">
        <v>9.99</v>
      </c>
      <c r="B39" s="2">
        <v>82.9</v>
      </c>
      <c r="C39" s="2">
        <v>18.100000000000001</v>
      </c>
      <c r="D39" s="1">
        <v>0.71799999999999997</v>
      </c>
      <c r="E39" s="1">
        <v>24</v>
      </c>
      <c r="F39" s="1">
        <v>666</v>
      </c>
      <c r="G39" s="1">
        <v>20.2</v>
      </c>
      <c r="H39" s="1">
        <v>8.7799999999999994</v>
      </c>
      <c r="I39" s="1">
        <v>5.29</v>
      </c>
      <c r="J39" s="1">
        <v>21.9</v>
      </c>
    </row>
    <row r="40" spans="1:10" x14ac:dyDescent="0.25">
      <c r="A40" s="1">
        <v>9.59</v>
      </c>
      <c r="B40" s="2">
        <v>87.9</v>
      </c>
      <c r="C40" s="2">
        <v>18.100000000000001</v>
      </c>
      <c r="D40" s="1">
        <v>0.71799999999999997</v>
      </c>
      <c r="E40" s="1">
        <v>24</v>
      </c>
      <c r="F40" s="1">
        <v>666</v>
      </c>
      <c r="G40" s="1">
        <v>20.2</v>
      </c>
      <c r="H40" s="1">
        <v>3.5609999999999999</v>
      </c>
      <c r="I40" s="1">
        <v>7.12</v>
      </c>
      <c r="J40" s="1">
        <v>27.5</v>
      </c>
    </row>
    <row r="41" spans="1:10" x14ac:dyDescent="0.25">
      <c r="A41" s="1">
        <v>5.5</v>
      </c>
      <c r="B41" s="2">
        <v>91.4</v>
      </c>
      <c r="C41" s="2">
        <v>18.100000000000001</v>
      </c>
      <c r="D41" s="1">
        <v>0.71799999999999997</v>
      </c>
      <c r="E41" s="1">
        <v>24</v>
      </c>
      <c r="F41" s="1">
        <v>666</v>
      </c>
      <c r="G41" s="1">
        <v>20.2</v>
      </c>
      <c r="H41" s="1">
        <v>4.9630000000000001</v>
      </c>
      <c r="I41" s="1">
        <v>14</v>
      </c>
      <c r="J41" s="1">
        <v>21.9</v>
      </c>
    </row>
    <row r="42" spans="1:10" x14ac:dyDescent="0.25">
      <c r="A42" s="1">
        <v>5.26</v>
      </c>
      <c r="B42" s="2">
        <v>76.5</v>
      </c>
      <c r="C42" s="2">
        <v>18.100000000000001</v>
      </c>
      <c r="D42" s="1">
        <v>0.71799999999999997</v>
      </c>
      <c r="E42" s="1">
        <v>24</v>
      </c>
      <c r="F42" s="1">
        <v>666</v>
      </c>
      <c r="G42" s="1">
        <v>20.2</v>
      </c>
      <c r="H42" s="1">
        <v>6.8239999999999998</v>
      </c>
      <c r="I42" s="1">
        <v>22.74</v>
      </c>
      <c r="J42" s="1">
        <v>8.4</v>
      </c>
    </row>
    <row r="43" spans="1:10" x14ac:dyDescent="0.25">
      <c r="A43" s="1">
        <v>3.8</v>
      </c>
      <c r="B43" s="2">
        <v>100</v>
      </c>
      <c r="C43" s="2">
        <v>18.100000000000001</v>
      </c>
      <c r="D43" s="1">
        <v>0.71799999999999997</v>
      </c>
      <c r="E43" s="1">
        <v>24</v>
      </c>
      <c r="F43" s="1">
        <v>666</v>
      </c>
      <c r="G43" s="1">
        <v>20.2</v>
      </c>
      <c r="H43" s="1">
        <v>6.4109999999999996</v>
      </c>
      <c r="I43" s="1">
        <v>15.02</v>
      </c>
      <c r="J43" s="1">
        <v>16.7</v>
      </c>
    </row>
    <row r="44" spans="1:10" x14ac:dyDescent="0.25">
      <c r="A44" s="1">
        <v>0.1</v>
      </c>
      <c r="B44" s="2">
        <v>95.3</v>
      </c>
      <c r="C44" s="2">
        <v>18.100000000000001</v>
      </c>
      <c r="D44" s="1">
        <v>0.71799999999999997</v>
      </c>
      <c r="E44" s="1">
        <v>24</v>
      </c>
      <c r="F44" s="1">
        <v>666</v>
      </c>
      <c r="G44" s="1">
        <v>20.2</v>
      </c>
      <c r="H44" s="1">
        <v>6.0060000000000002</v>
      </c>
      <c r="I44" s="1">
        <v>15.7</v>
      </c>
      <c r="J44" s="1">
        <v>14.2</v>
      </c>
    </row>
    <row r="45" spans="1:10" x14ac:dyDescent="0.25">
      <c r="A45" s="1">
        <v>2.19</v>
      </c>
      <c r="B45" s="2">
        <v>87.9</v>
      </c>
      <c r="C45" s="2">
        <v>18.100000000000001</v>
      </c>
      <c r="D45" s="1">
        <v>0.71299999999999997</v>
      </c>
      <c r="E45" s="1">
        <v>24</v>
      </c>
      <c r="F45" s="1">
        <v>666</v>
      </c>
      <c r="G45" s="1">
        <v>20.2</v>
      </c>
      <c r="H45" s="1">
        <v>6.4359999999999999</v>
      </c>
      <c r="I45" s="1">
        <v>16.22</v>
      </c>
      <c r="J45" s="1">
        <v>14.3</v>
      </c>
    </row>
    <row r="46" spans="1:10" x14ac:dyDescent="0.25">
      <c r="A46" s="1">
        <v>3.14</v>
      </c>
      <c r="B46" s="2">
        <v>95</v>
      </c>
      <c r="C46" s="2">
        <v>18.100000000000001</v>
      </c>
      <c r="D46" s="1">
        <v>0.71299999999999997</v>
      </c>
      <c r="E46" s="1">
        <v>24</v>
      </c>
      <c r="F46" s="1">
        <v>666</v>
      </c>
      <c r="G46" s="1">
        <v>20.2</v>
      </c>
      <c r="H46" s="1">
        <v>6.2080000000000002</v>
      </c>
      <c r="I46" s="1">
        <v>15.17</v>
      </c>
      <c r="J46" s="1">
        <v>11.7</v>
      </c>
    </row>
    <row r="47" spans="1:10" x14ac:dyDescent="0.25">
      <c r="A47" s="1">
        <v>7.8</v>
      </c>
      <c r="B47" s="2">
        <v>98.7</v>
      </c>
      <c r="C47" s="2">
        <v>18.100000000000001</v>
      </c>
      <c r="D47" s="1">
        <v>0.71299999999999997</v>
      </c>
      <c r="E47" s="1">
        <v>24</v>
      </c>
      <c r="F47" s="1">
        <v>666</v>
      </c>
      <c r="G47" s="1">
        <v>20.2</v>
      </c>
      <c r="H47" s="1">
        <v>6.1849999999999996</v>
      </c>
      <c r="I47" s="1">
        <v>18.13</v>
      </c>
      <c r="J47" s="1">
        <v>14.1</v>
      </c>
    </row>
    <row r="48" spans="1:10" x14ac:dyDescent="0.25">
      <c r="A48" s="1">
        <v>3.67</v>
      </c>
      <c r="B48" s="2">
        <v>98.3</v>
      </c>
      <c r="C48" s="2">
        <v>18.100000000000001</v>
      </c>
      <c r="D48" s="1">
        <v>0.71299999999999997</v>
      </c>
      <c r="E48" s="1">
        <v>24</v>
      </c>
      <c r="F48" s="1">
        <v>666</v>
      </c>
      <c r="G48" s="1">
        <v>20.2</v>
      </c>
      <c r="H48" s="1">
        <v>6.4169999999999998</v>
      </c>
      <c r="I48" s="1">
        <v>19.309999999999999</v>
      </c>
      <c r="J48" s="1">
        <v>13</v>
      </c>
    </row>
    <row r="49" spans="1:10" x14ac:dyDescent="0.25">
      <c r="A49" s="1">
        <v>0.75</v>
      </c>
      <c r="B49" s="2">
        <v>92.6</v>
      </c>
      <c r="C49" s="2">
        <v>18.100000000000001</v>
      </c>
      <c r="D49" s="1">
        <v>0.71299999999999997</v>
      </c>
      <c r="E49" s="1">
        <v>24</v>
      </c>
      <c r="F49" s="1">
        <v>666</v>
      </c>
      <c r="G49" s="1">
        <v>20.2</v>
      </c>
      <c r="H49" s="1">
        <v>6.7489999999999997</v>
      </c>
      <c r="I49" s="1">
        <v>17.440000000000001</v>
      </c>
      <c r="J49" s="1">
        <v>13.4</v>
      </c>
    </row>
    <row r="50" spans="1:10" x14ac:dyDescent="0.25">
      <c r="A50" s="1">
        <v>7.52</v>
      </c>
      <c r="B50" s="2">
        <v>98.2</v>
      </c>
      <c r="C50" s="2">
        <v>18.100000000000001</v>
      </c>
      <c r="D50" s="1">
        <v>0.71299999999999997</v>
      </c>
      <c r="E50" s="1">
        <v>24</v>
      </c>
      <c r="F50" s="1">
        <v>666</v>
      </c>
      <c r="G50" s="1">
        <v>20.2</v>
      </c>
      <c r="H50" s="1">
        <v>6.6550000000000002</v>
      </c>
      <c r="I50" s="1">
        <v>17.73</v>
      </c>
      <c r="J50" s="1">
        <v>15.2</v>
      </c>
    </row>
    <row r="51" spans="1:10" x14ac:dyDescent="0.25">
      <c r="A51" s="1">
        <v>9.14</v>
      </c>
      <c r="B51" s="2">
        <v>91.8</v>
      </c>
      <c r="C51" s="2">
        <v>18.100000000000001</v>
      </c>
      <c r="D51" s="1">
        <v>0.71299999999999997</v>
      </c>
      <c r="E51" s="1">
        <v>24</v>
      </c>
      <c r="F51" s="1">
        <v>666</v>
      </c>
      <c r="G51" s="1">
        <v>20.2</v>
      </c>
      <c r="H51" s="1">
        <v>6.2969999999999997</v>
      </c>
      <c r="I51" s="1">
        <v>17.27</v>
      </c>
      <c r="J51" s="1">
        <v>16.100000000000001</v>
      </c>
    </row>
    <row r="52" spans="1:10" x14ac:dyDescent="0.25">
      <c r="A52" s="1">
        <v>4.82</v>
      </c>
      <c r="B52" s="2">
        <v>99.3</v>
      </c>
      <c r="C52" s="2">
        <v>18.100000000000001</v>
      </c>
      <c r="D52" s="1">
        <v>0.71299999999999997</v>
      </c>
      <c r="E52" s="1">
        <v>24</v>
      </c>
      <c r="F52" s="1">
        <v>666</v>
      </c>
      <c r="G52" s="1">
        <v>20.2</v>
      </c>
      <c r="H52" s="1">
        <v>7.3929999999999998</v>
      </c>
      <c r="I52" s="1">
        <v>16.739999999999998</v>
      </c>
      <c r="J52" s="1">
        <v>17.8</v>
      </c>
    </row>
    <row r="53" spans="1:10" x14ac:dyDescent="0.25">
      <c r="A53" s="1">
        <v>3.43</v>
      </c>
      <c r="B53" s="2">
        <v>94.1</v>
      </c>
      <c r="C53" s="2">
        <v>18.100000000000001</v>
      </c>
      <c r="D53" s="1">
        <v>0.71299999999999997</v>
      </c>
      <c r="E53" s="1">
        <v>24</v>
      </c>
      <c r="F53" s="1">
        <v>666</v>
      </c>
      <c r="G53" s="1">
        <v>20.2</v>
      </c>
      <c r="H53" s="1">
        <v>6.7279999999999998</v>
      </c>
      <c r="I53" s="1">
        <v>18.71</v>
      </c>
      <c r="J53" s="1">
        <v>14.9</v>
      </c>
    </row>
    <row r="54" spans="1:10" x14ac:dyDescent="0.25">
      <c r="A54" s="1">
        <v>8.41</v>
      </c>
      <c r="B54" s="2">
        <v>86.5</v>
      </c>
      <c r="C54" s="2">
        <v>18.100000000000001</v>
      </c>
      <c r="D54" s="1">
        <v>0.71299999999999997</v>
      </c>
      <c r="E54" s="1">
        <v>24</v>
      </c>
      <c r="F54" s="1">
        <v>666</v>
      </c>
      <c r="G54" s="1">
        <v>20.2</v>
      </c>
      <c r="H54" s="1">
        <v>6.5250000000000004</v>
      </c>
      <c r="I54" s="1">
        <v>18.13</v>
      </c>
      <c r="J54" s="1">
        <v>14.1</v>
      </c>
    </row>
    <row r="55" spans="1:10" x14ac:dyDescent="0.25">
      <c r="A55" s="1">
        <v>8.74</v>
      </c>
      <c r="B55" s="2">
        <v>87.9</v>
      </c>
      <c r="C55" s="2">
        <v>18.100000000000001</v>
      </c>
      <c r="D55" s="1">
        <v>0.71299999999999997</v>
      </c>
      <c r="E55" s="1">
        <v>24</v>
      </c>
      <c r="F55" s="1">
        <v>666</v>
      </c>
      <c r="G55" s="1">
        <v>20.2</v>
      </c>
      <c r="H55" s="1">
        <v>5.976</v>
      </c>
      <c r="I55" s="1">
        <v>19.010000000000002</v>
      </c>
      <c r="J55" s="1">
        <v>12.7</v>
      </c>
    </row>
    <row r="56" spans="1:10" x14ac:dyDescent="0.25">
      <c r="A56" s="1">
        <v>0.71</v>
      </c>
      <c r="B56" s="2">
        <v>80.3</v>
      </c>
      <c r="C56" s="2">
        <v>18.100000000000001</v>
      </c>
      <c r="D56" s="1">
        <v>0.71299999999999997</v>
      </c>
      <c r="E56" s="1">
        <v>24</v>
      </c>
      <c r="F56" s="1">
        <v>666</v>
      </c>
      <c r="G56" s="1">
        <v>20.2</v>
      </c>
      <c r="H56" s="1">
        <v>5.9359999999999999</v>
      </c>
      <c r="I56" s="1">
        <v>16.940000000000001</v>
      </c>
      <c r="J56" s="1">
        <v>13.5</v>
      </c>
    </row>
    <row r="57" spans="1:10" x14ac:dyDescent="0.25">
      <c r="A57" s="1">
        <v>2.99</v>
      </c>
      <c r="B57" s="2">
        <v>83.7</v>
      </c>
      <c r="C57" s="2">
        <v>18.100000000000001</v>
      </c>
      <c r="D57" s="1">
        <v>0.71299999999999997</v>
      </c>
      <c r="E57" s="1">
        <v>24</v>
      </c>
      <c r="F57" s="1">
        <v>666</v>
      </c>
      <c r="G57" s="1">
        <v>20.2</v>
      </c>
      <c r="H57" s="1">
        <v>6.3010000000000002</v>
      </c>
      <c r="I57" s="1">
        <v>16.23</v>
      </c>
      <c r="J57" s="1">
        <v>14.9</v>
      </c>
    </row>
    <row r="58" spans="1:10" x14ac:dyDescent="0.25">
      <c r="A58" s="1">
        <v>7.81</v>
      </c>
      <c r="B58" s="2">
        <v>84.4</v>
      </c>
      <c r="C58" s="2">
        <v>18.100000000000001</v>
      </c>
      <c r="D58" s="1">
        <v>0.71299999999999997</v>
      </c>
      <c r="E58" s="1">
        <v>24</v>
      </c>
      <c r="F58" s="1">
        <v>666</v>
      </c>
      <c r="G58" s="1">
        <v>20.2</v>
      </c>
      <c r="H58" s="1">
        <v>6.0810000000000004</v>
      </c>
      <c r="I58" s="1">
        <v>14.7</v>
      </c>
      <c r="J58" s="1">
        <v>20</v>
      </c>
    </row>
    <row r="59" spans="1:10" x14ac:dyDescent="0.25">
      <c r="A59" s="1">
        <v>1.36</v>
      </c>
      <c r="B59" s="2">
        <v>90</v>
      </c>
      <c r="C59" s="2">
        <v>18.100000000000001</v>
      </c>
      <c r="D59" s="1">
        <v>0.71299999999999997</v>
      </c>
      <c r="E59" s="1">
        <v>24</v>
      </c>
      <c r="F59" s="1">
        <v>666</v>
      </c>
      <c r="G59" s="1">
        <v>20.2</v>
      </c>
      <c r="H59" s="1">
        <v>6.7009999999999996</v>
      </c>
      <c r="I59" s="1">
        <v>16.420000000000002</v>
      </c>
      <c r="J59" s="1">
        <v>16.399999999999999</v>
      </c>
    </row>
    <row r="60" spans="1:10" x14ac:dyDescent="0.25">
      <c r="A60" s="1">
        <v>6.46</v>
      </c>
      <c r="B60" s="2">
        <v>88.4</v>
      </c>
      <c r="C60" s="2">
        <v>18.100000000000001</v>
      </c>
      <c r="D60" s="1">
        <v>0.71299999999999997</v>
      </c>
      <c r="E60" s="1">
        <v>24</v>
      </c>
      <c r="F60" s="1">
        <v>666</v>
      </c>
      <c r="G60" s="1">
        <v>20.2</v>
      </c>
      <c r="H60" s="1">
        <v>6.3760000000000003</v>
      </c>
      <c r="I60" s="1">
        <v>14.65</v>
      </c>
      <c r="J60" s="1">
        <v>17.7</v>
      </c>
    </row>
    <row r="61" spans="1:10" x14ac:dyDescent="0.25">
      <c r="A61" s="1">
        <v>3.43</v>
      </c>
      <c r="B61" s="2">
        <v>83</v>
      </c>
      <c r="C61" s="2">
        <v>18.100000000000001</v>
      </c>
      <c r="D61" s="1">
        <v>0.71299999999999997</v>
      </c>
      <c r="E61" s="1">
        <v>24</v>
      </c>
      <c r="F61" s="1">
        <v>666</v>
      </c>
      <c r="G61" s="1">
        <v>20.2</v>
      </c>
      <c r="H61" s="1">
        <v>6.3170000000000002</v>
      </c>
      <c r="I61" s="1">
        <v>13.99</v>
      </c>
      <c r="J61" s="1">
        <v>19.5</v>
      </c>
    </row>
    <row r="62" spans="1:10" x14ac:dyDescent="0.25">
      <c r="A62" s="1">
        <v>3.5</v>
      </c>
      <c r="B62" s="2">
        <v>89.9</v>
      </c>
      <c r="C62" s="2">
        <v>18.100000000000001</v>
      </c>
      <c r="D62" s="1">
        <v>0.71299999999999997</v>
      </c>
      <c r="E62" s="1">
        <v>24</v>
      </c>
      <c r="F62" s="1">
        <v>666</v>
      </c>
      <c r="G62" s="1">
        <v>20.2</v>
      </c>
      <c r="H62" s="1">
        <v>6.5129999999999999</v>
      </c>
      <c r="I62" s="1">
        <v>10.29</v>
      </c>
      <c r="J62" s="1">
        <v>20.2</v>
      </c>
    </row>
    <row r="63" spans="1:10" x14ac:dyDescent="0.25">
      <c r="A63" s="1">
        <v>7.68</v>
      </c>
      <c r="B63" s="2">
        <v>100</v>
      </c>
      <c r="C63" s="2">
        <v>18.100000000000001</v>
      </c>
      <c r="D63" s="1">
        <v>0.7</v>
      </c>
      <c r="E63" s="1">
        <v>24</v>
      </c>
      <c r="F63" s="1">
        <v>666</v>
      </c>
      <c r="G63" s="1">
        <v>20.2</v>
      </c>
      <c r="H63" s="1">
        <v>5.5359999999999996</v>
      </c>
      <c r="I63" s="1">
        <v>23.6</v>
      </c>
      <c r="J63" s="1">
        <v>11.3</v>
      </c>
    </row>
    <row r="64" spans="1:10" x14ac:dyDescent="0.25">
      <c r="A64" s="1">
        <v>8.7899999999999991</v>
      </c>
      <c r="B64" s="2">
        <v>100</v>
      </c>
      <c r="C64" s="2">
        <v>18.100000000000001</v>
      </c>
      <c r="D64" s="1">
        <v>0.7</v>
      </c>
      <c r="E64" s="1">
        <v>24</v>
      </c>
      <c r="F64" s="1">
        <v>666</v>
      </c>
      <c r="G64" s="1">
        <v>20.2</v>
      </c>
      <c r="H64" s="1">
        <v>5.52</v>
      </c>
      <c r="I64" s="1">
        <v>24.56</v>
      </c>
      <c r="J64" s="1">
        <v>12.3</v>
      </c>
    </row>
    <row r="65" spans="1:10" x14ac:dyDescent="0.25">
      <c r="A65" s="1">
        <v>3.49</v>
      </c>
      <c r="B65" s="2">
        <v>91.2</v>
      </c>
      <c r="C65" s="2">
        <v>18.100000000000001</v>
      </c>
      <c r="D65" s="1">
        <v>0.7</v>
      </c>
      <c r="E65" s="1">
        <v>24</v>
      </c>
      <c r="F65" s="1">
        <v>666</v>
      </c>
      <c r="G65" s="1">
        <v>20.2</v>
      </c>
      <c r="H65" s="1">
        <v>4.3680000000000003</v>
      </c>
      <c r="I65" s="1">
        <v>30.63</v>
      </c>
      <c r="J65" s="1">
        <v>8.8000000000000007</v>
      </c>
    </row>
    <row r="66" spans="1:10" x14ac:dyDescent="0.25">
      <c r="A66" s="1">
        <v>2.81</v>
      </c>
      <c r="B66" s="2">
        <v>98.1</v>
      </c>
      <c r="C66" s="2">
        <v>18.100000000000001</v>
      </c>
      <c r="D66" s="1">
        <v>0.7</v>
      </c>
      <c r="E66" s="1">
        <v>24</v>
      </c>
      <c r="F66" s="1">
        <v>666</v>
      </c>
      <c r="G66" s="1">
        <v>20.2</v>
      </c>
      <c r="H66" s="1">
        <v>5.2770000000000001</v>
      </c>
      <c r="I66" s="1">
        <v>30.81</v>
      </c>
      <c r="J66" s="1">
        <v>7.2</v>
      </c>
    </row>
    <row r="67" spans="1:10" x14ac:dyDescent="0.25">
      <c r="A67" s="1">
        <v>7.47</v>
      </c>
      <c r="B67" s="2">
        <v>100</v>
      </c>
      <c r="C67" s="2">
        <v>18.100000000000001</v>
      </c>
      <c r="D67" s="1">
        <v>0.7</v>
      </c>
      <c r="E67" s="1">
        <v>24</v>
      </c>
      <c r="F67" s="1">
        <v>666</v>
      </c>
      <c r="G67" s="1">
        <v>20.2</v>
      </c>
      <c r="H67" s="1">
        <v>4.6520000000000001</v>
      </c>
      <c r="I67" s="1">
        <v>28.28</v>
      </c>
      <c r="J67" s="1">
        <v>10.5</v>
      </c>
    </row>
    <row r="68" spans="1:10" x14ac:dyDescent="0.25">
      <c r="A68" s="1">
        <v>0.38</v>
      </c>
      <c r="B68" s="2">
        <v>89.5</v>
      </c>
      <c r="C68" s="2">
        <v>18.100000000000001</v>
      </c>
      <c r="D68" s="1">
        <v>0.7</v>
      </c>
      <c r="E68" s="1">
        <v>24</v>
      </c>
      <c r="F68" s="1">
        <v>666</v>
      </c>
      <c r="G68" s="1">
        <v>20.2</v>
      </c>
      <c r="H68" s="1">
        <v>5</v>
      </c>
      <c r="I68" s="1">
        <v>31.99</v>
      </c>
      <c r="J68" s="1">
        <v>7.4</v>
      </c>
    </row>
    <row r="69" spans="1:10" x14ac:dyDescent="0.25">
      <c r="A69" s="1">
        <v>5.7</v>
      </c>
      <c r="B69" s="2">
        <v>100</v>
      </c>
      <c r="C69" s="2">
        <v>18.100000000000001</v>
      </c>
      <c r="D69" s="1">
        <v>0.7</v>
      </c>
      <c r="E69" s="1">
        <v>24</v>
      </c>
      <c r="F69" s="1">
        <v>666</v>
      </c>
      <c r="G69" s="1">
        <v>20.2</v>
      </c>
      <c r="H69" s="1">
        <v>4.88</v>
      </c>
      <c r="I69" s="1">
        <v>30.62</v>
      </c>
      <c r="J69" s="1">
        <v>10.199999999999999</v>
      </c>
    </row>
    <row r="70" spans="1:10" x14ac:dyDescent="0.25">
      <c r="A70" s="1">
        <v>5.63</v>
      </c>
      <c r="B70" s="2">
        <v>98.9</v>
      </c>
      <c r="C70" s="2">
        <v>18.100000000000001</v>
      </c>
      <c r="D70" s="1">
        <v>0.7</v>
      </c>
      <c r="E70" s="1">
        <v>24</v>
      </c>
      <c r="F70" s="1">
        <v>666</v>
      </c>
      <c r="G70" s="1">
        <v>20.2</v>
      </c>
      <c r="H70" s="1">
        <v>5.39</v>
      </c>
      <c r="I70" s="1">
        <v>20.85</v>
      </c>
      <c r="J70" s="1">
        <v>11.5</v>
      </c>
    </row>
    <row r="71" spans="1:10" x14ac:dyDescent="0.25">
      <c r="A71" s="1">
        <v>9.56</v>
      </c>
      <c r="B71" s="2">
        <v>97</v>
      </c>
      <c r="C71" s="2">
        <v>18.100000000000001</v>
      </c>
      <c r="D71" s="1">
        <v>0.7</v>
      </c>
      <c r="E71" s="1">
        <v>24</v>
      </c>
      <c r="F71" s="1">
        <v>666</v>
      </c>
      <c r="G71" s="1">
        <v>20.2</v>
      </c>
      <c r="H71" s="1">
        <v>5.7130000000000001</v>
      </c>
      <c r="I71" s="1">
        <v>17.11</v>
      </c>
      <c r="J71" s="1">
        <v>15.1</v>
      </c>
    </row>
    <row r="72" spans="1:10" x14ac:dyDescent="0.25">
      <c r="A72" s="1">
        <v>0.74</v>
      </c>
      <c r="B72" s="2">
        <v>82.5</v>
      </c>
      <c r="C72" s="2">
        <v>18.100000000000001</v>
      </c>
      <c r="D72" s="1">
        <v>0.7</v>
      </c>
      <c r="E72" s="1">
        <v>24</v>
      </c>
      <c r="F72" s="1">
        <v>666</v>
      </c>
      <c r="G72" s="1">
        <v>20.2</v>
      </c>
      <c r="H72" s="1">
        <v>6.0510000000000002</v>
      </c>
      <c r="I72" s="1">
        <v>18.760000000000002</v>
      </c>
      <c r="J72" s="1">
        <v>23.2</v>
      </c>
    </row>
    <row r="73" spans="1:10" x14ac:dyDescent="0.25">
      <c r="A73" s="1">
        <v>0.06</v>
      </c>
      <c r="B73" s="2">
        <v>97</v>
      </c>
      <c r="C73" s="2">
        <v>18.100000000000001</v>
      </c>
      <c r="D73" s="1">
        <v>0.7</v>
      </c>
      <c r="E73" s="1">
        <v>24</v>
      </c>
      <c r="F73" s="1">
        <v>666</v>
      </c>
      <c r="G73" s="1">
        <v>20.2</v>
      </c>
      <c r="H73" s="1">
        <v>5.0359999999999996</v>
      </c>
      <c r="I73" s="1">
        <v>25.68</v>
      </c>
      <c r="J73" s="1">
        <v>9.6999999999999993</v>
      </c>
    </row>
    <row r="74" spans="1:10" x14ac:dyDescent="0.25">
      <c r="A74" s="1">
        <v>0.46</v>
      </c>
      <c r="B74" s="2">
        <v>92.6</v>
      </c>
      <c r="C74" s="2">
        <v>18.100000000000001</v>
      </c>
      <c r="D74" s="1">
        <v>0.69299999999999995</v>
      </c>
      <c r="E74" s="1">
        <v>24</v>
      </c>
      <c r="F74" s="1">
        <v>666</v>
      </c>
      <c r="G74" s="1">
        <v>20.2</v>
      </c>
      <c r="H74" s="1">
        <v>6.1929999999999996</v>
      </c>
      <c r="I74" s="1">
        <v>15.17</v>
      </c>
      <c r="J74" s="1">
        <v>13.8</v>
      </c>
    </row>
    <row r="75" spans="1:10" x14ac:dyDescent="0.25">
      <c r="A75" s="1">
        <v>1.28</v>
      </c>
      <c r="B75" s="2">
        <v>94.7</v>
      </c>
      <c r="C75" s="2">
        <v>18.100000000000001</v>
      </c>
      <c r="D75" s="1">
        <v>0.69299999999999995</v>
      </c>
      <c r="E75" s="1">
        <v>24</v>
      </c>
      <c r="F75" s="1">
        <v>666</v>
      </c>
      <c r="G75" s="1">
        <v>20.2</v>
      </c>
      <c r="H75" s="1">
        <v>5.8869999999999996</v>
      </c>
      <c r="I75" s="1">
        <v>16.350000000000001</v>
      </c>
      <c r="J75" s="1">
        <v>12.7</v>
      </c>
    </row>
    <row r="76" spans="1:10" x14ac:dyDescent="0.25">
      <c r="A76" s="1">
        <v>5.24</v>
      </c>
      <c r="B76" s="2">
        <v>98.8</v>
      </c>
      <c r="C76" s="2">
        <v>18.100000000000001</v>
      </c>
      <c r="D76" s="1">
        <v>0.69299999999999995</v>
      </c>
      <c r="E76" s="1">
        <v>24</v>
      </c>
      <c r="F76" s="1">
        <v>666</v>
      </c>
      <c r="G76" s="1">
        <v>20.2</v>
      </c>
      <c r="H76" s="1">
        <v>6.4710000000000001</v>
      </c>
      <c r="I76" s="1">
        <v>17.12</v>
      </c>
      <c r="J76" s="1">
        <v>13.1</v>
      </c>
    </row>
    <row r="77" spans="1:10" x14ac:dyDescent="0.25">
      <c r="A77" s="1">
        <v>4.78</v>
      </c>
      <c r="B77" s="2">
        <v>96</v>
      </c>
      <c r="C77" s="2">
        <v>18.100000000000001</v>
      </c>
      <c r="D77" s="1">
        <v>0.69299999999999995</v>
      </c>
      <c r="E77" s="1">
        <v>24</v>
      </c>
      <c r="F77" s="1">
        <v>666</v>
      </c>
      <c r="G77" s="1">
        <v>20.2</v>
      </c>
      <c r="H77" s="1">
        <v>6.4050000000000002</v>
      </c>
      <c r="I77" s="1">
        <v>19.37</v>
      </c>
      <c r="J77" s="1">
        <v>12.5</v>
      </c>
    </row>
    <row r="78" spans="1:10" x14ac:dyDescent="0.25">
      <c r="A78" s="1">
        <v>5.8</v>
      </c>
      <c r="B78" s="2">
        <v>98.9</v>
      </c>
      <c r="C78" s="2">
        <v>18.100000000000001</v>
      </c>
      <c r="D78" s="1">
        <v>0.69299999999999995</v>
      </c>
      <c r="E78" s="1">
        <v>24</v>
      </c>
      <c r="F78" s="1">
        <v>666</v>
      </c>
      <c r="G78" s="1">
        <v>20.2</v>
      </c>
      <c r="H78" s="1">
        <v>5.7469999999999999</v>
      </c>
      <c r="I78" s="1">
        <v>19.920000000000002</v>
      </c>
      <c r="J78" s="1">
        <v>8.5</v>
      </c>
    </row>
    <row r="79" spans="1:10" x14ac:dyDescent="0.25">
      <c r="A79" s="1">
        <v>1.22</v>
      </c>
      <c r="B79" s="2">
        <v>100</v>
      </c>
      <c r="C79" s="2">
        <v>18.100000000000001</v>
      </c>
      <c r="D79" s="1">
        <v>0.69299999999999995</v>
      </c>
      <c r="E79" s="1">
        <v>24</v>
      </c>
      <c r="F79" s="1">
        <v>666</v>
      </c>
      <c r="G79" s="1">
        <v>20.2</v>
      </c>
      <c r="H79" s="1">
        <v>5.4530000000000003</v>
      </c>
      <c r="I79" s="1">
        <v>30.59</v>
      </c>
      <c r="J79" s="1">
        <v>5</v>
      </c>
    </row>
    <row r="80" spans="1:10" x14ac:dyDescent="0.25">
      <c r="A80" s="1">
        <v>5.93</v>
      </c>
      <c r="B80" s="2">
        <v>77.8</v>
      </c>
      <c r="C80" s="2">
        <v>18.100000000000001</v>
      </c>
      <c r="D80" s="1">
        <v>0.69299999999999995</v>
      </c>
      <c r="E80" s="1">
        <v>24</v>
      </c>
      <c r="F80" s="1">
        <v>666</v>
      </c>
      <c r="G80" s="1">
        <v>20.2</v>
      </c>
      <c r="H80" s="1">
        <v>5.8520000000000003</v>
      </c>
      <c r="I80" s="1">
        <v>29.97</v>
      </c>
      <c r="J80" s="1">
        <v>6.3</v>
      </c>
    </row>
    <row r="81" spans="1:10" x14ac:dyDescent="0.25">
      <c r="A81" s="1">
        <v>4.1399999999999997</v>
      </c>
      <c r="B81" s="2">
        <v>100</v>
      </c>
      <c r="C81" s="2">
        <v>18.100000000000001</v>
      </c>
      <c r="D81" s="1">
        <v>0.69299999999999995</v>
      </c>
      <c r="E81" s="1">
        <v>24</v>
      </c>
      <c r="F81" s="1">
        <v>666</v>
      </c>
      <c r="G81" s="1">
        <v>20.2</v>
      </c>
      <c r="H81" s="1">
        <v>5.9870000000000001</v>
      </c>
      <c r="I81" s="1">
        <v>26.77</v>
      </c>
      <c r="J81" s="1">
        <v>5.6</v>
      </c>
    </row>
    <row r="82" spans="1:10" x14ac:dyDescent="0.25">
      <c r="A82" s="1">
        <v>1.3</v>
      </c>
      <c r="B82" s="2">
        <v>100</v>
      </c>
      <c r="C82" s="2">
        <v>18.100000000000001</v>
      </c>
      <c r="D82" s="1">
        <v>0.69299999999999995</v>
      </c>
      <c r="E82" s="1">
        <v>24</v>
      </c>
      <c r="F82" s="1">
        <v>666</v>
      </c>
      <c r="G82" s="1">
        <v>20.2</v>
      </c>
      <c r="H82" s="1">
        <v>6.343</v>
      </c>
      <c r="I82" s="1">
        <v>20.32</v>
      </c>
      <c r="J82" s="1">
        <v>7.2</v>
      </c>
    </row>
    <row r="83" spans="1:10" x14ac:dyDescent="0.25">
      <c r="A83" s="1">
        <v>8.65</v>
      </c>
      <c r="B83" s="2">
        <v>100</v>
      </c>
      <c r="C83" s="2">
        <v>18.100000000000001</v>
      </c>
      <c r="D83" s="1">
        <v>0.69299999999999995</v>
      </c>
      <c r="E83" s="1">
        <v>24</v>
      </c>
      <c r="F83" s="1">
        <v>666</v>
      </c>
      <c r="G83" s="1">
        <v>20.2</v>
      </c>
      <c r="H83" s="1">
        <v>6.4039999999999999</v>
      </c>
      <c r="I83" s="1">
        <v>20.309999999999999</v>
      </c>
      <c r="J83" s="1">
        <v>12.1</v>
      </c>
    </row>
    <row r="84" spans="1:10" x14ac:dyDescent="0.25">
      <c r="A84" s="1">
        <v>4</v>
      </c>
      <c r="B84" s="2">
        <v>96</v>
      </c>
      <c r="C84" s="2">
        <v>18.100000000000001</v>
      </c>
      <c r="D84" s="1">
        <v>0.69299999999999995</v>
      </c>
      <c r="E84" s="1">
        <v>24</v>
      </c>
      <c r="F84" s="1">
        <v>666</v>
      </c>
      <c r="G84" s="1">
        <v>20.2</v>
      </c>
      <c r="H84" s="1">
        <v>5.3490000000000002</v>
      </c>
      <c r="I84" s="1">
        <v>19.77</v>
      </c>
      <c r="J84" s="1">
        <v>8.3000000000000007</v>
      </c>
    </row>
    <row r="85" spans="1:10" x14ac:dyDescent="0.25">
      <c r="A85" s="1">
        <v>0.74</v>
      </c>
      <c r="B85" s="2">
        <v>85.4</v>
      </c>
      <c r="C85" s="2">
        <v>18.100000000000001</v>
      </c>
      <c r="D85" s="1">
        <v>0.69299999999999995</v>
      </c>
      <c r="E85" s="1">
        <v>24</v>
      </c>
      <c r="F85" s="1">
        <v>666</v>
      </c>
      <c r="G85" s="1">
        <v>20.2</v>
      </c>
      <c r="H85" s="1">
        <v>5.5309999999999997</v>
      </c>
      <c r="I85" s="1">
        <v>27.38</v>
      </c>
      <c r="J85" s="1">
        <v>8.5</v>
      </c>
    </row>
    <row r="86" spans="1:10" x14ac:dyDescent="0.25">
      <c r="A86" s="1">
        <v>1.1599999999999999</v>
      </c>
      <c r="B86" s="2">
        <v>100</v>
      </c>
      <c r="C86" s="2">
        <v>18.100000000000001</v>
      </c>
      <c r="D86" s="1">
        <v>0.69299999999999995</v>
      </c>
      <c r="E86" s="1">
        <v>24</v>
      </c>
      <c r="F86" s="1">
        <v>666</v>
      </c>
      <c r="G86" s="1">
        <v>20.2</v>
      </c>
      <c r="H86" s="1">
        <v>5.6829999999999998</v>
      </c>
      <c r="I86" s="1">
        <v>22.98</v>
      </c>
      <c r="J86" s="1">
        <v>5</v>
      </c>
    </row>
    <row r="87" spans="1:10" x14ac:dyDescent="0.25">
      <c r="A87" s="1">
        <v>9.83</v>
      </c>
      <c r="B87" s="2">
        <v>100</v>
      </c>
      <c r="C87" s="2">
        <v>18.100000000000001</v>
      </c>
      <c r="D87" s="1">
        <v>0.69299999999999995</v>
      </c>
      <c r="E87" s="1">
        <v>24</v>
      </c>
      <c r="F87" s="1">
        <v>666</v>
      </c>
      <c r="G87" s="1">
        <v>20.2</v>
      </c>
      <c r="H87" s="1">
        <v>4.5190000000000001</v>
      </c>
      <c r="I87" s="1">
        <v>36.979999999999997</v>
      </c>
      <c r="J87" s="1">
        <v>7</v>
      </c>
    </row>
    <row r="88" spans="1:10" x14ac:dyDescent="0.25">
      <c r="A88" s="1">
        <v>8.66</v>
      </c>
      <c r="B88" s="2">
        <v>100</v>
      </c>
      <c r="C88" s="2">
        <v>18.100000000000001</v>
      </c>
      <c r="D88" s="1">
        <v>0.67900000000000005</v>
      </c>
      <c r="E88" s="1">
        <v>24</v>
      </c>
      <c r="F88" s="1">
        <v>666</v>
      </c>
      <c r="G88" s="1">
        <v>20.2</v>
      </c>
      <c r="H88" s="1">
        <v>6.4340000000000002</v>
      </c>
      <c r="I88" s="1">
        <v>29.05</v>
      </c>
      <c r="J88" s="1">
        <v>7.2</v>
      </c>
    </row>
    <row r="89" spans="1:10" x14ac:dyDescent="0.25">
      <c r="A89" s="1">
        <v>9.66</v>
      </c>
      <c r="B89" s="2">
        <v>90.8</v>
      </c>
      <c r="C89" s="2">
        <v>18.100000000000001</v>
      </c>
      <c r="D89" s="1">
        <v>0.67900000000000005</v>
      </c>
      <c r="E89" s="1">
        <v>24</v>
      </c>
      <c r="F89" s="1">
        <v>666</v>
      </c>
      <c r="G89" s="1">
        <v>20.2</v>
      </c>
      <c r="H89" s="1">
        <v>6.782</v>
      </c>
      <c r="I89" s="1">
        <v>25.79</v>
      </c>
      <c r="J89" s="1">
        <v>7.5</v>
      </c>
    </row>
    <row r="90" spans="1:10" x14ac:dyDescent="0.25">
      <c r="A90" s="1">
        <v>9.82</v>
      </c>
      <c r="B90" s="2">
        <v>89.1</v>
      </c>
      <c r="C90" s="2">
        <v>18.100000000000001</v>
      </c>
      <c r="D90" s="1">
        <v>0.67900000000000005</v>
      </c>
      <c r="E90" s="1">
        <v>24</v>
      </c>
      <c r="F90" s="1">
        <v>666</v>
      </c>
      <c r="G90" s="1">
        <v>20.2</v>
      </c>
      <c r="H90" s="1">
        <v>5.3040000000000003</v>
      </c>
      <c r="I90" s="1">
        <v>26.64</v>
      </c>
      <c r="J90" s="1">
        <v>10.4</v>
      </c>
    </row>
    <row r="91" spans="1:10" x14ac:dyDescent="0.25">
      <c r="A91" s="1">
        <v>6.11</v>
      </c>
      <c r="B91" s="2">
        <v>100</v>
      </c>
      <c r="C91" s="2">
        <v>18.100000000000001</v>
      </c>
      <c r="D91" s="1">
        <v>0.67900000000000005</v>
      </c>
      <c r="E91" s="1">
        <v>24</v>
      </c>
      <c r="F91" s="1">
        <v>666</v>
      </c>
      <c r="G91" s="1">
        <v>20.2</v>
      </c>
      <c r="H91" s="1">
        <v>5.9569999999999999</v>
      </c>
      <c r="I91" s="1">
        <v>20.62</v>
      </c>
      <c r="J91" s="1">
        <v>8.8000000000000007</v>
      </c>
    </row>
    <row r="92" spans="1:10" x14ac:dyDescent="0.25">
      <c r="A92" s="1">
        <v>1.71</v>
      </c>
      <c r="B92" s="2">
        <v>95.4</v>
      </c>
      <c r="C92" s="2">
        <v>18.100000000000001</v>
      </c>
      <c r="D92" s="1">
        <v>0.67900000000000005</v>
      </c>
      <c r="E92" s="1">
        <v>24</v>
      </c>
      <c r="F92" s="1">
        <v>666</v>
      </c>
      <c r="G92" s="1">
        <v>20.2</v>
      </c>
      <c r="H92" s="1">
        <v>5.8959999999999999</v>
      </c>
      <c r="I92" s="1">
        <v>24.39</v>
      </c>
      <c r="J92" s="1">
        <v>8.3000000000000007</v>
      </c>
    </row>
    <row r="93" spans="1:10" x14ac:dyDescent="0.25">
      <c r="A93" s="1">
        <v>2.64</v>
      </c>
      <c r="B93" s="2">
        <v>78.7</v>
      </c>
      <c r="C93" s="2">
        <v>18.100000000000001</v>
      </c>
      <c r="D93" s="1">
        <v>0.67900000000000005</v>
      </c>
      <c r="E93" s="1">
        <v>24</v>
      </c>
      <c r="F93" s="1">
        <v>666</v>
      </c>
      <c r="G93" s="1">
        <v>20.2</v>
      </c>
      <c r="H93" s="1">
        <v>6.202</v>
      </c>
      <c r="I93" s="1">
        <v>14.52</v>
      </c>
      <c r="J93" s="1">
        <v>10.9</v>
      </c>
    </row>
    <row r="94" spans="1:10" x14ac:dyDescent="0.25">
      <c r="A94" s="1">
        <v>1.78</v>
      </c>
      <c r="B94" s="2">
        <v>78.099999999999994</v>
      </c>
      <c r="C94" s="2">
        <v>18.100000000000001</v>
      </c>
      <c r="D94" s="1">
        <v>0.67900000000000005</v>
      </c>
      <c r="E94" s="1">
        <v>24</v>
      </c>
      <c r="F94" s="1">
        <v>666</v>
      </c>
      <c r="G94" s="1">
        <v>20.2</v>
      </c>
      <c r="H94" s="1">
        <v>6.1929999999999996</v>
      </c>
      <c r="I94" s="1">
        <v>21.52</v>
      </c>
      <c r="J94" s="1">
        <v>11</v>
      </c>
    </row>
    <row r="95" spans="1:10" x14ac:dyDescent="0.25">
      <c r="A95" s="1">
        <v>6.23</v>
      </c>
      <c r="B95" s="2">
        <v>95.6</v>
      </c>
      <c r="C95" s="2">
        <v>18.100000000000001</v>
      </c>
      <c r="D95" s="1">
        <v>0.67900000000000005</v>
      </c>
      <c r="E95" s="1">
        <v>24</v>
      </c>
      <c r="F95" s="1">
        <v>666</v>
      </c>
      <c r="G95" s="1">
        <v>20.2</v>
      </c>
      <c r="H95" s="1">
        <v>6.38</v>
      </c>
      <c r="I95" s="1">
        <v>24.08</v>
      </c>
      <c r="J95" s="1">
        <v>9.5</v>
      </c>
    </row>
    <row r="96" spans="1:10" x14ac:dyDescent="0.25">
      <c r="A96" s="1">
        <v>3.12</v>
      </c>
      <c r="B96" s="2">
        <v>97.9</v>
      </c>
      <c r="C96" s="2">
        <v>18.100000000000001</v>
      </c>
      <c r="D96" s="1">
        <v>0.67100000000000004</v>
      </c>
      <c r="E96" s="1">
        <v>24</v>
      </c>
      <c r="F96" s="1">
        <v>666</v>
      </c>
      <c r="G96" s="1">
        <v>20.2</v>
      </c>
      <c r="H96" s="1">
        <v>7.3129999999999997</v>
      </c>
      <c r="I96" s="1">
        <v>13.44</v>
      </c>
      <c r="J96" s="1">
        <v>15</v>
      </c>
    </row>
    <row r="97" spans="1:10" x14ac:dyDescent="0.25">
      <c r="A97" s="1">
        <v>5.89</v>
      </c>
      <c r="B97" s="2">
        <v>93.3</v>
      </c>
      <c r="C97" s="2">
        <v>18.100000000000001</v>
      </c>
      <c r="D97" s="1">
        <v>0.67100000000000004</v>
      </c>
      <c r="E97" s="1">
        <v>24</v>
      </c>
      <c r="F97" s="1">
        <v>666</v>
      </c>
      <c r="G97" s="1">
        <v>20.2</v>
      </c>
      <c r="H97" s="1">
        <v>6.649</v>
      </c>
      <c r="I97" s="1">
        <v>23.24</v>
      </c>
      <c r="J97" s="1">
        <v>13.9</v>
      </c>
    </row>
    <row r="98" spans="1:10" x14ac:dyDescent="0.25">
      <c r="A98" s="1">
        <v>3.08</v>
      </c>
      <c r="B98" s="2">
        <v>98.8</v>
      </c>
      <c r="C98" s="2">
        <v>18.100000000000001</v>
      </c>
      <c r="D98" s="1">
        <v>0.67100000000000004</v>
      </c>
      <c r="E98" s="1">
        <v>24</v>
      </c>
      <c r="F98" s="1">
        <v>666</v>
      </c>
      <c r="G98" s="1">
        <v>20.2</v>
      </c>
      <c r="H98" s="1">
        <v>6.7939999999999996</v>
      </c>
      <c r="I98" s="1">
        <v>21.24</v>
      </c>
      <c r="J98" s="1">
        <v>13.3</v>
      </c>
    </row>
    <row r="99" spans="1:10" x14ac:dyDescent="0.25">
      <c r="A99" s="1">
        <v>2.82</v>
      </c>
      <c r="B99" s="2">
        <v>96.2</v>
      </c>
      <c r="C99" s="2">
        <v>18.100000000000001</v>
      </c>
      <c r="D99" s="1">
        <v>0.67100000000000004</v>
      </c>
      <c r="E99" s="1">
        <v>24</v>
      </c>
      <c r="F99" s="1">
        <v>666</v>
      </c>
      <c r="G99" s="1">
        <v>20.2</v>
      </c>
      <c r="H99" s="1">
        <v>6.38</v>
      </c>
      <c r="I99" s="1">
        <v>23.69</v>
      </c>
      <c r="J99" s="1">
        <v>13.1</v>
      </c>
    </row>
    <row r="100" spans="1:10" x14ac:dyDescent="0.25">
      <c r="A100" s="1">
        <v>9.75</v>
      </c>
      <c r="B100" s="2">
        <v>100</v>
      </c>
      <c r="C100" s="2">
        <v>18.100000000000001</v>
      </c>
      <c r="D100" s="1">
        <v>0.67100000000000004</v>
      </c>
      <c r="E100" s="1">
        <v>24</v>
      </c>
      <c r="F100" s="1">
        <v>666</v>
      </c>
      <c r="G100" s="1">
        <v>20.2</v>
      </c>
      <c r="H100" s="1">
        <v>6.2229999999999999</v>
      </c>
      <c r="I100" s="1">
        <v>21.78</v>
      </c>
      <c r="J100" s="1">
        <v>10.199999999999999</v>
      </c>
    </row>
    <row r="101" spans="1:10" x14ac:dyDescent="0.25">
      <c r="A101" s="1">
        <v>0.21</v>
      </c>
      <c r="B101" s="2">
        <v>91.9</v>
      </c>
      <c r="C101" s="2">
        <v>18.100000000000001</v>
      </c>
      <c r="D101" s="1">
        <v>0.67100000000000004</v>
      </c>
      <c r="E101" s="1">
        <v>24</v>
      </c>
      <c r="F101" s="1">
        <v>666</v>
      </c>
      <c r="G101" s="1">
        <v>20.2</v>
      </c>
      <c r="H101" s="1">
        <v>6.968</v>
      </c>
      <c r="I101" s="1">
        <v>17.21</v>
      </c>
      <c r="J101" s="1">
        <v>10.4</v>
      </c>
    </row>
    <row r="102" spans="1:10" x14ac:dyDescent="0.25">
      <c r="A102" s="1">
        <v>5.69</v>
      </c>
      <c r="B102" s="2">
        <v>99.1</v>
      </c>
      <c r="C102" s="2">
        <v>18.100000000000001</v>
      </c>
      <c r="D102" s="1">
        <v>0.67100000000000004</v>
      </c>
      <c r="E102" s="1">
        <v>24</v>
      </c>
      <c r="F102" s="1">
        <v>666</v>
      </c>
      <c r="G102" s="1">
        <v>20.2</v>
      </c>
      <c r="H102" s="1">
        <v>6.5449999999999999</v>
      </c>
      <c r="I102" s="1">
        <v>21.08</v>
      </c>
      <c r="J102" s="1">
        <v>10.9</v>
      </c>
    </row>
    <row r="103" spans="1:10" x14ac:dyDescent="0.25">
      <c r="A103" s="1">
        <v>1.55</v>
      </c>
      <c r="B103" s="2">
        <v>89.6</v>
      </c>
      <c r="C103" s="2">
        <v>18.100000000000001</v>
      </c>
      <c r="D103" s="1">
        <v>0.66800000000000004</v>
      </c>
      <c r="E103" s="1">
        <v>24</v>
      </c>
      <c r="F103" s="1">
        <v>666</v>
      </c>
      <c r="G103" s="1">
        <v>20.2</v>
      </c>
      <c r="H103" s="1">
        <v>5.875</v>
      </c>
      <c r="I103" s="1">
        <v>8.8800000000000008</v>
      </c>
      <c r="J103" s="1">
        <v>50</v>
      </c>
    </row>
    <row r="104" spans="1:10" x14ac:dyDescent="0.25">
      <c r="A104" s="1">
        <v>5.96</v>
      </c>
      <c r="B104" s="2">
        <v>100</v>
      </c>
      <c r="C104" s="2">
        <v>18.100000000000001</v>
      </c>
      <c r="D104" s="1">
        <v>0.66800000000000004</v>
      </c>
      <c r="E104" s="1">
        <v>24</v>
      </c>
      <c r="F104" s="1">
        <v>666</v>
      </c>
      <c r="G104" s="1">
        <v>20.2</v>
      </c>
      <c r="H104" s="1">
        <v>4.9059999999999997</v>
      </c>
      <c r="I104" s="1">
        <v>34.770000000000003</v>
      </c>
      <c r="J104" s="1">
        <v>13.8</v>
      </c>
    </row>
    <row r="105" spans="1:10" x14ac:dyDescent="0.25">
      <c r="A105" s="1">
        <v>0.71</v>
      </c>
      <c r="B105" s="2">
        <v>100</v>
      </c>
      <c r="C105" s="2">
        <v>18.100000000000001</v>
      </c>
      <c r="D105" s="1">
        <v>0.66800000000000004</v>
      </c>
      <c r="E105" s="1">
        <v>24</v>
      </c>
      <c r="F105" s="1">
        <v>666</v>
      </c>
      <c r="G105" s="1">
        <v>20.2</v>
      </c>
      <c r="H105" s="1">
        <v>4.1379999999999999</v>
      </c>
      <c r="I105" s="1">
        <v>37.97</v>
      </c>
      <c r="J105" s="1">
        <v>13.8</v>
      </c>
    </row>
    <row r="106" spans="1:10" x14ac:dyDescent="0.25">
      <c r="A106" s="1">
        <v>4.8899999999999997</v>
      </c>
      <c r="B106" s="2">
        <v>100</v>
      </c>
      <c r="C106" s="2">
        <v>18.100000000000001</v>
      </c>
      <c r="D106" s="1">
        <v>0.65900000000000003</v>
      </c>
      <c r="E106" s="1">
        <v>24</v>
      </c>
      <c r="F106" s="1">
        <v>666</v>
      </c>
      <c r="G106" s="1">
        <v>20.2</v>
      </c>
      <c r="H106" s="1">
        <v>4.1379999999999999</v>
      </c>
      <c r="I106" s="1">
        <v>23.34</v>
      </c>
      <c r="J106" s="1">
        <v>11.9</v>
      </c>
    </row>
    <row r="107" spans="1:10" x14ac:dyDescent="0.25">
      <c r="A107" s="1">
        <v>1.65</v>
      </c>
      <c r="B107" s="2">
        <v>100</v>
      </c>
      <c r="C107" s="2">
        <v>18.100000000000001</v>
      </c>
      <c r="D107" s="1">
        <v>0.65900000000000003</v>
      </c>
      <c r="E107" s="1">
        <v>24</v>
      </c>
      <c r="F107" s="1">
        <v>666</v>
      </c>
      <c r="G107" s="1">
        <v>20.2</v>
      </c>
      <c r="H107" s="1">
        <v>5.6079999999999997</v>
      </c>
      <c r="I107" s="1">
        <v>12.13</v>
      </c>
      <c r="J107" s="1">
        <v>27.9</v>
      </c>
    </row>
    <row r="108" spans="1:10" x14ac:dyDescent="0.25">
      <c r="A108" s="1">
        <v>3.22</v>
      </c>
      <c r="B108" s="2">
        <v>65.400000000000006</v>
      </c>
      <c r="C108" s="2">
        <v>18.100000000000001</v>
      </c>
      <c r="D108" s="1">
        <v>0.65500000000000003</v>
      </c>
      <c r="E108" s="1">
        <v>24</v>
      </c>
      <c r="F108" s="1">
        <v>666</v>
      </c>
      <c r="G108" s="1">
        <v>20.2</v>
      </c>
      <c r="H108" s="1">
        <v>6.2089999999999996</v>
      </c>
      <c r="I108" s="1">
        <v>13.22</v>
      </c>
      <c r="J108" s="1">
        <v>21.4</v>
      </c>
    </row>
    <row r="109" spans="1:10" x14ac:dyDescent="0.25">
      <c r="A109" s="1">
        <v>6.65</v>
      </c>
      <c r="B109" s="2">
        <v>48.2</v>
      </c>
      <c r="C109" s="2">
        <v>18.100000000000001</v>
      </c>
      <c r="D109" s="1">
        <v>0.65500000000000003</v>
      </c>
      <c r="E109" s="1">
        <v>24</v>
      </c>
      <c r="F109" s="1">
        <v>666</v>
      </c>
      <c r="G109" s="1">
        <v>20.2</v>
      </c>
      <c r="H109" s="1">
        <v>5.7590000000000003</v>
      </c>
      <c r="I109" s="1">
        <v>14.13</v>
      </c>
      <c r="J109" s="1">
        <v>19.899999999999999</v>
      </c>
    </row>
    <row r="110" spans="1:10" x14ac:dyDescent="0.25">
      <c r="A110" s="1">
        <v>9.25</v>
      </c>
      <c r="B110" s="2">
        <v>84.7</v>
      </c>
      <c r="C110" s="2">
        <v>18.100000000000001</v>
      </c>
      <c r="D110" s="1">
        <v>0.65500000000000003</v>
      </c>
      <c r="E110" s="1">
        <v>24</v>
      </c>
      <c r="F110" s="1">
        <v>666</v>
      </c>
      <c r="G110" s="1">
        <v>20.2</v>
      </c>
      <c r="H110" s="1">
        <v>5.952</v>
      </c>
      <c r="I110" s="1">
        <v>17.149999999999999</v>
      </c>
      <c r="J110" s="1">
        <v>19</v>
      </c>
    </row>
    <row r="111" spans="1:10" x14ac:dyDescent="0.25">
      <c r="A111" s="1">
        <v>4.5999999999999996</v>
      </c>
      <c r="B111" s="2">
        <v>86.9</v>
      </c>
      <c r="C111" s="2">
        <v>3.97</v>
      </c>
      <c r="D111" s="1">
        <v>0.64700000000000002</v>
      </c>
      <c r="E111" s="1">
        <v>5</v>
      </c>
      <c r="F111" s="1">
        <v>264</v>
      </c>
      <c r="G111" s="1">
        <v>13</v>
      </c>
      <c r="H111" s="1">
        <v>8.7040000000000006</v>
      </c>
      <c r="I111" s="1">
        <v>5.12</v>
      </c>
      <c r="J111" s="1">
        <v>50</v>
      </c>
    </row>
    <row r="112" spans="1:10" x14ac:dyDescent="0.25">
      <c r="A112" s="1">
        <v>0.12</v>
      </c>
      <c r="B112" s="2">
        <v>100</v>
      </c>
      <c r="C112" s="2">
        <v>3.97</v>
      </c>
      <c r="D112" s="1">
        <v>0.64700000000000002</v>
      </c>
      <c r="E112" s="1">
        <v>5</v>
      </c>
      <c r="F112" s="1">
        <v>264</v>
      </c>
      <c r="G112" s="1">
        <v>13</v>
      </c>
      <c r="H112" s="1">
        <v>7.3330000000000002</v>
      </c>
      <c r="I112" s="1">
        <v>7.79</v>
      </c>
      <c r="J112" s="1">
        <v>36</v>
      </c>
    </row>
    <row r="113" spans="1:10" x14ac:dyDescent="0.25">
      <c r="A113" s="1">
        <v>4.74</v>
      </c>
      <c r="B113" s="2">
        <v>100</v>
      </c>
      <c r="C113" s="2">
        <v>3.97</v>
      </c>
      <c r="D113" s="1">
        <v>0.64700000000000002</v>
      </c>
      <c r="E113" s="1">
        <v>5</v>
      </c>
      <c r="F113" s="1">
        <v>264</v>
      </c>
      <c r="G113" s="1">
        <v>13</v>
      </c>
      <c r="H113" s="1">
        <v>6.8419999999999996</v>
      </c>
      <c r="I113" s="1">
        <v>6.9</v>
      </c>
      <c r="J113" s="1">
        <v>30.1</v>
      </c>
    </row>
    <row r="114" spans="1:10" x14ac:dyDescent="0.25">
      <c r="A114" s="1">
        <v>6.51</v>
      </c>
      <c r="B114" s="2">
        <v>81.8</v>
      </c>
      <c r="C114" s="2">
        <v>3.97</v>
      </c>
      <c r="D114" s="1">
        <v>0.64700000000000002</v>
      </c>
      <c r="E114" s="1">
        <v>5</v>
      </c>
      <c r="F114" s="1">
        <v>264</v>
      </c>
      <c r="G114" s="1">
        <v>13</v>
      </c>
      <c r="H114" s="1">
        <v>7.2030000000000003</v>
      </c>
      <c r="I114" s="1">
        <v>9.59</v>
      </c>
      <c r="J114" s="1">
        <v>33.799999999999997</v>
      </c>
    </row>
    <row r="115" spans="1:10" x14ac:dyDescent="0.25">
      <c r="A115" s="1">
        <v>1.36</v>
      </c>
      <c r="B115" s="2">
        <v>89.4</v>
      </c>
      <c r="C115" s="2">
        <v>3.97</v>
      </c>
      <c r="D115" s="1">
        <v>0.64700000000000002</v>
      </c>
      <c r="E115" s="1">
        <v>5</v>
      </c>
      <c r="F115" s="1">
        <v>264</v>
      </c>
      <c r="G115" s="1">
        <v>13</v>
      </c>
      <c r="H115" s="1">
        <v>7.52</v>
      </c>
      <c r="I115" s="1">
        <v>7.26</v>
      </c>
      <c r="J115" s="1">
        <v>43.1</v>
      </c>
    </row>
    <row r="116" spans="1:10" x14ac:dyDescent="0.25">
      <c r="A116" s="1">
        <v>3.63</v>
      </c>
      <c r="B116" s="2">
        <v>91.5</v>
      </c>
      <c r="C116" s="2">
        <v>3.97</v>
      </c>
      <c r="D116" s="1">
        <v>0.64700000000000002</v>
      </c>
      <c r="E116" s="1">
        <v>5</v>
      </c>
      <c r="F116" s="1">
        <v>264</v>
      </c>
      <c r="G116" s="1">
        <v>13</v>
      </c>
      <c r="H116" s="1">
        <v>8.3979999999999997</v>
      </c>
      <c r="I116" s="1">
        <v>5.91</v>
      </c>
      <c r="J116" s="1">
        <v>48.8</v>
      </c>
    </row>
    <row r="117" spans="1:10" x14ac:dyDescent="0.25">
      <c r="A117" s="1">
        <v>3.22</v>
      </c>
      <c r="B117" s="2">
        <v>94.5</v>
      </c>
      <c r="C117" s="2">
        <v>3.97</v>
      </c>
      <c r="D117" s="1">
        <v>0.64700000000000002</v>
      </c>
      <c r="E117" s="1">
        <v>5</v>
      </c>
      <c r="F117" s="1">
        <v>264</v>
      </c>
      <c r="G117" s="1">
        <v>13</v>
      </c>
      <c r="H117" s="1">
        <v>7.327</v>
      </c>
      <c r="I117" s="1">
        <v>11.25</v>
      </c>
      <c r="J117" s="1">
        <v>31</v>
      </c>
    </row>
    <row r="118" spans="1:10" x14ac:dyDescent="0.25">
      <c r="A118" s="1">
        <v>7.15</v>
      </c>
      <c r="B118" s="2">
        <v>91.6</v>
      </c>
      <c r="C118" s="2">
        <v>3.97</v>
      </c>
      <c r="D118" s="1">
        <v>0.64700000000000002</v>
      </c>
      <c r="E118" s="1">
        <v>5</v>
      </c>
      <c r="F118" s="1">
        <v>264</v>
      </c>
      <c r="G118" s="1">
        <v>13</v>
      </c>
      <c r="H118" s="1">
        <v>7.2060000000000004</v>
      </c>
      <c r="I118" s="1">
        <v>8.1</v>
      </c>
      <c r="J118" s="1">
        <v>36.5</v>
      </c>
    </row>
    <row r="119" spans="1:10" x14ac:dyDescent="0.25">
      <c r="A119" s="1">
        <v>5.75</v>
      </c>
      <c r="B119" s="2">
        <v>62.8</v>
      </c>
      <c r="C119" s="2">
        <v>3.97</v>
      </c>
      <c r="D119" s="1">
        <v>0.64700000000000002</v>
      </c>
      <c r="E119" s="1">
        <v>5</v>
      </c>
      <c r="F119" s="1">
        <v>264</v>
      </c>
      <c r="G119" s="1">
        <v>13</v>
      </c>
      <c r="H119" s="1">
        <v>5.56</v>
      </c>
      <c r="I119" s="1">
        <v>10.45</v>
      </c>
      <c r="J119" s="1">
        <v>22.8</v>
      </c>
    </row>
    <row r="120" spans="1:10" x14ac:dyDescent="0.25">
      <c r="A120" s="1">
        <v>3.44</v>
      </c>
      <c r="B120" s="2">
        <v>84.6</v>
      </c>
      <c r="C120" s="2">
        <v>3.97</v>
      </c>
      <c r="D120" s="1">
        <v>0.64700000000000002</v>
      </c>
      <c r="E120" s="1">
        <v>5</v>
      </c>
      <c r="F120" s="1">
        <v>264</v>
      </c>
      <c r="G120" s="1">
        <v>13</v>
      </c>
      <c r="H120" s="1">
        <v>7.0140000000000002</v>
      </c>
      <c r="I120" s="1">
        <v>14.79</v>
      </c>
      <c r="J120" s="1">
        <v>30.7</v>
      </c>
    </row>
    <row r="121" spans="1:10" x14ac:dyDescent="0.25">
      <c r="A121" s="1">
        <v>4.24</v>
      </c>
      <c r="B121" s="2">
        <v>100</v>
      </c>
      <c r="C121" s="2">
        <v>18.100000000000001</v>
      </c>
      <c r="D121" s="1">
        <v>0.63100000000000001</v>
      </c>
      <c r="E121" s="1">
        <v>24</v>
      </c>
      <c r="F121" s="1">
        <v>666</v>
      </c>
      <c r="G121" s="1">
        <v>20.2</v>
      </c>
      <c r="H121" s="1">
        <v>3.863</v>
      </c>
      <c r="I121" s="1">
        <v>13.33</v>
      </c>
      <c r="J121" s="1">
        <v>23.1</v>
      </c>
    </row>
    <row r="122" spans="1:10" x14ac:dyDescent="0.25">
      <c r="A122" s="1">
        <v>7.25</v>
      </c>
      <c r="B122" s="2">
        <v>100</v>
      </c>
      <c r="C122" s="2">
        <v>18.100000000000001</v>
      </c>
      <c r="D122" s="1">
        <v>0.63100000000000001</v>
      </c>
      <c r="E122" s="1">
        <v>24</v>
      </c>
      <c r="F122" s="1">
        <v>666</v>
      </c>
      <c r="G122" s="1">
        <v>20.2</v>
      </c>
      <c r="H122" s="1">
        <v>4.97</v>
      </c>
      <c r="I122" s="1">
        <v>3.26</v>
      </c>
      <c r="J122" s="1">
        <v>50</v>
      </c>
    </row>
    <row r="123" spans="1:10" x14ac:dyDescent="0.25">
      <c r="A123" s="1">
        <v>5.32</v>
      </c>
      <c r="B123" s="2">
        <v>96.8</v>
      </c>
      <c r="C123" s="2">
        <v>18.100000000000001</v>
      </c>
      <c r="D123" s="1">
        <v>0.63100000000000001</v>
      </c>
      <c r="E123" s="1">
        <v>24</v>
      </c>
      <c r="F123" s="1">
        <v>666</v>
      </c>
      <c r="G123" s="1">
        <v>20.2</v>
      </c>
      <c r="H123" s="1">
        <v>6.6829999999999998</v>
      </c>
      <c r="I123" s="1">
        <v>3.73</v>
      </c>
      <c r="J123" s="1">
        <v>50</v>
      </c>
    </row>
    <row r="124" spans="1:10" x14ac:dyDescent="0.25">
      <c r="A124" s="1">
        <v>7.39</v>
      </c>
      <c r="B124" s="2">
        <v>97.5</v>
      </c>
      <c r="C124" s="2">
        <v>18.100000000000001</v>
      </c>
      <c r="D124" s="1">
        <v>0.63100000000000001</v>
      </c>
      <c r="E124" s="1">
        <v>24</v>
      </c>
      <c r="F124" s="1">
        <v>666</v>
      </c>
      <c r="G124" s="1">
        <v>20.2</v>
      </c>
      <c r="H124" s="1">
        <v>7.016</v>
      </c>
      <c r="I124" s="1">
        <v>2.96</v>
      </c>
      <c r="J124" s="1">
        <v>50</v>
      </c>
    </row>
    <row r="125" spans="1:10" x14ac:dyDescent="0.25">
      <c r="A125" s="1">
        <v>3.84</v>
      </c>
      <c r="B125" s="2">
        <v>100</v>
      </c>
      <c r="C125" s="2">
        <v>18.100000000000001</v>
      </c>
      <c r="D125" s="1">
        <v>0.63100000000000001</v>
      </c>
      <c r="E125" s="1">
        <v>24</v>
      </c>
      <c r="F125" s="1">
        <v>666</v>
      </c>
      <c r="G125" s="1">
        <v>20.2</v>
      </c>
      <c r="H125" s="1">
        <v>6.2160000000000002</v>
      </c>
      <c r="I125" s="1">
        <v>9.5299999999999994</v>
      </c>
      <c r="J125" s="1">
        <v>50</v>
      </c>
    </row>
    <row r="126" spans="1:10" x14ac:dyDescent="0.25">
      <c r="A126" s="1">
        <v>7.15</v>
      </c>
      <c r="B126" s="2">
        <v>96</v>
      </c>
      <c r="C126" s="2">
        <v>21.89</v>
      </c>
      <c r="D126" s="1">
        <v>0.624</v>
      </c>
      <c r="E126" s="1">
        <v>4</v>
      </c>
      <c r="F126" s="1">
        <v>437</v>
      </c>
      <c r="G126" s="1">
        <v>21.2</v>
      </c>
      <c r="H126" s="1">
        <v>5.6929999999999996</v>
      </c>
      <c r="I126" s="1">
        <v>17.190000000000001</v>
      </c>
      <c r="J126" s="1">
        <v>16.2</v>
      </c>
    </row>
    <row r="127" spans="1:10" x14ac:dyDescent="0.25">
      <c r="A127" s="1">
        <v>3.79</v>
      </c>
      <c r="B127" s="2">
        <v>98.8</v>
      </c>
      <c r="C127" s="2">
        <v>21.89</v>
      </c>
      <c r="D127" s="1">
        <v>0.624</v>
      </c>
      <c r="E127" s="1">
        <v>4</v>
      </c>
      <c r="F127" s="1">
        <v>437</v>
      </c>
      <c r="G127" s="1">
        <v>21.2</v>
      </c>
      <c r="H127" s="1">
        <v>6.431</v>
      </c>
      <c r="I127" s="1">
        <v>15.39</v>
      </c>
      <c r="J127" s="1">
        <v>18</v>
      </c>
    </row>
    <row r="128" spans="1:10" x14ac:dyDescent="0.25">
      <c r="A128" s="1">
        <v>2.65</v>
      </c>
      <c r="B128" s="2">
        <v>94.7</v>
      </c>
      <c r="C128" s="2">
        <v>21.89</v>
      </c>
      <c r="D128" s="1">
        <v>0.624</v>
      </c>
      <c r="E128" s="1">
        <v>4</v>
      </c>
      <c r="F128" s="1">
        <v>437</v>
      </c>
      <c r="G128" s="1">
        <v>21.2</v>
      </c>
      <c r="H128" s="1">
        <v>5.6369999999999996</v>
      </c>
      <c r="I128" s="1">
        <v>18.34</v>
      </c>
      <c r="J128" s="1">
        <v>14.3</v>
      </c>
    </row>
    <row r="129" spans="1:10" x14ac:dyDescent="0.25">
      <c r="A129" s="1">
        <v>6.03</v>
      </c>
      <c r="B129" s="2">
        <v>98.9</v>
      </c>
      <c r="C129" s="2">
        <v>21.89</v>
      </c>
      <c r="D129" s="1">
        <v>0.624</v>
      </c>
      <c r="E129" s="1">
        <v>4</v>
      </c>
      <c r="F129" s="1">
        <v>437</v>
      </c>
      <c r="G129" s="1">
        <v>21.2</v>
      </c>
      <c r="H129" s="1">
        <v>6.4580000000000002</v>
      </c>
      <c r="I129" s="1">
        <v>12.6</v>
      </c>
      <c r="J129" s="1">
        <v>19.2</v>
      </c>
    </row>
    <row r="130" spans="1:10" x14ac:dyDescent="0.25">
      <c r="A130" s="1">
        <v>4.3899999999999997</v>
      </c>
      <c r="B130" s="2">
        <v>97.7</v>
      </c>
      <c r="C130" s="2">
        <v>21.89</v>
      </c>
      <c r="D130" s="1">
        <v>0.624</v>
      </c>
      <c r="E130" s="1">
        <v>4</v>
      </c>
      <c r="F130" s="1">
        <v>437</v>
      </c>
      <c r="G130" s="1">
        <v>21.2</v>
      </c>
      <c r="H130" s="1">
        <v>6.3259999999999996</v>
      </c>
      <c r="I130" s="1">
        <v>12.26</v>
      </c>
      <c r="J130" s="1">
        <v>19.600000000000001</v>
      </c>
    </row>
    <row r="131" spans="1:10" x14ac:dyDescent="0.25">
      <c r="A131" s="1">
        <v>8.58</v>
      </c>
      <c r="B131" s="2">
        <v>97.9</v>
      </c>
      <c r="C131" s="2">
        <v>21.89</v>
      </c>
      <c r="D131" s="1">
        <v>0.624</v>
      </c>
      <c r="E131" s="1">
        <v>4</v>
      </c>
      <c r="F131" s="1">
        <v>437</v>
      </c>
      <c r="G131" s="1">
        <v>21.2</v>
      </c>
      <c r="H131" s="1">
        <v>6.3719999999999999</v>
      </c>
      <c r="I131" s="1">
        <v>11.12</v>
      </c>
      <c r="J131" s="1">
        <v>23</v>
      </c>
    </row>
    <row r="132" spans="1:10" x14ac:dyDescent="0.25">
      <c r="A132" s="1">
        <v>0.4</v>
      </c>
      <c r="B132" s="2">
        <v>95.4</v>
      </c>
      <c r="C132" s="2">
        <v>21.89</v>
      </c>
      <c r="D132" s="1">
        <v>0.624</v>
      </c>
      <c r="E132" s="1">
        <v>4</v>
      </c>
      <c r="F132" s="1">
        <v>437</v>
      </c>
      <c r="G132" s="1">
        <v>21.2</v>
      </c>
      <c r="H132" s="1">
        <v>5.8220000000000001</v>
      </c>
      <c r="I132" s="1">
        <v>15.03</v>
      </c>
      <c r="J132" s="1">
        <v>18.399999999999999</v>
      </c>
    </row>
    <row r="133" spans="1:10" x14ac:dyDescent="0.25">
      <c r="A133" s="1">
        <v>5.48</v>
      </c>
      <c r="B133" s="2">
        <v>98.4</v>
      </c>
      <c r="C133" s="2">
        <v>21.89</v>
      </c>
      <c r="D133" s="1">
        <v>0.624</v>
      </c>
      <c r="E133" s="1">
        <v>4</v>
      </c>
      <c r="F133" s="1">
        <v>437</v>
      </c>
      <c r="G133" s="1">
        <v>21.2</v>
      </c>
      <c r="H133" s="1">
        <v>5.7569999999999997</v>
      </c>
      <c r="I133" s="1">
        <v>17.309999999999999</v>
      </c>
      <c r="J133" s="1">
        <v>15.6</v>
      </c>
    </row>
    <row r="134" spans="1:10" x14ac:dyDescent="0.25">
      <c r="A134" s="1">
        <v>0.66</v>
      </c>
      <c r="B134" s="2">
        <v>98.2</v>
      </c>
      <c r="C134" s="2">
        <v>21.89</v>
      </c>
      <c r="D134" s="1">
        <v>0.624</v>
      </c>
      <c r="E134" s="1">
        <v>4</v>
      </c>
      <c r="F134" s="1">
        <v>437</v>
      </c>
      <c r="G134" s="1">
        <v>21.2</v>
      </c>
      <c r="H134" s="1">
        <v>6.335</v>
      </c>
      <c r="I134" s="1">
        <v>16.96</v>
      </c>
      <c r="J134" s="1">
        <v>18.100000000000001</v>
      </c>
    </row>
    <row r="135" spans="1:10" x14ac:dyDescent="0.25">
      <c r="A135" s="1">
        <v>9.8699999999999992</v>
      </c>
      <c r="B135" s="2">
        <v>93.5</v>
      </c>
      <c r="C135" s="2">
        <v>21.89</v>
      </c>
      <c r="D135" s="1">
        <v>0.624</v>
      </c>
      <c r="E135" s="1">
        <v>4</v>
      </c>
      <c r="F135" s="1">
        <v>437</v>
      </c>
      <c r="G135" s="1">
        <v>21.2</v>
      </c>
      <c r="H135" s="1">
        <v>5.9420000000000002</v>
      </c>
      <c r="I135" s="1">
        <v>16.899999999999999</v>
      </c>
      <c r="J135" s="1">
        <v>17.399999999999999</v>
      </c>
    </row>
    <row r="136" spans="1:10" x14ac:dyDescent="0.25">
      <c r="A136" s="1">
        <v>5.05</v>
      </c>
      <c r="B136" s="2">
        <v>98.4</v>
      </c>
      <c r="C136" s="2">
        <v>21.89</v>
      </c>
      <c r="D136" s="1">
        <v>0.624</v>
      </c>
      <c r="E136" s="1">
        <v>4</v>
      </c>
      <c r="F136" s="1">
        <v>437</v>
      </c>
      <c r="G136" s="1">
        <v>21.2</v>
      </c>
      <c r="H136" s="1">
        <v>6.4539999999999997</v>
      </c>
      <c r="I136" s="1">
        <v>14.59</v>
      </c>
      <c r="J136" s="1">
        <v>17.100000000000001</v>
      </c>
    </row>
    <row r="137" spans="1:10" x14ac:dyDescent="0.25">
      <c r="A137" s="1">
        <v>0.91</v>
      </c>
      <c r="B137" s="2">
        <v>98.2</v>
      </c>
      <c r="C137" s="2">
        <v>21.89</v>
      </c>
      <c r="D137" s="1">
        <v>0.624</v>
      </c>
      <c r="E137" s="1">
        <v>4</v>
      </c>
      <c r="F137" s="1">
        <v>437</v>
      </c>
      <c r="G137" s="1">
        <v>21.2</v>
      </c>
      <c r="H137" s="1">
        <v>5.8570000000000002</v>
      </c>
      <c r="I137" s="1">
        <v>21.32</v>
      </c>
      <c r="J137" s="1">
        <v>13.3</v>
      </c>
    </row>
    <row r="138" spans="1:10" x14ac:dyDescent="0.25">
      <c r="A138" s="1">
        <v>2.92</v>
      </c>
      <c r="B138" s="2">
        <v>97.9</v>
      </c>
      <c r="C138" s="2">
        <v>21.89</v>
      </c>
      <c r="D138" s="1">
        <v>0.624</v>
      </c>
      <c r="E138" s="1">
        <v>4</v>
      </c>
      <c r="F138" s="1">
        <v>437</v>
      </c>
      <c r="G138" s="1">
        <v>21.2</v>
      </c>
      <c r="H138" s="1">
        <v>6.1509999999999998</v>
      </c>
      <c r="I138" s="1">
        <v>18.46</v>
      </c>
      <c r="J138" s="1">
        <v>17.8</v>
      </c>
    </row>
    <row r="139" spans="1:10" x14ac:dyDescent="0.25">
      <c r="A139" s="1">
        <v>8.82</v>
      </c>
      <c r="B139" s="2">
        <v>93.6</v>
      </c>
      <c r="C139" s="2">
        <v>21.89</v>
      </c>
      <c r="D139" s="1">
        <v>0.624</v>
      </c>
      <c r="E139" s="1">
        <v>4</v>
      </c>
      <c r="F139" s="1">
        <v>437</v>
      </c>
      <c r="G139" s="1">
        <v>21.2</v>
      </c>
      <c r="H139" s="1">
        <v>6.1740000000000004</v>
      </c>
      <c r="I139" s="1">
        <v>24.16</v>
      </c>
      <c r="J139" s="1">
        <v>14</v>
      </c>
    </row>
    <row r="140" spans="1:10" x14ac:dyDescent="0.25">
      <c r="A140" s="1">
        <v>3.92</v>
      </c>
      <c r="B140" s="2">
        <v>100</v>
      </c>
      <c r="C140" s="2">
        <v>21.89</v>
      </c>
      <c r="D140" s="1">
        <v>0.624</v>
      </c>
      <c r="E140" s="1">
        <v>4</v>
      </c>
      <c r="F140" s="1">
        <v>437</v>
      </c>
      <c r="G140" s="1">
        <v>21.2</v>
      </c>
      <c r="H140" s="1">
        <v>5.0190000000000001</v>
      </c>
      <c r="I140" s="1">
        <v>34.409999999999997</v>
      </c>
      <c r="J140" s="1">
        <v>14.4</v>
      </c>
    </row>
    <row r="141" spans="1:10" x14ac:dyDescent="0.25">
      <c r="A141" s="1">
        <v>7.09</v>
      </c>
      <c r="B141" s="2">
        <v>87.6</v>
      </c>
      <c r="C141" s="2">
        <v>18.100000000000001</v>
      </c>
      <c r="D141" s="1">
        <v>0.61399999999999999</v>
      </c>
      <c r="E141" s="1">
        <v>24</v>
      </c>
      <c r="F141" s="1">
        <v>666</v>
      </c>
      <c r="G141" s="1">
        <v>20.2</v>
      </c>
      <c r="H141" s="1">
        <v>5.6479999999999997</v>
      </c>
      <c r="I141" s="1">
        <v>14.1</v>
      </c>
      <c r="J141" s="1">
        <v>20.8</v>
      </c>
    </row>
    <row r="142" spans="1:10" x14ac:dyDescent="0.25">
      <c r="A142" s="1">
        <v>2.08</v>
      </c>
      <c r="B142" s="2">
        <v>85.1</v>
      </c>
      <c r="C142" s="2">
        <v>18.100000000000001</v>
      </c>
      <c r="D142" s="1">
        <v>0.61399999999999999</v>
      </c>
      <c r="E142" s="1">
        <v>24</v>
      </c>
      <c r="F142" s="1">
        <v>666</v>
      </c>
      <c r="G142" s="1">
        <v>20.2</v>
      </c>
      <c r="H142" s="1">
        <v>6.1029999999999998</v>
      </c>
      <c r="I142" s="1">
        <v>23.29</v>
      </c>
      <c r="J142" s="1">
        <v>13.4</v>
      </c>
    </row>
    <row r="143" spans="1:10" x14ac:dyDescent="0.25">
      <c r="A143" s="1">
        <v>2</v>
      </c>
      <c r="B143" s="2">
        <v>67.599999999999994</v>
      </c>
      <c r="C143" s="2">
        <v>18.100000000000001</v>
      </c>
      <c r="D143" s="1">
        <v>0.61399999999999999</v>
      </c>
      <c r="E143" s="1">
        <v>24</v>
      </c>
      <c r="F143" s="1">
        <v>666</v>
      </c>
      <c r="G143" s="1">
        <v>20.2</v>
      </c>
      <c r="H143" s="1">
        <v>6.98</v>
      </c>
      <c r="I143" s="1">
        <v>11.66</v>
      </c>
      <c r="J143" s="1">
        <v>29.8</v>
      </c>
    </row>
    <row r="144" spans="1:10" x14ac:dyDescent="0.25">
      <c r="A144" s="1">
        <v>2.87</v>
      </c>
      <c r="B144" s="2">
        <v>93.6</v>
      </c>
      <c r="C144" s="2">
        <v>18.100000000000001</v>
      </c>
      <c r="D144" s="1">
        <v>0.61399999999999999</v>
      </c>
      <c r="E144" s="1">
        <v>24</v>
      </c>
      <c r="F144" s="1">
        <v>666</v>
      </c>
      <c r="G144" s="1">
        <v>20.2</v>
      </c>
      <c r="H144" s="1">
        <v>6.484</v>
      </c>
      <c r="I144" s="1">
        <v>18.68</v>
      </c>
      <c r="J144" s="1">
        <v>16.7</v>
      </c>
    </row>
    <row r="145" spans="1:10" x14ac:dyDescent="0.25">
      <c r="A145" s="1">
        <v>1.42</v>
      </c>
      <c r="B145" s="2">
        <v>97.3</v>
      </c>
      <c r="C145" s="2">
        <v>18.100000000000001</v>
      </c>
      <c r="D145" s="1">
        <v>0.61399999999999999</v>
      </c>
      <c r="E145" s="1">
        <v>24</v>
      </c>
      <c r="F145" s="1">
        <v>666</v>
      </c>
      <c r="G145" s="1">
        <v>20.2</v>
      </c>
      <c r="H145" s="1">
        <v>5.3040000000000003</v>
      </c>
      <c r="I145" s="1">
        <v>24.91</v>
      </c>
      <c r="J145" s="1">
        <v>12</v>
      </c>
    </row>
    <row r="146" spans="1:10" x14ac:dyDescent="0.25">
      <c r="A146" s="1">
        <v>3.43</v>
      </c>
      <c r="B146" s="2">
        <v>96.7</v>
      </c>
      <c r="C146" s="2">
        <v>18.100000000000001</v>
      </c>
      <c r="D146" s="1">
        <v>0.61399999999999999</v>
      </c>
      <c r="E146" s="1">
        <v>24</v>
      </c>
      <c r="F146" s="1">
        <v>666</v>
      </c>
      <c r="G146" s="1">
        <v>20.2</v>
      </c>
      <c r="H146" s="1">
        <v>6.1849999999999996</v>
      </c>
      <c r="I146" s="1">
        <v>18.03</v>
      </c>
      <c r="J146" s="1">
        <v>14.6</v>
      </c>
    </row>
    <row r="147" spans="1:10" x14ac:dyDescent="0.25">
      <c r="A147" s="1">
        <v>6.57</v>
      </c>
      <c r="B147" s="2">
        <v>88</v>
      </c>
      <c r="C147" s="2">
        <v>18.100000000000001</v>
      </c>
      <c r="D147" s="1">
        <v>0.61399999999999999</v>
      </c>
      <c r="E147" s="1">
        <v>24</v>
      </c>
      <c r="F147" s="1">
        <v>666</v>
      </c>
      <c r="G147" s="1">
        <v>20.2</v>
      </c>
      <c r="H147" s="1">
        <v>6.2290000000000001</v>
      </c>
      <c r="I147" s="1">
        <v>13.11</v>
      </c>
      <c r="J147" s="1">
        <v>21.4</v>
      </c>
    </row>
    <row r="148" spans="1:10" x14ac:dyDescent="0.25">
      <c r="A148" s="1">
        <v>0.2</v>
      </c>
      <c r="B148" s="2">
        <v>92.7</v>
      </c>
      <c r="C148" s="2">
        <v>27.74</v>
      </c>
      <c r="D148" s="1">
        <v>0.60899999999999999</v>
      </c>
      <c r="E148" s="1">
        <v>4</v>
      </c>
      <c r="F148" s="1">
        <v>711</v>
      </c>
      <c r="G148" s="1">
        <v>20.100000000000001</v>
      </c>
      <c r="H148" s="1">
        <v>5.4539999999999997</v>
      </c>
      <c r="I148" s="1">
        <v>18.059999999999999</v>
      </c>
      <c r="J148" s="1">
        <v>15.2</v>
      </c>
    </row>
    <row r="149" spans="1:10" x14ac:dyDescent="0.25">
      <c r="A149" s="1">
        <v>9.02</v>
      </c>
      <c r="B149" s="2">
        <v>98.3</v>
      </c>
      <c r="C149" s="2">
        <v>27.74</v>
      </c>
      <c r="D149" s="1">
        <v>0.60899999999999999</v>
      </c>
      <c r="E149" s="1">
        <v>4</v>
      </c>
      <c r="F149" s="1">
        <v>711</v>
      </c>
      <c r="G149" s="1">
        <v>20.100000000000001</v>
      </c>
      <c r="H149" s="1">
        <v>5.4139999999999997</v>
      </c>
      <c r="I149" s="1">
        <v>23.97</v>
      </c>
      <c r="J149" s="1">
        <v>7</v>
      </c>
    </row>
    <row r="150" spans="1:10" x14ac:dyDescent="0.25">
      <c r="A150" s="1">
        <v>5.98</v>
      </c>
      <c r="B150" s="2">
        <v>98</v>
      </c>
      <c r="C150" s="2">
        <v>27.74</v>
      </c>
      <c r="D150" s="1">
        <v>0.60899999999999999</v>
      </c>
      <c r="E150" s="1">
        <v>4</v>
      </c>
      <c r="F150" s="1">
        <v>711</v>
      </c>
      <c r="G150" s="1">
        <v>20.100000000000001</v>
      </c>
      <c r="H150" s="1">
        <v>5.093</v>
      </c>
      <c r="I150" s="1">
        <v>29.68</v>
      </c>
      <c r="J150" s="1">
        <v>8.1</v>
      </c>
    </row>
    <row r="151" spans="1:10" x14ac:dyDescent="0.25">
      <c r="A151" s="1">
        <v>1.43</v>
      </c>
      <c r="B151" s="2">
        <v>98.8</v>
      </c>
      <c r="C151" s="2">
        <v>27.74</v>
      </c>
      <c r="D151" s="1">
        <v>0.60899999999999999</v>
      </c>
      <c r="E151" s="1">
        <v>4</v>
      </c>
      <c r="F151" s="1">
        <v>711</v>
      </c>
      <c r="G151" s="1">
        <v>20.100000000000001</v>
      </c>
      <c r="H151" s="1">
        <v>5.9829999999999997</v>
      </c>
      <c r="I151" s="1">
        <v>18.07</v>
      </c>
      <c r="J151" s="1">
        <v>13.6</v>
      </c>
    </row>
    <row r="152" spans="1:10" x14ac:dyDescent="0.25">
      <c r="A152" s="1">
        <v>4.49</v>
      </c>
      <c r="B152" s="2">
        <v>83.5</v>
      </c>
      <c r="C152" s="2">
        <v>27.74</v>
      </c>
      <c r="D152" s="1">
        <v>0.60899999999999999</v>
      </c>
      <c r="E152" s="1">
        <v>4</v>
      </c>
      <c r="F152" s="1">
        <v>711</v>
      </c>
      <c r="G152" s="1">
        <v>20.100000000000001</v>
      </c>
      <c r="H152" s="1">
        <v>5.9829999999999997</v>
      </c>
      <c r="I152" s="1">
        <v>13.35</v>
      </c>
      <c r="J152" s="1">
        <v>20.100000000000001</v>
      </c>
    </row>
    <row r="153" spans="1:10" x14ac:dyDescent="0.25">
      <c r="A153" s="1">
        <v>7.86</v>
      </c>
      <c r="B153" s="2">
        <v>97.4</v>
      </c>
      <c r="C153" s="2">
        <v>19.579999999999998</v>
      </c>
      <c r="D153" s="1">
        <v>0.60499999999999998</v>
      </c>
      <c r="E153" s="1">
        <v>5</v>
      </c>
      <c r="F153" s="1">
        <v>403</v>
      </c>
      <c r="G153" s="1">
        <v>14.7</v>
      </c>
      <c r="H153" s="1">
        <v>6.9429999999999996</v>
      </c>
      <c r="I153" s="1">
        <v>4.59</v>
      </c>
      <c r="J153" s="1">
        <v>41.3</v>
      </c>
    </row>
    <row r="154" spans="1:10" x14ac:dyDescent="0.25">
      <c r="A154" s="1">
        <v>4.6900000000000004</v>
      </c>
      <c r="B154" s="2">
        <v>100</v>
      </c>
      <c r="C154" s="2">
        <v>19.579999999999998</v>
      </c>
      <c r="D154" s="1">
        <v>0.60499999999999998</v>
      </c>
      <c r="E154" s="1">
        <v>5</v>
      </c>
      <c r="F154" s="1">
        <v>403</v>
      </c>
      <c r="G154" s="1">
        <v>14.7</v>
      </c>
      <c r="H154" s="1">
        <v>6.0659999999999998</v>
      </c>
      <c r="I154" s="1">
        <v>6.43</v>
      </c>
      <c r="J154" s="1">
        <v>24.3</v>
      </c>
    </row>
    <row r="155" spans="1:10" x14ac:dyDescent="0.25">
      <c r="A155" s="1">
        <v>8.65</v>
      </c>
      <c r="B155" s="2">
        <v>92.6</v>
      </c>
      <c r="C155" s="2">
        <v>19.579999999999998</v>
      </c>
      <c r="D155" s="1">
        <v>0.60499999999999998</v>
      </c>
      <c r="E155" s="1">
        <v>5</v>
      </c>
      <c r="F155" s="1">
        <v>403</v>
      </c>
      <c r="G155" s="1">
        <v>14.7</v>
      </c>
      <c r="H155" s="1">
        <v>6.25</v>
      </c>
      <c r="I155" s="1">
        <v>5.5</v>
      </c>
      <c r="J155" s="1">
        <v>27</v>
      </c>
    </row>
    <row r="156" spans="1:10" x14ac:dyDescent="0.25">
      <c r="A156" s="1">
        <v>2.63</v>
      </c>
      <c r="B156" s="2">
        <v>90.8</v>
      </c>
      <c r="C156" s="2">
        <v>19.579999999999998</v>
      </c>
      <c r="D156" s="1">
        <v>0.60499999999999998</v>
      </c>
      <c r="E156" s="1">
        <v>5</v>
      </c>
      <c r="F156" s="1">
        <v>403</v>
      </c>
      <c r="G156" s="1">
        <v>14.7</v>
      </c>
      <c r="H156" s="1">
        <v>7.4889999999999999</v>
      </c>
      <c r="I156" s="1">
        <v>1.73</v>
      </c>
      <c r="J156" s="1">
        <v>50</v>
      </c>
    </row>
    <row r="157" spans="1:10" x14ac:dyDescent="0.25">
      <c r="A157" s="1">
        <v>8.39</v>
      </c>
      <c r="B157" s="2">
        <v>98.2</v>
      </c>
      <c r="C157" s="2">
        <v>19.579999999999998</v>
      </c>
      <c r="D157" s="1">
        <v>0.60499999999999998</v>
      </c>
      <c r="E157" s="1">
        <v>5</v>
      </c>
      <c r="F157" s="1">
        <v>403</v>
      </c>
      <c r="G157" s="1">
        <v>14.7</v>
      </c>
      <c r="H157" s="1">
        <v>7.8019999999999996</v>
      </c>
      <c r="I157" s="1">
        <v>1.92</v>
      </c>
      <c r="J157" s="1">
        <v>50</v>
      </c>
    </row>
    <row r="158" spans="1:10" x14ac:dyDescent="0.25">
      <c r="A158" s="1">
        <v>1.26</v>
      </c>
      <c r="B158" s="2">
        <v>93.9</v>
      </c>
      <c r="C158" s="2">
        <v>19.579999999999998</v>
      </c>
      <c r="D158" s="1">
        <v>0.60499999999999998</v>
      </c>
      <c r="E158" s="1">
        <v>5</v>
      </c>
      <c r="F158" s="1">
        <v>403</v>
      </c>
      <c r="G158" s="1">
        <v>14.7</v>
      </c>
      <c r="H158" s="1">
        <v>8.375</v>
      </c>
      <c r="I158" s="1">
        <v>3.32</v>
      </c>
      <c r="J158" s="1">
        <v>50</v>
      </c>
    </row>
    <row r="159" spans="1:10" x14ac:dyDescent="0.25">
      <c r="A159" s="1">
        <v>0.75</v>
      </c>
      <c r="B159" s="2">
        <v>91.8</v>
      </c>
      <c r="C159" s="2">
        <v>19.579999999999998</v>
      </c>
      <c r="D159" s="1">
        <v>0.60499999999999998</v>
      </c>
      <c r="E159" s="1">
        <v>5</v>
      </c>
      <c r="F159" s="1">
        <v>403</v>
      </c>
      <c r="G159" s="1">
        <v>14.7</v>
      </c>
      <c r="H159" s="1">
        <v>5.8540000000000001</v>
      </c>
      <c r="I159" s="1">
        <v>11.64</v>
      </c>
      <c r="J159" s="1">
        <v>22.7</v>
      </c>
    </row>
    <row r="160" spans="1:10" x14ac:dyDescent="0.25">
      <c r="A160" s="1">
        <v>6.11</v>
      </c>
      <c r="B160" s="2">
        <v>93</v>
      </c>
      <c r="C160" s="2">
        <v>19.579999999999998</v>
      </c>
      <c r="D160" s="1">
        <v>0.60499999999999998</v>
      </c>
      <c r="E160" s="1">
        <v>5</v>
      </c>
      <c r="F160" s="1">
        <v>403</v>
      </c>
      <c r="G160" s="1">
        <v>14.7</v>
      </c>
      <c r="H160" s="1">
        <v>6.101</v>
      </c>
      <c r="I160" s="1">
        <v>9.81</v>
      </c>
      <c r="J160" s="1">
        <v>25</v>
      </c>
    </row>
    <row r="161" spans="1:10" x14ac:dyDescent="0.25">
      <c r="A161" s="1">
        <v>1.5</v>
      </c>
      <c r="B161" s="2">
        <v>96.2</v>
      </c>
      <c r="C161" s="2">
        <v>19.579999999999998</v>
      </c>
      <c r="D161" s="1">
        <v>0.60499999999999998</v>
      </c>
      <c r="E161" s="1">
        <v>5</v>
      </c>
      <c r="F161" s="1">
        <v>403</v>
      </c>
      <c r="G161" s="1">
        <v>14.7</v>
      </c>
      <c r="H161" s="1">
        <v>7.9290000000000003</v>
      </c>
      <c r="I161" s="1">
        <v>3.7</v>
      </c>
      <c r="J161" s="1">
        <v>50</v>
      </c>
    </row>
    <row r="162" spans="1:10" x14ac:dyDescent="0.25">
      <c r="A162" s="1">
        <v>1.33</v>
      </c>
      <c r="B162" s="2">
        <v>79.2</v>
      </c>
      <c r="C162" s="2">
        <v>19.579999999999998</v>
      </c>
      <c r="D162" s="1">
        <v>0.60499999999999998</v>
      </c>
      <c r="E162" s="1">
        <v>5</v>
      </c>
      <c r="F162" s="1">
        <v>403</v>
      </c>
      <c r="G162" s="1">
        <v>14.7</v>
      </c>
      <c r="H162" s="1">
        <v>5.8769999999999998</v>
      </c>
      <c r="I162" s="1">
        <v>12.14</v>
      </c>
      <c r="J162" s="1">
        <v>23.8</v>
      </c>
    </row>
    <row r="163" spans="1:10" x14ac:dyDescent="0.25">
      <c r="A163" s="1">
        <v>6.02</v>
      </c>
      <c r="B163" s="2">
        <v>96.1</v>
      </c>
      <c r="C163" s="2">
        <v>19.579999999999998</v>
      </c>
      <c r="D163" s="1">
        <v>0.60499999999999998</v>
      </c>
      <c r="E163" s="1">
        <v>5</v>
      </c>
      <c r="F163" s="1">
        <v>403</v>
      </c>
      <c r="G163" s="1">
        <v>14.7</v>
      </c>
      <c r="H163" s="1">
        <v>6.319</v>
      </c>
      <c r="I163" s="1">
        <v>11.1</v>
      </c>
      <c r="J163" s="1">
        <v>23.8</v>
      </c>
    </row>
    <row r="164" spans="1:10" x14ac:dyDescent="0.25">
      <c r="A164" s="1">
        <v>0.42</v>
      </c>
      <c r="B164" s="2">
        <v>95.2</v>
      </c>
      <c r="C164" s="2">
        <v>19.579999999999998</v>
      </c>
      <c r="D164" s="1">
        <v>0.60499999999999998</v>
      </c>
      <c r="E164" s="1">
        <v>5</v>
      </c>
      <c r="F164" s="1">
        <v>403</v>
      </c>
      <c r="G164" s="1">
        <v>14.7</v>
      </c>
      <c r="H164" s="1">
        <v>6.4020000000000001</v>
      </c>
      <c r="I164" s="1">
        <v>11.32</v>
      </c>
      <c r="J164" s="1">
        <v>22.3</v>
      </c>
    </row>
    <row r="165" spans="1:10" x14ac:dyDescent="0.25">
      <c r="A165" s="1">
        <v>4.8</v>
      </c>
      <c r="B165" s="2">
        <v>94.6</v>
      </c>
      <c r="C165" s="2">
        <v>19.579999999999998</v>
      </c>
      <c r="D165" s="1">
        <v>0.60499999999999998</v>
      </c>
      <c r="E165" s="1">
        <v>5</v>
      </c>
      <c r="F165" s="1">
        <v>403</v>
      </c>
      <c r="G165" s="1">
        <v>14.7</v>
      </c>
      <c r="H165" s="1">
        <v>5.875</v>
      </c>
      <c r="I165" s="1">
        <v>14.43</v>
      </c>
      <c r="J165" s="1">
        <v>17.399999999999999</v>
      </c>
    </row>
    <row r="166" spans="1:10" x14ac:dyDescent="0.25">
      <c r="A166" s="1">
        <v>6.98</v>
      </c>
      <c r="B166" s="2">
        <v>97.3</v>
      </c>
      <c r="C166" s="2">
        <v>19.579999999999998</v>
      </c>
      <c r="D166" s="1">
        <v>0.60499999999999998</v>
      </c>
      <c r="E166" s="1">
        <v>5</v>
      </c>
      <c r="F166" s="1">
        <v>403</v>
      </c>
      <c r="G166" s="1">
        <v>14.7</v>
      </c>
      <c r="H166" s="1">
        <v>5.88</v>
      </c>
      <c r="I166" s="1">
        <v>12.03</v>
      </c>
      <c r="J166" s="1">
        <v>19.100000000000001</v>
      </c>
    </row>
    <row r="167" spans="1:10" x14ac:dyDescent="0.25">
      <c r="A167" s="1">
        <v>5.75</v>
      </c>
      <c r="B167" s="2">
        <v>97.9</v>
      </c>
      <c r="C167" s="2">
        <v>18.100000000000001</v>
      </c>
      <c r="D167" s="1">
        <v>0.59699999999999998</v>
      </c>
      <c r="E167" s="1">
        <v>24</v>
      </c>
      <c r="F167" s="1">
        <v>666</v>
      </c>
      <c r="G167" s="1">
        <v>20.2</v>
      </c>
      <c r="H167" s="1">
        <v>5.617</v>
      </c>
      <c r="I167" s="1">
        <v>26.4</v>
      </c>
      <c r="J167" s="1">
        <v>17.2</v>
      </c>
    </row>
    <row r="168" spans="1:10" x14ac:dyDescent="0.25">
      <c r="A168" s="1">
        <v>8.1300000000000008</v>
      </c>
      <c r="B168" s="2">
        <v>100</v>
      </c>
      <c r="C168" s="2">
        <v>18.100000000000001</v>
      </c>
      <c r="D168" s="1">
        <v>0.59699999999999998</v>
      </c>
      <c r="E168" s="1">
        <v>24</v>
      </c>
      <c r="F168" s="1">
        <v>666</v>
      </c>
      <c r="G168" s="1">
        <v>20.2</v>
      </c>
      <c r="H168" s="1">
        <v>6.8520000000000003</v>
      </c>
      <c r="I168" s="1">
        <v>19.78</v>
      </c>
      <c r="J168" s="1">
        <v>27.5</v>
      </c>
    </row>
    <row r="169" spans="1:10" x14ac:dyDescent="0.25">
      <c r="A169" s="1">
        <v>5</v>
      </c>
      <c r="B169" s="2">
        <v>100</v>
      </c>
      <c r="C169" s="2">
        <v>18.100000000000001</v>
      </c>
      <c r="D169" s="1">
        <v>0.59699999999999998</v>
      </c>
      <c r="E169" s="1">
        <v>24</v>
      </c>
      <c r="F169" s="1">
        <v>666</v>
      </c>
      <c r="G169" s="1">
        <v>20.2</v>
      </c>
      <c r="H169" s="1">
        <v>5.7569999999999997</v>
      </c>
      <c r="I169" s="1">
        <v>10.11</v>
      </c>
      <c r="J169" s="1">
        <v>15</v>
      </c>
    </row>
    <row r="170" spans="1:10" x14ac:dyDescent="0.25">
      <c r="A170" s="1">
        <v>5.84</v>
      </c>
      <c r="B170" s="2">
        <v>100</v>
      </c>
      <c r="C170" s="2">
        <v>18.100000000000001</v>
      </c>
      <c r="D170" s="1">
        <v>0.59699999999999998</v>
      </c>
      <c r="E170" s="1">
        <v>24</v>
      </c>
      <c r="F170" s="1">
        <v>666</v>
      </c>
      <c r="G170" s="1">
        <v>20.2</v>
      </c>
      <c r="H170" s="1">
        <v>6.657</v>
      </c>
      <c r="I170" s="1">
        <v>21.22</v>
      </c>
      <c r="J170" s="1">
        <v>17.2</v>
      </c>
    </row>
    <row r="171" spans="1:10" x14ac:dyDescent="0.25">
      <c r="A171" s="1">
        <v>4.47</v>
      </c>
      <c r="B171" s="2">
        <v>100</v>
      </c>
      <c r="C171" s="2">
        <v>18.100000000000001</v>
      </c>
      <c r="D171" s="1">
        <v>0.59699999999999998</v>
      </c>
      <c r="E171" s="1">
        <v>24</v>
      </c>
      <c r="F171" s="1">
        <v>666</v>
      </c>
      <c r="G171" s="1">
        <v>20.2</v>
      </c>
      <c r="H171" s="1">
        <v>4.6280000000000001</v>
      </c>
      <c r="I171" s="1">
        <v>34.369999999999997</v>
      </c>
      <c r="J171" s="1">
        <v>17.899999999999999</v>
      </c>
    </row>
    <row r="172" spans="1:10" x14ac:dyDescent="0.25">
      <c r="A172" s="1">
        <v>1.83</v>
      </c>
      <c r="B172" s="2">
        <v>100</v>
      </c>
      <c r="C172" s="2">
        <v>18.100000000000001</v>
      </c>
      <c r="D172" s="1">
        <v>0.59699999999999998</v>
      </c>
      <c r="E172" s="1">
        <v>24</v>
      </c>
      <c r="F172" s="1">
        <v>666</v>
      </c>
      <c r="G172" s="1">
        <v>20.2</v>
      </c>
      <c r="H172" s="1">
        <v>5.1550000000000002</v>
      </c>
      <c r="I172" s="1">
        <v>20.079999999999998</v>
      </c>
      <c r="J172" s="1">
        <v>16.3</v>
      </c>
    </row>
    <row r="173" spans="1:10" x14ac:dyDescent="0.25">
      <c r="A173" s="1">
        <v>8.6199999999999992</v>
      </c>
      <c r="B173" s="2">
        <v>54</v>
      </c>
      <c r="C173" s="2">
        <v>9.69</v>
      </c>
      <c r="D173" s="1">
        <v>0.58499999999999996</v>
      </c>
      <c r="E173" s="1">
        <v>6</v>
      </c>
      <c r="F173" s="1">
        <v>391</v>
      </c>
      <c r="G173" s="1">
        <v>19.2</v>
      </c>
      <c r="H173" s="1">
        <v>5.7069999999999999</v>
      </c>
      <c r="I173" s="1">
        <v>12.01</v>
      </c>
      <c r="J173" s="1">
        <v>21.8</v>
      </c>
    </row>
    <row r="174" spans="1:10" x14ac:dyDescent="0.25">
      <c r="A174" s="1">
        <v>3.43</v>
      </c>
      <c r="B174" s="2">
        <v>42.6</v>
      </c>
      <c r="C174" s="2">
        <v>9.69</v>
      </c>
      <c r="D174" s="1">
        <v>0.58499999999999996</v>
      </c>
      <c r="E174" s="1">
        <v>6</v>
      </c>
      <c r="F174" s="1">
        <v>391</v>
      </c>
      <c r="G174" s="1">
        <v>19.2</v>
      </c>
      <c r="H174" s="1">
        <v>5.9260000000000002</v>
      </c>
      <c r="I174" s="1">
        <v>13.59</v>
      </c>
      <c r="J174" s="1">
        <v>24.5</v>
      </c>
    </row>
    <row r="175" spans="1:10" x14ac:dyDescent="0.25">
      <c r="A175" s="1">
        <v>7.02</v>
      </c>
      <c r="B175" s="2">
        <v>28.8</v>
      </c>
      <c r="C175" s="2">
        <v>9.69</v>
      </c>
      <c r="D175" s="1">
        <v>0.58499999999999996</v>
      </c>
      <c r="E175" s="1">
        <v>6</v>
      </c>
      <c r="F175" s="1">
        <v>391</v>
      </c>
      <c r="G175" s="1">
        <v>19.2</v>
      </c>
      <c r="H175" s="1">
        <v>5.67</v>
      </c>
      <c r="I175" s="1">
        <v>17.600000000000001</v>
      </c>
      <c r="J175" s="1">
        <v>23.1</v>
      </c>
    </row>
    <row r="176" spans="1:10" x14ac:dyDescent="0.25">
      <c r="A176" s="1">
        <v>6.43</v>
      </c>
      <c r="B176" s="2">
        <v>72.900000000000006</v>
      </c>
      <c r="C176" s="2">
        <v>9.69</v>
      </c>
      <c r="D176" s="1">
        <v>0.58499999999999996</v>
      </c>
      <c r="E176" s="1">
        <v>6</v>
      </c>
      <c r="F176" s="1">
        <v>391</v>
      </c>
      <c r="G176" s="1">
        <v>19.2</v>
      </c>
      <c r="H176" s="1">
        <v>5.39</v>
      </c>
      <c r="I176" s="1">
        <v>21.14</v>
      </c>
      <c r="J176" s="1">
        <v>19.7</v>
      </c>
    </row>
    <row r="177" spans="1:10" x14ac:dyDescent="0.25">
      <c r="A177" s="1">
        <v>9.0399999999999991</v>
      </c>
      <c r="B177" s="2">
        <v>70.599999999999994</v>
      </c>
      <c r="C177" s="2">
        <v>9.69</v>
      </c>
      <c r="D177" s="1">
        <v>0.58499999999999996</v>
      </c>
      <c r="E177" s="1">
        <v>6</v>
      </c>
      <c r="F177" s="1">
        <v>391</v>
      </c>
      <c r="G177" s="1">
        <v>19.2</v>
      </c>
      <c r="H177" s="1">
        <v>5.7939999999999996</v>
      </c>
      <c r="I177" s="1">
        <v>14.1</v>
      </c>
      <c r="J177" s="1">
        <v>18.3</v>
      </c>
    </row>
    <row r="178" spans="1:10" x14ac:dyDescent="0.25">
      <c r="A178" s="1">
        <v>3.49</v>
      </c>
      <c r="B178" s="2">
        <v>65.3</v>
      </c>
      <c r="C178" s="2">
        <v>9.69</v>
      </c>
      <c r="D178" s="1">
        <v>0.58499999999999996</v>
      </c>
      <c r="E178" s="1">
        <v>6</v>
      </c>
      <c r="F178" s="1">
        <v>391</v>
      </c>
      <c r="G178" s="1">
        <v>19.2</v>
      </c>
      <c r="H178" s="1">
        <v>6.0190000000000001</v>
      </c>
      <c r="I178" s="1">
        <v>12.92</v>
      </c>
      <c r="J178" s="1">
        <v>21.2</v>
      </c>
    </row>
    <row r="179" spans="1:10" x14ac:dyDescent="0.25">
      <c r="A179" s="1">
        <v>2.37</v>
      </c>
      <c r="B179" s="2">
        <v>73.5</v>
      </c>
      <c r="C179" s="2">
        <v>9.69</v>
      </c>
      <c r="D179" s="1">
        <v>0.58499999999999996</v>
      </c>
      <c r="E179" s="1">
        <v>6</v>
      </c>
      <c r="F179" s="1">
        <v>391</v>
      </c>
      <c r="G179" s="1">
        <v>19.2</v>
      </c>
      <c r="H179" s="1">
        <v>5.569</v>
      </c>
      <c r="I179" s="1">
        <v>15.1</v>
      </c>
      <c r="J179" s="1">
        <v>17.5</v>
      </c>
    </row>
    <row r="180" spans="1:10" x14ac:dyDescent="0.25">
      <c r="A180" s="1">
        <v>3</v>
      </c>
      <c r="B180" s="2">
        <v>79.7</v>
      </c>
      <c r="C180" s="2">
        <v>9.69</v>
      </c>
      <c r="D180" s="1">
        <v>0.58499999999999996</v>
      </c>
      <c r="E180" s="1">
        <v>6</v>
      </c>
      <c r="F180" s="1">
        <v>391</v>
      </c>
      <c r="G180" s="1">
        <v>19.2</v>
      </c>
      <c r="H180" s="1">
        <v>6.0270000000000001</v>
      </c>
      <c r="I180" s="1">
        <v>14.33</v>
      </c>
      <c r="J180" s="1">
        <v>16.8</v>
      </c>
    </row>
    <row r="181" spans="1:10" x14ac:dyDescent="0.25">
      <c r="A181" s="1">
        <v>6.32</v>
      </c>
      <c r="B181" s="2">
        <v>70.599999999999994</v>
      </c>
      <c r="C181" s="2">
        <v>18.100000000000001</v>
      </c>
      <c r="D181" s="1">
        <v>0.58399999999999996</v>
      </c>
      <c r="E181" s="1">
        <v>24</v>
      </c>
      <c r="F181" s="1">
        <v>666</v>
      </c>
      <c r="G181" s="1">
        <v>20.2</v>
      </c>
      <c r="H181" s="1">
        <v>5.5650000000000004</v>
      </c>
      <c r="I181" s="1">
        <v>17.16</v>
      </c>
      <c r="J181" s="1">
        <v>11.7</v>
      </c>
    </row>
    <row r="182" spans="1:10" x14ac:dyDescent="0.25">
      <c r="A182" s="1">
        <v>4.53</v>
      </c>
      <c r="B182" s="2">
        <v>59.7</v>
      </c>
      <c r="C182" s="2">
        <v>18.100000000000001</v>
      </c>
      <c r="D182" s="1">
        <v>0.58399999999999996</v>
      </c>
      <c r="E182" s="1">
        <v>24</v>
      </c>
      <c r="F182" s="1">
        <v>666</v>
      </c>
      <c r="G182" s="1">
        <v>20.2</v>
      </c>
      <c r="H182" s="1">
        <v>5.8369999999999997</v>
      </c>
      <c r="I182" s="1">
        <v>15.69</v>
      </c>
      <c r="J182" s="1">
        <v>10.199999999999999</v>
      </c>
    </row>
    <row r="183" spans="1:10" x14ac:dyDescent="0.25">
      <c r="A183" s="1">
        <v>5.24</v>
      </c>
      <c r="B183" s="2">
        <v>86.1</v>
      </c>
      <c r="C183" s="2">
        <v>18.100000000000001</v>
      </c>
      <c r="D183" s="1">
        <v>0.58399999999999996</v>
      </c>
      <c r="E183" s="1">
        <v>24</v>
      </c>
      <c r="F183" s="1">
        <v>666</v>
      </c>
      <c r="G183" s="1">
        <v>20.2</v>
      </c>
      <c r="H183" s="1">
        <v>6.3479999999999999</v>
      </c>
      <c r="I183" s="1">
        <v>17.64</v>
      </c>
      <c r="J183" s="1">
        <v>14.5</v>
      </c>
    </row>
    <row r="184" spans="1:10" x14ac:dyDescent="0.25">
      <c r="A184" s="1">
        <v>6.65</v>
      </c>
      <c r="B184" s="2">
        <v>94.3</v>
      </c>
      <c r="C184" s="2">
        <v>18.100000000000001</v>
      </c>
      <c r="D184" s="1">
        <v>0.58399999999999996</v>
      </c>
      <c r="E184" s="1">
        <v>24</v>
      </c>
      <c r="F184" s="1">
        <v>666</v>
      </c>
      <c r="G184" s="1">
        <v>20.2</v>
      </c>
      <c r="H184" s="1">
        <v>6.8330000000000002</v>
      </c>
      <c r="I184" s="1">
        <v>19.690000000000001</v>
      </c>
      <c r="J184" s="1">
        <v>14.1</v>
      </c>
    </row>
    <row r="185" spans="1:10" x14ac:dyDescent="0.25">
      <c r="A185" s="1">
        <v>4.09</v>
      </c>
      <c r="B185" s="2">
        <v>74.8</v>
      </c>
      <c r="C185" s="2">
        <v>18.100000000000001</v>
      </c>
      <c r="D185" s="1">
        <v>0.58399999999999996</v>
      </c>
      <c r="E185" s="1">
        <v>24</v>
      </c>
      <c r="F185" s="1">
        <v>666</v>
      </c>
      <c r="G185" s="1">
        <v>20.2</v>
      </c>
      <c r="H185" s="1">
        <v>6.4249999999999998</v>
      </c>
      <c r="I185" s="1">
        <v>12.03</v>
      </c>
      <c r="J185" s="1">
        <v>16.100000000000001</v>
      </c>
    </row>
    <row r="186" spans="1:10" x14ac:dyDescent="0.25">
      <c r="A186" s="1">
        <v>8.9600000000000009</v>
      </c>
      <c r="B186" s="2">
        <v>94.5</v>
      </c>
      <c r="C186" s="2">
        <v>18.100000000000001</v>
      </c>
      <c r="D186" s="1">
        <v>0.58399999999999996</v>
      </c>
      <c r="E186" s="1">
        <v>24</v>
      </c>
      <c r="F186" s="1">
        <v>666</v>
      </c>
      <c r="G186" s="1">
        <v>20.2</v>
      </c>
      <c r="H186" s="1">
        <v>6.0030000000000001</v>
      </c>
      <c r="I186" s="1">
        <v>21.32</v>
      </c>
      <c r="J186" s="1">
        <v>19.100000000000001</v>
      </c>
    </row>
    <row r="187" spans="1:10" x14ac:dyDescent="0.25">
      <c r="A187" s="1">
        <v>6.14</v>
      </c>
      <c r="B187" s="2">
        <v>95.4</v>
      </c>
      <c r="C187" s="2">
        <v>18.100000000000001</v>
      </c>
      <c r="D187" s="1">
        <v>0.58399999999999996</v>
      </c>
      <c r="E187" s="1">
        <v>24</v>
      </c>
      <c r="F187" s="1">
        <v>666</v>
      </c>
      <c r="G187" s="1">
        <v>20.2</v>
      </c>
      <c r="H187" s="1">
        <v>5.4269999999999996</v>
      </c>
      <c r="I187" s="1">
        <v>18.14</v>
      </c>
      <c r="J187" s="1">
        <v>13.8</v>
      </c>
    </row>
    <row r="188" spans="1:10" x14ac:dyDescent="0.25">
      <c r="A188" s="1">
        <v>1.05</v>
      </c>
      <c r="B188" s="2">
        <v>97.4</v>
      </c>
      <c r="C188" s="2">
        <v>18.100000000000001</v>
      </c>
      <c r="D188" s="1">
        <v>0.58399999999999996</v>
      </c>
      <c r="E188" s="1">
        <v>24</v>
      </c>
      <c r="F188" s="1">
        <v>666</v>
      </c>
      <c r="G188" s="1">
        <v>20.2</v>
      </c>
      <c r="H188" s="1">
        <v>6.1619999999999999</v>
      </c>
      <c r="I188" s="1">
        <v>24.1</v>
      </c>
      <c r="J188" s="1">
        <v>13.3</v>
      </c>
    </row>
    <row r="189" spans="1:10" x14ac:dyDescent="0.25">
      <c r="A189" s="1">
        <v>9.11</v>
      </c>
      <c r="B189" s="2">
        <v>41.9</v>
      </c>
      <c r="C189" s="2">
        <v>18.100000000000001</v>
      </c>
      <c r="D189" s="1">
        <v>0.58299999999999996</v>
      </c>
      <c r="E189" s="1">
        <v>24</v>
      </c>
      <c r="F189" s="1">
        <v>666</v>
      </c>
      <c r="G189" s="1">
        <v>20.2</v>
      </c>
      <c r="H189" s="1">
        <v>5.8710000000000004</v>
      </c>
      <c r="I189" s="1">
        <v>13.34</v>
      </c>
      <c r="J189" s="1">
        <v>20.6</v>
      </c>
    </row>
    <row r="190" spans="1:10" x14ac:dyDescent="0.25">
      <c r="A190" s="1">
        <v>7.26</v>
      </c>
      <c r="B190" s="2">
        <v>51.9</v>
      </c>
      <c r="C190" s="2">
        <v>18.100000000000001</v>
      </c>
      <c r="D190" s="1">
        <v>0.58299999999999996</v>
      </c>
      <c r="E190" s="1">
        <v>24</v>
      </c>
      <c r="F190" s="1">
        <v>666</v>
      </c>
      <c r="G190" s="1">
        <v>20.2</v>
      </c>
      <c r="H190" s="1">
        <v>6.3120000000000003</v>
      </c>
      <c r="I190" s="1">
        <v>10.58</v>
      </c>
      <c r="J190" s="1">
        <v>21.2</v>
      </c>
    </row>
    <row r="191" spans="1:10" x14ac:dyDescent="0.25">
      <c r="A191" s="1">
        <v>5.14</v>
      </c>
      <c r="B191" s="2">
        <v>79.8</v>
      </c>
      <c r="C191" s="2">
        <v>18.100000000000001</v>
      </c>
      <c r="D191" s="1">
        <v>0.58299999999999996</v>
      </c>
      <c r="E191" s="1">
        <v>24</v>
      </c>
      <c r="F191" s="1">
        <v>666</v>
      </c>
      <c r="G191" s="1">
        <v>20.2</v>
      </c>
      <c r="H191" s="1">
        <v>6.1139999999999999</v>
      </c>
      <c r="I191" s="1">
        <v>14.98</v>
      </c>
      <c r="J191" s="1">
        <v>19.100000000000001</v>
      </c>
    </row>
    <row r="192" spans="1:10" x14ac:dyDescent="0.25">
      <c r="A192" s="1">
        <v>4.1399999999999997</v>
      </c>
      <c r="B192" s="2">
        <v>53.2</v>
      </c>
      <c r="C192" s="2">
        <v>18.100000000000001</v>
      </c>
      <c r="D192" s="1">
        <v>0.58299999999999996</v>
      </c>
      <c r="E192" s="1">
        <v>24</v>
      </c>
      <c r="F192" s="1">
        <v>666</v>
      </c>
      <c r="G192" s="1">
        <v>20.2</v>
      </c>
      <c r="H192" s="1">
        <v>5.9050000000000002</v>
      </c>
      <c r="I192" s="1">
        <v>11.45</v>
      </c>
      <c r="J192" s="1">
        <v>20.6</v>
      </c>
    </row>
    <row r="193" spans="1:10" x14ac:dyDescent="0.25">
      <c r="A193" s="1">
        <v>1.42</v>
      </c>
      <c r="B193" s="2">
        <v>69.7</v>
      </c>
      <c r="C193" s="2">
        <v>25.65</v>
      </c>
      <c r="D193" s="1">
        <v>0.58099999999999996</v>
      </c>
      <c r="E193" s="1">
        <v>2</v>
      </c>
      <c r="F193" s="1">
        <v>188</v>
      </c>
      <c r="G193" s="1">
        <v>19.100000000000001</v>
      </c>
      <c r="H193" s="1">
        <v>5.87</v>
      </c>
      <c r="I193" s="1">
        <v>14.37</v>
      </c>
      <c r="J193" s="1">
        <v>22</v>
      </c>
    </row>
    <row r="194" spans="1:10" x14ac:dyDescent="0.25">
      <c r="A194" s="1">
        <v>8.1</v>
      </c>
      <c r="B194" s="2">
        <v>84.1</v>
      </c>
      <c r="C194" s="2">
        <v>25.65</v>
      </c>
      <c r="D194" s="1">
        <v>0.58099999999999996</v>
      </c>
      <c r="E194" s="1">
        <v>2</v>
      </c>
      <c r="F194" s="1">
        <v>188</v>
      </c>
      <c r="G194" s="1">
        <v>19.100000000000001</v>
      </c>
      <c r="H194" s="1">
        <v>6.0039999999999996</v>
      </c>
      <c r="I194" s="1">
        <v>14.27</v>
      </c>
      <c r="J194" s="1">
        <v>20.3</v>
      </c>
    </row>
    <row r="195" spans="1:10" x14ac:dyDescent="0.25">
      <c r="A195" s="1">
        <v>8.09</v>
      </c>
      <c r="B195" s="2">
        <v>92.9</v>
      </c>
      <c r="C195" s="2">
        <v>25.65</v>
      </c>
      <c r="D195" s="1">
        <v>0.58099999999999996</v>
      </c>
      <c r="E195" s="1">
        <v>2</v>
      </c>
      <c r="F195" s="1">
        <v>188</v>
      </c>
      <c r="G195" s="1">
        <v>19.100000000000001</v>
      </c>
      <c r="H195" s="1">
        <v>5.9610000000000003</v>
      </c>
      <c r="I195" s="1">
        <v>17.93</v>
      </c>
      <c r="J195" s="1">
        <v>20.5</v>
      </c>
    </row>
    <row r="196" spans="1:10" x14ac:dyDescent="0.25">
      <c r="A196" s="1">
        <v>0.6</v>
      </c>
      <c r="B196" s="2">
        <v>97</v>
      </c>
      <c r="C196" s="2">
        <v>25.65</v>
      </c>
      <c r="D196" s="1">
        <v>0.58099999999999996</v>
      </c>
      <c r="E196" s="1">
        <v>2</v>
      </c>
      <c r="F196" s="1">
        <v>188</v>
      </c>
      <c r="G196" s="1">
        <v>19.100000000000001</v>
      </c>
      <c r="H196" s="1">
        <v>5.8559999999999999</v>
      </c>
      <c r="I196" s="1">
        <v>25.41</v>
      </c>
      <c r="J196" s="1">
        <v>17.3</v>
      </c>
    </row>
    <row r="197" spans="1:10" x14ac:dyDescent="0.25">
      <c r="A197" s="1">
        <v>2.88</v>
      </c>
      <c r="B197" s="2">
        <v>95.8</v>
      </c>
      <c r="C197" s="2">
        <v>25.65</v>
      </c>
      <c r="D197" s="1">
        <v>0.58099999999999996</v>
      </c>
      <c r="E197" s="1">
        <v>2</v>
      </c>
      <c r="F197" s="1">
        <v>188</v>
      </c>
      <c r="G197" s="1">
        <v>19.100000000000001</v>
      </c>
      <c r="H197" s="1">
        <v>5.8789999999999996</v>
      </c>
      <c r="I197" s="1">
        <v>17.579999999999998</v>
      </c>
      <c r="J197" s="1">
        <v>18.8</v>
      </c>
    </row>
    <row r="198" spans="1:10" x14ac:dyDescent="0.25">
      <c r="A198" s="1">
        <v>7.01</v>
      </c>
      <c r="B198" s="2">
        <v>88.4</v>
      </c>
      <c r="C198" s="2">
        <v>25.65</v>
      </c>
      <c r="D198" s="1">
        <v>0.58099999999999996</v>
      </c>
      <c r="E198" s="1">
        <v>2</v>
      </c>
      <c r="F198" s="1">
        <v>188</v>
      </c>
      <c r="G198" s="1">
        <v>19.100000000000001</v>
      </c>
      <c r="H198" s="1">
        <v>5.9859999999999998</v>
      </c>
      <c r="I198" s="1">
        <v>14.81</v>
      </c>
      <c r="J198" s="1">
        <v>21.4</v>
      </c>
    </row>
    <row r="199" spans="1:10" x14ac:dyDescent="0.25">
      <c r="A199" s="1">
        <v>3.79</v>
      </c>
      <c r="B199" s="2">
        <v>95.6</v>
      </c>
      <c r="C199" s="2">
        <v>25.65</v>
      </c>
      <c r="D199" s="1">
        <v>0.58099999999999996</v>
      </c>
      <c r="E199" s="1">
        <v>2</v>
      </c>
      <c r="F199" s="1">
        <v>188</v>
      </c>
      <c r="G199" s="1">
        <v>19.100000000000001</v>
      </c>
      <c r="H199" s="1">
        <v>5.6130000000000004</v>
      </c>
      <c r="I199" s="1">
        <v>27.26</v>
      </c>
      <c r="J199" s="1">
        <v>15.7</v>
      </c>
    </row>
    <row r="200" spans="1:10" x14ac:dyDescent="0.25">
      <c r="A200" s="1">
        <v>7.56</v>
      </c>
      <c r="B200" s="2">
        <v>71</v>
      </c>
      <c r="C200" s="2">
        <v>18.100000000000001</v>
      </c>
      <c r="D200" s="1">
        <v>0.57999999999999996</v>
      </c>
      <c r="E200" s="1">
        <v>24</v>
      </c>
      <c r="F200" s="1">
        <v>666</v>
      </c>
      <c r="G200" s="1">
        <v>20.2</v>
      </c>
      <c r="H200" s="1">
        <v>5.9260000000000002</v>
      </c>
      <c r="I200" s="1">
        <v>18.13</v>
      </c>
      <c r="J200" s="1">
        <v>19.100000000000001</v>
      </c>
    </row>
    <row r="201" spans="1:10" x14ac:dyDescent="0.25">
      <c r="A201" s="1">
        <v>4.9800000000000004</v>
      </c>
      <c r="B201" s="2">
        <v>56.7</v>
      </c>
      <c r="C201" s="2">
        <v>18.100000000000001</v>
      </c>
      <c r="D201" s="1">
        <v>0.57999999999999996</v>
      </c>
      <c r="E201" s="1">
        <v>24</v>
      </c>
      <c r="F201" s="1">
        <v>666</v>
      </c>
      <c r="G201" s="1">
        <v>20.2</v>
      </c>
      <c r="H201" s="1">
        <v>5.7130000000000001</v>
      </c>
      <c r="I201" s="1">
        <v>14.76</v>
      </c>
      <c r="J201" s="1">
        <v>20.100000000000001</v>
      </c>
    </row>
    <row r="202" spans="1:10" x14ac:dyDescent="0.25">
      <c r="A202" s="1">
        <v>8.5299999999999994</v>
      </c>
      <c r="B202" s="2">
        <v>84</v>
      </c>
      <c r="C202" s="2">
        <v>18.100000000000001</v>
      </c>
      <c r="D202" s="1">
        <v>0.57999999999999996</v>
      </c>
      <c r="E202" s="1">
        <v>24</v>
      </c>
      <c r="F202" s="1">
        <v>666</v>
      </c>
      <c r="G202" s="1">
        <v>20.2</v>
      </c>
      <c r="H202" s="1">
        <v>6.1669999999999998</v>
      </c>
      <c r="I202" s="1">
        <v>16.29</v>
      </c>
      <c r="J202" s="1">
        <v>19.899999999999999</v>
      </c>
    </row>
    <row r="203" spans="1:10" x14ac:dyDescent="0.25">
      <c r="A203" s="1">
        <v>1.05</v>
      </c>
      <c r="B203" s="2">
        <v>75</v>
      </c>
      <c r="C203" s="2">
        <v>18.100000000000001</v>
      </c>
      <c r="D203" s="1">
        <v>0.57999999999999996</v>
      </c>
      <c r="E203" s="1">
        <v>24</v>
      </c>
      <c r="F203" s="1">
        <v>666</v>
      </c>
      <c r="G203" s="1">
        <v>20.2</v>
      </c>
      <c r="H203" s="1">
        <v>6.4370000000000003</v>
      </c>
      <c r="I203" s="1">
        <v>14.36</v>
      </c>
      <c r="J203" s="1">
        <v>23.2</v>
      </c>
    </row>
    <row r="204" spans="1:10" x14ac:dyDescent="0.25">
      <c r="A204" s="1">
        <v>6.3</v>
      </c>
      <c r="B204" s="2">
        <v>67</v>
      </c>
      <c r="C204" s="2">
        <v>3.97</v>
      </c>
      <c r="D204" s="1">
        <v>0.57499999999999996</v>
      </c>
      <c r="E204" s="1">
        <v>5</v>
      </c>
      <c r="F204" s="1">
        <v>264</v>
      </c>
      <c r="G204" s="1">
        <v>13</v>
      </c>
      <c r="H204" s="1">
        <v>8.2970000000000006</v>
      </c>
      <c r="I204" s="1">
        <v>7.44</v>
      </c>
      <c r="J204" s="1">
        <v>50</v>
      </c>
    </row>
    <row r="205" spans="1:10" x14ac:dyDescent="0.25">
      <c r="A205" s="1">
        <v>1.47</v>
      </c>
      <c r="B205" s="2">
        <v>52.6</v>
      </c>
      <c r="C205" s="2">
        <v>3.97</v>
      </c>
      <c r="D205" s="1">
        <v>0.57499999999999996</v>
      </c>
      <c r="E205" s="1">
        <v>5</v>
      </c>
      <c r="F205" s="1">
        <v>264</v>
      </c>
      <c r="G205" s="1">
        <v>13</v>
      </c>
      <c r="H205" s="1">
        <v>7.47</v>
      </c>
      <c r="I205" s="1">
        <v>3.16</v>
      </c>
      <c r="J205" s="1">
        <v>43.5</v>
      </c>
    </row>
    <row r="206" spans="1:10" x14ac:dyDescent="0.25">
      <c r="A206" s="1">
        <v>4.4800000000000004</v>
      </c>
      <c r="B206" s="2">
        <v>69.099999999999994</v>
      </c>
      <c r="C206" s="2">
        <v>11.93</v>
      </c>
      <c r="D206" s="1">
        <v>0.57299999999999995</v>
      </c>
      <c r="E206" s="1">
        <v>1</v>
      </c>
      <c r="F206" s="1">
        <v>273</v>
      </c>
      <c r="G206" s="1">
        <v>21</v>
      </c>
      <c r="H206" s="1">
        <v>6.593</v>
      </c>
      <c r="I206" s="1">
        <v>9.67</v>
      </c>
      <c r="J206" s="1">
        <v>22.4</v>
      </c>
    </row>
    <row r="207" spans="1:10" x14ac:dyDescent="0.25">
      <c r="A207" s="1">
        <v>0.46</v>
      </c>
      <c r="B207" s="2">
        <v>76.7</v>
      </c>
      <c r="C207" s="2">
        <v>11.93</v>
      </c>
      <c r="D207" s="1">
        <v>0.57299999999999995</v>
      </c>
      <c r="E207" s="1">
        <v>1</v>
      </c>
      <c r="F207" s="1">
        <v>273</v>
      </c>
      <c r="G207" s="1">
        <v>21</v>
      </c>
      <c r="H207" s="1">
        <v>6.12</v>
      </c>
      <c r="I207" s="1">
        <v>9.08</v>
      </c>
      <c r="J207" s="1">
        <v>20.6</v>
      </c>
    </row>
    <row r="208" spans="1:10" x14ac:dyDescent="0.25">
      <c r="A208" s="1">
        <v>9.42</v>
      </c>
      <c r="B208" s="2">
        <v>91</v>
      </c>
      <c r="C208" s="2">
        <v>11.93</v>
      </c>
      <c r="D208" s="1">
        <v>0.57299999999999995</v>
      </c>
      <c r="E208" s="1">
        <v>1</v>
      </c>
      <c r="F208" s="1">
        <v>273</v>
      </c>
      <c r="G208" s="1">
        <v>21</v>
      </c>
      <c r="H208" s="1">
        <v>6.976</v>
      </c>
      <c r="I208" s="1">
        <v>5.64</v>
      </c>
      <c r="J208" s="1">
        <v>23.9</v>
      </c>
    </row>
    <row r="209" spans="1:10" x14ac:dyDescent="0.25">
      <c r="A209" s="1">
        <v>6.94</v>
      </c>
      <c r="B209" s="2">
        <v>89.3</v>
      </c>
      <c r="C209" s="2">
        <v>11.93</v>
      </c>
      <c r="D209" s="1">
        <v>0.57299999999999995</v>
      </c>
      <c r="E209" s="1">
        <v>1</v>
      </c>
      <c r="F209" s="1">
        <v>273</v>
      </c>
      <c r="G209" s="1">
        <v>21</v>
      </c>
      <c r="H209" s="1">
        <v>6.7939999999999996</v>
      </c>
      <c r="I209" s="1">
        <v>6.48</v>
      </c>
      <c r="J209" s="1">
        <v>22</v>
      </c>
    </row>
    <row r="210" spans="1:10" x14ac:dyDescent="0.25">
      <c r="A210" s="1">
        <v>9.5399999999999991</v>
      </c>
      <c r="B210" s="2">
        <v>80.8</v>
      </c>
      <c r="C210" s="2">
        <v>11.93</v>
      </c>
      <c r="D210" s="1">
        <v>0.57299999999999995</v>
      </c>
      <c r="E210" s="1">
        <v>1</v>
      </c>
      <c r="F210" s="1">
        <v>273</v>
      </c>
      <c r="G210" s="1">
        <v>21</v>
      </c>
      <c r="H210" s="1">
        <v>6.03</v>
      </c>
      <c r="I210" s="1">
        <v>7.88</v>
      </c>
      <c r="J210" s="1">
        <v>11.9</v>
      </c>
    </row>
    <row r="211" spans="1:10" x14ac:dyDescent="0.25">
      <c r="A211" s="1">
        <v>9.01</v>
      </c>
      <c r="B211" s="2">
        <v>56</v>
      </c>
      <c r="C211" s="2">
        <v>13.89</v>
      </c>
      <c r="D211" s="1">
        <v>0.55000000000000004</v>
      </c>
      <c r="E211" s="1">
        <v>5</v>
      </c>
      <c r="F211" s="1">
        <v>276</v>
      </c>
      <c r="G211" s="1">
        <v>16.399999999999999</v>
      </c>
      <c r="H211" s="1">
        <v>5.8879999999999999</v>
      </c>
      <c r="I211" s="1">
        <v>13.51</v>
      </c>
      <c r="J211" s="1">
        <v>23.3</v>
      </c>
    </row>
    <row r="212" spans="1:10" x14ac:dyDescent="0.25">
      <c r="A212" s="1">
        <v>7.67</v>
      </c>
      <c r="B212" s="2">
        <v>85.1</v>
      </c>
      <c r="C212" s="2">
        <v>13.89</v>
      </c>
      <c r="D212" s="1">
        <v>0.55000000000000004</v>
      </c>
      <c r="E212" s="1">
        <v>5</v>
      </c>
      <c r="F212" s="1">
        <v>276</v>
      </c>
      <c r="G212" s="1">
        <v>16.399999999999999</v>
      </c>
      <c r="H212" s="1">
        <v>6.6420000000000003</v>
      </c>
      <c r="I212" s="1">
        <v>9.69</v>
      </c>
      <c r="J212" s="1">
        <v>28.7</v>
      </c>
    </row>
    <row r="213" spans="1:10" x14ac:dyDescent="0.25">
      <c r="A213" s="1">
        <v>0.13</v>
      </c>
      <c r="B213" s="2">
        <v>93.8</v>
      </c>
      <c r="C213" s="2">
        <v>13.89</v>
      </c>
      <c r="D213" s="1">
        <v>0.55000000000000004</v>
      </c>
      <c r="E213" s="1">
        <v>5</v>
      </c>
      <c r="F213" s="1">
        <v>276</v>
      </c>
      <c r="G213" s="1">
        <v>16.399999999999999</v>
      </c>
      <c r="H213" s="1">
        <v>5.9509999999999996</v>
      </c>
      <c r="I213" s="1">
        <v>17.920000000000002</v>
      </c>
      <c r="J213" s="1">
        <v>21.5</v>
      </c>
    </row>
    <row r="214" spans="1:10" x14ac:dyDescent="0.25">
      <c r="A214" s="1">
        <v>4.49</v>
      </c>
      <c r="B214" s="2">
        <v>92.4</v>
      </c>
      <c r="C214" s="2">
        <v>13.89</v>
      </c>
      <c r="D214" s="1">
        <v>0.55000000000000004</v>
      </c>
      <c r="E214" s="1">
        <v>5</v>
      </c>
      <c r="F214" s="1">
        <v>276</v>
      </c>
      <c r="G214" s="1">
        <v>16.399999999999999</v>
      </c>
      <c r="H214" s="1">
        <v>6.3730000000000002</v>
      </c>
      <c r="I214" s="1">
        <v>10.5</v>
      </c>
      <c r="J214" s="1">
        <v>23</v>
      </c>
    </row>
    <row r="215" spans="1:10" x14ac:dyDescent="0.25">
      <c r="A215" s="1">
        <v>9.17</v>
      </c>
      <c r="B215" s="2">
        <v>81.599999999999994</v>
      </c>
      <c r="C215" s="2">
        <v>10.01</v>
      </c>
      <c r="D215" s="1">
        <v>0.54700000000000004</v>
      </c>
      <c r="E215" s="1">
        <v>6</v>
      </c>
      <c r="F215" s="1">
        <v>432</v>
      </c>
      <c r="G215" s="1">
        <v>17.8</v>
      </c>
      <c r="H215" s="1">
        <v>6.7149999999999999</v>
      </c>
      <c r="I215" s="1">
        <v>10.16</v>
      </c>
      <c r="J215" s="1">
        <v>22.8</v>
      </c>
    </row>
    <row r="216" spans="1:10" x14ac:dyDescent="0.25">
      <c r="A216" s="1">
        <v>8.48</v>
      </c>
      <c r="B216" s="2">
        <v>92.9</v>
      </c>
      <c r="C216" s="2">
        <v>10.01</v>
      </c>
      <c r="D216" s="1">
        <v>0.54700000000000004</v>
      </c>
      <c r="E216" s="1">
        <v>6</v>
      </c>
      <c r="F216" s="1">
        <v>432</v>
      </c>
      <c r="G216" s="1">
        <v>17.8</v>
      </c>
      <c r="H216" s="1">
        <v>5.9130000000000003</v>
      </c>
      <c r="I216" s="1">
        <v>16.21</v>
      </c>
      <c r="J216" s="1">
        <v>18.8</v>
      </c>
    </row>
    <row r="217" spans="1:10" x14ac:dyDescent="0.25">
      <c r="A217" s="1">
        <v>9.08</v>
      </c>
      <c r="B217" s="2">
        <v>95.4</v>
      </c>
      <c r="C217" s="2">
        <v>10.01</v>
      </c>
      <c r="D217" s="1">
        <v>0.54700000000000004</v>
      </c>
      <c r="E217" s="1">
        <v>6</v>
      </c>
      <c r="F217" s="1">
        <v>432</v>
      </c>
      <c r="G217" s="1">
        <v>17.8</v>
      </c>
      <c r="H217" s="1">
        <v>6.0919999999999996</v>
      </c>
      <c r="I217" s="1">
        <v>17.09</v>
      </c>
      <c r="J217" s="1">
        <v>18.7</v>
      </c>
    </row>
    <row r="218" spans="1:10" x14ac:dyDescent="0.25">
      <c r="A218" s="1">
        <v>2.0099999999999998</v>
      </c>
      <c r="B218" s="2">
        <v>84.2</v>
      </c>
      <c r="C218" s="2">
        <v>10.01</v>
      </c>
      <c r="D218" s="1">
        <v>0.54700000000000004</v>
      </c>
      <c r="E218" s="1">
        <v>6</v>
      </c>
      <c r="F218" s="1">
        <v>432</v>
      </c>
      <c r="G218" s="1">
        <v>17.8</v>
      </c>
      <c r="H218" s="1">
        <v>6.2539999999999996</v>
      </c>
      <c r="I218" s="1">
        <v>10.45</v>
      </c>
      <c r="J218" s="1">
        <v>18.5</v>
      </c>
    </row>
    <row r="219" spans="1:10" x14ac:dyDescent="0.25">
      <c r="A219" s="1">
        <v>4.57</v>
      </c>
      <c r="B219" s="2">
        <v>88.2</v>
      </c>
      <c r="C219" s="2">
        <v>10.01</v>
      </c>
      <c r="D219" s="1">
        <v>0.54700000000000004</v>
      </c>
      <c r="E219" s="1">
        <v>6</v>
      </c>
      <c r="F219" s="1">
        <v>432</v>
      </c>
      <c r="G219" s="1">
        <v>17.8</v>
      </c>
      <c r="H219" s="1">
        <v>5.9279999999999999</v>
      </c>
      <c r="I219" s="1">
        <v>15.76</v>
      </c>
      <c r="J219" s="1">
        <v>18.3</v>
      </c>
    </row>
    <row r="220" spans="1:10" x14ac:dyDescent="0.25">
      <c r="A220" s="1">
        <v>3.48</v>
      </c>
      <c r="B220" s="2">
        <v>72.5</v>
      </c>
      <c r="C220" s="2">
        <v>10.01</v>
      </c>
      <c r="D220" s="1">
        <v>0.54700000000000004</v>
      </c>
      <c r="E220" s="1">
        <v>6</v>
      </c>
      <c r="F220" s="1">
        <v>432</v>
      </c>
      <c r="G220" s="1">
        <v>17.8</v>
      </c>
      <c r="H220" s="1">
        <v>6.1760000000000002</v>
      </c>
      <c r="I220" s="1">
        <v>12.04</v>
      </c>
      <c r="J220" s="1">
        <v>21.2</v>
      </c>
    </row>
    <row r="221" spans="1:10" x14ac:dyDescent="0.25">
      <c r="A221" s="1">
        <v>2.21</v>
      </c>
      <c r="B221" s="2">
        <v>82.6</v>
      </c>
      <c r="C221" s="2">
        <v>10.01</v>
      </c>
      <c r="D221" s="1">
        <v>0.54700000000000004</v>
      </c>
      <c r="E221" s="1">
        <v>6</v>
      </c>
      <c r="F221" s="1">
        <v>432</v>
      </c>
      <c r="G221" s="1">
        <v>17.8</v>
      </c>
      <c r="H221" s="1">
        <v>6.0209999999999999</v>
      </c>
      <c r="I221" s="1">
        <v>10.3</v>
      </c>
      <c r="J221" s="1">
        <v>19.2</v>
      </c>
    </row>
    <row r="222" spans="1:10" x14ac:dyDescent="0.25">
      <c r="A222" s="1">
        <v>7.21</v>
      </c>
      <c r="B222" s="2">
        <v>73.099999999999994</v>
      </c>
      <c r="C222" s="2">
        <v>10.01</v>
      </c>
      <c r="D222" s="1">
        <v>0.54700000000000004</v>
      </c>
      <c r="E222" s="1">
        <v>6</v>
      </c>
      <c r="F222" s="1">
        <v>432</v>
      </c>
      <c r="G222" s="1">
        <v>17.8</v>
      </c>
      <c r="H222" s="1">
        <v>5.8719999999999999</v>
      </c>
      <c r="I222" s="1">
        <v>15.37</v>
      </c>
      <c r="J222" s="1">
        <v>20.399999999999999</v>
      </c>
    </row>
    <row r="223" spans="1:10" x14ac:dyDescent="0.25">
      <c r="A223" s="1">
        <v>2.52</v>
      </c>
      <c r="B223" s="2">
        <v>65.2</v>
      </c>
      <c r="C223" s="2">
        <v>10.01</v>
      </c>
      <c r="D223" s="1">
        <v>0.54700000000000004</v>
      </c>
      <c r="E223" s="1">
        <v>6</v>
      </c>
      <c r="F223" s="1">
        <v>432</v>
      </c>
      <c r="G223" s="1">
        <v>17.8</v>
      </c>
      <c r="H223" s="1">
        <v>5.7309999999999999</v>
      </c>
      <c r="I223" s="1">
        <v>13.61</v>
      </c>
      <c r="J223" s="1">
        <v>19.3</v>
      </c>
    </row>
    <row r="224" spans="1:10" x14ac:dyDescent="0.25">
      <c r="A224" s="1">
        <v>5.79</v>
      </c>
      <c r="B224" s="2">
        <v>82.5</v>
      </c>
      <c r="C224" s="2">
        <v>9.9</v>
      </c>
      <c r="D224" s="1">
        <v>0.54400000000000004</v>
      </c>
      <c r="E224" s="1">
        <v>4</v>
      </c>
      <c r="F224" s="1">
        <v>304</v>
      </c>
      <c r="G224" s="1">
        <v>18.399999999999999</v>
      </c>
      <c r="H224" s="1">
        <v>6.6349999999999998</v>
      </c>
      <c r="I224" s="1">
        <v>4.54</v>
      </c>
      <c r="J224" s="1">
        <v>22.8</v>
      </c>
    </row>
    <row r="225" spans="1:10" x14ac:dyDescent="0.25">
      <c r="A225" s="1">
        <v>4.8600000000000003</v>
      </c>
      <c r="B225" s="2">
        <v>76.7</v>
      </c>
      <c r="C225" s="2">
        <v>9.9</v>
      </c>
      <c r="D225" s="1">
        <v>0.54400000000000004</v>
      </c>
      <c r="E225" s="1">
        <v>4</v>
      </c>
      <c r="F225" s="1">
        <v>304</v>
      </c>
      <c r="G225" s="1">
        <v>18.399999999999999</v>
      </c>
      <c r="H225" s="1">
        <v>5.9720000000000004</v>
      </c>
      <c r="I225" s="1">
        <v>9.9700000000000006</v>
      </c>
      <c r="J225" s="1">
        <v>20.3</v>
      </c>
    </row>
    <row r="226" spans="1:10" x14ac:dyDescent="0.25">
      <c r="A226" s="1">
        <v>4.6100000000000003</v>
      </c>
      <c r="B226" s="2">
        <v>37.799999999999997</v>
      </c>
      <c r="C226" s="2">
        <v>9.9</v>
      </c>
      <c r="D226" s="1">
        <v>0.54400000000000004</v>
      </c>
      <c r="E226" s="1">
        <v>4</v>
      </c>
      <c r="F226" s="1">
        <v>304</v>
      </c>
      <c r="G226" s="1">
        <v>18.399999999999999</v>
      </c>
      <c r="H226" s="1">
        <v>4.9729999999999999</v>
      </c>
      <c r="I226" s="1">
        <v>12.64</v>
      </c>
      <c r="J226" s="1">
        <v>16.100000000000001</v>
      </c>
    </row>
    <row r="227" spans="1:10" x14ac:dyDescent="0.25">
      <c r="A227" s="1">
        <v>1.49</v>
      </c>
      <c r="B227" s="2">
        <v>52.8</v>
      </c>
      <c r="C227" s="2">
        <v>9.9</v>
      </c>
      <c r="D227" s="1">
        <v>0.54400000000000004</v>
      </c>
      <c r="E227" s="1">
        <v>4</v>
      </c>
      <c r="F227" s="1">
        <v>304</v>
      </c>
      <c r="G227" s="1">
        <v>18.399999999999999</v>
      </c>
      <c r="H227" s="1">
        <v>6.1219999999999999</v>
      </c>
      <c r="I227" s="1">
        <v>5.98</v>
      </c>
      <c r="J227" s="1">
        <v>22.1</v>
      </c>
    </row>
    <row r="228" spans="1:10" x14ac:dyDescent="0.25">
      <c r="A228" s="1">
        <v>9.4</v>
      </c>
      <c r="B228" s="2">
        <v>90.4</v>
      </c>
      <c r="C228" s="2">
        <v>9.9</v>
      </c>
      <c r="D228" s="1">
        <v>0.54400000000000004</v>
      </c>
      <c r="E228" s="1">
        <v>4</v>
      </c>
      <c r="F228" s="1">
        <v>304</v>
      </c>
      <c r="G228" s="1">
        <v>18.399999999999999</v>
      </c>
      <c r="H228" s="1">
        <v>6.0229999999999997</v>
      </c>
      <c r="I228" s="1">
        <v>11.72</v>
      </c>
      <c r="J228" s="1">
        <v>19.399999999999999</v>
      </c>
    </row>
    <row r="229" spans="1:10" x14ac:dyDescent="0.25">
      <c r="A229" s="1">
        <v>6.84</v>
      </c>
      <c r="B229" s="2">
        <v>82.8</v>
      </c>
      <c r="C229" s="2">
        <v>9.9</v>
      </c>
      <c r="D229" s="1">
        <v>0.54400000000000004</v>
      </c>
      <c r="E229" s="1">
        <v>4</v>
      </c>
      <c r="F229" s="1">
        <v>304</v>
      </c>
      <c r="G229" s="1">
        <v>18.399999999999999</v>
      </c>
      <c r="H229" s="1">
        <v>6.266</v>
      </c>
      <c r="I229" s="1">
        <v>7.9</v>
      </c>
      <c r="J229" s="1">
        <v>21.6</v>
      </c>
    </row>
    <row r="230" spans="1:10" x14ac:dyDescent="0.25">
      <c r="A230" s="1">
        <v>1.57</v>
      </c>
      <c r="B230" s="2">
        <v>87.3</v>
      </c>
      <c r="C230" s="2">
        <v>9.9</v>
      </c>
      <c r="D230" s="1">
        <v>0.54400000000000004</v>
      </c>
      <c r="E230" s="1">
        <v>4</v>
      </c>
      <c r="F230" s="1">
        <v>304</v>
      </c>
      <c r="G230" s="1">
        <v>18.399999999999999</v>
      </c>
      <c r="H230" s="1">
        <v>6.5670000000000002</v>
      </c>
      <c r="I230" s="1">
        <v>9.2799999999999994</v>
      </c>
      <c r="J230" s="1">
        <v>23.8</v>
      </c>
    </row>
    <row r="231" spans="1:10" x14ac:dyDescent="0.25">
      <c r="A231" s="1">
        <v>0.85</v>
      </c>
      <c r="B231" s="2">
        <v>77.7</v>
      </c>
      <c r="C231" s="2">
        <v>9.9</v>
      </c>
      <c r="D231" s="1">
        <v>0.54400000000000004</v>
      </c>
      <c r="E231" s="1">
        <v>4</v>
      </c>
      <c r="F231" s="1">
        <v>304</v>
      </c>
      <c r="G231" s="1">
        <v>18.399999999999999</v>
      </c>
      <c r="H231" s="1">
        <v>5.7050000000000001</v>
      </c>
      <c r="I231" s="1">
        <v>11.5</v>
      </c>
      <c r="J231" s="1">
        <v>16.2</v>
      </c>
    </row>
    <row r="232" spans="1:10" x14ac:dyDescent="0.25">
      <c r="A232" s="1">
        <v>8.91</v>
      </c>
      <c r="B232" s="2">
        <v>83.2</v>
      </c>
      <c r="C232" s="2">
        <v>9.9</v>
      </c>
      <c r="D232" s="1">
        <v>0.54400000000000004</v>
      </c>
      <c r="E232" s="1">
        <v>4</v>
      </c>
      <c r="F232" s="1">
        <v>304</v>
      </c>
      <c r="G232" s="1">
        <v>18.399999999999999</v>
      </c>
      <c r="H232" s="1">
        <v>5.9139999999999997</v>
      </c>
      <c r="I232" s="1">
        <v>18.329999999999998</v>
      </c>
      <c r="J232" s="1">
        <v>17.8</v>
      </c>
    </row>
    <row r="233" spans="1:10" x14ac:dyDescent="0.25">
      <c r="A233" s="1">
        <v>5.09</v>
      </c>
      <c r="B233" s="2">
        <v>71.7</v>
      </c>
      <c r="C233" s="2">
        <v>9.9</v>
      </c>
      <c r="D233" s="1">
        <v>0.54400000000000004</v>
      </c>
      <c r="E233" s="1">
        <v>4</v>
      </c>
      <c r="F233" s="1">
        <v>304</v>
      </c>
      <c r="G233" s="1">
        <v>18.399999999999999</v>
      </c>
      <c r="H233" s="1">
        <v>5.782</v>
      </c>
      <c r="I233" s="1">
        <v>15.94</v>
      </c>
      <c r="J233" s="1">
        <v>19.8</v>
      </c>
    </row>
    <row r="234" spans="1:10" x14ac:dyDescent="0.25">
      <c r="A234" s="1">
        <v>5.8</v>
      </c>
      <c r="B234" s="2">
        <v>67.2</v>
      </c>
      <c r="C234" s="2">
        <v>9.9</v>
      </c>
      <c r="D234" s="1">
        <v>0.54400000000000004</v>
      </c>
      <c r="E234" s="1">
        <v>4</v>
      </c>
      <c r="F234" s="1">
        <v>304</v>
      </c>
      <c r="G234" s="1">
        <v>18.399999999999999</v>
      </c>
      <c r="H234" s="1">
        <v>6.3819999999999997</v>
      </c>
      <c r="I234" s="1">
        <v>10.36</v>
      </c>
      <c r="J234" s="1">
        <v>23.1</v>
      </c>
    </row>
    <row r="235" spans="1:10" x14ac:dyDescent="0.25">
      <c r="A235" s="1">
        <v>4.82</v>
      </c>
      <c r="B235" s="2">
        <v>58.8</v>
      </c>
      <c r="C235" s="2">
        <v>9.9</v>
      </c>
      <c r="D235" s="1">
        <v>0.54400000000000004</v>
      </c>
      <c r="E235" s="1">
        <v>4</v>
      </c>
      <c r="F235" s="1">
        <v>304</v>
      </c>
      <c r="G235" s="1">
        <v>18.399999999999999</v>
      </c>
      <c r="H235" s="1">
        <v>6.1130000000000004</v>
      </c>
      <c r="I235" s="1">
        <v>12.73</v>
      </c>
      <c r="J235" s="1">
        <v>21</v>
      </c>
    </row>
    <row r="236" spans="1:10" x14ac:dyDescent="0.25">
      <c r="A236" s="1">
        <v>6.32</v>
      </c>
      <c r="B236" s="2">
        <v>65.2</v>
      </c>
      <c r="C236" s="2">
        <v>2.31</v>
      </c>
      <c r="D236" s="1">
        <v>0.53800000000000003</v>
      </c>
      <c r="E236" s="1">
        <v>1</v>
      </c>
      <c r="F236" s="1">
        <v>296</v>
      </c>
      <c r="G236" s="1">
        <v>15.3</v>
      </c>
      <c r="H236" s="1">
        <v>6.5750000000000002</v>
      </c>
      <c r="I236" s="1">
        <v>4.9800000000000004</v>
      </c>
      <c r="J236" s="1">
        <v>24</v>
      </c>
    </row>
    <row r="237" spans="1:10" x14ac:dyDescent="0.25">
      <c r="A237" s="1">
        <v>7.14</v>
      </c>
      <c r="B237" s="2">
        <v>61.8</v>
      </c>
      <c r="C237" s="2">
        <v>8.14</v>
      </c>
      <c r="D237" s="1">
        <v>0.53800000000000003</v>
      </c>
      <c r="E237" s="1">
        <v>4</v>
      </c>
      <c r="F237" s="1">
        <v>307</v>
      </c>
      <c r="G237" s="1">
        <v>21</v>
      </c>
      <c r="H237" s="1">
        <v>5.9489999999999998</v>
      </c>
      <c r="I237" s="1">
        <v>8.26</v>
      </c>
      <c r="J237" s="1">
        <v>20.399999999999999</v>
      </c>
    </row>
    <row r="238" spans="1:10" x14ac:dyDescent="0.25">
      <c r="A238" s="1">
        <v>0.21</v>
      </c>
      <c r="B238" s="2">
        <v>84.5</v>
      </c>
      <c r="C238" s="2">
        <v>8.14</v>
      </c>
      <c r="D238" s="1">
        <v>0.53800000000000003</v>
      </c>
      <c r="E238" s="1">
        <v>4</v>
      </c>
      <c r="F238" s="1">
        <v>307</v>
      </c>
      <c r="G238" s="1">
        <v>21</v>
      </c>
      <c r="H238" s="1">
        <v>6.0960000000000001</v>
      </c>
      <c r="I238" s="1">
        <v>10.26</v>
      </c>
      <c r="J238" s="1">
        <v>18.2</v>
      </c>
    </row>
    <row r="239" spans="1:10" x14ac:dyDescent="0.25">
      <c r="A239" s="1">
        <v>8.6</v>
      </c>
      <c r="B239" s="2">
        <v>56.5</v>
      </c>
      <c r="C239" s="2">
        <v>8.14</v>
      </c>
      <c r="D239" s="1">
        <v>0.53800000000000003</v>
      </c>
      <c r="E239" s="1">
        <v>4</v>
      </c>
      <c r="F239" s="1">
        <v>307</v>
      </c>
      <c r="G239" s="1">
        <v>21</v>
      </c>
      <c r="H239" s="1">
        <v>5.8339999999999996</v>
      </c>
      <c r="I239" s="1">
        <v>8.4700000000000006</v>
      </c>
      <c r="J239" s="1">
        <v>19.899999999999999</v>
      </c>
    </row>
    <row r="240" spans="1:10" x14ac:dyDescent="0.25">
      <c r="A240" s="1">
        <v>6.95</v>
      </c>
      <c r="B240" s="2">
        <v>29.3</v>
      </c>
      <c r="C240" s="2">
        <v>8.14</v>
      </c>
      <c r="D240" s="1">
        <v>0.53800000000000003</v>
      </c>
      <c r="E240" s="1">
        <v>4</v>
      </c>
      <c r="F240" s="1">
        <v>307</v>
      </c>
      <c r="G240" s="1">
        <v>21</v>
      </c>
      <c r="H240" s="1">
        <v>5.9349999999999996</v>
      </c>
      <c r="I240" s="1">
        <v>6.58</v>
      </c>
      <c r="J240" s="1">
        <v>23.1</v>
      </c>
    </row>
    <row r="241" spans="1:10" x14ac:dyDescent="0.25">
      <c r="A241" s="1">
        <v>0.8</v>
      </c>
      <c r="B241" s="2">
        <v>81.7</v>
      </c>
      <c r="C241" s="2">
        <v>8.14</v>
      </c>
      <c r="D241" s="1">
        <v>0.53800000000000003</v>
      </c>
      <c r="E241" s="1">
        <v>4</v>
      </c>
      <c r="F241" s="1">
        <v>307</v>
      </c>
      <c r="G241" s="1">
        <v>21</v>
      </c>
      <c r="H241" s="1">
        <v>5.99</v>
      </c>
      <c r="I241" s="1">
        <v>14.67</v>
      </c>
      <c r="J241" s="1">
        <v>17.5</v>
      </c>
    </row>
    <row r="242" spans="1:10" x14ac:dyDescent="0.25">
      <c r="A242" s="1">
        <v>8.5</v>
      </c>
      <c r="B242" s="2">
        <v>36.6</v>
      </c>
      <c r="C242" s="2">
        <v>8.14</v>
      </c>
      <c r="D242" s="1">
        <v>0.53800000000000003</v>
      </c>
      <c r="E242" s="1">
        <v>4</v>
      </c>
      <c r="F242" s="1">
        <v>307</v>
      </c>
      <c r="G242" s="1">
        <v>21</v>
      </c>
      <c r="H242" s="1">
        <v>5.4560000000000004</v>
      </c>
      <c r="I242" s="1">
        <v>11.69</v>
      </c>
      <c r="J242" s="1">
        <v>20.2</v>
      </c>
    </row>
    <row r="243" spans="1:10" x14ac:dyDescent="0.25">
      <c r="A243" s="1">
        <v>5.53</v>
      </c>
      <c r="B243" s="2">
        <v>69.5</v>
      </c>
      <c r="C243" s="2">
        <v>8.14</v>
      </c>
      <c r="D243" s="1">
        <v>0.53800000000000003</v>
      </c>
      <c r="E243" s="1">
        <v>4</v>
      </c>
      <c r="F243" s="1">
        <v>307</v>
      </c>
      <c r="G243" s="1">
        <v>21</v>
      </c>
      <c r="H243" s="1">
        <v>5.7270000000000003</v>
      </c>
      <c r="I243" s="1">
        <v>11.28</v>
      </c>
      <c r="J243" s="1">
        <v>18.2</v>
      </c>
    </row>
    <row r="244" spans="1:10" x14ac:dyDescent="0.25">
      <c r="A244" s="1">
        <v>8.39</v>
      </c>
      <c r="B244" s="2">
        <v>98.1</v>
      </c>
      <c r="C244" s="2">
        <v>8.14</v>
      </c>
      <c r="D244" s="1">
        <v>0.53800000000000003</v>
      </c>
      <c r="E244" s="1">
        <v>4</v>
      </c>
      <c r="F244" s="1">
        <v>307</v>
      </c>
      <c r="G244" s="1">
        <v>21</v>
      </c>
      <c r="H244" s="1">
        <v>5.57</v>
      </c>
      <c r="I244" s="1">
        <v>21.02</v>
      </c>
      <c r="J244" s="1">
        <v>13.6</v>
      </c>
    </row>
    <row r="245" spans="1:10" x14ac:dyDescent="0.25">
      <c r="A245" s="1">
        <v>8.9600000000000009</v>
      </c>
      <c r="B245" s="2">
        <v>89.2</v>
      </c>
      <c r="C245" s="2">
        <v>8.14</v>
      </c>
      <c r="D245" s="1">
        <v>0.53800000000000003</v>
      </c>
      <c r="E245" s="1">
        <v>4</v>
      </c>
      <c r="F245" s="1">
        <v>307</v>
      </c>
      <c r="G245" s="1">
        <v>21</v>
      </c>
      <c r="H245" s="1">
        <v>5.9649999999999999</v>
      </c>
      <c r="I245" s="1">
        <v>13.83</v>
      </c>
      <c r="J245" s="1">
        <v>19.600000000000001</v>
      </c>
    </row>
    <row r="246" spans="1:10" x14ac:dyDescent="0.25">
      <c r="A246" s="1">
        <v>9.61</v>
      </c>
      <c r="B246" s="2">
        <v>91.7</v>
      </c>
      <c r="C246" s="2">
        <v>8.14</v>
      </c>
      <c r="D246" s="1">
        <v>0.53800000000000003</v>
      </c>
      <c r="E246" s="1">
        <v>4</v>
      </c>
      <c r="F246" s="1">
        <v>307</v>
      </c>
      <c r="G246" s="1">
        <v>21</v>
      </c>
      <c r="H246" s="1">
        <v>6.1420000000000003</v>
      </c>
      <c r="I246" s="1">
        <v>18.72</v>
      </c>
      <c r="J246" s="1">
        <v>15.2</v>
      </c>
    </row>
    <row r="247" spans="1:10" x14ac:dyDescent="0.25">
      <c r="A247" s="1">
        <v>2.8</v>
      </c>
      <c r="B247" s="2">
        <v>100</v>
      </c>
      <c r="C247" s="2">
        <v>8.14</v>
      </c>
      <c r="D247" s="1">
        <v>0.53800000000000003</v>
      </c>
      <c r="E247" s="1">
        <v>4</v>
      </c>
      <c r="F247" s="1">
        <v>307</v>
      </c>
      <c r="G247" s="1">
        <v>21</v>
      </c>
      <c r="H247" s="1">
        <v>5.8129999999999997</v>
      </c>
      <c r="I247" s="1">
        <v>19.88</v>
      </c>
      <c r="J247" s="1">
        <v>14.5</v>
      </c>
    </row>
    <row r="248" spans="1:10" x14ac:dyDescent="0.25">
      <c r="A248" s="1">
        <v>1.29</v>
      </c>
      <c r="B248" s="2">
        <v>94.1</v>
      </c>
      <c r="C248" s="2">
        <v>8.14</v>
      </c>
      <c r="D248" s="1">
        <v>0.53800000000000003</v>
      </c>
      <c r="E248" s="1">
        <v>4</v>
      </c>
      <c r="F248" s="1">
        <v>307</v>
      </c>
      <c r="G248" s="1">
        <v>21</v>
      </c>
      <c r="H248" s="1">
        <v>5.9240000000000004</v>
      </c>
      <c r="I248" s="1">
        <v>16.3</v>
      </c>
      <c r="J248" s="1">
        <v>15.6</v>
      </c>
    </row>
    <row r="249" spans="1:10" x14ac:dyDescent="0.25">
      <c r="A249" s="1">
        <v>5.71</v>
      </c>
      <c r="B249" s="2">
        <v>85.7</v>
      </c>
      <c r="C249" s="2">
        <v>8.14</v>
      </c>
      <c r="D249" s="1">
        <v>0.53800000000000003</v>
      </c>
      <c r="E249" s="1">
        <v>4</v>
      </c>
      <c r="F249" s="1">
        <v>307</v>
      </c>
      <c r="G249" s="1">
        <v>21</v>
      </c>
      <c r="H249" s="1">
        <v>5.5990000000000002</v>
      </c>
      <c r="I249" s="1">
        <v>16.510000000000002</v>
      </c>
      <c r="J249" s="1">
        <v>13.9</v>
      </c>
    </row>
    <row r="250" spans="1:10" x14ac:dyDescent="0.25">
      <c r="A250" s="1">
        <v>0.82</v>
      </c>
      <c r="B250" s="2">
        <v>90.3</v>
      </c>
      <c r="C250" s="2">
        <v>8.14</v>
      </c>
      <c r="D250" s="1">
        <v>0.53800000000000003</v>
      </c>
      <c r="E250" s="1">
        <v>4</v>
      </c>
      <c r="F250" s="1">
        <v>307</v>
      </c>
      <c r="G250" s="1">
        <v>21</v>
      </c>
      <c r="H250" s="1">
        <v>5.8129999999999997</v>
      </c>
      <c r="I250" s="1">
        <v>14.81</v>
      </c>
      <c r="J250" s="1">
        <v>16.600000000000001</v>
      </c>
    </row>
    <row r="251" spans="1:10" x14ac:dyDescent="0.25">
      <c r="A251" s="1">
        <v>5.22</v>
      </c>
      <c r="B251" s="2">
        <v>88.8</v>
      </c>
      <c r="C251" s="2">
        <v>8.14</v>
      </c>
      <c r="D251" s="1">
        <v>0.53800000000000003</v>
      </c>
      <c r="E251" s="1">
        <v>4</v>
      </c>
      <c r="F251" s="1">
        <v>307</v>
      </c>
      <c r="G251" s="1">
        <v>21</v>
      </c>
      <c r="H251" s="1">
        <v>6.0469999999999997</v>
      </c>
      <c r="I251" s="1">
        <v>17.28</v>
      </c>
      <c r="J251" s="1">
        <v>14.8</v>
      </c>
    </row>
    <row r="252" spans="1:10" x14ac:dyDescent="0.25">
      <c r="A252" s="1">
        <v>0.37</v>
      </c>
      <c r="B252" s="2">
        <v>94.4</v>
      </c>
      <c r="C252" s="2">
        <v>8.14</v>
      </c>
      <c r="D252" s="1">
        <v>0.53800000000000003</v>
      </c>
      <c r="E252" s="1">
        <v>4</v>
      </c>
      <c r="F252" s="1">
        <v>307</v>
      </c>
      <c r="G252" s="1">
        <v>21</v>
      </c>
      <c r="H252" s="1">
        <v>6.4950000000000001</v>
      </c>
      <c r="I252" s="1">
        <v>12.8</v>
      </c>
      <c r="J252" s="1">
        <v>18.399999999999999</v>
      </c>
    </row>
    <row r="253" spans="1:10" x14ac:dyDescent="0.25">
      <c r="A253" s="1">
        <v>5.8</v>
      </c>
      <c r="B253" s="2">
        <v>87.3</v>
      </c>
      <c r="C253" s="2">
        <v>8.14</v>
      </c>
      <c r="D253" s="1">
        <v>0.53800000000000003</v>
      </c>
      <c r="E253" s="1">
        <v>4</v>
      </c>
      <c r="F253" s="1">
        <v>307</v>
      </c>
      <c r="G253" s="1">
        <v>21</v>
      </c>
      <c r="H253" s="1">
        <v>6.6740000000000004</v>
      </c>
      <c r="I253" s="1">
        <v>11.98</v>
      </c>
      <c r="J253" s="1">
        <v>21</v>
      </c>
    </row>
    <row r="254" spans="1:10" x14ac:dyDescent="0.25">
      <c r="A254" s="1">
        <v>1.3</v>
      </c>
      <c r="B254" s="2">
        <v>94.1</v>
      </c>
      <c r="C254" s="2">
        <v>8.14</v>
      </c>
      <c r="D254" s="1">
        <v>0.53800000000000003</v>
      </c>
      <c r="E254" s="1">
        <v>4</v>
      </c>
      <c r="F254" s="1">
        <v>307</v>
      </c>
      <c r="G254" s="1">
        <v>21</v>
      </c>
      <c r="H254" s="1">
        <v>5.7130000000000001</v>
      </c>
      <c r="I254" s="1">
        <v>22.6</v>
      </c>
      <c r="J254" s="1">
        <v>12.7</v>
      </c>
    </row>
    <row r="255" spans="1:10" x14ac:dyDescent="0.25">
      <c r="A255" s="1">
        <v>0.23</v>
      </c>
      <c r="B255" s="2">
        <v>100</v>
      </c>
      <c r="C255" s="2">
        <v>8.14</v>
      </c>
      <c r="D255" s="1">
        <v>0.53800000000000003</v>
      </c>
      <c r="E255" s="1">
        <v>4</v>
      </c>
      <c r="F255" s="1">
        <v>307</v>
      </c>
      <c r="G255" s="1">
        <v>21</v>
      </c>
      <c r="H255" s="1">
        <v>6.0720000000000001</v>
      </c>
      <c r="I255" s="1">
        <v>13.04</v>
      </c>
      <c r="J255" s="1">
        <v>14.5</v>
      </c>
    </row>
    <row r="256" spans="1:10" x14ac:dyDescent="0.25">
      <c r="A256" s="1">
        <v>1.1200000000000001</v>
      </c>
      <c r="B256" s="2">
        <v>82</v>
      </c>
      <c r="C256" s="2">
        <v>8.14</v>
      </c>
      <c r="D256" s="1">
        <v>0.53800000000000003</v>
      </c>
      <c r="E256" s="1">
        <v>4</v>
      </c>
      <c r="F256" s="1">
        <v>307</v>
      </c>
      <c r="G256" s="1">
        <v>21</v>
      </c>
      <c r="H256" s="1">
        <v>5.95</v>
      </c>
      <c r="I256" s="1">
        <v>27.71</v>
      </c>
      <c r="J256" s="1">
        <v>13.2</v>
      </c>
    </row>
    <row r="257" spans="1:10" x14ac:dyDescent="0.25">
      <c r="A257" s="1">
        <v>6.33</v>
      </c>
      <c r="B257" s="2">
        <v>95</v>
      </c>
      <c r="C257" s="2">
        <v>8.14</v>
      </c>
      <c r="D257" s="1">
        <v>0.53800000000000003</v>
      </c>
      <c r="E257" s="1">
        <v>4</v>
      </c>
      <c r="F257" s="1">
        <v>307</v>
      </c>
      <c r="G257" s="1">
        <v>21</v>
      </c>
      <c r="H257" s="1">
        <v>5.7009999999999996</v>
      </c>
      <c r="I257" s="1">
        <v>18.350000000000001</v>
      </c>
      <c r="J257" s="1">
        <v>13.1</v>
      </c>
    </row>
    <row r="258" spans="1:10" x14ac:dyDescent="0.25">
      <c r="A258" s="1">
        <v>0.04</v>
      </c>
      <c r="B258" s="2">
        <v>96.9</v>
      </c>
      <c r="C258" s="2">
        <v>8.14</v>
      </c>
      <c r="D258" s="1">
        <v>0.53800000000000003</v>
      </c>
      <c r="E258" s="1">
        <v>4</v>
      </c>
      <c r="F258" s="1">
        <v>307</v>
      </c>
      <c r="G258" s="1">
        <v>21</v>
      </c>
      <c r="H258" s="1">
        <v>6.0960000000000001</v>
      </c>
      <c r="I258" s="1">
        <v>20.34</v>
      </c>
      <c r="J258" s="1">
        <v>13.5</v>
      </c>
    </row>
    <row r="259" spans="1:10" x14ac:dyDescent="0.25">
      <c r="A259" s="1">
        <v>5.61</v>
      </c>
      <c r="B259" s="2">
        <v>90.7</v>
      </c>
      <c r="C259" s="2">
        <v>18.100000000000001</v>
      </c>
      <c r="D259" s="1">
        <v>0.53200000000000003</v>
      </c>
      <c r="E259" s="1">
        <v>24</v>
      </c>
      <c r="F259" s="1">
        <v>666</v>
      </c>
      <c r="G259" s="1">
        <v>20.2</v>
      </c>
      <c r="H259" s="1">
        <v>6.2290000000000001</v>
      </c>
      <c r="I259" s="1">
        <v>12.87</v>
      </c>
      <c r="J259" s="1">
        <v>19.600000000000001</v>
      </c>
    </row>
    <row r="260" spans="1:10" x14ac:dyDescent="0.25">
      <c r="A260" s="1">
        <v>1.18</v>
      </c>
      <c r="B260" s="2">
        <v>64.7</v>
      </c>
      <c r="C260" s="2">
        <v>18.100000000000001</v>
      </c>
      <c r="D260" s="1">
        <v>0.53200000000000003</v>
      </c>
      <c r="E260" s="1">
        <v>24</v>
      </c>
      <c r="F260" s="1">
        <v>666</v>
      </c>
      <c r="G260" s="1">
        <v>20.2</v>
      </c>
      <c r="H260" s="1">
        <v>6.242</v>
      </c>
      <c r="I260" s="1">
        <v>10.74</v>
      </c>
      <c r="J260" s="1">
        <v>23</v>
      </c>
    </row>
    <row r="261" spans="1:10" x14ac:dyDescent="0.25">
      <c r="A261" s="1">
        <v>4.82</v>
      </c>
      <c r="B261" s="2">
        <v>74.900000000000006</v>
      </c>
      <c r="C261" s="2">
        <v>18.100000000000001</v>
      </c>
      <c r="D261" s="1">
        <v>0.53200000000000003</v>
      </c>
      <c r="E261" s="1">
        <v>24</v>
      </c>
      <c r="F261" s="1">
        <v>666</v>
      </c>
      <c r="G261" s="1">
        <v>20.2</v>
      </c>
      <c r="H261" s="1">
        <v>6.75</v>
      </c>
      <c r="I261" s="1">
        <v>7.74</v>
      </c>
      <c r="J261" s="1">
        <v>23.7</v>
      </c>
    </row>
    <row r="262" spans="1:10" x14ac:dyDescent="0.25">
      <c r="A262" s="1">
        <v>2.66</v>
      </c>
      <c r="B262" s="2">
        <v>77</v>
      </c>
      <c r="C262" s="2">
        <v>18.100000000000001</v>
      </c>
      <c r="D262" s="1">
        <v>0.53200000000000003</v>
      </c>
      <c r="E262" s="1">
        <v>24</v>
      </c>
      <c r="F262" s="1">
        <v>666</v>
      </c>
      <c r="G262" s="1">
        <v>20.2</v>
      </c>
      <c r="H262" s="1">
        <v>7.0609999999999999</v>
      </c>
      <c r="I262" s="1">
        <v>7.01</v>
      </c>
      <c r="J262" s="1">
        <v>25</v>
      </c>
    </row>
    <row r="263" spans="1:10" x14ac:dyDescent="0.25">
      <c r="A263" s="1">
        <v>3.65</v>
      </c>
      <c r="B263" s="2">
        <v>40.299999999999997</v>
      </c>
      <c r="C263" s="2">
        <v>18.100000000000001</v>
      </c>
      <c r="D263" s="1">
        <v>0.53200000000000003</v>
      </c>
      <c r="E263" s="1">
        <v>24</v>
      </c>
      <c r="F263" s="1">
        <v>666</v>
      </c>
      <c r="G263" s="1">
        <v>20.2</v>
      </c>
      <c r="H263" s="1">
        <v>5.7619999999999996</v>
      </c>
      <c r="I263" s="1">
        <v>10.42</v>
      </c>
      <c r="J263" s="1">
        <v>21.8</v>
      </c>
    </row>
    <row r="264" spans="1:10" x14ac:dyDescent="0.25">
      <c r="A264" s="1">
        <v>9.42</v>
      </c>
      <c r="B264" s="2">
        <v>66.599999999999994</v>
      </c>
      <c r="C264" s="2">
        <v>7.87</v>
      </c>
      <c r="D264" s="1">
        <v>0.52400000000000002</v>
      </c>
      <c r="E264" s="1">
        <v>5</v>
      </c>
      <c r="F264" s="1">
        <v>311</v>
      </c>
      <c r="G264" s="1">
        <v>15.2</v>
      </c>
      <c r="H264" s="1">
        <v>6.0119999999999996</v>
      </c>
      <c r="I264" s="1">
        <v>12.43</v>
      </c>
      <c r="J264" s="1">
        <v>22.9</v>
      </c>
    </row>
    <row r="265" spans="1:10" x14ac:dyDescent="0.25">
      <c r="A265" s="1">
        <v>2.76</v>
      </c>
      <c r="B265" s="2">
        <v>96.1</v>
      </c>
      <c r="C265" s="2">
        <v>7.87</v>
      </c>
      <c r="D265" s="1">
        <v>0.52400000000000002</v>
      </c>
      <c r="E265" s="1">
        <v>5</v>
      </c>
      <c r="F265" s="1">
        <v>311</v>
      </c>
      <c r="G265" s="1">
        <v>15.2</v>
      </c>
      <c r="H265" s="1">
        <v>6.1719999999999997</v>
      </c>
      <c r="I265" s="1">
        <v>19.149999999999999</v>
      </c>
      <c r="J265" s="1">
        <v>27.1</v>
      </c>
    </row>
    <row r="266" spans="1:10" x14ac:dyDescent="0.25">
      <c r="A266" s="1">
        <v>7.66</v>
      </c>
      <c r="B266" s="2">
        <v>100</v>
      </c>
      <c r="C266" s="2">
        <v>7.87</v>
      </c>
      <c r="D266" s="1">
        <v>0.52400000000000002</v>
      </c>
      <c r="E266" s="1">
        <v>5</v>
      </c>
      <c r="F266" s="1">
        <v>311</v>
      </c>
      <c r="G266" s="1">
        <v>15.2</v>
      </c>
      <c r="H266" s="1">
        <v>5.6310000000000002</v>
      </c>
      <c r="I266" s="1">
        <v>29.93</v>
      </c>
      <c r="J266" s="1">
        <v>16.5</v>
      </c>
    </row>
    <row r="267" spans="1:10" x14ac:dyDescent="0.25">
      <c r="A267" s="1">
        <v>1.1200000000000001</v>
      </c>
      <c r="B267" s="2">
        <v>85.9</v>
      </c>
      <c r="C267" s="2">
        <v>7.87</v>
      </c>
      <c r="D267" s="1">
        <v>0.52400000000000002</v>
      </c>
      <c r="E267" s="1">
        <v>5</v>
      </c>
      <c r="F267" s="1">
        <v>311</v>
      </c>
      <c r="G267" s="1">
        <v>15.2</v>
      </c>
      <c r="H267" s="1">
        <v>6.0039999999999996</v>
      </c>
      <c r="I267" s="1">
        <v>17.100000000000001</v>
      </c>
      <c r="J267" s="1">
        <v>18.899999999999999</v>
      </c>
    </row>
    <row r="268" spans="1:10" x14ac:dyDescent="0.25">
      <c r="A268" s="1">
        <v>7.52</v>
      </c>
      <c r="B268" s="2">
        <v>94.3</v>
      </c>
      <c r="C268" s="2">
        <v>7.87</v>
      </c>
      <c r="D268" s="1">
        <v>0.52400000000000002</v>
      </c>
      <c r="E268" s="1">
        <v>5</v>
      </c>
      <c r="F268" s="1">
        <v>311</v>
      </c>
      <c r="G268" s="1">
        <v>15.2</v>
      </c>
      <c r="H268" s="1">
        <v>6.3769999999999998</v>
      </c>
      <c r="I268" s="1">
        <v>20.45</v>
      </c>
      <c r="J268" s="1">
        <v>15</v>
      </c>
    </row>
    <row r="269" spans="1:10" x14ac:dyDescent="0.25">
      <c r="A269" s="1">
        <v>1.55</v>
      </c>
      <c r="B269" s="2">
        <v>82.9</v>
      </c>
      <c r="C269" s="2">
        <v>7.87</v>
      </c>
      <c r="D269" s="1">
        <v>0.52400000000000002</v>
      </c>
      <c r="E269" s="1">
        <v>5</v>
      </c>
      <c r="F269" s="1">
        <v>311</v>
      </c>
      <c r="G269" s="1">
        <v>15.2</v>
      </c>
      <c r="H269" s="1">
        <v>6.0090000000000003</v>
      </c>
      <c r="I269" s="1">
        <v>13.27</v>
      </c>
      <c r="J269" s="1">
        <v>18.899999999999999</v>
      </c>
    </row>
    <row r="270" spans="1:10" x14ac:dyDescent="0.25">
      <c r="A270" s="1">
        <v>3.7</v>
      </c>
      <c r="B270" s="2">
        <v>39</v>
      </c>
      <c r="C270" s="2">
        <v>7.87</v>
      </c>
      <c r="D270" s="1">
        <v>0.52400000000000002</v>
      </c>
      <c r="E270" s="1">
        <v>5</v>
      </c>
      <c r="F270" s="1">
        <v>311</v>
      </c>
      <c r="G270" s="1">
        <v>15.2</v>
      </c>
      <c r="H270" s="1">
        <v>5.8890000000000002</v>
      </c>
      <c r="I270" s="1">
        <v>15.71</v>
      </c>
      <c r="J270" s="1">
        <v>21.7</v>
      </c>
    </row>
    <row r="271" spans="1:10" x14ac:dyDescent="0.25">
      <c r="A271" s="1">
        <v>6.3</v>
      </c>
      <c r="B271" s="2">
        <v>79.900000000000006</v>
      </c>
      <c r="C271" s="2">
        <v>8.56</v>
      </c>
      <c r="D271" s="1">
        <v>0.52</v>
      </c>
      <c r="E271" s="1">
        <v>5</v>
      </c>
      <c r="F271" s="1">
        <v>384</v>
      </c>
      <c r="G271" s="1">
        <v>20.9</v>
      </c>
      <c r="H271" s="1">
        <v>6.7270000000000003</v>
      </c>
      <c r="I271" s="1">
        <v>9.42</v>
      </c>
      <c r="J271" s="1">
        <v>27.5</v>
      </c>
    </row>
    <row r="272" spans="1:10" x14ac:dyDescent="0.25">
      <c r="A272" s="1">
        <v>7.71</v>
      </c>
      <c r="B272" s="2">
        <v>71.3</v>
      </c>
      <c r="C272" s="2">
        <v>8.56</v>
      </c>
      <c r="D272" s="1">
        <v>0.52</v>
      </c>
      <c r="E272" s="1">
        <v>5</v>
      </c>
      <c r="F272" s="1">
        <v>384</v>
      </c>
      <c r="G272" s="1">
        <v>20.9</v>
      </c>
      <c r="H272" s="1">
        <v>6.7809999999999997</v>
      </c>
      <c r="I272" s="1">
        <v>7.67</v>
      </c>
      <c r="J272" s="1">
        <v>26.5</v>
      </c>
    </row>
    <row r="273" spans="1:10" x14ac:dyDescent="0.25">
      <c r="A273" s="1">
        <v>8.93</v>
      </c>
      <c r="B273" s="2">
        <v>85.4</v>
      </c>
      <c r="C273" s="2">
        <v>8.56</v>
      </c>
      <c r="D273" s="1">
        <v>0.52</v>
      </c>
      <c r="E273" s="1">
        <v>5</v>
      </c>
      <c r="F273" s="1">
        <v>384</v>
      </c>
      <c r="G273" s="1">
        <v>20.9</v>
      </c>
      <c r="H273" s="1">
        <v>6.4050000000000002</v>
      </c>
      <c r="I273" s="1">
        <v>10.63</v>
      </c>
      <c r="J273" s="1">
        <v>18.600000000000001</v>
      </c>
    </row>
    <row r="274" spans="1:10" x14ac:dyDescent="0.25">
      <c r="A274" s="1">
        <v>9.7100000000000009</v>
      </c>
      <c r="B274" s="2">
        <v>87.4</v>
      </c>
      <c r="C274" s="2">
        <v>8.56</v>
      </c>
      <c r="D274" s="1">
        <v>0.52</v>
      </c>
      <c r="E274" s="1">
        <v>5</v>
      </c>
      <c r="F274" s="1">
        <v>384</v>
      </c>
      <c r="G274" s="1">
        <v>20.9</v>
      </c>
      <c r="H274" s="1">
        <v>6.1369999999999996</v>
      </c>
      <c r="I274" s="1">
        <v>13.44</v>
      </c>
      <c r="J274" s="1">
        <v>19.3</v>
      </c>
    </row>
    <row r="275" spans="1:10" x14ac:dyDescent="0.25">
      <c r="A275" s="1">
        <v>8.9</v>
      </c>
      <c r="B275" s="2">
        <v>90</v>
      </c>
      <c r="C275" s="2">
        <v>8.56</v>
      </c>
      <c r="D275" s="1">
        <v>0.52</v>
      </c>
      <c r="E275" s="1">
        <v>5</v>
      </c>
      <c r="F275" s="1">
        <v>384</v>
      </c>
      <c r="G275" s="1">
        <v>20.9</v>
      </c>
      <c r="H275" s="1">
        <v>6.1669999999999998</v>
      </c>
      <c r="I275" s="1">
        <v>12.33</v>
      </c>
      <c r="J275" s="1">
        <v>20.100000000000001</v>
      </c>
    </row>
    <row r="276" spans="1:10" x14ac:dyDescent="0.25">
      <c r="A276" s="1">
        <v>3.77</v>
      </c>
      <c r="B276" s="2">
        <v>96.7</v>
      </c>
      <c r="C276" s="2">
        <v>8.56</v>
      </c>
      <c r="D276" s="1">
        <v>0.52</v>
      </c>
      <c r="E276" s="1">
        <v>5</v>
      </c>
      <c r="F276" s="1">
        <v>384</v>
      </c>
      <c r="G276" s="1">
        <v>20.9</v>
      </c>
      <c r="H276" s="1">
        <v>5.851</v>
      </c>
      <c r="I276" s="1">
        <v>16.47</v>
      </c>
      <c r="J276" s="1">
        <v>19.5</v>
      </c>
    </row>
    <row r="277" spans="1:10" x14ac:dyDescent="0.25">
      <c r="A277" s="1">
        <v>3.63</v>
      </c>
      <c r="B277" s="2">
        <v>91.9</v>
      </c>
      <c r="C277" s="2">
        <v>8.56</v>
      </c>
      <c r="D277" s="1">
        <v>0.52</v>
      </c>
      <c r="E277" s="1">
        <v>5</v>
      </c>
      <c r="F277" s="1">
        <v>384</v>
      </c>
      <c r="G277" s="1">
        <v>20.9</v>
      </c>
      <c r="H277" s="1">
        <v>5.8360000000000003</v>
      </c>
      <c r="I277" s="1">
        <v>18.66</v>
      </c>
      <c r="J277" s="1">
        <v>19.5</v>
      </c>
    </row>
    <row r="278" spans="1:10" x14ac:dyDescent="0.25">
      <c r="A278" s="1">
        <v>0.14000000000000001</v>
      </c>
      <c r="B278" s="2">
        <v>85.2</v>
      </c>
      <c r="C278" s="2">
        <v>8.56</v>
      </c>
      <c r="D278" s="1">
        <v>0.52</v>
      </c>
      <c r="E278" s="1">
        <v>5</v>
      </c>
      <c r="F278" s="1">
        <v>384</v>
      </c>
      <c r="G278" s="1">
        <v>20.9</v>
      </c>
      <c r="H278" s="1">
        <v>6.1269999999999998</v>
      </c>
      <c r="I278" s="1">
        <v>14.09</v>
      </c>
      <c r="J278" s="1">
        <v>20.399999999999999</v>
      </c>
    </row>
    <row r="279" spans="1:10" x14ac:dyDescent="0.25">
      <c r="A279" s="1">
        <v>6.65</v>
      </c>
      <c r="B279" s="2">
        <v>97.1</v>
      </c>
      <c r="C279" s="2">
        <v>8.56</v>
      </c>
      <c r="D279" s="1">
        <v>0.52</v>
      </c>
      <c r="E279" s="1">
        <v>5</v>
      </c>
      <c r="F279" s="1">
        <v>384</v>
      </c>
      <c r="G279" s="1">
        <v>20.9</v>
      </c>
      <c r="H279" s="1">
        <v>6.4740000000000002</v>
      </c>
      <c r="I279" s="1">
        <v>12.27</v>
      </c>
      <c r="J279" s="1">
        <v>19.8</v>
      </c>
    </row>
    <row r="280" spans="1:10" x14ac:dyDescent="0.25">
      <c r="A280" s="1">
        <v>3.29</v>
      </c>
      <c r="B280" s="2">
        <v>91.2</v>
      </c>
      <c r="C280" s="2">
        <v>8.56</v>
      </c>
      <c r="D280" s="1">
        <v>0.52</v>
      </c>
      <c r="E280" s="1">
        <v>5</v>
      </c>
      <c r="F280" s="1">
        <v>384</v>
      </c>
      <c r="G280" s="1">
        <v>20.9</v>
      </c>
      <c r="H280" s="1">
        <v>6.2290000000000001</v>
      </c>
      <c r="I280" s="1">
        <v>15.55</v>
      </c>
      <c r="J280" s="1">
        <v>19.399999999999999</v>
      </c>
    </row>
    <row r="281" spans="1:10" x14ac:dyDescent="0.25">
      <c r="A281" s="1">
        <v>5.25</v>
      </c>
      <c r="B281" s="2">
        <v>54.4</v>
      </c>
      <c r="C281" s="2">
        <v>8.56</v>
      </c>
      <c r="D281" s="1">
        <v>0.52</v>
      </c>
      <c r="E281" s="1">
        <v>5</v>
      </c>
      <c r="F281" s="1">
        <v>384</v>
      </c>
      <c r="G281" s="1">
        <v>20.9</v>
      </c>
      <c r="H281" s="1">
        <v>6.1950000000000003</v>
      </c>
      <c r="I281" s="1">
        <v>13</v>
      </c>
      <c r="J281" s="1">
        <v>21.7</v>
      </c>
    </row>
    <row r="282" spans="1:10" x14ac:dyDescent="0.25">
      <c r="A282" s="1">
        <v>4.04</v>
      </c>
      <c r="B282" s="2">
        <v>59.7</v>
      </c>
      <c r="C282" s="2">
        <v>1.89</v>
      </c>
      <c r="D282" s="1">
        <v>0.51800000000000002</v>
      </c>
      <c r="E282" s="1">
        <v>1</v>
      </c>
      <c r="F282" s="1">
        <v>422</v>
      </c>
      <c r="G282" s="1">
        <v>15.9</v>
      </c>
      <c r="H282" s="1">
        <v>6.54</v>
      </c>
      <c r="I282" s="1">
        <v>8.65</v>
      </c>
      <c r="J282" s="1">
        <v>16.5</v>
      </c>
    </row>
    <row r="283" spans="1:10" x14ac:dyDescent="0.25">
      <c r="A283" s="1">
        <v>5.53</v>
      </c>
      <c r="B283" s="2">
        <v>38.1</v>
      </c>
      <c r="C283" s="2">
        <v>5.19</v>
      </c>
      <c r="D283" s="1">
        <v>0.51500000000000001</v>
      </c>
      <c r="E283" s="1">
        <v>5</v>
      </c>
      <c r="F283" s="1">
        <v>224</v>
      </c>
      <c r="G283" s="1">
        <v>20.2</v>
      </c>
      <c r="H283" s="1">
        <v>6.3159999999999998</v>
      </c>
      <c r="I283" s="1">
        <v>5.68</v>
      </c>
      <c r="J283" s="1">
        <v>22.2</v>
      </c>
    </row>
    <row r="284" spans="1:10" x14ac:dyDescent="0.25">
      <c r="A284" s="1">
        <v>3.59</v>
      </c>
      <c r="B284" s="2">
        <v>38.5</v>
      </c>
      <c r="C284" s="2">
        <v>5.19</v>
      </c>
      <c r="D284" s="1">
        <v>0.51500000000000001</v>
      </c>
      <c r="E284" s="1">
        <v>5</v>
      </c>
      <c r="F284" s="1">
        <v>224</v>
      </c>
      <c r="G284" s="1">
        <v>20.2</v>
      </c>
      <c r="H284" s="1">
        <v>6.31</v>
      </c>
      <c r="I284" s="1">
        <v>6.75</v>
      </c>
      <c r="J284" s="1">
        <v>20.7</v>
      </c>
    </row>
    <row r="285" spans="1:10" x14ac:dyDescent="0.25">
      <c r="A285" s="1">
        <v>1.19</v>
      </c>
      <c r="B285" s="2">
        <v>34.5</v>
      </c>
      <c r="C285" s="2">
        <v>5.19</v>
      </c>
      <c r="D285" s="1">
        <v>0.51500000000000001</v>
      </c>
      <c r="E285" s="1">
        <v>5</v>
      </c>
      <c r="F285" s="1">
        <v>224</v>
      </c>
      <c r="G285" s="1">
        <v>20.2</v>
      </c>
      <c r="H285" s="1">
        <v>6.0369999999999999</v>
      </c>
      <c r="I285" s="1">
        <v>8.01</v>
      </c>
      <c r="J285" s="1">
        <v>21.1</v>
      </c>
    </row>
    <row r="286" spans="1:10" x14ac:dyDescent="0.25">
      <c r="A286" s="1">
        <v>4.78</v>
      </c>
      <c r="B286" s="2">
        <v>46.3</v>
      </c>
      <c r="C286" s="2">
        <v>5.19</v>
      </c>
      <c r="D286" s="1">
        <v>0.51500000000000001</v>
      </c>
      <c r="E286" s="1">
        <v>5</v>
      </c>
      <c r="F286" s="1">
        <v>224</v>
      </c>
      <c r="G286" s="1">
        <v>20.2</v>
      </c>
      <c r="H286" s="1">
        <v>5.8689999999999998</v>
      </c>
      <c r="I286" s="1">
        <v>9.8000000000000007</v>
      </c>
      <c r="J286" s="1">
        <v>19.5</v>
      </c>
    </row>
    <row r="287" spans="1:10" x14ac:dyDescent="0.25">
      <c r="A287" s="1">
        <v>5.18</v>
      </c>
      <c r="B287" s="2">
        <v>59.6</v>
      </c>
      <c r="C287" s="2">
        <v>5.19</v>
      </c>
      <c r="D287" s="1">
        <v>0.51500000000000001</v>
      </c>
      <c r="E287" s="1">
        <v>5</v>
      </c>
      <c r="F287" s="1">
        <v>224</v>
      </c>
      <c r="G287" s="1">
        <v>20.2</v>
      </c>
      <c r="H287" s="1">
        <v>5.8949999999999996</v>
      </c>
      <c r="I287" s="1">
        <v>10.56</v>
      </c>
      <c r="J287" s="1">
        <v>18.5</v>
      </c>
    </row>
    <row r="288" spans="1:10" x14ac:dyDescent="0.25">
      <c r="A288" s="1">
        <v>0.73</v>
      </c>
      <c r="B288" s="2">
        <v>37.299999999999997</v>
      </c>
      <c r="C288" s="2">
        <v>5.19</v>
      </c>
      <c r="D288" s="1">
        <v>0.51500000000000001</v>
      </c>
      <c r="E288" s="1">
        <v>5</v>
      </c>
      <c r="F288" s="1">
        <v>224</v>
      </c>
      <c r="G288" s="1">
        <v>20.2</v>
      </c>
      <c r="H288" s="1">
        <v>6.0590000000000002</v>
      </c>
      <c r="I288" s="1">
        <v>8.51</v>
      </c>
      <c r="J288" s="1">
        <v>20.6</v>
      </c>
    </row>
    <row r="289" spans="1:10" x14ac:dyDescent="0.25">
      <c r="A289" s="1">
        <v>2.17</v>
      </c>
      <c r="B289" s="2">
        <v>45.4</v>
      </c>
      <c r="C289" s="2">
        <v>5.19</v>
      </c>
      <c r="D289" s="1">
        <v>0.51500000000000001</v>
      </c>
      <c r="E289" s="1">
        <v>5</v>
      </c>
      <c r="F289" s="1">
        <v>224</v>
      </c>
      <c r="G289" s="1">
        <v>20.2</v>
      </c>
      <c r="H289" s="1">
        <v>5.9850000000000003</v>
      </c>
      <c r="I289" s="1">
        <v>9.74</v>
      </c>
      <c r="J289" s="1">
        <v>19</v>
      </c>
    </row>
    <row r="290" spans="1:10" x14ac:dyDescent="0.25">
      <c r="A290" s="1">
        <v>2.2999999999999998</v>
      </c>
      <c r="B290" s="2">
        <v>58.5</v>
      </c>
      <c r="C290" s="2">
        <v>5.19</v>
      </c>
      <c r="D290" s="1">
        <v>0.51500000000000001</v>
      </c>
      <c r="E290" s="1">
        <v>5</v>
      </c>
      <c r="F290" s="1">
        <v>224</v>
      </c>
      <c r="G290" s="1">
        <v>20.2</v>
      </c>
      <c r="H290" s="1">
        <v>5.968</v>
      </c>
      <c r="I290" s="1">
        <v>9.2899999999999991</v>
      </c>
      <c r="J290" s="1">
        <v>18.7</v>
      </c>
    </row>
    <row r="291" spans="1:10" x14ac:dyDescent="0.25">
      <c r="A291" s="1">
        <v>0.57999999999999996</v>
      </c>
      <c r="B291" s="2">
        <v>88.5</v>
      </c>
      <c r="C291" s="2">
        <v>4.05</v>
      </c>
      <c r="D291" s="1">
        <v>0.51</v>
      </c>
      <c r="E291" s="1">
        <v>5</v>
      </c>
      <c r="F291" s="1">
        <v>296</v>
      </c>
      <c r="G291" s="1">
        <v>16.600000000000001</v>
      </c>
      <c r="H291" s="1">
        <v>5.5720000000000001</v>
      </c>
      <c r="I291" s="1">
        <v>14.69</v>
      </c>
      <c r="J291" s="1">
        <v>23.1</v>
      </c>
    </row>
    <row r="292" spans="1:10" x14ac:dyDescent="0.25">
      <c r="A292" s="1">
        <v>3.64</v>
      </c>
      <c r="B292" s="2">
        <v>84.1</v>
      </c>
      <c r="C292" s="2">
        <v>4.05</v>
      </c>
      <c r="D292" s="1">
        <v>0.51</v>
      </c>
      <c r="E292" s="1">
        <v>5</v>
      </c>
      <c r="F292" s="1">
        <v>296</v>
      </c>
      <c r="G292" s="1">
        <v>16.600000000000001</v>
      </c>
      <c r="H292" s="1">
        <v>6.4160000000000004</v>
      </c>
      <c r="I292" s="1">
        <v>9.0399999999999991</v>
      </c>
      <c r="J292" s="1">
        <v>23.6</v>
      </c>
    </row>
    <row r="293" spans="1:10" x14ac:dyDescent="0.25">
      <c r="A293" s="1">
        <v>0.76</v>
      </c>
      <c r="B293" s="2">
        <v>68.7</v>
      </c>
      <c r="C293" s="2">
        <v>4.05</v>
      </c>
      <c r="D293" s="1">
        <v>0.51</v>
      </c>
      <c r="E293" s="1">
        <v>5</v>
      </c>
      <c r="F293" s="1">
        <v>296</v>
      </c>
      <c r="G293" s="1">
        <v>16.600000000000001</v>
      </c>
      <c r="H293" s="1">
        <v>5.859</v>
      </c>
      <c r="I293" s="1">
        <v>9.64</v>
      </c>
      <c r="J293" s="1">
        <v>22.6</v>
      </c>
    </row>
    <row r="294" spans="1:10" x14ac:dyDescent="0.25">
      <c r="A294" s="1">
        <v>3.45</v>
      </c>
      <c r="B294" s="2">
        <v>33.1</v>
      </c>
      <c r="C294" s="2">
        <v>4.05</v>
      </c>
      <c r="D294" s="1">
        <v>0.51</v>
      </c>
      <c r="E294" s="1">
        <v>5</v>
      </c>
      <c r="F294" s="1">
        <v>296</v>
      </c>
      <c r="G294" s="1">
        <v>16.600000000000001</v>
      </c>
      <c r="H294" s="1">
        <v>6.5460000000000003</v>
      </c>
      <c r="I294" s="1">
        <v>5.33</v>
      </c>
      <c r="J294" s="1">
        <v>29.4</v>
      </c>
    </row>
    <row r="295" spans="1:10" x14ac:dyDescent="0.25">
      <c r="A295" s="1">
        <v>3.56</v>
      </c>
      <c r="B295" s="2">
        <v>47.2</v>
      </c>
      <c r="C295" s="2">
        <v>4.05</v>
      </c>
      <c r="D295" s="1">
        <v>0.51</v>
      </c>
      <c r="E295" s="1">
        <v>5</v>
      </c>
      <c r="F295" s="1">
        <v>296</v>
      </c>
      <c r="G295" s="1">
        <v>16.600000000000001</v>
      </c>
      <c r="H295" s="1">
        <v>6.02</v>
      </c>
      <c r="I295" s="1">
        <v>10.11</v>
      </c>
      <c r="J295" s="1">
        <v>23.2</v>
      </c>
    </row>
    <row r="296" spans="1:10" x14ac:dyDescent="0.25">
      <c r="A296" s="1">
        <v>6.08</v>
      </c>
      <c r="B296" s="2">
        <v>73.400000000000006</v>
      </c>
      <c r="C296" s="2">
        <v>4.05</v>
      </c>
      <c r="D296" s="1">
        <v>0.51</v>
      </c>
      <c r="E296" s="1">
        <v>5</v>
      </c>
      <c r="F296" s="1">
        <v>296</v>
      </c>
      <c r="G296" s="1">
        <v>16.600000000000001</v>
      </c>
      <c r="H296" s="1">
        <v>6.3150000000000004</v>
      </c>
      <c r="I296" s="1">
        <v>6.29</v>
      </c>
      <c r="J296" s="1">
        <v>24.6</v>
      </c>
    </row>
    <row r="297" spans="1:10" x14ac:dyDescent="0.25">
      <c r="A297" s="1">
        <v>3.77</v>
      </c>
      <c r="B297" s="2">
        <v>74.400000000000006</v>
      </c>
      <c r="C297" s="2">
        <v>4.05</v>
      </c>
      <c r="D297" s="1">
        <v>0.51</v>
      </c>
      <c r="E297" s="1">
        <v>5</v>
      </c>
      <c r="F297" s="1">
        <v>296</v>
      </c>
      <c r="G297" s="1">
        <v>16.600000000000001</v>
      </c>
      <c r="H297" s="1">
        <v>6.86</v>
      </c>
      <c r="I297" s="1">
        <v>6.92</v>
      </c>
      <c r="J297" s="1">
        <v>29.9</v>
      </c>
    </row>
    <row r="298" spans="1:10" x14ac:dyDescent="0.25">
      <c r="A298" s="1">
        <v>0.81</v>
      </c>
      <c r="B298" s="2">
        <v>88.5</v>
      </c>
      <c r="C298" s="2">
        <v>6.2</v>
      </c>
      <c r="D298" s="1">
        <v>0.50700000000000001</v>
      </c>
      <c r="E298" s="1">
        <v>8</v>
      </c>
      <c r="F298" s="1">
        <v>307</v>
      </c>
      <c r="G298" s="1">
        <v>17.399999999999999</v>
      </c>
      <c r="H298" s="1">
        <v>6.9509999999999996</v>
      </c>
      <c r="I298" s="1">
        <v>9.7100000000000009</v>
      </c>
      <c r="J298" s="1">
        <v>26.7</v>
      </c>
    </row>
    <row r="299" spans="1:10" x14ac:dyDescent="0.25">
      <c r="A299" s="1">
        <v>4.91</v>
      </c>
      <c r="B299" s="2">
        <v>91.3</v>
      </c>
      <c r="C299" s="2">
        <v>6.2</v>
      </c>
      <c r="D299" s="1">
        <v>0.50700000000000001</v>
      </c>
      <c r="E299" s="1">
        <v>8</v>
      </c>
      <c r="F299" s="1">
        <v>307</v>
      </c>
      <c r="G299" s="1">
        <v>17.399999999999999</v>
      </c>
      <c r="H299" s="1">
        <v>6.1639999999999997</v>
      </c>
      <c r="I299" s="1">
        <v>21.46</v>
      </c>
      <c r="J299" s="1">
        <v>21.7</v>
      </c>
    </row>
    <row r="300" spans="1:10" x14ac:dyDescent="0.25">
      <c r="A300" s="1">
        <v>9.68</v>
      </c>
      <c r="B300" s="2">
        <v>77.7</v>
      </c>
      <c r="C300" s="2">
        <v>6.2</v>
      </c>
      <c r="D300" s="1">
        <v>0.50700000000000001</v>
      </c>
      <c r="E300" s="1">
        <v>8</v>
      </c>
      <c r="F300" s="1">
        <v>307</v>
      </c>
      <c r="G300" s="1">
        <v>17.399999999999999</v>
      </c>
      <c r="H300" s="1">
        <v>6.8789999999999996</v>
      </c>
      <c r="I300" s="1">
        <v>9.93</v>
      </c>
      <c r="J300" s="1">
        <v>27.5</v>
      </c>
    </row>
    <row r="301" spans="1:10" x14ac:dyDescent="0.25">
      <c r="A301" s="1">
        <v>5.76</v>
      </c>
      <c r="B301" s="2">
        <v>80.8</v>
      </c>
      <c r="C301" s="2">
        <v>6.2</v>
      </c>
      <c r="D301" s="1">
        <v>0.50700000000000001</v>
      </c>
      <c r="E301" s="1">
        <v>8</v>
      </c>
      <c r="F301" s="1">
        <v>307</v>
      </c>
      <c r="G301" s="1">
        <v>17.399999999999999</v>
      </c>
      <c r="H301" s="1">
        <v>6.6180000000000003</v>
      </c>
      <c r="I301" s="1">
        <v>7.6</v>
      </c>
      <c r="J301" s="1">
        <v>30.1</v>
      </c>
    </row>
    <row r="302" spans="1:10" x14ac:dyDescent="0.25">
      <c r="A302" s="1">
        <v>7.47</v>
      </c>
      <c r="B302" s="2">
        <v>73.3</v>
      </c>
      <c r="C302" s="2">
        <v>6.2</v>
      </c>
      <c r="D302" s="1">
        <v>0.50700000000000001</v>
      </c>
      <c r="E302" s="1">
        <v>8</v>
      </c>
      <c r="F302" s="1">
        <v>307</v>
      </c>
      <c r="G302" s="1">
        <v>17.399999999999999</v>
      </c>
      <c r="H302" s="1">
        <v>8.3369999999999997</v>
      </c>
      <c r="I302" s="1">
        <v>2.4700000000000002</v>
      </c>
      <c r="J302" s="1">
        <v>41.7</v>
      </c>
    </row>
    <row r="303" spans="1:10" x14ac:dyDescent="0.25">
      <c r="A303" s="1">
        <v>4.7300000000000004</v>
      </c>
      <c r="B303" s="2">
        <v>70.400000000000006</v>
      </c>
      <c r="C303" s="2">
        <v>6.2</v>
      </c>
      <c r="D303" s="1">
        <v>0.50700000000000001</v>
      </c>
      <c r="E303" s="1">
        <v>8</v>
      </c>
      <c r="F303" s="1">
        <v>307</v>
      </c>
      <c r="G303" s="1">
        <v>17.399999999999999</v>
      </c>
      <c r="H303" s="1">
        <v>8.2469999999999999</v>
      </c>
      <c r="I303" s="1">
        <v>3.95</v>
      </c>
      <c r="J303" s="1">
        <v>48.3</v>
      </c>
    </row>
    <row r="304" spans="1:10" x14ac:dyDescent="0.25">
      <c r="A304" s="1">
        <v>2.0499999999999998</v>
      </c>
      <c r="B304" s="2">
        <v>66.5</v>
      </c>
      <c r="C304" s="2">
        <v>6.2</v>
      </c>
      <c r="D304" s="1">
        <v>0.50700000000000001</v>
      </c>
      <c r="E304" s="1">
        <v>8</v>
      </c>
      <c r="F304" s="1">
        <v>307</v>
      </c>
      <c r="G304" s="1">
        <v>17.399999999999999</v>
      </c>
      <c r="H304" s="1">
        <v>6.726</v>
      </c>
      <c r="I304" s="1">
        <v>8.0500000000000007</v>
      </c>
      <c r="J304" s="1">
        <v>29</v>
      </c>
    </row>
    <row r="305" spans="1:10" x14ac:dyDescent="0.25">
      <c r="A305" s="1">
        <v>7.65</v>
      </c>
      <c r="B305" s="2">
        <v>61.5</v>
      </c>
      <c r="C305" s="2">
        <v>6.2</v>
      </c>
      <c r="D305" s="1">
        <v>0.50700000000000001</v>
      </c>
      <c r="E305" s="1">
        <v>8</v>
      </c>
      <c r="F305" s="1">
        <v>307</v>
      </c>
      <c r="G305" s="1">
        <v>17.399999999999999</v>
      </c>
      <c r="H305" s="1">
        <v>6.0860000000000003</v>
      </c>
      <c r="I305" s="1">
        <v>10.88</v>
      </c>
      <c r="J305" s="1">
        <v>24</v>
      </c>
    </row>
    <row r="306" spans="1:10" x14ac:dyDescent="0.25">
      <c r="A306" s="1">
        <v>6.74</v>
      </c>
      <c r="B306" s="2">
        <v>76.5</v>
      </c>
      <c r="C306" s="2">
        <v>6.2</v>
      </c>
      <c r="D306" s="1">
        <v>0.50700000000000001</v>
      </c>
      <c r="E306" s="1">
        <v>8</v>
      </c>
      <c r="F306" s="1">
        <v>307</v>
      </c>
      <c r="G306" s="1">
        <v>17.399999999999999</v>
      </c>
      <c r="H306" s="1">
        <v>6.6310000000000002</v>
      </c>
      <c r="I306" s="1">
        <v>9.5399999999999991</v>
      </c>
      <c r="J306" s="1">
        <v>25.1</v>
      </c>
    </row>
    <row r="307" spans="1:10" x14ac:dyDescent="0.25">
      <c r="A307" s="1">
        <v>7.28</v>
      </c>
      <c r="B307" s="2">
        <v>71.599999999999994</v>
      </c>
      <c r="C307" s="2">
        <v>6.2</v>
      </c>
      <c r="D307" s="1">
        <v>0.50700000000000001</v>
      </c>
      <c r="E307" s="1">
        <v>8</v>
      </c>
      <c r="F307" s="1">
        <v>307</v>
      </c>
      <c r="G307" s="1">
        <v>17.399999999999999</v>
      </c>
      <c r="H307" s="1">
        <v>7.3579999999999997</v>
      </c>
      <c r="I307" s="1">
        <v>4.7300000000000004</v>
      </c>
      <c r="J307" s="1">
        <v>31.5</v>
      </c>
    </row>
    <row r="308" spans="1:10" x14ac:dyDescent="0.25">
      <c r="A308" s="1">
        <v>4.79</v>
      </c>
      <c r="B308" s="2">
        <v>78.3</v>
      </c>
      <c r="C308" s="2">
        <v>6.2</v>
      </c>
      <c r="D308" s="1">
        <v>0.504</v>
      </c>
      <c r="E308" s="1">
        <v>8</v>
      </c>
      <c r="F308" s="1">
        <v>307</v>
      </c>
      <c r="G308" s="1">
        <v>17.399999999999999</v>
      </c>
      <c r="H308" s="1">
        <v>8.266</v>
      </c>
      <c r="I308" s="1">
        <v>4.1399999999999997</v>
      </c>
      <c r="J308" s="1">
        <v>44.8</v>
      </c>
    </row>
    <row r="309" spans="1:10" x14ac:dyDescent="0.25">
      <c r="A309" s="1">
        <v>0.55000000000000004</v>
      </c>
      <c r="B309" s="2">
        <v>83</v>
      </c>
      <c r="C309" s="2">
        <v>6.2</v>
      </c>
      <c r="D309" s="1">
        <v>0.504</v>
      </c>
      <c r="E309" s="1">
        <v>8</v>
      </c>
      <c r="F309" s="1">
        <v>307</v>
      </c>
      <c r="G309" s="1">
        <v>17.399999999999999</v>
      </c>
      <c r="H309" s="1">
        <v>8.7249999999999996</v>
      </c>
      <c r="I309" s="1">
        <v>4.63</v>
      </c>
      <c r="J309" s="1">
        <v>50</v>
      </c>
    </row>
    <row r="310" spans="1:10" x14ac:dyDescent="0.25">
      <c r="A310" s="1">
        <v>4.0599999999999996</v>
      </c>
      <c r="B310" s="2">
        <v>86.5</v>
      </c>
      <c r="C310" s="2">
        <v>6.2</v>
      </c>
      <c r="D310" s="1">
        <v>0.504</v>
      </c>
      <c r="E310" s="1">
        <v>8</v>
      </c>
      <c r="F310" s="1">
        <v>307</v>
      </c>
      <c r="G310" s="1">
        <v>17.399999999999999</v>
      </c>
      <c r="H310" s="1">
        <v>8.0399999999999991</v>
      </c>
      <c r="I310" s="1">
        <v>3.13</v>
      </c>
      <c r="J310" s="1">
        <v>37.6</v>
      </c>
    </row>
    <row r="311" spans="1:10" x14ac:dyDescent="0.25">
      <c r="A311" s="1">
        <v>4.45</v>
      </c>
      <c r="B311" s="2">
        <v>79.900000000000006</v>
      </c>
      <c r="C311" s="2">
        <v>6.2</v>
      </c>
      <c r="D311" s="1">
        <v>0.504</v>
      </c>
      <c r="E311" s="1">
        <v>8</v>
      </c>
      <c r="F311" s="1">
        <v>307</v>
      </c>
      <c r="G311" s="1">
        <v>17.399999999999999</v>
      </c>
      <c r="H311" s="1">
        <v>7.1630000000000003</v>
      </c>
      <c r="I311" s="1">
        <v>6.36</v>
      </c>
      <c r="J311" s="1">
        <v>31.6</v>
      </c>
    </row>
    <row r="312" spans="1:10" x14ac:dyDescent="0.25">
      <c r="A312" s="1">
        <v>2.25</v>
      </c>
      <c r="B312" s="2">
        <v>17</v>
      </c>
      <c r="C312" s="2">
        <v>6.2</v>
      </c>
      <c r="D312" s="1">
        <v>0.504</v>
      </c>
      <c r="E312" s="1">
        <v>8</v>
      </c>
      <c r="F312" s="1">
        <v>307</v>
      </c>
      <c r="G312" s="1">
        <v>17.399999999999999</v>
      </c>
      <c r="H312" s="1">
        <v>7.6859999999999999</v>
      </c>
      <c r="I312" s="1">
        <v>3.92</v>
      </c>
      <c r="J312" s="1">
        <v>46.7</v>
      </c>
    </row>
    <row r="313" spans="1:10" x14ac:dyDescent="0.25">
      <c r="A313" s="1">
        <v>6.63</v>
      </c>
      <c r="B313" s="2">
        <v>21.4</v>
      </c>
      <c r="C313" s="2">
        <v>6.2</v>
      </c>
      <c r="D313" s="1">
        <v>0.504</v>
      </c>
      <c r="E313" s="1">
        <v>8</v>
      </c>
      <c r="F313" s="1">
        <v>307</v>
      </c>
      <c r="G313" s="1">
        <v>17.399999999999999</v>
      </c>
      <c r="H313" s="1">
        <v>6.5519999999999996</v>
      </c>
      <c r="I313" s="1">
        <v>3.76</v>
      </c>
      <c r="J313" s="1">
        <v>31.5</v>
      </c>
    </row>
    <row r="314" spans="1:10" x14ac:dyDescent="0.25">
      <c r="A314" s="1">
        <v>9.32</v>
      </c>
      <c r="B314" s="2">
        <v>68.099999999999994</v>
      </c>
      <c r="C314" s="2">
        <v>6.2</v>
      </c>
      <c r="D314" s="1">
        <v>0.504</v>
      </c>
      <c r="E314" s="1">
        <v>8</v>
      </c>
      <c r="F314" s="1">
        <v>307</v>
      </c>
      <c r="G314" s="1">
        <v>17.399999999999999</v>
      </c>
      <c r="H314" s="1">
        <v>5.9809999999999999</v>
      </c>
      <c r="I314" s="1">
        <v>11.65</v>
      </c>
      <c r="J314" s="1">
        <v>24.3</v>
      </c>
    </row>
    <row r="315" spans="1:10" x14ac:dyDescent="0.25">
      <c r="A315" s="1">
        <v>5.01</v>
      </c>
      <c r="B315" s="2">
        <v>76.900000000000006</v>
      </c>
      <c r="C315" s="2">
        <v>6.2</v>
      </c>
      <c r="D315" s="1">
        <v>0.504</v>
      </c>
      <c r="E315" s="1">
        <v>8</v>
      </c>
      <c r="F315" s="1">
        <v>307</v>
      </c>
      <c r="G315" s="1">
        <v>17.399999999999999</v>
      </c>
      <c r="H315" s="1">
        <v>7.4119999999999999</v>
      </c>
      <c r="I315" s="1">
        <v>5.25</v>
      </c>
      <c r="J315" s="1">
        <v>31.7</v>
      </c>
    </row>
    <row r="316" spans="1:10" x14ac:dyDescent="0.25">
      <c r="A316" s="1">
        <v>8.6</v>
      </c>
      <c r="B316" s="2">
        <v>68.2</v>
      </c>
      <c r="C316" s="2">
        <v>5.96</v>
      </c>
      <c r="D316" s="1">
        <v>0.499</v>
      </c>
      <c r="E316" s="1">
        <v>5</v>
      </c>
      <c r="F316" s="1">
        <v>279</v>
      </c>
      <c r="G316" s="1">
        <v>19.2</v>
      </c>
      <c r="H316" s="1">
        <v>5.9329999999999998</v>
      </c>
      <c r="I316" s="1">
        <v>9.68</v>
      </c>
      <c r="J316" s="1">
        <v>18.899999999999999</v>
      </c>
    </row>
    <row r="317" spans="1:10" x14ac:dyDescent="0.25">
      <c r="A317" s="1">
        <v>7.9</v>
      </c>
      <c r="B317" s="2">
        <v>61.4</v>
      </c>
      <c r="C317" s="2">
        <v>5.96</v>
      </c>
      <c r="D317" s="1">
        <v>0.499</v>
      </c>
      <c r="E317" s="1">
        <v>5</v>
      </c>
      <c r="F317" s="1">
        <v>279</v>
      </c>
      <c r="G317" s="1">
        <v>19.2</v>
      </c>
      <c r="H317" s="1">
        <v>5.8410000000000002</v>
      </c>
      <c r="I317" s="1">
        <v>11.41</v>
      </c>
      <c r="J317" s="1">
        <v>20</v>
      </c>
    </row>
    <row r="318" spans="1:10" x14ac:dyDescent="0.25">
      <c r="A318" s="1">
        <v>7.19</v>
      </c>
      <c r="B318" s="2">
        <v>41.5</v>
      </c>
      <c r="C318" s="2">
        <v>5.96</v>
      </c>
      <c r="D318" s="1">
        <v>0.499</v>
      </c>
      <c r="E318" s="1">
        <v>5</v>
      </c>
      <c r="F318" s="1">
        <v>279</v>
      </c>
      <c r="G318" s="1">
        <v>19.2</v>
      </c>
      <c r="H318" s="1">
        <v>5.85</v>
      </c>
      <c r="I318" s="1">
        <v>8.77</v>
      </c>
      <c r="J318" s="1">
        <v>21</v>
      </c>
    </row>
    <row r="319" spans="1:10" x14ac:dyDescent="0.25">
      <c r="A319" s="1">
        <v>3.88</v>
      </c>
      <c r="B319" s="2">
        <v>30.2</v>
      </c>
      <c r="C319" s="2">
        <v>5.96</v>
      </c>
      <c r="D319" s="1">
        <v>0.499</v>
      </c>
      <c r="E319" s="1">
        <v>5</v>
      </c>
      <c r="F319" s="1">
        <v>279</v>
      </c>
      <c r="G319" s="1">
        <v>19.2</v>
      </c>
      <c r="H319" s="1">
        <v>5.9660000000000002</v>
      </c>
      <c r="I319" s="1">
        <v>10.130000000000001</v>
      </c>
      <c r="J319" s="1">
        <v>24.7</v>
      </c>
    </row>
    <row r="320" spans="1:10" x14ac:dyDescent="0.25">
      <c r="A320" s="1">
        <v>9.57</v>
      </c>
      <c r="B320" s="2">
        <v>52.3</v>
      </c>
      <c r="C320" s="2">
        <v>7.38</v>
      </c>
      <c r="D320" s="1">
        <v>0.49299999999999999</v>
      </c>
      <c r="E320" s="1">
        <v>5</v>
      </c>
      <c r="F320" s="1">
        <v>287</v>
      </c>
      <c r="G320" s="1">
        <v>19.600000000000001</v>
      </c>
      <c r="H320" s="1">
        <v>6.4260000000000002</v>
      </c>
      <c r="I320" s="1">
        <v>7.2</v>
      </c>
      <c r="J320" s="1">
        <v>23.8</v>
      </c>
    </row>
    <row r="321" spans="1:10" x14ac:dyDescent="0.25">
      <c r="A321" s="1">
        <v>8.92</v>
      </c>
      <c r="B321" s="2">
        <v>54.3</v>
      </c>
      <c r="C321" s="2">
        <v>7.38</v>
      </c>
      <c r="D321" s="1">
        <v>0.49299999999999999</v>
      </c>
      <c r="E321" s="1">
        <v>5</v>
      </c>
      <c r="F321" s="1">
        <v>287</v>
      </c>
      <c r="G321" s="1">
        <v>19.600000000000001</v>
      </c>
      <c r="H321" s="1">
        <v>6.3760000000000003</v>
      </c>
      <c r="I321" s="1">
        <v>6.87</v>
      </c>
      <c r="J321" s="1">
        <v>23.1</v>
      </c>
    </row>
    <row r="322" spans="1:10" x14ac:dyDescent="0.25">
      <c r="A322" s="1">
        <v>6.4</v>
      </c>
      <c r="B322" s="2">
        <v>49.9</v>
      </c>
      <c r="C322" s="2">
        <v>7.38</v>
      </c>
      <c r="D322" s="1">
        <v>0.49299999999999999</v>
      </c>
      <c r="E322" s="1">
        <v>5</v>
      </c>
      <c r="F322" s="1">
        <v>287</v>
      </c>
      <c r="G322" s="1">
        <v>19.600000000000001</v>
      </c>
      <c r="H322" s="1">
        <v>6.0410000000000004</v>
      </c>
      <c r="I322" s="1">
        <v>7.7</v>
      </c>
      <c r="J322" s="1">
        <v>20.399999999999999</v>
      </c>
    </row>
    <row r="323" spans="1:10" x14ac:dyDescent="0.25">
      <c r="A323" s="1">
        <v>8.9</v>
      </c>
      <c r="B323" s="2">
        <v>74.3</v>
      </c>
      <c r="C323" s="2">
        <v>7.38</v>
      </c>
      <c r="D323" s="1">
        <v>0.49299999999999999</v>
      </c>
      <c r="E323" s="1">
        <v>5</v>
      </c>
      <c r="F323" s="1">
        <v>287</v>
      </c>
      <c r="G323" s="1">
        <v>19.600000000000001</v>
      </c>
      <c r="H323" s="1">
        <v>5.7080000000000002</v>
      </c>
      <c r="I323" s="1">
        <v>11.74</v>
      </c>
      <c r="J323" s="1">
        <v>18.5</v>
      </c>
    </row>
    <row r="324" spans="1:10" x14ac:dyDescent="0.25">
      <c r="A324" s="1">
        <v>0.81</v>
      </c>
      <c r="B324" s="2">
        <v>40.1</v>
      </c>
      <c r="C324" s="2">
        <v>7.38</v>
      </c>
      <c r="D324" s="1">
        <v>0.49299999999999999</v>
      </c>
      <c r="E324" s="1">
        <v>5</v>
      </c>
      <c r="F324" s="1">
        <v>287</v>
      </c>
      <c r="G324" s="1">
        <v>19.600000000000001</v>
      </c>
      <c r="H324" s="1">
        <v>6.415</v>
      </c>
      <c r="I324" s="1">
        <v>6.12</v>
      </c>
      <c r="J324" s="1">
        <v>25</v>
      </c>
    </row>
    <row r="325" spans="1:10" x14ac:dyDescent="0.25">
      <c r="A325" s="1">
        <v>0.52</v>
      </c>
      <c r="B325" s="2">
        <v>14.7</v>
      </c>
      <c r="C325" s="2">
        <v>7.38</v>
      </c>
      <c r="D325" s="1">
        <v>0.49299999999999999</v>
      </c>
      <c r="E325" s="1">
        <v>5</v>
      </c>
      <c r="F325" s="1">
        <v>287</v>
      </c>
      <c r="G325" s="1">
        <v>19.600000000000001</v>
      </c>
      <c r="H325" s="1">
        <v>6.431</v>
      </c>
      <c r="I325" s="1">
        <v>5.08</v>
      </c>
      <c r="J325" s="1">
        <v>24.6</v>
      </c>
    </row>
    <row r="326" spans="1:10" x14ac:dyDescent="0.25">
      <c r="A326" s="1">
        <v>7.76</v>
      </c>
      <c r="B326" s="2">
        <v>28.9</v>
      </c>
      <c r="C326" s="2">
        <v>7.38</v>
      </c>
      <c r="D326" s="1">
        <v>0.49299999999999999</v>
      </c>
      <c r="E326" s="1">
        <v>5</v>
      </c>
      <c r="F326" s="1">
        <v>287</v>
      </c>
      <c r="G326" s="1">
        <v>19.600000000000001</v>
      </c>
      <c r="H326" s="1">
        <v>6.3120000000000003</v>
      </c>
      <c r="I326" s="1">
        <v>6.15</v>
      </c>
      <c r="J326" s="1">
        <v>23</v>
      </c>
    </row>
    <row r="327" spans="1:10" x14ac:dyDescent="0.25">
      <c r="A327" s="1">
        <v>0.35</v>
      </c>
      <c r="B327" s="2">
        <v>43.7</v>
      </c>
      <c r="C327" s="2">
        <v>7.38</v>
      </c>
      <c r="D327" s="1">
        <v>0.49299999999999999</v>
      </c>
      <c r="E327" s="1">
        <v>5</v>
      </c>
      <c r="F327" s="1">
        <v>287</v>
      </c>
      <c r="G327" s="1">
        <v>19.600000000000001</v>
      </c>
      <c r="H327" s="1">
        <v>6.0830000000000002</v>
      </c>
      <c r="I327" s="1">
        <v>12.79</v>
      </c>
      <c r="J327" s="1">
        <v>22.2</v>
      </c>
    </row>
    <row r="328" spans="1:10" x14ac:dyDescent="0.25">
      <c r="A328" s="1">
        <v>9.27</v>
      </c>
      <c r="B328" s="2">
        <v>86.3</v>
      </c>
      <c r="C328" s="2">
        <v>3.41</v>
      </c>
      <c r="D328" s="1">
        <v>0.48899999999999999</v>
      </c>
      <c r="E328" s="1">
        <v>2</v>
      </c>
      <c r="F328" s="1">
        <v>270</v>
      </c>
      <c r="G328" s="1">
        <v>17.8</v>
      </c>
      <c r="H328" s="1">
        <v>7.0069999999999997</v>
      </c>
      <c r="I328" s="1">
        <v>5.5</v>
      </c>
      <c r="J328" s="1">
        <v>23.6</v>
      </c>
    </row>
    <row r="329" spans="1:10" x14ac:dyDescent="0.25">
      <c r="A329" s="1">
        <v>3.7</v>
      </c>
      <c r="B329" s="2">
        <v>63.1</v>
      </c>
      <c r="C329" s="2">
        <v>3.41</v>
      </c>
      <c r="D329" s="1">
        <v>0.48899999999999999</v>
      </c>
      <c r="E329" s="1">
        <v>2</v>
      </c>
      <c r="F329" s="1">
        <v>270</v>
      </c>
      <c r="G329" s="1">
        <v>17.8</v>
      </c>
      <c r="H329" s="1">
        <v>7.0789999999999997</v>
      </c>
      <c r="I329" s="1">
        <v>5.7</v>
      </c>
      <c r="J329" s="1">
        <v>28.7</v>
      </c>
    </row>
    <row r="330" spans="1:10" x14ac:dyDescent="0.25">
      <c r="A330" s="1">
        <v>1.28</v>
      </c>
      <c r="B330" s="2">
        <v>66.099999999999994</v>
      </c>
      <c r="C330" s="2">
        <v>3.41</v>
      </c>
      <c r="D330" s="1">
        <v>0.48899999999999999</v>
      </c>
      <c r="E330" s="1">
        <v>2</v>
      </c>
      <c r="F330" s="1">
        <v>270</v>
      </c>
      <c r="G330" s="1">
        <v>17.8</v>
      </c>
      <c r="H330" s="1">
        <v>6.4169999999999998</v>
      </c>
      <c r="I330" s="1">
        <v>8.81</v>
      </c>
      <c r="J330" s="1">
        <v>22.6</v>
      </c>
    </row>
    <row r="331" spans="1:10" x14ac:dyDescent="0.25">
      <c r="A331" s="1">
        <v>0.91</v>
      </c>
      <c r="B331" s="2">
        <v>73.900000000000006</v>
      </c>
      <c r="C331" s="2">
        <v>3.41</v>
      </c>
      <c r="D331" s="1">
        <v>0.48899999999999999</v>
      </c>
      <c r="E331" s="1">
        <v>2</v>
      </c>
      <c r="F331" s="1">
        <v>270</v>
      </c>
      <c r="G331" s="1">
        <v>17.8</v>
      </c>
      <c r="H331" s="1">
        <v>6.4050000000000002</v>
      </c>
      <c r="I331" s="1">
        <v>8.1999999999999993</v>
      </c>
      <c r="J331" s="1">
        <v>22</v>
      </c>
    </row>
    <row r="332" spans="1:10" x14ac:dyDescent="0.25">
      <c r="A332" s="1">
        <v>8.52</v>
      </c>
      <c r="B332" s="2">
        <v>22.3</v>
      </c>
      <c r="C332" s="2">
        <v>10.59</v>
      </c>
      <c r="D332" s="1">
        <v>0.48899999999999999</v>
      </c>
      <c r="E332" s="1">
        <v>4</v>
      </c>
      <c r="F332" s="1">
        <v>277</v>
      </c>
      <c r="G332" s="1">
        <v>18.600000000000001</v>
      </c>
      <c r="H332" s="1">
        <v>5.891</v>
      </c>
      <c r="I332" s="1">
        <v>10.87</v>
      </c>
      <c r="J332" s="1">
        <v>22.6</v>
      </c>
    </row>
    <row r="333" spans="1:10" x14ac:dyDescent="0.25">
      <c r="A333" s="1">
        <v>0.04</v>
      </c>
      <c r="B333" s="2">
        <v>52.5</v>
      </c>
      <c r="C333" s="2">
        <v>10.59</v>
      </c>
      <c r="D333" s="1">
        <v>0.48899999999999999</v>
      </c>
      <c r="E333" s="1">
        <v>4</v>
      </c>
      <c r="F333" s="1">
        <v>277</v>
      </c>
      <c r="G333" s="1">
        <v>18.600000000000001</v>
      </c>
      <c r="H333" s="1">
        <v>6.3259999999999996</v>
      </c>
      <c r="I333" s="1">
        <v>10.97</v>
      </c>
      <c r="J333" s="1">
        <v>24.4</v>
      </c>
    </row>
    <row r="334" spans="1:10" x14ac:dyDescent="0.25">
      <c r="A334" s="1">
        <v>4.63</v>
      </c>
      <c r="B334" s="2">
        <v>72.7</v>
      </c>
      <c r="C334" s="2">
        <v>10.59</v>
      </c>
      <c r="D334" s="1">
        <v>0.48899999999999999</v>
      </c>
      <c r="E334" s="1">
        <v>4</v>
      </c>
      <c r="F334" s="1">
        <v>277</v>
      </c>
      <c r="G334" s="1">
        <v>18.600000000000001</v>
      </c>
      <c r="H334" s="1">
        <v>5.7830000000000004</v>
      </c>
      <c r="I334" s="1">
        <v>18.059999999999999</v>
      </c>
      <c r="J334" s="1">
        <v>22.5</v>
      </c>
    </row>
    <row r="335" spans="1:10" x14ac:dyDescent="0.25">
      <c r="A335" s="1">
        <v>9.11</v>
      </c>
      <c r="B335" s="2">
        <v>59.1</v>
      </c>
      <c r="C335" s="2">
        <v>10.59</v>
      </c>
      <c r="D335" s="1">
        <v>0.48899999999999999</v>
      </c>
      <c r="E335" s="1">
        <v>4</v>
      </c>
      <c r="F335" s="1">
        <v>277</v>
      </c>
      <c r="G335" s="1">
        <v>18.600000000000001</v>
      </c>
      <c r="H335" s="1">
        <v>6.0640000000000001</v>
      </c>
      <c r="I335" s="1">
        <v>14.66</v>
      </c>
      <c r="J335" s="1">
        <v>24.4</v>
      </c>
    </row>
    <row r="336" spans="1:10" x14ac:dyDescent="0.25">
      <c r="A336" s="1">
        <v>9.02</v>
      </c>
      <c r="B336" s="2">
        <v>100</v>
      </c>
      <c r="C336" s="2">
        <v>10.59</v>
      </c>
      <c r="D336" s="1">
        <v>0.48899999999999999</v>
      </c>
      <c r="E336" s="1">
        <v>4</v>
      </c>
      <c r="F336" s="1">
        <v>277</v>
      </c>
      <c r="G336" s="1">
        <v>18.600000000000001</v>
      </c>
      <c r="H336" s="1">
        <v>5.3440000000000003</v>
      </c>
      <c r="I336" s="1">
        <v>23.09</v>
      </c>
      <c r="J336" s="1">
        <v>20</v>
      </c>
    </row>
    <row r="337" spans="1:10" x14ac:dyDescent="0.25">
      <c r="A337" s="1">
        <v>9.58</v>
      </c>
      <c r="B337" s="2">
        <v>92.1</v>
      </c>
      <c r="C337" s="2">
        <v>10.59</v>
      </c>
      <c r="D337" s="1">
        <v>0.48899999999999999</v>
      </c>
      <c r="E337" s="1">
        <v>4</v>
      </c>
      <c r="F337" s="1">
        <v>277</v>
      </c>
      <c r="G337" s="1">
        <v>18.600000000000001</v>
      </c>
      <c r="H337" s="1">
        <v>5.96</v>
      </c>
      <c r="I337" s="1">
        <v>17.27</v>
      </c>
      <c r="J337" s="1">
        <v>21.7</v>
      </c>
    </row>
    <row r="338" spans="1:10" x14ac:dyDescent="0.25">
      <c r="A338" s="1">
        <v>0.23</v>
      </c>
      <c r="B338" s="2">
        <v>88.6</v>
      </c>
      <c r="C338" s="2">
        <v>10.59</v>
      </c>
      <c r="D338" s="1">
        <v>0.48899999999999999</v>
      </c>
      <c r="E338" s="1">
        <v>4</v>
      </c>
      <c r="F338" s="1">
        <v>277</v>
      </c>
      <c r="G338" s="1">
        <v>18.600000000000001</v>
      </c>
      <c r="H338" s="1">
        <v>5.4039999999999999</v>
      </c>
      <c r="I338" s="1">
        <v>23.98</v>
      </c>
      <c r="J338" s="1">
        <v>19.3</v>
      </c>
    </row>
    <row r="339" spans="1:10" x14ac:dyDescent="0.25">
      <c r="A339" s="1">
        <v>9.31</v>
      </c>
      <c r="B339" s="2">
        <v>53.8</v>
      </c>
      <c r="C339" s="2">
        <v>10.59</v>
      </c>
      <c r="D339" s="1">
        <v>0.48899999999999999</v>
      </c>
      <c r="E339" s="1">
        <v>4</v>
      </c>
      <c r="F339" s="1">
        <v>277</v>
      </c>
      <c r="G339" s="1">
        <v>18.600000000000001</v>
      </c>
      <c r="H339" s="1">
        <v>5.8070000000000004</v>
      </c>
      <c r="I339" s="1">
        <v>16.03</v>
      </c>
      <c r="J339" s="1">
        <v>22.4</v>
      </c>
    </row>
    <row r="340" spans="1:10" x14ac:dyDescent="0.25">
      <c r="A340" s="1">
        <v>4.21</v>
      </c>
      <c r="B340" s="2">
        <v>32.299999999999997</v>
      </c>
      <c r="C340" s="2">
        <v>10.59</v>
      </c>
      <c r="D340" s="1">
        <v>0.48899999999999999</v>
      </c>
      <c r="E340" s="1">
        <v>4</v>
      </c>
      <c r="F340" s="1">
        <v>277</v>
      </c>
      <c r="G340" s="1">
        <v>18.600000000000001</v>
      </c>
      <c r="H340" s="1">
        <v>6.375</v>
      </c>
      <c r="I340" s="1">
        <v>9.3800000000000008</v>
      </c>
      <c r="J340" s="1">
        <v>28.1</v>
      </c>
    </row>
    <row r="341" spans="1:10" x14ac:dyDescent="0.25">
      <c r="A341" s="1">
        <v>3.55</v>
      </c>
      <c r="B341" s="2">
        <v>9.8000000000000007</v>
      </c>
      <c r="C341" s="2">
        <v>10.59</v>
      </c>
      <c r="D341" s="1">
        <v>0.48899999999999999</v>
      </c>
      <c r="E341" s="1">
        <v>4</v>
      </c>
      <c r="F341" s="1">
        <v>277</v>
      </c>
      <c r="G341" s="1">
        <v>18.600000000000001</v>
      </c>
      <c r="H341" s="1">
        <v>5.4119999999999999</v>
      </c>
      <c r="I341" s="1">
        <v>29.55</v>
      </c>
      <c r="J341" s="1">
        <v>23.7</v>
      </c>
    </row>
    <row r="342" spans="1:10" x14ac:dyDescent="0.25">
      <c r="A342" s="1">
        <v>3.54</v>
      </c>
      <c r="B342" s="2">
        <v>42.4</v>
      </c>
      <c r="C342" s="2">
        <v>10.59</v>
      </c>
      <c r="D342" s="1">
        <v>0.48899999999999999</v>
      </c>
      <c r="E342" s="1">
        <v>4</v>
      </c>
      <c r="F342" s="1">
        <v>277</v>
      </c>
      <c r="G342" s="1">
        <v>18.600000000000001</v>
      </c>
      <c r="H342" s="1">
        <v>6.1820000000000004</v>
      </c>
      <c r="I342" s="1">
        <v>9.4700000000000006</v>
      </c>
      <c r="J342" s="1">
        <v>25</v>
      </c>
    </row>
    <row r="343" spans="1:10" x14ac:dyDescent="0.25">
      <c r="A343" s="1">
        <v>8.06</v>
      </c>
      <c r="B343" s="2">
        <v>58.4</v>
      </c>
      <c r="C343" s="2">
        <v>2.46</v>
      </c>
      <c r="D343" s="1">
        <v>0.48799999999999999</v>
      </c>
      <c r="E343" s="1">
        <v>3</v>
      </c>
      <c r="F343" s="1">
        <v>193</v>
      </c>
      <c r="G343" s="1">
        <v>17.8</v>
      </c>
      <c r="H343" s="1">
        <v>6.98</v>
      </c>
      <c r="I343" s="1">
        <v>5.04</v>
      </c>
      <c r="J343" s="1">
        <v>37.200000000000003</v>
      </c>
    </row>
    <row r="344" spans="1:10" x14ac:dyDescent="0.25">
      <c r="A344" s="1">
        <v>1.77</v>
      </c>
      <c r="B344" s="2">
        <v>83.3</v>
      </c>
      <c r="C344" s="2">
        <v>2.46</v>
      </c>
      <c r="D344" s="1">
        <v>0.48799999999999999</v>
      </c>
      <c r="E344" s="1">
        <v>3</v>
      </c>
      <c r="F344" s="1">
        <v>193</v>
      </c>
      <c r="G344" s="1">
        <v>17.8</v>
      </c>
      <c r="H344" s="1">
        <v>7.7649999999999997</v>
      </c>
      <c r="I344" s="1">
        <v>7.56</v>
      </c>
      <c r="J344" s="1">
        <v>39.799999999999997</v>
      </c>
    </row>
    <row r="345" spans="1:10" x14ac:dyDescent="0.25">
      <c r="A345" s="1">
        <v>2.2200000000000002</v>
      </c>
      <c r="B345" s="2">
        <v>62.2</v>
      </c>
      <c r="C345" s="2">
        <v>2.46</v>
      </c>
      <c r="D345" s="1">
        <v>0.48799999999999999</v>
      </c>
      <c r="E345" s="1">
        <v>3</v>
      </c>
      <c r="F345" s="1">
        <v>193</v>
      </c>
      <c r="G345" s="1">
        <v>17.8</v>
      </c>
      <c r="H345" s="1">
        <v>6.1440000000000001</v>
      </c>
      <c r="I345" s="1">
        <v>9.4499999999999993</v>
      </c>
      <c r="J345" s="1">
        <v>36.200000000000003</v>
      </c>
    </row>
    <row r="346" spans="1:10" x14ac:dyDescent="0.25">
      <c r="A346" s="1">
        <v>6.17</v>
      </c>
      <c r="B346" s="2">
        <v>92.2</v>
      </c>
      <c r="C346" s="2">
        <v>2.46</v>
      </c>
      <c r="D346" s="1">
        <v>0.48799999999999999</v>
      </c>
      <c r="E346" s="1">
        <v>3</v>
      </c>
      <c r="F346" s="1">
        <v>193</v>
      </c>
      <c r="G346" s="1">
        <v>17.8</v>
      </c>
      <c r="H346" s="1">
        <v>7.1550000000000002</v>
      </c>
      <c r="I346" s="1">
        <v>4.82</v>
      </c>
      <c r="J346" s="1">
        <v>37.9</v>
      </c>
    </row>
    <row r="347" spans="1:10" x14ac:dyDescent="0.25">
      <c r="A347" s="1">
        <v>3.62</v>
      </c>
      <c r="B347" s="2">
        <v>95.6</v>
      </c>
      <c r="C347" s="2">
        <v>2.46</v>
      </c>
      <c r="D347" s="1">
        <v>0.48799999999999999</v>
      </c>
      <c r="E347" s="1">
        <v>3</v>
      </c>
      <c r="F347" s="1">
        <v>193</v>
      </c>
      <c r="G347" s="1">
        <v>17.8</v>
      </c>
      <c r="H347" s="1">
        <v>6.5629999999999997</v>
      </c>
      <c r="I347" s="1">
        <v>5.68</v>
      </c>
      <c r="J347" s="1">
        <v>32.5</v>
      </c>
    </row>
    <row r="348" spans="1:10" x14ac:dyDescent="0.25">
      <c r="A348" s="1">
        <v>5.47</v>
      </c>
      <c r="B348" s="2">
        <v>89.8</v>
      </c>
      <c r="C348" s="2">
        <v>2.46</v>
      </c>
      <c r="D348" s="1">
        <v>0.48799999999999999</v>
      </c>
      <c r="E348" s="1">
        <v>3</v>
      </c>
      <c r="F348" s="1">
        <v>193</v>
      </c>
      <c r="G348" s="1">
        <v>17.8</v>
      </c>
      <c r="H348" s="1">
        <v>5.6040000000000001</v>
      </c>
      <c r="I348" s="1">
        <v>13.98</v>
      </c>
      <c r="J348" s="1">
        <v>26.4</v>
      </c>
    </row>
    <row r="349" spans="1:10" x14ac:dyDescent="0.25">
      <c r="A349" s="1">
        <v>6.89</v>
      </c>
      <c r="B349" s="2">
        <v>68.8</v>
      </c>
      <c r="C349" s="2">
        <v>2.46</v>
      </c>
      <c r="D349" s="1">
        <v>0.48799999999999999</v>
      </c>
      <c r="E349" s="1">
        <v>3</v>
      </c>
      <c r="F349" s="1">
        <v>193</v>
      </c>
      <c r="G349" s="1">
        <v>17.8</v>
      </c>
      <c r="H349" s="1">
        <v>6.1529999999999996</v>
      </c>
      <c r="I349" s="1">
        <v>13.15</v>
      </c>
      <c r="J349" s="1">
        <v>29.6</v>
      </c>
    </row>
    <row r="350" spans="1:10" x14ac:dyDescent="0.25">
      <c r="A350" s="1">
        <v>7.23</v>
      </c>
      <c r="B350" s="2">
        <v>53.6</v>
      </c>
      <c r="C350" s="2">
        <v>2.46</v>
      </c>
      <c r="D350" s="1">
        <v>0.48799999999999999</v>
      </c>
      <c r="E350" s="1">
        <v>3</v>
      </c>
      <c r="F350" s="1">
        <v>193</v>
      </c>
      <c r="G350" s="1">
        <v>17.8</v>
      </c>
      <c r="H350" s="1">
        <v>7.8310000000000004</v>
      </c>
      <c r="I350" s="1">
        <v>4.45</v>
      </c>
      <c r="J350" s="1">
        <v>50</v>
      </c>
    </row>
    <row r="351" spans="1:10" x14ac:dyDescent="0.25">
      <c r="A351" s="1">
        <v>8.49</v>
      </c>
      <c r="B351" s="2">
        <v>56.4</v>
      </c>
      <c r="C351" s="2">
        <v>3.78</v>
      </c>
      <c r="D351" s="1">
        <v>0.48399999999999999</v>
      </c>
      <c r="E351" s="1">
        <v>5</v>
      </c>
      <c r="F351" s="1">
        <v>370</v>
      </c>
      <c r="G351" s="1">
        <v>17.600000000000001</v>
      </c>
      <c r="H351" s="1">
        <v>6.6959999999999997</v>
      </c>
      <c r="I351" s="1">
        <v>7.18</v>
      </c>
      <c r="J351" s="1">
        <v>23.9</v>
      </c>
    </row>
    <row r="352" spans="1:10" x14ac:dyDescent="0.25">
      <c r="A352" s="1">
        <v>8.07</v>
      </c>
      <c r="B352" s="2">
        <v>28.1</v>
      </c>
      <c r="C352" s="2">
        <v>3.78</v>
      </c>
      <c r="D352" s="1">
        <v>0.48399999999999999</v>
      </c>
      <c r="E352" s="1">
        <v>5</v>
      </c>
      <c r="F352" s="1">
        <v>370</v>
      </c>
      <c r="G352" s="1">
        <v>17.600000000000001</v>
      </c>
      <c r="H352" s="1">
        <v>6.8739999999999997</v>
      </c>
      <c r="I352" s="1">
        <v>4.6100000000000003</v>
      </c>
      <c r="J352" s="1">
        <v>31.2</v>
      </c>
    </row>
    <row r="353" spans="1:10" x14ac:dyDescent="0.25">
      <c r="A353" s="1">
        <v>6.45</v>
      </c>
      <c r="B353" s="2">
        <v>41.1</v>
      </c>
      <c r="C353" s="2">
        <v>2.1800000000000002</v>
      </c>
      <c r="D353" s="1">
        <v>0.47199999999999998</v>
      </c>
      <c r="E353" s="1">
        <v>7</v>
      </c>
      <c r="F353" s="1">
        <v>222</v>
      </c>
      <c r="G353" s="1">
        <v>18.399999999999999</v>
      </c>
      <c r="H353" s="1">
        <v>7.2359999999999998</v>
      </c>
      <c r="I353" s="1">
        <v>6.93</v>
      </c>
      <c r="J353" s="1">
        <v>36.1</v>
      </c>
    </row>
    <row r="354" spans="1:10" x14ac:dyDescent="0.25">
      <c r="A354" s="1">
        <v>5.0599999999999996</v>
      </c>
      <c r="B354" s="2">
        <v>58.1</v>
      </c>
      <c r="C354" s="2">
        <v>2.1800000000000002</v>
      </c>
      <c r="D354" s="1">
        <v>0.47199999999999998</v>
      </c>
      <c r="E354" s="1">
        <v>7</v>
      </c>
      <c r="F354" s="1">
        <v>222</v>
      </c>
      <c r="G354" s="1">
        <v>18.399999999999999</v>
      </c>
      <c r="H354" s="1">
        <v>6.6159999999999997</v>
      </c>
      <c r="I354" s="1">
        <v>8.93</v>
      </c>
      <c r="J354" s="1">
        <v>28.4</v>
      </c>
    </row>
    <row r="355" spans="1:10" x14ac:dyDescent="0.25">
      <c r="A355" s="1">
        <v>3.58</v>
      </c>
      <c r="B355" s="2">
        <v>71.900000000000006</v>
      </c>
      <c r="C355" s="2">
        <v>2.1800000000000002</v>
      </c>
      <c r="D355" s="1">
        <v>0.47199999999999998</v>
      </c>
      <c r="E355" s="1">
        <v>7</v>
      </c>
      <c r="F355" s="1">
        <v>222</v>
      </c>
      <c r="G355" s="1">
        <v>18.399999999999999</v>
      </c>
      <c r="H355" s="1">
        <v>7.42</v>
      </c>
      <c r="I355" s="1">
        <v>6.47</v>
      </c>
      <c r="J355" s="1">
        <v>33.4</v>
      </c>
    </row>
    <row r="356" spans="1:10" x14ac:dyDescent="0.25">
      <c r="A356" s="1">
        <v>7.98</v>
      </c>
      <c r="B356" s="2">
        <v>70.3</v>
      </c>
      <c r="C356" s="2">
        <v>2.1800000000000002</v>
      </c>
      <c r="D356" s="1">
        <v>0.47199999999999998</v>
      </c>
      <c r="E356" s="1">
        <v>7</v>
      </c>
      <c r="F356" s="1">
        <v>222</v>
      </c>
      <c r="G356" s="1">
        <v>18.399999999999999</v>
      </c>
      <c r="H356" s="1">
        <v>6.8490000000000002</v>
      </c>
      <c r="I356" s="1">
        <v>7.53</v>
      </c>
      <c r="J356" s="1">
        <v>28.2</v>
      </c>
    </row>
    <row r="357" spans="1:10" x14ac:dyDescent="0.25">
      <c r="A357" s="1">
        <v>4.3099999999999996</v>
      </c>
      <c r="B357" s="2">
        <v>78.900000000000006</v>
      </c>
      <c r="C357" s="2">
        <v>7.07</v>
      </c>
      <c r="D357" s="1">
        <v>0.46899999999999997</v>
      </c>
      <c r="E357" s="1">
        <v>2</v>
      </c>
      <c r="F357" s="1">
        <v>242</v>
      </c>
      <c r="G357" s="1">
        <v>17.8</v>
      </c>
      <c r="H357" s="1">
        <v>6.4210000000000003</v>
      </c>
      <c r="I357" s="1">
        <v>9.14</v>
      </c>
      <c r="J357" s="1">
        <v>21.6</v>
      </c>
    </row>
    <row r="358" spans="1:10" x14ac:dyDescent="0.25">
      <c r="A358" s="1">
        <v>7.87</v>
      </c>
      <c r="B358" s="2">
        <v>61.1</v>
      </c>
      <c r="C358" s="2">
        <v>7.07</v>
      </c>
      <c r="D358" s="1">
        <v>0.46899999999999997</v>
      </c>
      <c r="E358" s="1">
        <v>2</v>
      </c>
      <c r="F358" s="1">
        <v>242</v>
      </c>
      <c r="G358" s="1">
        <v>17.8</v>
      </c>
      <c r="H358" s="1">
        <v>7.1849999999999996</v>
      </c>
      <c r="I358" s="1">
        <v>4.03</v>
      </c>
      <c r="J358" s="1">
        <v>34.700000000000003</v>
      </c>
    </row>
    <row r="359" spans="1:10" x14ac:dyDescent="0.25">
      <c r="A359" s="1">
        <v>9.07</v>
      </c>
      <c r="B359" s="2">
        <v>53.6</v>
      </c>
      <c r="C359" s="2">
        <v>15.04</v>
      </c>
      <c r="D359" s="1">
        <v>0.46400000000000002</v>
      </c>
      <c r="E359" s="1">
        <v>4</v>
      </c>
      <c r="F359" s="1">
        <v>270</v>
      </c>
      <c r="G359" s="1">
        <v>18.2</v>
      </c>
      <c r="H359" s="1">
        <v>6.4420000000000002</v>
      </c>
      <c r="I359" s="1">
        <v>8.16</v>
      </c>
      <c r="J359" s="1">
        <v>22.9</v>
      </c>
    </row>
    <row r="360" spans="1:10" x14ac:dyDescent="0.25">
      <c r="A360" s="1">
        <v>5.8</v>
      </c>
      <c r="B360" s="2">
        <v>28.9</v>
      </c>
      <c r="C360" s="2">
        <v>15.04</v>
      </c>
      <c r="D360" s="1">
        <v>0.46400000000000002</v>
      </c>
      <c r="E360" s="1">
        <v>4</v>
      </c>
      <c r="F360" s="1">
        <v>270</v>
      </c>
      <c r="G360" s="1">
        <v>18.2</v>
      </c>
      <c r="H360" s="1">
        <v>6.2110000000000003</v>
      </c>
      <c r="I360" s="1">
        <v>6.21</v>
      </c>
      <c r="J360" s="1">
        <v>25</v>
      </c>
    </row>
    <row r="361" spans="1:10" x14ac:dyDescent="0.25">
      <c r="A361" s="1">
        <v>2.61</v>
      </c>
      <c r="B361" s="2">
        <v>77.3</v>
      </c>
      <c r="C361" s="2">
        <v>15.04</v>
      </c>
      <c r="D361" s="1">
        <v>0.46400000000000002</v>
      </c>
      <c r="E361" s="1">
        <v>4</v>
      </c>
      <c r="F361" s="1">
        <v>270</v>
      </c>
      <c r="G361" s="1">
        <v>18.2</v>
      </c>
      <c r="H361" s="1">
        <v>6.2489999999999997</v>
      </c>
      <c r="I361" s="1">
        <v>10.59</v>
      </c>
      <c r="J361" s="1">
        <v>20.6</v>
      </c>
    </row>
    <row r="362" spans="1:10" x14ac:dyDescent="0.25">
      <c r="A362" s="1">
        <v>8.23</v>
      </c>
      <c r="B362" s="2">
        <v>61.5</v>
      </c>
      <c r="C362" s="2">
        <v>6.96</v>
      </c>
      <c r="D362" s="1">
        <v>0.46400000000000002</v>
      </c>
      <c r="E362" s="1">
        <v>3</v>
      </c>
      <c r="F362" s="1">
        <v>223</v>
      </c>
      <c r="G362" s="1">
        <v>18.600000000000001</v>
      </c>
      <c r="H362" s="1">
        <v>5.92</v>
      </c>
      <c r="I362" s="1">
        <v>13.65</v>
      </c>
      <c r="J362" s="1">
        <v>20.7</v>
      </c>
    </row>
    <row r="363" spans="1:10" x14ac:dyDescent="0.25">
      <c r="A363" s="1">
        <v>1.83</v>
      </c>
      <c r="B363" s="2">
        <v>42.1</v>
      </c>
      <c r="C363" s="2">
        <v>6.96</v>
      </c>
      <c r="D363" s="1">
        <v>0.46400000000000002</v>
      </c>
      <c r="E363" s="1">
        <v>3</v>
      </c>
      <c r="F363" s="1">
        <v>223</v>
      </c>
      <c r="G363" s="1">
        <v>18.600000000000001</v>
      </c>
      <c r="H363" s="1">
        <v>5.8559999999999999</v>
      </c>
      <c r="I363" s="1">
        <v>13</v>
      </c>
      <c r="J363" s="1">
        <v>21.1</v>
      </c>
    </row>
    <row r="364" spans="1:10" x14ac:dyDescent="0.25">
      <c r="A364" s="1">
        <v>9.64</v>
      </c>
      <c r="B364" s="2">
        <v>16.3</v>
      </c>
      <c r="C364" s="2">
        <v>6.96</v>
      </c>
      <c r="D364" s="1">
        <v>0.46400000000000002</v>
      </c>
      <c r="E364" s="1">
        <v>3</v>
      </c>
      <c r="F364" s="1">
        <v>223</v>
      </c>
      <c r="G364" s="1">
        <v>18.600000000000001</v>
      </c>
      <c r="H364" s="1">
        <v>6.24</v>
      </c>
      <c r="I364" s="1">
        <v>6.59</v>
      </c>
      <c r="J364" s="1">
        <v>25.2</v>
      </c>
    </row>
    <row r="365" spans="1:10" x14ac:dyDescent="0.25">
      <c r="A365" s="1">
        <v>7.4</v>
      </c>
      <c r="B365" s="2">
        <v>58.7</v>
      </c>
      <c r="C365" s="2">
        <v>6.96</v>
      </c>
      <c r="D365" s="1">
        <v>0.46400000000000002</v>
      </c>
      <c r="E365" s="1">
        <v>3</v>
      </c>
      <c r="F365" s="1">
        <v>223</v>
      </c>
      <c r="G365" s="1">
        <v>18.600000000000001</v>
      </c>
      <c r="H365" s="1">
        <v>6.5380000000000003</v>
      </c>
      <c r="I365" s="1">
        <v>7.73</v>
      </c>
      <c r="J365" s="1">
        <v>24.4</v>
      </c>
    </row>
    <row r="366" spans="1:10" x14ac:dyDescent="0.25">
      <c r="A366" s="1">
        <v>7.34</v>
      </c>
      <c r="B366" s="2">
        <v>51.8</v>
      </c>
      <c r="C366" s="2">
        <v>6.96</v>
      </c>
      <c r="D366" s="1">
        <v>0.46400000000000002</v>
      </c>
      <c r="E366" s="1">
        <v>3</v>
      </c>
      <c r="F366" s="1">
        <v>223</v>
      </c>
      <c r="G366" s="1">
        <v>18.600000000000001</v>
      </c>
      <c r="H366" s="1">
        <v>7.6909999999999998</v>
      </c>
      <c r="I366" s="1">
        <v>6.58</v>
      </c>
      <c r="J366" s="1">
        <v>35.200000000000003</v>
      </c>
    </row>
    <row r="367" spans="1:10" x14ac:dyDescent="0.25">
      <c r="A367" s="1">
        <v>2.16</v>
      </c>
      <c r="B367" s="2">
        <v>25.8</v>
      </c>
      <c r="C367" s="2">
        <v>3.24</v>
      </c>
      <c r="D367" s="1">
        <v>0.46</v>
      </c>
      <c r="E367" s="1">
        <v>4</v>
      </c>
      <c r="F367" s="1">
        <v>430</v>
      </c>
      <c r="G367" s="1">
        <v>16.899999999999999</v>
      </c>
      <c r="H367" s="1">
        <v>5.8680000000000003</v>
      </c>
      <c r="I367" s="1">
        <v>9.9700000000000006</v>
      </c>
      <c r="J367" s="1">
        <v>19.3</v>
      </c>
    </row>
    <row r="368" spans="1:10" x14ac:dyDescent="0.25">
      <c r="A368" s="1">
        <v>0.9</v>
      </c>
      <c r="B368" s="2">
        <v>17.2</v>
      </c>
      <c r="C368" s="2">
        <v>3.24</v>
      </c>
      <c r="D368" s="1">
        <v>0.46</v>
      </c>
      <c r="E368" s="1">
        <v>4</v>
      </c>
      <c r="F368" s="1">
        <v>430</v>
      </c>
      <c r="G368" s="1">
        <v>16.899999999999999</v>
      </c>
      <c r="H368" s="1">
        <v>6.3330000000000002</v>
      </c>
      <c r="I368" s="1">
        <v>7.34</v>
      </c>
      <c r="J368" s="1">
        <v>22.6</v>
      </c>
    </row>
    <row r="369" spans="1:10" x14ac:dyDescent="0.25">
      <c r="A369" s="1">
        <v>8.65</v>
      </c>
      <c r="B369" s="2">
        <v>32.200000000000003</v>
      </c>
      <c r="C369" s="2">
        <v>3.24</v>
      </c>
      <c r="D369" s="1">
        <v>0.46</v>
      </c>
      <c r="E369" s="1">
        <v>4</v>
      </c>
      <c r="F369" s="1">
        <v>430</v>
      </c>
      <c r="G369" s="1">
        <v>16.899999999999999</v>
      </c>
      <c r="H369" s="1">
        <v>6.1440000000000001</v>
      </c>
      <c r="I369" s="1">
        <v>9.09</v>
      </c>
      <c r="J369" s="1">
        <v>19.8</v>
      </c>
    </row>
    <row r="370" spans="1:10" x14ac:dyDescent="0.25">
      <c r="A370" s="1">
        <v>6.47</v>
      </c>
      <c r="B370" s="2">
        <v>45.8</v>
      </c>
      <c r="C370" s="2">
        <v>2.1800000000000002</v>
      </c>
      <c r="D370" s="1">
        <v>0.45800000000000002</v>
      </c>
      <c r="E370" s="1">
        <v>3</v>
      </c>
      <c r="F370" s="1">
        <v>222</v>
      </c>
      <c r="G370" s="1">
        <v>18.7</v>
      </c>
      <c r="H370" s="1">
        <v>6.9980000000000002</v>
      </c>
      <c r="I370" s="1">
        <v>2.94</v>
      </c>
      <c r="J370" s="1">
        <v>33.4</v>
      </c>
    </row>
    <row r="371" spans="1:10" x14ac:dyDescent="0.25">
      <c r="A371" s="1">
        <v>5.24</v>
      </c>
      <c r="B371" s="2">
        <v>54.2</v>
      </c>
      <c r="C371" s="2">
        <v>2.1800000000000002</v>
      </c>
      <c r="D371" s="1">
        <v>0.45800000000000002</v>
      </c>
      <c r="E371" s="1">
        <v>3</v>
      </c>
      <c r="F371" s="1">
        <v>222</v>
      </c>
      <c r="G371" s="1">
        <v>18.7</v>
      </c>
      <c r="H371" s="1">
        <v>7.1470000000000002</v>
      </c>
      <c r="I371" s="1">
        <v>5.33</v>
      </c>
      <c r="J371" s="1">
        <v>36.200000000000003</v>
      </c>
    </row>
    <row r="372" spans="1:10" x14ac:dyDescent="0.25">
      <c r="A372" s="1">
        <v>9.75</v>
      </c>
      <c r="B372" s="2">
        <v>58.7</v>
      </c>
      <c r="C372" s="2">
        <v>2.1800000000000002</v>
      </c>
      <c r="D372" s="1">
        <v>0.45800000000000002</v>
      </c>
      <c r="E372" s="1">
        <v>3</v>
      </c>
      <c r="F372" s="1">
        <v>222</v>
      </c>
      <c r="G372" s="1">
        <v>18.7</v>
      </c>
      <c r="H372" s="1">
        <v>6.43</v>
      </c>
      <c r="I372" s="1">
        <v>5.21</v>
      </c>
      <c r="J372" s="1">
        <v>28.7</v>
      </c>
    </row>
    <row r="373" spans="1:10" x14ac:dyDescent="0.25">
      <c r="A373" s="1">
        <v>3.01</v>
      </c>
      <c r="B373" s="2">
        <v>29.2</v>
      </c>
      <c r="C373" s="2">
        <v>5.13</v>
      </c>
      <c r="D373" s="1">
        <v>0.45300000000000001</v>
      </c>
      <c r="E373" s="1">
        <v>8</v>
      </c>
      <c r="F373" s="1">
        <v>284</v>
      </c>
      <c r="G373" s="1">
        <v>19.7</v>
      </c>
      <c r="H373" s="1">
        <v>6.1449999999999996</v>
      </c>
      <c r="I373" s="1">
        <v>6.86</v>
      </c>
      <c r="J373" s="1">
        <v>23.3</v>
      </c>
    </row>
    <row r="374" spans="1:10" x14ac:dyDescent="0.25">
      <c r="A374" s="1">
        <v>0.73</v>
      </c>
      <c r="B374" s="2">
        <v>47.2</v>
      </c>
      <c r="C374" s="2">
        <v>5.13</v>
      </c>
      <c r="D374" s="1">
        <v>0.45300000000000001</v>
      </c>
      <c r="E374" s="1">
        <v>8</v>
      </c>
      <c r="F374" s="1">
        <v>284</v>
      </c>
      <c r="G374" s="1">
        <v>19.7</v>
      </c>
      <c r="H374" s="1">
        <v>5.9269999999999996</v>
      </c>
      <c r="I374" s="1">
        <v>9.2200000000000006</v>
      </c>
      <c r="J374" s="1">
        <v>19.600000000000001</v>
      </c>
    </row>
    <row r="375" spans="1:10" x14ac:dyDescent="0.25">
      <c r="A375" s="1">
        <v>3.3</v>
      </c>
      <c r="B375" s="2">
        <v>66.2</v>
      </c>
      <c r="C375" s="2">
        <v>5.13</v>
      </c>
      <c r="D375" s="1">
        <v>0.45300000000000001</v>
      </c>
      <c r="E375" s="1">
        <v>8</v>
      </c>
      <c r="F375" s="1">
        <v>284</v>
      </c>
      <c r="G375" s="1">
        <v>19.7</v>
      </c>
      <c r="H375" s="1">
        <v>5.7409999999999997</v>
      </c>
      <c r="I375" s="1">
        <v>13.15</v>
      </c>
      <c r="J375" s="1">
        <v>18.7</v>
      </c>
    </row>
    <row r="376" spans="1:10" x14ac:dyDescent="0.25">
      <c r="A376" s="1">
        <v>1.97</v>
      </c>
      <c r="B376" s="2">
        <v>93.4</v>
      </c>
      <c r="C376" s="2">
        <v>5.13</v>
      </c>
      <c r="D376" s="1">
        <v>0.45300000000000001</v>
      </c>
      <c r="E376" s="1">
        <v>8</v>
      </c>
      <c r="F376" s="1">
        <v>284</v>
      </c>
      <c r="G376" s="1">
        <v>19.7</v>
      </c>
      <c r="H376" s="1">
        <v>5.9660000000000002</v>
      </c>
      <c r="I376" s="1">
        <v>14.44</v>
      </c>
      <c r="J376" s="1">
        <v>16</v>
      </c>
    </row>
    <row r="377" spans="1:10" x14ac:dyDescent="0.25">
      <c r="A377" s="1">
        <v>9.65</v>
      </c>
      <c r="B377" s="2">
        <v>67.8</v>
      </c>
      <c r="C377" s="2">
        <v>5.13</v>
      </c>
      <c r="D377" s="1">
        <v>0.45300000000000001</v>
      </c>
      <c r="E377" s="1">
        <v>8</v>
      </c>
      <c r="F377" s="1">
        <v>284</v>
      </c>
      <c r="G377" s="1">
        <v>19.7</v>
      </c>
      <c r="H377" s="1">
        <v>6.4560000000000004</v>
      </c>
      <c r="I377" s="1">
        <v>6.73</v>
      </c>
      <c r="J377" s="1">
        <v>22.2</v>
      </c>
    </row>
    <row r="378" spans="1:10" x14ac:dyDescent="0.25">
      <c r="A378" s="1">
        <v>0.43</v>
      </c>
      <c r="B378" s="2">
        <v>43.4</v>
      </c>
      <c r="C378" s="2">
        <v>5.13</v>
      </c>
      <c r="D378" s="1">
        <v>0.45300000000000001</v>
      </c>
      <c r="E378" s="1">
        <v>8</v>
      </c>
      <c r="F378" s="1">
        <v>284</v>
      </c>
      <c r="G378" s="1">
        <v>19.7</v>
      </c>
      <c r="H378" s="1">
        <v>6.7619999999999996</v>
      </c>
      <c r="I378" s="1">
        <v>9.5</v>
      </c>
      <c r="J378" s="1">
        <v>25</v>
      </c>
    </row>
    <row r="379" spans="1:10" x14ac:dyDescent="0.25">
      <c r="A379" s="1">
        <v>6.36</v>
      </c>
      <c r="B379" s="2">
        <v>48</v>
      </c>
      <c r="C379" s="2">
        <v>4.49</v>
      </c>
      <c r="D379" s="1">
        <v>0.44900000000000001</v>
      </c>
      <c r="E379" s="1">
        <v>3</v>
      </c>
      <c r="F379" s="1">
        <v>247</v>
      </c>
      <c r="G379" s="1">
        <v>18.5</v>
      </c>
      <c r="H379" s="1">
        <v>6.3890000000000002</v>
      </c>
      <c r="I379" s="1">
        <v>9.6199999999999992</v>
      </c>
      <c r="J379" s="1">
        <v>23.9</v>
      </c>
    </row>
    <row r="380" spans="1:10" x14ac:dyDescent="0.25">
      <c r="A380" s="1">
        <v>6.55</v>
      </c>
      <c r="B380" s="2">
        <v>56.1</v>
      </c>
      <c r="C380" s="2">
        <v>4.49</v>
      </c>
      <c r="D380" s="1">
        <v>0.44900000000000001</v>
      </c>
      <c r="E380" s="1">
        <v>3</v>
      </c>
      <c r="F380" s="1">
        <v>247</v>
      </c>
      <c r="G380" s="1">
        <v>18.5</v>
      </c>
      <c r="H380" s="1">
        <v>6.63</v>
      </c>
      <c r="I380" s="1">
        <v>6.53</v>
      </c>
      <c r="J380" s="1">
        <v>26.6</v>
      </c>
    </row>
    <row r="381" spans="1:10" x14ac:dyDescent="0.25">
      <c r="A381" s="1">
        <v>6.42</v>
      </c>
      <c r="B381" s="2">
        <v>45.1</v>
      </c>
      <c r="C381" s="2">
        <v>4.49</v>
      </c>
      <c r="D381" s="1">
        <v>0.44900000000000001</v>
      </c>
      <c r="E381" s="1">
        <v>3</v>
      </c>
      <c r="F381" s="1">
        <v>247</v>
      </c>
      <c r="G381" s="1">
        <v>18.5</v>
      </c>
      <c r="H381" s="1">
        <v>6.0149999999999997</v>
      </c>
      <c r="I381" s="1">
        <v>12.86</v>
      </c>
      <c r="J381" s="1">
        <v>22.5</v>
      </c>
    </row>
    <row r="382" spans="1:10" x14ac:dyDescent="0.25">
      <c r="A382" s="1">
        <v>3.15</v>
      </c>
      <c r="B382" s="2">
        <v>56.8</v>
      </c>
      <c r="C382" s="2">
        <v>4.49</v>
      </c>
      <c r="D382" s="1">
        <v>0.44900000000000001</v>
      </c>
      <c r="E382" s="1">
        <v>3</v>
      </c>
      <c r="F382" s="1">
        <v>247</v>
      </c>
      <c r="G382" s="1">
        <v>18.5</v>
      </c>
      <c r="H382" s="1">
        <v>6.1210000000000004</v>
      </c>
      <c r="I382" s="1">
        <v>8.44</v>
      </c>
      <c r="J382" s="1">
        <v>22.2</v>
      </c>
    </row>
    <row r="383" spans="1:10" x14ac:dyDescent="0.25">
      <c r="A383" s="1">
        <v>4.8600000000000003</v>
      </c>
      <c r="B383" s="2">
        <v>2.9</v>
      </c>
      <c r="C383" s="2">
        <v>6.91</v>
      </c>
      <c r="D383" s="1">
        <v>0.44800000000000001</v>
      </c>
      <c r="E383" s="1">
        <v>3</v>
      </c>
      <c r="F383" s="1">
        <v>233</v>
      </c>
      <c r="G383" s="1">
        <v>17.899999999999999</v>
      </c>
      <c r="H383" s="1">
        <v>6.77</v>
      </c>
      <c r="I383" s="1">
        <v>4.84</v>
      </c>
      <c r="J383" s="1">
        <v>26.6</v>
      </c>
    </row>
    <row r="384" spans="1:10" x14ac:dyDescent="0.25">
      <c r="A384" s="1">
        <v>0.66</v>
      </c>
      <c r="B384" s="2">
        <v>6.6</v>
      </c>
      <c r="C384" s="2">
        <v>6.91</v>
      </c>
      <c r="D384" s="1">
        <v>0.44800000000000001</v>
      </c>
      <c r="E384" s="1">
        <v>3</v>
      </c>
      <c r="F384" s="1">
        <v>233</v>
      </c>
      <c r="G384" s="1">
        <v>17.899999999999999</v>
      </c>
      <c r="H384" s="1">
        <v>6.1689999999999996</v>
      </c>
      <c r="I384" s="1">
        <v>5.81</v>
      </c>
      <c r="J384" s="1">
        <v>25.3</v>
      </c>
    </row>
    <row r="385" spans="1:10" x14ac:dyDescent="0.25">
      <c r="A385" s="1">
        <v>3.73</v>
      </c>
      <c r="B385" s="2">
        <v>6.5</v>
      </c>
      <c r="C385" s="2">
        <v>6.91</v>
      </c>
      <c r="D385" s="1">
        <v>0.44800000000000001</v>
      </c>
      <c r="E385" s="1">
        <v>3</v>
      </c>
      <c r="F385" s="1">
        <v>233</v>
      </c>
      <c r="G385" s="1">
        <v>17.899999999999999</v>
      </c>
      <c r="H385" s="1">
        <v>6.2110000000000003</v>
      </c>
      <c r="I385" s="1">
        <v>7.44</v>
      </c>
      <c r="J385" s="1">
        <v>24.7</v>
      </c>
    </row>
    <row r="386" spans="1:10" x14ac:dyDescent="0.25">
      <c r="A386" s="1">
        <v>4.63</v>
      </c>
      <c r="B386" s="2">
        <v>40</v>
      </c>
      <c r="C386" s="2">
        <v>6.91</v>
      </c>
      <c r="D386" s="1">
        <v>0.44800000000000001</v>
      </c>
      <c r="E386" s="1">
        <v>3</v>
      </c>
      <c r="F386" s="1">
        <v>233</v>
      </c>
      <c r="G386" s="1">
        <v>17.899999999999999</v>
      </c>
      <c r="H386" s="1">
        <v>6.069</v>
      </c>
      <c r="I386" s="1">
        <v>9.5500000000000007</v>
      </c>
      <c r="J386" s="1">
        <v>21.2</v>
      </c>
    </row>
    <row r="387" spans="1:10" x14ac:dyDescent="0.25">
      <c r="A387" s="1">
        <v>8.41</v>
      </c>
      <c r="B387" s="2">
        <v>33.799999999999997</v>
      </c>
      <c r="C387" s="2">
        <v>6.91</v>
      </c>
      <c r="D387" s="1">
        <v>0.44800000000000001</v>
      </c>
      <c r="E387" s="1">
        <v>3</v>
      </c>
      <c r="F387" s="1">
        <v>233</v>
      </c>
      <c r="G387" s="1">
        <v>17.899999999999999</v>
      </c>
      <c r="H387" s="1">
        <v>5.6820000000000004</v>
      </c>
      <c r="I387" s="1">
        <v>10.210000000000001</v>
      </c>
      <c r="J387" s="1">
        <v>19.3</v>
      </c>
    </row>
    <row r="388" spans="1:10" x14ac:dyDescent="0.25">
      <c r="A388" s="1">
        <v>5.66</v>
      </c>
      <c r="B388" s="2">
        <v>33.299999999999997</v>
      </c>
      <c r="C388" s="2">
        <v>6.91</v>
      </c>
      <c r="D388" s="1">
        <v>0.44800000000000001</v>
      </c>
      <c r="E388" s="1">
        <v>3</v>
      </c>
      <c r="F388" s="1">
        <v>233</v>
      </c>
      <c r="G388" s="1">
        <v>17.899999999999999</v>
      </c>
      <c r="H388" s="1">
        <v>5.7859999999999996</v>
      </c>
      <c r="I388" s="1">
        <v>14.15</v>
      </c>
      <c r="J388" s="1">
        <v>20</v>
      </c>
    </row>
    <row r="389" spans="1:10" x14ac:dyDescent="0.25">
      <c r="A389" s="1">
        <v>1.43</v>
      </c>
      <c r="B389" s="2">
        <v>85.5</v>
      </c>
      <c r="C389" s="2">
        <v>6.91</v>
      </c>
      <c r="D389" s="1">
        <v>0.44800000000000001</v>
      </c>
      <c r="E389" s="1">
        <v>3</v>
      </c>
      <c r="F389" s="1">
        <v>233</v>
      </c>
      <c r="G389" s="1">
        <v>17.899999999999999</v>
      </c>
      <c r="H389" s="1">
        <v>6.03</v>
      </c>
      <c r="I389" s="1">
        <v>18.8</v>
      </c>
      <c r="J389" s="1">
        <v>16.600000000000001</v>
      </c>
    </row>
    <row r="390" spans="1:10" x14ac:dyDescent="0.25">
      <c r="A390" s="1">
        <v>8.3000000000000007</v>
      </c>
      <c r="B390" s="2">
        <v>95.3</v>
      </c>
      <c r="C390" s="2">
        <v>6.91</v>
      </c>
      <c r="D390" s="1">
        <v>0.44800000000000001</v>
      </c>
      <c r="E390" s="1">
        <v>3</v>
      </c>
      <c r="F390" s="1">
        <v>233</v>
      </c>
      <c r="G390" s="1">
        <v>17.899999999999999</v>
      </c>
      <c r="H390" s="1">
        <v>5.399</v>
      </c>
      <c r="I390" s="1">
        <v>30.81</v>
      </c>
      <c r="J390" s="1">
        <v>14.4</v>
      </c>
    </row>
    <row r="391" spans="1:10" x14ac:dyDescent="0.25">
      <c r="A391" s="1">
        <v>8.24</v>
      </c>
      <c r="B391" s="2">
        <v>62</v>
      </c>
      <c r="C391" s="2">
        <v>6.91</v>
      </c>
      <c r="D391" s="1">
        <v>0.44800000000000001</v>
      </c>
      <c r="E391" s="1">
        <v>3</v>
      </c>
      <c r="F391" s="1">
        <v>233</v>
      </c>
      <c r="G391" s="1">
        <v>17.899999999999999</v>
      </c>
      <c r="H391" s="1">
        <v>5.6020000000000003</v>
      </c>
      <c r="I391" s="1">
        <v>16.2</v>
      </c>
      <c r="J391" s="1">
        <v>19.399999999999999</v>
      </c>
    </row>
    <row r="392" spans="1:10" x14ac:dyDescent="0.25">
      <c r="A392" s="1">
        <v>0.33</v>
      </c>
      <c r="B392" s="2">
        <v>32.9</v>
      </c>
      <c r="C392" s="2">
        <v>6.41</v>
      </c>
      <c r="D392" s="1">
        <v>0.44700000000000001</v>
      </c>
      <c r="E392" s="1">
        <v>4</v>
      </c>
      <c r="F392" s="1">
        <v>254</v>
      </c>
      <c r="G392" s="1">
        <v>17.600000000000001</v>
      </c>
      <c r="H392" s="1">
        <v>6.758</v>
      </c>
      <c r="I392" s="1">
        <v>3.53</v>
      </c>
      <c r="J392" s="1">
        <v>32.4</v>
      </c>
    </row>
    <row r="393" spans="1:10" x14ac:dyDescent="0.25">
      <c r="A393" s="1">
        <v>8.7899999999999991</v>
      </c>
      <c r="B393" s="2">
        <v>42.8</v>
      </c>
      <c r="C393" s="2">
        <v>6.41</v>
      </c>
      <c r="D393" s="1">
        <v>0.44700000000000001</v>
      </c>
      <c r="E393" s="1">
        <v>4</v>
      </c>
      <c r="F393" s="1">
        <v>254</v>
      </c>
      <c r="G393" s="1">
        <v>17.600000000000001</v>
      </c>
      <c r="H393" s="1">
        <v>6.8540000000000001</v>
      </c>
      <c r="I393" s="1">
        <v>2.98</v>
      </c>
      <c r="J393" s="1">
        <v>32</v>
      </c>
    </row>
    <row r="394" spans="1:10" x14ac:dyDescent="0.25">
      <c r="A394" s="1">
        <v>9.35</v>
      </c>
      <c r="B394" s="2">
        <v>49</v>
      </c>
      <c r="C394" s="2">
        <v>6.41</v>
      </c>
      <c r="D394" s="1">
        <v>0.44700000000000001</v>
      </c>
      <c r="E394" s="1">
        <v>4</v>
      </c>
      <c r="F394" s="1">
        <v>254</v>
      </c>
      <c r="G394" s="1">
        <v>17.600000000000001</v>
      </c>
      <c r="H394" s="1">
        <v>7.2670000000000003</v>
      </c>
      <c r="I394" s="1">
        <v>6.05</v>
      </c>
      <c r="J394" s="1">
        <v>33.200000000000003</v>
      </c>
    </row>
    <row r="395" spans="1:10" x14ac:dyDescent="0.25">
      <c r="A395" s="1">
        <v>8.7100000000000009</v>
      </c>
      <c r="B395" s="2">
        <v>27.6</v>
      </c>
      <c r="C395" s="2">
        <v>6.41</v>
      </c>
      <c r="D395" s="1">
        <v>0.44700000000000001</v>
      </c>
      <c r="E395" s="1">
        <v>4</v>
      </c>
      <c r="F395" s="1">
        <v>254</v>
      </c>
      <c r="G395" s="1">
        <v>17.600000000000001</v>
      </c>
      <c r="H395" s="1">
        <v>6.8259999999999996</v>
      </c>
      <c r="I395" s="1">
        <v>4.16</v>
      </c>
      <c r="J395" s="1">
        <v>33.1</v>
      </c>
    </row>
    <row r="396" spans="1:10" x14ac:dyDescent="0.25">
      <c r="A396" s="1">
        <v>0.11</v>
      </c>
      <c r="B396" s="2">
        <v>32.1</v>
      </c>
      <c r="C396" s="2">
        <v>6.41</v>
      </c>
      <c r="D396" s="1">
        <v>0.44700000000000001</v>
      </c>
      <c r="E396" s="1">
        <v>4</v>
      </c>
      <c r="F396" s="1">
        <v>254</v>
      </c>
      <c r="G396" s="1">
        <v>17.600000000000001</v>
      </c>
      <c r="H396" s="1">
        <v>6.4820000000000002</v>
      </c>
      <c r="I396" s="1">
        <v>7.19</v>
      </c>
      <c r="J396" s="1">
        <v>29.1</v>
      </c>
    </row>
    <row r="397" spans="1:10" x14ac:dyDescent="0.25">
      <c r="A397" s="1">
        <v>7.21</v>
      </c>
      <c r="B397" s="2">
        <v>57.8</v>
      </c>
      <c r="C397" s="2">
        <v>2.89</v>
      </c>
      <c r="D397" s="1">
        <v>0.44500000000000001</v>
      </c>
      <c r="E397" s="1">
        <v>2</v>
      </c>
      <c r="F397" s="1">
        <v>276</v>
      </c>
      <c r="G397" s="1">
        <v>18</v>
      </c>
      <c r="H397" s="1">
        <v>6.625</v>
      </c>
      <c r="I397" s="1">
        <v>6.65</v>
      </c>
      <c r="J397" s="1">
        <v>28.4</v>
      </c>
    </row>
    <row r="398" spans="1:10" x14ac:dyDescent="0.25">
      <c r="A398" s="1">
        <v>3.15</v>
      </c>
      <c r="B398" s="2">
        <v>69.599999999999994</v>
      </c>
      <c r="C398" s="2">
        <v>2.89</v>
      </c>
      <c r="D398" s="1">
        <v>0.44500000000000001</v>
      </c>
      <c r="E398" s="1">
        <v>2</v>
      </c>
      <c r="F398" s="1">
        <v>276</v>
      </c>
      <c r="G398" s="1">
        <v>18</v>
      </c>
      <c r="H398" s="1">
        <v>6.1630000000000003</v>
      </c>
      <c r="I398" s="1">
        <v>11.34</v>
      </c>
      <c r="J398" s="1">
        <v>21.4</v>
      </c>
    </row>
    <row r="399" spans="1:10" x14ac:dyDescent="0.25">
      <c r="A399" s="1">
        <v>8.16</v>
      </c>
      <c r="B399" s="2">
        <v>76</v>
      </c>
      <c r="C399" s="2">
        <v>2.89</v>
      </c>
      <c r="D399" s="1">
        <v>0.44500000000000001</v>
      </c>
      <c r="E399" s="1">
        <v>2</v>
      </c>
      <c r="F399" s="1">
        <v>276</v>
      </c>
      <c r="G399" s="1">
        <v>18</v>
      </c>
      <c r="H399" s="1">
        <v>8.0690000000000008</v>
      </c>
      <c r="I399" s="1">
        <v>4.21</v>
      </c>
      <c r="J399" s="1">
        <v>38.700000000000003</v>
      </c>
    </row>
    <row r="400" spans="1:10" x14ac:dyDescent="0.25">
      <c r="A400" s="1">
        <v>5.75</v>
      </c>
      <c r="B400" s="2">
        <v>36.9</v>
      </c>
      <c r="C400" s="2">
        <v>2.89</v>
      </c>
      <c r="D400" s="1">
        <v>0.44500000000000001</v>
      </c>
      <c r="E400" s="1">
        <v>2</v>
      </c>
      <c r="F400" s="1">
        <v>276</v>
      </c>
      <c r="G400" s="1">
        <v>18</v>
      </c>
      <c r="H400" s="1">
        <v>7.82</v>
      </c>
      <c r="I400" s="1">
        <v>3.57</v>
      </c>
      <c r="J400" s="1">
        <v>43.8</v>
      </c>
    </row>
    <row r="401" spans="1:10" x14ac:dyDescent="0.25">
      <c r="A401" s="1">
        <v>4.46</v>
      </c>
      <c r="B401" s="2">
        <v>62.5</v>
      </c>
      <c r="C401" s="2">
        <v>2.89</v>
      </c>
      <c r="D401" s="1">
        <v>0.44500000000000001</v>
      </c>
      <c r="E401" s="1">
        <v>2</v>
      </c>
      <c r="F401" s="1">
        <v>276</v>
      </c>
      <c r="G401" s="1">
        <v>18</v>
      </c>
      <c r="H401" s="1">
        <v>7.4160000000000004</v>
      </c>
      <c r="I401" s="1">
        <v>6.19</v>
      </c>
      <c r="J401" s="1">
        <v>33.200000000000003</v>
      </c>
    </row>
    <row r="402" spans="1:10" x14ac:dyDescent="0.25">
      <c r="A402" s="1">
        <v>4.1100000000000003</v>
      </c>
      <c r="B402" s="2">
        <v>32.200000000000003</v>
      </c>
      <c r="C402" s="2">
        <v>3.33</v>
      </c>
      <c r="D402" s="1">
        <v>0.44290000000000002</v>
      </c>
      <c r="E402" s="1">
        <v>5</v>
      </c>
      <c r="F402" s="1">
        <v>216</v>
      </c>
      <c r="G402" s="1">
        <v>14.9</v>
      </c>
      <c r="H402" s="1">
        <v>6.8120000000000003</v>
      </c>
      <c r="I402" s="1">
        <v>4.8499999999999996</v>
      </c>
      <c r="J402" s="1">
        <v>35.1</v>
      </c>
    </row>
    <row r="403" spans="1:10" x14ac:dyDescent="0.25">
      <c r="A403" s="1">
        <v>5.53</v>
      </c>
      <c r="B403" s="2">
        <v>64.5</v>
      </c>
      <c r="C403" s="2">
        <v>3.33</v>
      </c>
      <c r="D403" s="1">
        <v>0.44290000000000002</v>
      </c>
      <c r="E403" s="1">
        <v>5</v>
      </c>
      <c r="F403" s="1">
        <v>216</v>
      </c>
      <c r="G403" s="1">
        <v>14.9</v>
      </c>
      <c r="H403" s="1">
        <v>7.82</v>
      </c>
      <c r="I403" s="1">
        <v>3.76</v>
      </c>
      <c r="J403" s="1">
        <v>45.4</v>
      </c>
    </row>
    <row r="404" spans="1:10" x14ac:dyDescent="0.25">
      <c r="A404" s="1">
        <v>7.79</v>
      </c>
      <c r="B404" s="2">
        <v>37.200000000000003</v>
      </c>
      <c r="C404" s="2">
        <v>3.33</v>
      </c>
      <c r="D404" s="1">
        <v>0.44290000000000002</v>
      </c>
      <c r="E404" s="1">
        <v>5</v>
      </c>
      <c r="F404" s="1">
        <v>216</v>
      </c>
      <c r="G404" s="1">
        <v>14.9</v>
      </c>
      <c r="H404" s="1">
        <v>6.968</v>
      </c>
      <c r="I404" s="1">
        <v>4.59</v>
      </c>
      <c r="J404" s="1">
        <v>35.4</v>
      </c>
    </row>
    <row r="405" spans="1:10" x14ac:dyDescent="0.25">
      <c r="A405" s="1">
        <v>4.2699999999999996</v>
      </c>
      <c r="B405" s="2">
        <v>49.7</v>
      </c>
      <c r="C405" s="2">
        <v>3.33</v>
      </c>
      <c r="D405" s="1">
        <v>0.44290000000000002</v>
      </c>
      <c r="E405" s="1">
        <v>5</v>
      </c>
      <c r="F405" s="1">
        <v>216</v>
      </c>
      <c r="G405" s="1">
        <v>14.9</v>
      </c>
      <c r="H405" s="1">
        <v>7.6449999999999996</v>
      </c>
      <c r="I405" s="1">
        <v>3.01</v>
      </c>
      <c r="J405" s="1">
        <v>46</v>
      </c>
    </row>
    <row r="406" spans="1:10" x14ac:dyDescent="0.25">
      <c r="A406" s="1">
        <v>7.62</v>
      </c>
      <c r="B406" s="2">
        <v>49.3</v>
      </c>
      <c r="C406" s="2">
        <v>1.52</v>
      </c>
      <c r="D406" s="1">
        <v>0.442</v>
      </c>
      <c r="E406" s="1">
        <v>1</v>
      </c>
      <c r="F406" s="1">
        <v>284</v>
      </c>
      <c r="G406" s="1">
        <v>15.5</v>
      </c>
      <c r="H406" s="1">
        <v>7.2409999999999997</v>
      </c>
      <c r="I406" s="1">
        <v>5.49</v>
      </c>
      <c r="J406" s="1">
        <v>32.700000000000003</v>
      </c>
    </row>
    <row r="407" spans="1:10" x14ac:dyDescent="0.25">
      <c r="A407" s="1">
        <v>2.39</v>
      </c>
      <c r="B407" s="2">
        <v>48.5</v>
      </c>
      <c r="C407" s="2">
        <v>4.3899999999999997</v>
      </c>
      <c r="D407" s="1">
        <v>0.442</v>
      </c>
      <c r="E407" s="1">
        <v>3</v>
      </c>
      <c r="F407" s="1">
        <v>352</v>
      </c>
      <c r="G407" s="1">
        <v>18.8</v>
      </c>
      <c r="H407" s="1">
        <v>6.0140000000000002</v>
      </c>
      <c r="I407" s="1">
        <v>10.53</v>
      </c>
      <c r="J407" s="1">
        <v>17.5</v>
      </c>
    </row>
    <row r="408" spans="1:10" x14ac:dyDescent="0.25">
      <c r="A408" s="1">
        <v>0.72</v>
      </c>
      <c r="B408" s="2">
        <v>52.3</v>
      </c>
      <c r="C408" s="2">
        <v>4.3899999999999997</v>
      </c>
      <c r="D408" s="1">
        <v>0.442</v>
      </c>
      <c r="E408" s="1">
        <v>3</v>
      </c>
      <c r="F408" s="1">
        <v>352</v>
      </c>
      <c r="G408" s="1">
        <v>18.8</v>
      </c>
      <c r="H408" s="1">
        <v>5.8979999999999997</v>
      </c>
      <c r="I408" s="1">
        <v>12.67</v>
      </c>
      <c r="J408" s="1">
        <v>17.2</v>
      </c>
    </row>
    <row r="409" spans="1:10" x14ac:dyDescent="0.25">
      <c r="A409" s="1">
        <v>0.63</v>
      </c>
      <c r="B409" s="2">
        <v>45.7</v>
      </c>
      <c r="C409" s="2">
        <v>5.64</v>
      </c>
      <c r="D409" s="1">
        <v>0.439</v>
      </c>
      <c r="E409" s="1">
        <v>4</v>
      </c>
      <c r="F409" s="1">
        <v>243</v>
      </c>
      <c r="G409" s="1">
        <v>16.8</v>
      </c>
      <c r="H409" s="1">
        <v>5.9630000000000001</v>
      </c>
      <c r="I409" s="1">
        <v>13.45</v>
      </c>
      <c r="J409" s="1">
        <v>19.7</v>
      </c>
    </row>
    <row r="410" spans="1:10" x14ac:dyDescent="0.25">
      <c r="A410" s="1">
        <v>2.69</v>
      </c>
      <c r="B410" s="2">
        <v>63</v>
      </c>
      <c r="C410" s="2">
        <v>5.64</v>
      </c>
      <c r="D410" s="1">
        <v>0.439</v>
      </c>
      <c r="E410" s="1">
        <v>4</v>
      </c>
      <c r="F410" s="1">
        <v>243</v>
      </c>
      <c r="G410" s="1">
        <v>16.8</v>
      </c>
      <c r="H410" s="1">
        <v>6.1150000000000002</v>
      </c>
      <c r="I410" s="1">
        <v>9.43</v>
      </c>
      <c r="J410" s="1">
        <v>20.5</v>
      </c>
    </row>
    <row r="411" spans="1:10" x14ac:dyDescent="0.25">
      <c r="A411" s="1">
        <v>0.42</v>
      </c>
      <c r="B411" s="2">
        <v>21.1</v>
      </c>
      <c r="C411" s="2">
        <v>5.64</v>
      </c>
      <c r="D411" s="1">
        <v>0.439</v>
      </c>
      <c r="E411" s="1">
        <v>4</v>
      </c>
      <c r="F411" s="1">
        <v>243</v>
      </c>
      <c r="G411" s="1">
        <v>16.8</v>
      </c>
      <c r="H411" s="1">
        <v>6.5110000000000001</v>
      </c>
      <c r="I411" s="1">
        <v>5.28</v>
      </c>
      <c r="J411" s="1">
        <v>25</v>
      </c>
    </row>
    <row r="412" spans="1:10" x14ac:dyDescent="0.25">
      <c r="A412" s="1">
        <v>5.84</v>
      </c>
      <c r="B412" s="2">
        <v>21.4</v>
      </c>
      <c r="C412" s="2">
        <v>5.64</v>
      </c>
      <c r="D412" s="1">
        <v>0.439</v>
      </c>
      <c r="E412" s="1">
        <v>4</v>
      </c>
      <c r="F412" s="1">
        <v>243</v>
      </c>
      <c r="G412" s="1">
        <v>16.8</v>
      </c>
      <c r="H412" s="1">
        <v>5.9980000000000002</v>
      </c>
      <c r="I412" s="1">
        <v>8.43</v>
      </c>
      <c r="J412" s="1">
        <v>23.4</v>
      </c>
    </row>
    <row r="413" spans="1:10" x14ac:dyDescent="0.25">
      <c r="A413" s="1">
        <v>4.5</v>
      </c>
      <c r="B413" s="2">
        <v>28.4</v>
      </c>
      <c r="C413" s="2">
        <v>6.06</v>
      </c>
      <c r="D413" s="1">
        <v>0.43790000000000001</v>
      </c>
      <c r="E413" s="1">
        <v>1</v>
      </c>
      <c r="F413" s="1">
        <v>304</v>
      </c>
      <c r="G413" s="1">
        <v>16.899999999999999</v>
      </c>
      <c r="H413" s="1">
        <v>5.7060000000000004</v>
      </c>
      <c r="I413" s="1">
        <v>12.43</v>
      </c>
      <c r="J413" s="1">
        <v>17.100000000000001</v>
      </c>
    </row>
    <row r="414" spans="1:10" x14ac:dyDescent="0.25">
      <c r="A414" s="1">
        <v>3.54</v>
      </c>
      <c r="B414" s="2">
        <v>23.3</v>
      </c>
      <c r="C414" s="2">
        <v>6.06</v>
      </c>
      <c r="D414" s="1">
        <v>0.43790000000000001</v>
      </c>
      <c r="E414" s="1">
        <v>1</v>
      </c>
      <c r="F414" s="1">
        <v>304</v>
      </c>
      <c r="G414" s="1">
        <v>16.899999999999999</v>
      </c>
      <c r="H414" s="1">
        <v>6.0309999999999997</v>
      </c>
      <c r="I414" s="1">
        <v>7.83</v>
      </c>
      <c r="J414" s="1">
        <v>19.399999999999999</v>
      </c>
    </row>
    <row r="415" spans="1:10" x14ac:dyDescent="0.25">
      <c r="A415" s="1">
        <v>6.44</v>
      </c>
      <c r="B415" s="2">
        <v>6</v>
      </c>
      <c r="C415" s="2">
        <v>12.83</v>
      </c>
      <c r="D415" s="1">
        <v>0.437</v>
      </c>
      <c r="E415" s="1">
        <v>5</v>
      </c>
      <c r="F415" s="1">
        <v>398</v>
      </c>
      <c r="G415" s="1">
        <v>18.7</v>
      </c>
      <c r="H415" s="1">
        <v>6.2729999999999997</v>
      </c>
      <c r="I415" s="1">
        <v>6.78</v>
      </c>
      <c r="J415" s="1">
        <v>24.1</v>
      </c>
    </row>
    <row r="416" spans="1:10" x14ac:dyDescent="0.25">
      <c r="A416" s="1">
        <v>8.23</v>
      </c>
      <c r="B416" s="2">
        <v>45</v>
      </c>
      <c r="C416" s="2">
        <v>12.83</v>
      </c>
      <c r="D416" s="1">
        <v>0.437</v>
      </c>
      <c r="E416" s="1">
        <v>5</v>
      </c>
      <c r="F416" s="1">
        <v>398</v>
      </c>
      <c r="G416" s="1">
        <v>18.7</v>
      </c>
      <c r="H416" s="1">
        <v>6.2859999999999996</v>
      </c>
      <c r="I416" s="1">
        <v>8.94</v>
      </c>
      <c r="J416" s="1">
        <v>21.4</v>
      </c>
    </row>
    <row r="417" spans="1:10" x14ac:dyDescent="0.25">
      <c r="A417" s="1">
        <v>2.99</v>
      </c>
      <c r="B417" s="2">
        <v>74.5</v>
      </c>
      <c r="C417" s="2">
        <v>12.83</v>
      </c>
      <c r="D417" s="1">
        <v>0.437</v>
      </c>
      <c r="E417" s="1">
        <v>5</v>
      </c>
      <c r="F417" s="1">
        <v>398</v>
      </c>
      <c r="G417" s="1">
        <v>18.7</v>
      </c>
      <c r="H417" s="1">
        <v>6.2789999999999999</v>
      </c>
      <c r="I417" s="1">
        <v>11.97</v>
      </c>
      <c r="J417" s="1">
        <v>20</v>
      </c>
    </row>
    <row r="418" spans="1:10" x14ac:dyDescent="0.25">
      <c r="A418" s="1">
        <v>7.67</v>
      </c>
      <c r="B418" s="2">
        <v>45.8</v>
      </c>
      <c r="C418" s="2">
        <v>12.83</v>
      </c>
      <c r="D418" s="1">
        <v>0.437</v>
      </c>
      <c r="E418" s="1">
        <v>5</v>
      </c>
      <c r="F418" s="1">
        <v>398</v>
      </c>
      <c r="G418" s="1">
        <v>18.7</v>
      </c>
      <c r="H418" s="1">
        <v>6.14</v>
      </c>
      <c r="I418" s="1">
        <v>10.27</v>
      </c>
      <c r="J418" s="1">
        <v>20.8</v>
      </c>
    </row>
    <row r="419" spans="1:10" x14ac:dyDescent="0.25">
      <c r="A419" s="1">
        <v>7.9</v>
      </c>
      <c r="B419" s="2">
        <v>53.7</v>
      </c>
      <c r="C419" s="2">
        <v>12.83</v>
      </c>
      <c r="D419" s="1">
        <v>0.437</v>
      </c>
      <c r="E419" s="1">
        <v>5</v>
      </c>
      <c r="F419" s="1">
        <v>398</v>
      </c>
      <c r="G419" s="1">
        <v>18.7</v>
      </c>
      <c r="H419" s="1">
        <v>6.2320000000000002</v>
      </c>
      <c r="I419" s="1">
        <v>12.34</v>
      </c>
      <c r="J419" s="1">
        <v>21.2</v>
      </c>
    </row>
    <row r="420" spans="1:10" x14ac:dyDescent="0.25">
      <c r="A420" s="1">
        <v>3.84</v>
      </c>
      <c r="B420" s="2">
        <v>36.6</v>
      </c>
      <c r="C420" s="2">
        <v>12.83</v>
      </c>
      <c r="D420" s="1">
        <v>0.437</v>
      </c>
      <c r="E420" s="1">
        <v>5</v>
      </c>
      <c r="F420" s="1">
        <v>398</v>
      </c>
      <c r="G420" s="1">
        <v>18.7</v>
      </c>
      <c r="H420" s="1">
        <v>5.8739999999999997</v>
      </c>
      <c r="I420" s="1">
        <v>9.1</v>
      </c>
      <c r="J420" s="1">
        <v>20.3</v>
      </c>
    </row>
    <row r="421" spans="1:10" x14ac:dyDescent="0.25">
      <c r="A421" s="1">
        <v>0.76</v>
      </c>
      <c r="B421" s="2">
        <v>41.1</v>
      </c>
      <c r="C421" s="2">
        <v>3.44</v>
      </c>
      <c r="D421" s="1">
        <v>0.437</v>
      </c>
      <c r="E421" s="1">
        <v>5</v>
      </c>
      <c r="F421" s="1">
        <v>398</v>
      </c>
      <c r="G421" s="1">
        <v>15.2</v>
      </c>
      <c r="H421" s="1">
        <v>6.782</v>
      </c>
      <c r="I421" s="1">
        <v>6.68</v>
      </c>
      <c r="J421" s="1">
        <v>32</v>
      </c>
    </row>
    <row r="422" spans="1:10" x14ac:dyDescent="0.25">
      <c r="A422" s="1">
        <v>3.82</v>
      </c>
      <c r="B422" s="2">
        <v>29.1</v>
      </c>
      <c r="C422" s="2">
        <v>3.44</v>
      </c>
      <c r="D422" s="1">
        <v>0.437</v>
      </c>
      <c r="E422" s="1">
        <v>5</v>
      </c>
      <c r="F422" s="1">
        <v>398</v>
      </c>
      <c r="G422" s="1">
        <v>15.2</v>
      </c>
      <c r="H422" s="1">
        <v>6.556</v>
      </c>
      <c r="I422" s="1">
        <v>4.5599999999999996</v>
      </c>
      <c r="J422" s="1">
        <v>29.8</v>
      </c>
    </row>
    <row r="423" spans="1:10" x14ac:dyDescent="0.25">
      <c r="A423" s="1">
        <v>8.73</v>
      </c>
      <c r="B423" s="2">
        <v>38.9</v>
      </c>
      <c r="C423" s="2">
        <v>3.44</v>
      </c>
      <c r="D423" s="1">
        <v>0.437</v>
      </c>
      <c r="E423" s="1">
        <v>5</v>
      </c>
      <c r="F423" s="1">
        <v>398</v>
      </c>
      <c r="G423" s="1">
        <v>15.2</v>
      </c>
      <c r="H423" s="1">
        <v>7.1849999999999996</v>
      </c>
      <c r="I423" s="1">
        <v>5.39</v>
      </c>
      <c r="J423" s="1">
        <v>34.9</v>
      </c>
    </row>
    <row r="424" spans="1:10" x14ac:dyDescent="0.25">
      <c r="A424" s="1">
        <v>0.62</v>
      </c>
      <c r="B424" s="2">
        <v>21.5</v>
      </c>
      <c r="C424" s="2">
        <v>3.44</v>
      </c>
      <c r="D424" s="1">
        <v>0.437</v>
      </c>
      <c r="E424" s="1">
        <v>5</v>
      </c>
      <c r="F424" s="1">
        <v>398</v>
      </c>
      <c r="G424" s="1">
        <v>15.2</v>
      </c>
      <c r="H424" s="1">
        <v>6.9509999999999996</v>
      </c>
      <c r="I424" s="1">
        <v>5.0999999999999996</v>
      </c>
      <c r="J424" s="1">
        <v>37</v>
      </c>
    </row>
    <row r="425" spans="1:10" x14ac:dyDescent="0.25">
      <c r="A425" s="1">
        <v>0.9</v>
      </c>
      <c r="B425" s="2">
        <v>30.8</v>
      </c>
      <c r="C425" s="2">
        <v>3.44</v>
      </c>
      <c r="D425" s="1">
        <v>0.437</v>
      </c>
      <c r="E425" s="1">
        <v>5</v>
      </c>
      <c r="F425" s="1">
        <v>398</v>
      </c>
      <c r="G425" s="1">
        <v>15.2</v>
      </c>
      <c r="H425" s="1">
        <v>6.7389999999999999</v>
      </c>
      <c r="I425" s="1">
        <v>4.6900000000000004</v>
      </c>
      <c r="J425" s="1">
        <v>30.5</v>
      </c>
    </row>
    <row r="426" spans="1:10" x14ac:dyDescent="0.25">
      <c r="A426" s="1">
        <v>2.7</v>
      </c>
      <c r="B426" s="2">
        <v>26.3</v>
      </c>
      <c r="C426" s="2">
        <v>3.44</v>
      </c>
      <c r="D426" s="1">
        <v>0.437</v>
      </c>
      <c r="E426" s="1">
        <v>5</v>
      </c>
      <c r="F426" s="1">
        <v>398</v>
      </c>
      <c r="G426" s="1">
        <v>15.2</v>
      </c>
      <c r="H426" s="1">
        <v>7.1779999999999999</v>
      </c>
      <c r="I426" s="1">
        <v>2.87</v>
      </c>
      <c r="J426" s="1">
        <v>36.4</v>
      </c>
    </row>
    <row r="427" spans="1:10" x14ac:dyDescent="0.25">
      <c r="A427" s="1">
        <v>5.63</v>
      </c>
      <c r="B427" s="2">
        <v>18.399999999999999</v>
      </c>
      <c r="C427" s="2">
        <v>13.92</v>
      </c>
      <c r="D427" s="1">
        <v>0.437</v>
      </c>
      <c r="E427" s="1">
        <v>4</v>
      </c>
      <c r="F427" s="1">
        <v>289</v>
      </c>
      <c r="G427" s="1">
        <v>16</v>
      </c>
      <c r="H427" s="1">
        <v>6.1269999999999998</v>
      </c>
      <c r="I427" s="1">
        <v>8.58</v>
      </c>
      <c r="J427" s="1">
        <v>23.9</v>
      </c>
    </row>
    <row r="428" spans="1:10" x14ac:dyDescent="0.25">
      <c r="A428" s="1">
        <v>5.45</v>
      </c>
      <c r="B428" s="2">
        <v>42.3</v>
      </c>
      <c r="C428" s="2">
        <v>13.92</v>
      </c>
      <c r="D428" s="1">
        <v>0.437</v>
      </c>
      <c r="E428" s="1">
        <v>4</v>
      </c>
      <c r="F428" s="1">
        <v>289</v>
      </c>
      <c r="G428" s="1">
        <v>16</v>
      </c>
      <c r="H428" s="1">
        <v>6.0090000000000003</v>
      </c>
      <c r="I428" s="1">
        <v>10.4</v>
      </c>
      <c r="J428" s="1">
        <v>21.7</v>
      </c>
    </row>
    <row r="429" spans="1:10" x14ac:dyDescent="0.25">
      <c r="A429" s="1">
        <v>3.62</v>
      </c>
      <c r="B429" s="2">
        <v>31.1</v>
      </c>
      <c r="C429" s="2">
        <v>13.92</v>
      </c>
      <c r="D429" s="1">
        <v>0.437</v>
      </c>
      <c r="E429" s="1">
        <v>4</v>
      </c>
      <c r="F429" s="1">
        <v>289</v>
      </c>
      <c r="G429" s="1">
        <v>16</v>
      </c>
      <c r="H429" s="1">
        <v>6.6779999999999999</v>
      </c>
      <c r="I429" s="1">
        <v>6.27</v>
      </c>
      <c r="J429" s="1">
        <v>28.6</v>
      </c>
    </row>
    <row r="430" spans="1:10" x14ac:dyDescent="0.25">
      <c r="A430" s="1">
        <v>6.58</v>
      </c>
      <c r="B430" s="2">
        <v>51</v>
      </c>
      <c r="C430" s="2">
        <v>13.92</v>
      </c>
      <c r="D430" s="1">
        <v>0.437</v>
      </c>
      <c r="E430" s="1">
        <v>4</v>
      </c>
      <c r="F430" s="1">
        <v>289</v>
      </c>
      <c r="G430" s="1">
        <v>16</v>
      </c>
      <c r="H430" s="1">
        <v>6.5490000000000004</v>
      </c>
      <c r="I430" s="1">
        <v>7.39</v>
      </c>
      <c r="J430" s="1">
        <v>27.1</v>
      </c>
    </row>
    <row r="431" spans="1:10" x14ac:dyDescent="0.25">
      <c r="A431" s="1">
        <v>0.67</v>
      </c>
      <c r="B431" s="2">
        <v>58</v>
      </c>
      <c r="C431" s="2">
        <v>13.92</v>
      </c>
      <c r="D431" s="1">
        <v>0.437</v>
      </c>
      <c r="E431" s="1">
        <v>4</v>
      </c>
      <c r="F431" s="1">
        <v>289</v>
      </c>
      <c r="G431" s="1">
        <v>16</v>
      </c>
      <c r="H431" s="1">
        <v>5.79</v>
      </c>
      <c r="I431" s="1">
        <v>15.84</v>
      </c>
      <c r="J431" s="1">
        <v>20.3</v>
      </c>
    </row>
    <row r="432" spans="1:10" x14ac:dyDescent="0.25">
      <c r="A432" s="1">
        <v>2.69</v>
      </c>
      <c r="B432" s="2">
        <v>29.7</v>
      </c>
      <c r="C432" s="2">
        <v>2.0099999999999998</v>
      </c>
      <c r="D432" s="1">
        <v>0.435</v>
      </c>
      <c r="E432" s="1">
        <v>4</v>
      </c>
      <c r="F432" s="1">
        <v>280</v>
      </c>
      <c r="G432" s="1">
        <v>17</v>
      </c>
      <c r="H432" s="1">
        <v>6.6349999999999998</v>
      </c>
      <c r="I432" s="1">
        <v>5.99</v>
      </c>
      <c r="J432" s="1">
        <v>24.5</v>
      </c>
    </row>
    <row r="433" spans="1:10" x14ac:dyDescent="0.25">
      <c r="A433" s="1">
        <v>0.12</v>
      </c>
      <c r="B433" s="2">
        <v>40.4</v>
      </c>
      <c r="C433" s="2">
        <v>6.09</v>
      </c>
      <c r="D433" s="1">
        <v>0.433</v>
      </c>
      <c r="E433" s="1">
        <v>7</v>
      </c>
      <c r="F433" s="1">
        <v>329</v>
      </c>
      <c r="G433" s="1">
        <v>16.100000000000001</v>
      </c>
      <c r="H433" s="1">
        <v>6.59</v>
      </c>
      <c r="I433" s="1">
        <v>9.5</v>
      </c>
      <c r="J433" s="1">
        <v>22</v>
      </c>
    </row>
    <row r="434" spans="1:10" x14ac:dyDescent="0.25">
      <c r="A434" s="1">
        <v>2.06</v>
      </c>
      <c r="B434" s="2">
        <v>18.399999999999999</v>
      </c>
      <c r="C434" s="2">
        <v>6.09</v>
      </c>
      <c r="D434" s="1">
        <v>0.433</v>
      </c>
      <c r="E434" s="1">
        <v>7</v>
      </c>
      <c r="F434" s="1">
        <v>329</v>
      </c>
      <c r="G434" s="1">
        <v>16.100000000000001</v>
      </c>
      <c r="H434" s="1">
        <v>6.4950000000000001</v>
      </c>
      <c r="I434" s="1">
        <v>8.67</v>
      </c>
      <c r="J434" s="1">
        <v>26.4</v>
      </c>
    </row>
    <row r="435" spans="1:10" x14ac:dyDescent="0.25">
      <c r="A435" s="1">
        <v>4.4800000000000004</v>
      </c>
      <c r="B435" s="2">
        <v>17.7</v>
      </c>
      <c r="C435" s="2">
        <v>6.09</v>
      </c>
      <c r="D435" s="1">
        <v>0.433</v>
      </c>
      <c r="E435" s="1">
        <v>7</v>
      </c>
      <c r="F435" s="1">
        <v>329</v>
      </c>
      <c r="G435" s="1">
        <v>16.100000000000001</v>
      </c>
      <c r="H435" s="1">
        <v>6.9820000000000002</v>
      </c>
      <c r="I435" s="1">
        <v>4.8600000000000003</v>
      </c>
      <c r="J435" s="1">
        <v>33.1</v>
      </c>
    </row>
    <row r="436" spans="1:10" x14ac:dyDescent="0.25">
      <c r="A436" s="1">
        <v>3.64</v>
      </c>
      <c r="B436" s="2">
        <v>76.5</v>
      </c>
      <c r="C436" s="2">
        <v>5.86</v>
      </c>
      <c r="D436" s="1">
        <v>0.43099999999999999</v>
      </c>
      <c r="E436" s="1">
        <v>7</v>
      </c>
      <c r="F436" s="1">
        <v>330</v>
      </c>
      <c r="G436" s="1">
        <v>19.100000000000001</v>
      </c>
      <c r="H436" s="1">
        <v>5.593</v>
      </c>
      <c r="I436" s="1">
        <v>12.5</v>
      </c>
      <c r="J436" s="1">
        <v>17.600000000000001</v>
      </c>
    </row>
    <row r="437" spans="1:10" x14ac:dyDescent="0.25">
      <c r="A437" s="1">
        <v>5.47</v>
      </c>
      <c r="B437" s="2">
        <v>70.2</v>
      </c>
      <c r="C437" s="2">
        <v>5.86</v>
      </c>
      <c r="D437" s="1">
        <v>0.43099999999999999</v>
      </c>
      <c r="E437" s="1">
        <v>7</v>
      </c>
      <c r="F437" s="1">
        <v>330</v>
      </c>
      <c r="G437" s="1">
        <v>19.100000000000001</v>
      </c>
      <c r="H437" s="1">
        <v>5.6050000000000004</v>
      </c>
      <c r="I437" s="1">
        <v>18.46</v>
      </c>
      <c r="J437" s="1">
        <v>18.5</v>
      </c>
    </row>
    <row r="438" spans="1:10" x14ac:dyDescent="0.25">
      <c r="A438" s="1">
        <v>4.29</v>
      </c>
      <c r="B438" s="2">
        <v>34.9</v>
      </c>
      <c r="C438" s="2">
        <v>5.86</v>
      </c>
      <c r="D438" s="1">
        <v>0.43099999999999999</v>
      </c>
      <c r="E438" s="1">
        <v>7</v>
      </c>
      <c r="F438" s="1">
        <v>330</v>
      </c>
      <c r="G438" s="1">
        <v>19.100000000000001</v>
      </c>
      <c r="H438" s="1">
        <v>6.1079999999999997</v>
      </c>
      <c r="I438" s="1">
        <v>9.16</v>
      </c>
      <c r="J438" s="1">
        <v>24.3</v>
      </c>
    </row>
    <row r="439" spans="1:10" x14ac:dyDescent="0.25">
      <c r="A439" s="1">
        <v>2.48</v>
      </c>
      <c r="B439" s="2">
        <v>79.2</v>
      </c>
      <c r="C439" s="2">
        <v>5.86</v>
      </c>
      <c r="D439" s="1">
        <v>0.43099999999999999</v>
      </c>
      <c r="E439" s="1">
        <v>7</v>
      </c>
      <c r="F439" s="1">
        <v>330</v>
      </c>
      <c r="G439" s="1">
        <v>19.100000000000001</v>
      </c>
      <c r="H439" s="1">
        <v>6.226</v>
      </c>
      <c r="I439" s="1">
        <v>10.15</v>
      </c>
      <c r="J439" s="1">
        <v>20.5</v>
      </c>
    </row>
    <row r="440" spans="1:10" x14ac:dyDescent="0.25">
      <c r="A440" s="1">
        <v>0.69</v>
      </c>
      <c r="B440" s="2">
        <v>49.1</v>
      </c>
      <c r="C440" s="2">
        <v>5.86</v>
      </c>
      <c r="D440" s="1">
        <v>0.43099999999999999</v>
      </c>
      <c r="E440" s="1">
        <v>7</v>
      </c>
      <c r="F440" s="1">
        <v>330</v>
      </c>
      <c r="G440" s="1">
        <v>19.100000000000001</v>
      </c>
      <c r="H440" s="1">
        <v>6.4329999999999998</v>
      </c>
      <c r="I440" s="1">
        <v>9.52</v>
      </c>
      <c r="J440" s="1">
        <v>24.5</v>
      </c>
    </row>
    <row r="441" spans="1:10" x14ac:dyDescent="0.25">
      <c r="A441" s="1">
        <v>2.88</v>
      </c>
      <c r="B441" s="2">
        <v>17.5</v>
      </c>
      <c r="C441" s="2">
        <v>5.86</v>
      </c>
      <c r="D441" s="1">
        <v>0.43099999999999999</v>
      </c>
      <c r="E441" s="1">
        <v>7</v>
      </c>
      <c r="F441" s="1">
        <v>330</v>
      </c>
      <c r="G441" s="1">
        <v>19.100000000000001</v>
      </c>
      <c r="H441" s="1">
        <v>6.718</v>
      </c>
      <c r="I441" s="1">
        <v>6.56</v>
      </c>
      <c r="J441" s="1">
        <v>26.2</v>
      </c>
    </row>
    <row r="442" spans="1:10" x14ac:dyDescent="0.25">
      <c r="A442" s="1">
        <v>9.07</v>
      </c>
      <c r="B442" s="2">
        <v>13</v>
      </c>
      <c r="C442" s="2">
        <v>5.86</v>
      </c>
      <c r="D442" s="1">
        <v>0.43099999999999999</v>
      </c>
      <c r="E442" s="1">
        <v>7</v>
      </c>
      <c r="F442" s="1">
        <v>330</v>
      </c>
      <c r="G442" s="1">
        <v>19.100000000000001</v>
      </c>
      <c r="H442" s="1">
        <v>6.4870000000000001</v>
      </c>
      <c r="I442" s="1">
        <v>5.9</v>
      </c>
      <c r="J442" s="1">
        <v>24.4</v>
      </c>
    </row>
    <row r="443" spans="1:10" x14ac:dyDescent="0.25">
      <c r="A443" s="1">
        <v>7.57</v>
      </c>
      <c r="B443" s="2">
        <v>8.9</v>
      </c>
      <c r="C443" s="2">
        <v>5.86</v>
      </c>
      <c r="D443" s="1">
        <v>0.43099999999999999</v>
      </c>
      <c r="E443" s="1">
        <v>7</v>
      </c>
      <c r="F443" s="1">
        <v>330</v>
      </c>
      <c r="G443" s="1">
        <v>19.100000000000001</v>
      </c>
      <c r="H443" s="1">
        <v>6.4379999999999997</v>
      </c>
      <c r="I443" s="1">
        <v>3.59</v>
      </c>
      <c r="J443" s="1">
        <v>24.8</v>
      </c>
    </row>
    <row r="444" spans="1:10" x14ac:dyDescent="0.25">
      <c r="A444" s="1">
        <v>7.52</v>
      </c>
      <c r="B444" s="2">
        <v>6.8</v>
      </c>
      <c r="C444" s="2">
        <v>5.86</v>
      </c>
      <c r="D444" s="1">
        <v>0.43099999999999999</v>
      </c>
      <c r="E444" s="1">
        <v>7</v>
      </c>
      <c r="F444" s="1">
        <v>330</v>
      </c>
      <c r="G444" s="1">
        <v>19.100000000000001</v>
      </c>
      <c r="H444" s="1">
        <v>6.9569999999999999</v>
      </c>
      <c r="I444" s="1">
        <v>3.53</v>
      </c>
      <c r="J444" s="1">
        <v>29.6</v>
      </c>
    </row>
    <row r="445" spans="1:10" x14ac:dyDescent="0.25">
      <c r="A445" s="1">
        <v>8.49</v>
      </c>
      <c r="B445" s="2">
        <v>8.4</v>
      </c>
      <c r="C445" s="2">
        <v>5.86</v>
      </c>
      <c r="D445" s="1">
        <v>0.43099999999999999</v>
      </c>
      <c r="E445" s="1">
        <v>7</v>
      </c>
      <c r="F445" s="1">
        <v>330</v>
      </c>
      <c r="G445" s="1">
        <v>19.100000000000001</v>
      </c>
      <c r="H445" s="1">
        <v>8.2590000000000003</v>
      </c>
      <c r="I445" s="1">
        <v>3.54</v>
      </c>
      <c r="J445" s="1">
        <v>42.8</v>
      </c>
    </row>
    <row r="446" spans="1:10" x14ac:dyDescent="0.25">
      <c r="A446" s="1">
        <v>1.27</v>
      </c>
      <c r="B446" s="2">
        <v>27.7</v>
      </c>
      <c r="C446" s="2">
        <v>4.1500000000000004</v>
      </c>
      <c r="D446" s="1">
        <v>0.42899999999999999</v>
      </c>
      <c r="E446" s="1">
        <v>4</v>
      </c>
      <c r="F446" s="1">
        <v>351</v>
      </c>
      <c r="G446" s="1">
        <v>17.899999999999999</v>
      </c>
      <c r="H446" s="1">
        <v>6.516</v>
      </c>
      <c r="I446" s="1">
        <v>6.36</v>
      </c>
      <c r="J446" s="1">
        <v>23.1</v>
      </c>
    </row>
    <row r="447" spans="1:10" x14ac:dyDescent="0.25">
      <c r="A447" s="1">
        <v>7.44</v>
      </c>
      <c r="B447" s="2">
        <v>34.5</v>
      </c>
      <c r="C447" s="2">
        <v>1.25</v>
      </c>
      <c r="D447" s="1">
        <v>0.42899999999999999</v>
      </c>
      <c r="E447" s="1">
        <v>1</v>
      </c>
      <c r="F447" s="1">
        <v>335</v>
      </c>
      <c r="G447" s="1">
        <v>19.7</v>
      </c>
      <c r="H447" s="1">
        <v>6.9390000000000001</v>
      </c>
      <c r="I447" s="1">
        <v>5.89</v>
      </c>
      <c r="J447" s="1">
        <v>26.6</v>
      </c>
    </row>
    <row r="448" spans="1:10" x14ac:dyDescent="0.25">
      <c r="A448" s="1">
        <v>6.84</v>
      </c>
      <c r="B448" s="2">
        <v>44.4</v>
      </c>
      <c r="C448" s="2">
        <v>1.25</v>
      </c>
      <c r="D448" s="1">
        <v>0.42899999999999999</v>
      </c>
      <c r="E448" s="1">
        <v>1</v>
      </c>
      <c r="F448" s="1">
        <v>335</v>
      </c>
      <c r="G448" s="1">
        <v>19.7</v>
      </c>
      <c r="H448" s="1">
        <v>6.49</v>
      </c>
      <c r="I448" s="1">
        <v>5.98</v>
      </c>
      <c r="J448" s="1">
        <v>22.9</v>
      </c>
    </row>
    <row r="449" spans="1:10" x14ac:dyDescent="0.25">
      <c r="A449" s="1">
        <v>8.99</v>
      </c>
      <c r="B449" s="2">
        <v>21.8</v>
      </c>
      <c r="C449" s="2">
        <v>2.95</v>
      </c>
      <c r="D449" s="1">
        <v>0.42799999999999999</v>
      </c>
      <c r="E449" s="1">
        <v>3</v>
      </c>
      <c r="F449" s="1">
        <v>252</v>
      </c>
      <c r="G449" s="1">
        <v>18.3</v>
      </c>
      <c r="H449" s="1">
        <v>6.5949999999999998</v>
      </c>
      <c r="I449" s="1">
        <v>4.32</v>
      </c>
      <c r="J449" s="1">
        <v>30.8</v>
      </c>
    </row>
    <row r="450" spans="1:10" x14ac:dyDescent="0.25">
      <c r="A450" s="1">
        <v>1.27</v>
      </c>
      <c r="B450" s="2">
        <v>15.8</v>
      </c>
      <c r="C450" s="2">
        <v>2.95</v>
      </c>
      <c r="D450" s="1">
        <v>0.42799999999999999</v>
      </c>
      <c r="E450" s="1">
        <v>3</v>
      </c>
      <c r="F450" s="1">
        <v>252</v>
      </c>
      <c r="G450" s="1">
        <v>18.3</v>
      </c>
      <c r="H450" s="1">
        <v>7.024</v>
      </c>
      <c r="I450" s="1">
        <v>1.98</v>
      </c>
      <c r="J450" s="1">
        <v>34.9</v>
      </c>
    </row>
    <row r="451" spans="1:10" x14ac:dyDescent="0.25">
      <c r="A451" s="1">
        <v>6.13</v>
      </c>
      <c r="B451" s="2">
        <v>18.5</v>
      </c>
      <c r="C451" s="2">
        <v>4.93</v>
      </c>
      <c r="D451" s="1">
        <v>0.42799999999999999</v>
      </c>
      <c r="E451" s="1">
        <v>6</v>
      </c>
      <c r="F451" s="1">
        <v>300</v>
      </c>
      <c r="G451" s="1">
        <v>16.600000000000001</v>
      </c>
      <c r="H451" s="1">
        <v>6.4809999999999999</v>
      </c>
      <c r="I451" s="1">
        <v>6.36</v>
      </c>
      <c r="J451" s="1">
        <v>23.7</v>
      </c>
    </row>
    <row r="452" spans="1:10" x14ac:dyDescent="0.25">
      <c r="A452" s="1">
        <v>2.58</v>
      </c>
      <c r="B452" s="2">
        <v>42.2</v>
      </c>
      <c r="C452" s="2">
        <v>4.93</v>
      </c>
      <c r="D452" s="1">
        <v>0.42799999999999999</v>
      </c>
      <c r="E452" s="1">
        <v>6</v>
      </c>
      <c r="F452" s="1">
        <v>300</v>
      </c>
      <c r="G452" s="1">
        <v>16.600000000000001</v>
      </c>
      <c r="H452" s="1">
        <v>6.6059999999999999</v>
      </c>
      <c r="I452" s="1">
        <v>7.37</v>
      </c>
      <c r="J452" s="1">
        <v>23.3</v>
      </c>
    </row>
    <row r="453" spans="1:10" x14ac:dyDescent="0.25">
      <c r="A453" s="1">
        <v>6.93</v>
      </c>
      <c r="B453" s="2">
        <v>54.3</v>
      </c>
      <c r="C453" s="2">
        <v>4.93</v>
      </c>
      <c r="D453" s="1">
        <v>0.42799999999999999</v>
      </c>
      <c r="E453" s="1">
        <v>6</v>
      </c>
      <c r="F453" s="1">
        <v>300</v>
      </c>
      <c r="G453" s="1">
        <v>16.600000000000001</v>
      </c>
      <c r="H453" s="1">
        <v>6.8970000000000002</v>
      </c>
      <c r="I453" s="1">
        <v>11.38</v>
      </c>
      <c r="J453" s="1">
        <v>22</v>
      </c>
    </row>
    <row r="454" spans="1:10" x14ac:dyDescent="0.25">
      <c r="A454" s="1">
        <v>7.25</v>
      </c>
      <c r="B454" s="2">
        <v>65.099999999999994</v>
      </c>
      <c r="C454" s="2">
        <v>4.93</v>
      </c>
      <c r="D454" s="1">
        <v>0.42799999999999999</v>
      </c>
      <c r="E454" s="1">
        <v>6</v>
      </c>
      <c r="F454" s="1">
        <v>300</v>
      </c>
      <c r="G454" s="1">
        <v>16.600000000000001</v>
      </c>
      <c r="H454" s="1">
        <v>6.0949999999999998</v>
      </c>
      <c r="I454" s="1">
        <v>12.4</v>
      </c>
      <c r="J454" s="1">
        <v>20.100000000000001</v>
      </c>
    </row>
    <row r="455" spans="1:10" x14ac:dyDescent="0.25">
      <c r="A455" s="1">
        <v>4.3499999999999996</v>
      </c>
      <c r="B455" s="2">
        <v>52.9</v>
      </c>
      <c r="C455" s="2">
        <v>4.93</v>
      </c>
      <c r="D455" s="1">
        <v>0.42799999999999999</v>
      </c>
      <c r="E455" s="1">
        <v>6</v>
      </c>
      <c r="F455" s="1">
        <v>300</v>
      </c>
      <c r="G455" s="1">
        <v>16.600000000000001</v>
      </c>
      <c r="H455" s="1">
        <v>6.3579999999999997</v>
      </c>
      <c r="I455" s="1">
        <v>11.22</v>
      </c>
      <c r="J455" s="1">
        <v>22.2</v>
      </c>
    </row>
    <row r="456" spans="1:10" x14ac:dyDescent="0.25">
      <c r="A456" s="1">
        <v>5.26</v>
      </c>
      <c r="B456" s="2">
        <v>7.8</v>
      </c>
      <c r="C456" s="2">
        <v>4.93</v>
      </c>
      <c r="D456" s="1">
        <v>0.42799999999999999</v>
      </c>
      <c r="E456" s="1">
        <v>6</v>
      </c>
      <c r="F456" s="1">
        <v>300</v>
      </c>
      <c r="G456" s="1">
        <v>16.600000000000001</v>
      </c>
      <c r="H456" s="1">
        <v>6.3929999999999998</v>
      </c>
      <c r="I456" s="1">
        <v>5.19</v>
      </c>
      <c r="J456" s="1">
        <v>23.7</v>
      </c>
    </row>
    <row r="457" spans="1:10" x14ac:dyDescent="0.25">
      <c r="A457" s="1">
        <v>9.23</v>
      </c>
      <c r="B457" s="2">
        <v>33.5</v>
      </c>
      <c r="C457" s="2">
        <v>4.8600000000000003</v>
      </c>
      <c r="D457" s="1">
        <v>0.42599999999999999</v>
      </c>
      <c r="E457" s="1">
        <v>4</v>
      </c>
      <c r="F457" s="1">
        <v>281</v>
      </c>
      <c r="G457" s="1">
        <v>19</v>
      </c>
      <c r="H457" s="1">
        <v>6.7270000000000003</v>
      </c>
      <c r="I457" s="1">
        <v>5.29</v>
      </c>
      <c r="J457" s="1">
        <v>28</v>
      </c>
    </row>
    <row r="458" spans="1:10" x14ac:dyDescent="0.25">
      <c r="A458" s="1">
        <v>1.05</v>
      </c>
      <c r="B458" s="2">
        <v>70.400000000000006</v>
      </c>
      <c r="C458" s="2">
        <v>4.8600000000000003</v>
      </c>
      <c r="D458" s="1">
        <v>0.42599999999999999</v>
      </c>
      <c r="E458" s="1">
        <v>4</v>
      </c>
      <c r="F458" s="1">
        <v>281</v>
      </c>
      <c r="G458" s="1">
        <v>19</v>
      </c>
      <c r="H458" s="1">
        <v>6.6189999999999998</v>
      </c>
      <c r="I458" s="1">
        <v>7.22</v>
      </c>
      <c r="J458" s="1">
        <v>23.9</v>
      </c>
    </row>
    <row r="459" spans="1:10" x14ac:dyDescent="0.25">
      <c r="A459" s="1">
        <v>1.96</v>
      </c>
      <c r="B459" s="2">
        <v>32.200000000000003</v>
      </c>
      <c r="C459" s="2">
        <v>4.8600000000000003</v>
      </c>
      <c r="D459" s="1">
        <v>0.42599999999999999</v>
      </c>
      <c r="E459" s="1">
        <v>4</v>
      </c>
      <c r="F459" s="1">
        <v>281</v>
      </c>
      <c r="G459" s="1">
        <v>19</v>
      </c>
      <c r="H459" s="1">
        <v>6.3019999999999996</v>
      </c>
      <c r="I459" s="1">
        <v>6.72</v>
      </c>
      <c r="J459" s="1">
        <v>24.8</v>
      </c>
    </row>
    <row r="460" spans="1:10" x14ac:dyDescent="0.25">
      <c r="A460" s="1">
        <v>3.43</v>
      </c>
      <c r="B460" s="2">
        <v>46.7</v>
      </c>
      <c r="C460" s="2">
        <v>4.8600000000000003</v>
      </c>
      <c r="D460" s="1">
        <v>0.42599999999999999</v>
      </c>
      <c r="E460" s="1">
        <v>4</v>
      </c>
      <c r="F460" s="1">
        <v>281</v>
      </c>
      <c r="G460" s="1">
        <v>19</v>
      </c>
      <c r="H460" s="1">
        <v>6.1669999999999998</v>
      </c>
      <c r="I460" s="1">
        <v>7.51</v>
      </c>
      <c r="J460" s="1">
        <v>22.9</v>
      </c>
    </row>
    <row r="461" spans="1:10" x14ac:dyDescent="0.25">
      <c r="A461" s="1">
        <v>9.89</v>
      </c>
      <c r="B461" s="2">
        <v>32</v>
      </c>
      <c r="C461" s="2">
        <v>0.46</v>
      </c>
      <c r="D461" s="1">
        <v>0.42199999999999999</v>
      </c>
      <c r="E461" s="1">
        <v>4</v>
      </c>
      <c r="F461" s="1">
        <v>255</v>
      </c>
      <c r="G461" s="1">
        <v>14.4</v>
      </c>
      <c r="H461" s="1">
        <v>7.875</v>
      </c>
      <c r="I461" s="1">
        <v>2.97</v>
      </c>
      <c r="J461" s="1">
        <v>50</v>
      </c>
    </row>
    <row r="462" spans="1:10" x14ac:dyDescent="0.25">
      <c r="A462" s="1">
        <v>1.97</v>
      </c>
      <c r="B462" s="2">
        <v>59.5</v>
      </c>
      <c r="C462" s="2">
        <v>1.38</v>
      </c>
      <c r="D462" s="1">
        <v>0.41610000000000003</v>
      </c>
      <c r="E462" s="1">
        <v>3</v>
      </c>
      <c r="F462" s="1">
        <v>216</v>
      </c>
      <c r="G462" s="1">
        <v>18.600000000000001</v>
      </c>
      <c r="H462" s="1">
        <v>7.1040000000000001</v>
      </c>
      <c r="I462" s="1">
        <v>8.0500000000000007</v>
      </c>
      <c r="J462" s="1">
        <v>33</v>
      </c>
    </row>
    <row r="463" spans="1:10" x14ac:dyDescent="0.25">
      <c r="A463" s="1">
        <v>2.7</v>
      </c>
      <c r="B463" s="2">
        <v>33.200000000000003</v>
      </c>
      <c r="C463" s="2">
        <v>2.68</v>
      </c>
      <c r="D463" s="1">
        <v>0.41610000000000003</v>
      </c>
      <c r="E463" s="1">
        <v>4</v>
      </c>
      <c r="F463" s="1">
        <v>224</v>
      </c>
      <c r="G463" s="1">
        <v>14.7</v>
      </c>
      <c r="H463" s="1">
        <v>7.8529999999999998</v>
      </c>
      <c r="I463" s="1">
        <v>3.81</v>
      </c>
      <c r="J463" s="1">
        <v>48.5</v>
      </c>
    </row>
    <row r="464" spans="1:10" x14ac:dyDescent="0.25">
      <c r="A464" s="1">
        <v>9.07</v>
      </c>
      <c r="B464" s="2">
        <v>31.9</v>
      </c>
      <c r="C464" s="2">
        <v>2.68</v>
      </c>
      <c r="D464" s="1">
        <v>0.41610000000000003</v>
      </c>
      <c r="E464" s="1">
        <v>4</v>
      </c>
      <c r="F464" s="1">
        <v>224</v>
      </c>
      <c r="G464" s="1">
        <v>14.7</v>
      </c>
      <c r="H464" s="1">
        <v>8.0340000000000007</v>
      </c>
      <c r="I464" s="1">
        <v>2.88</v>
      </c>
      <c r="J464" s="1">
        <v>50</v>
      </c>
    </row>
    <row r="465" spans="1:10" x14ac:dyDescent="0.25">
      <c r="A465" s="1">
        <v>1.92</v>
      </c>
      <c r="B465" s="2">
        <v>38.4</v>
      </c>
      <c r="C465" s="2">
        <v>2.0299999999999998</v>
      </c>
      <c r="D465" s="1">
        <v>0.41499999999999998</v>
      </c>
      <c r="E465" s="1">
        <v>2</v>
      </c>
      <c r="F465" s="1">
        <v>348</v>
      </c>
      <c r="G465" s="1">
        <v>14.7</v>
      </c>
      <c r="H465" s="1">
        <v>6.1619999999999999</v>
      </c>
      <c r="I465" s="1">
        <v>7.43</v>
      </c>
      <c r="J465" s="1">
        <v>24.1</v>
      </c>
    </row>
    <row r="466" spans="1:10" x14ac:dyDescent="0.25">
      <c r="A466" s="1">
        <v>9.3000000000000007</v>
      </c>
      <c r="B466" s="2">
        <v>15.7</v>
      </c>
      <c r="C466" s="2">
        <v>2.0299999999999998</v>
      </c>
      <c r="D466" s="1">
        <v>0.41499999999999998</v>
      </c>
      <c r="E466" s="1">
        <v>2</v>
      </c>
      <c r="F466" s="1">
        <v>348</v>
      </c>
      <c r="G466" s="1">
        <v>14.7</v>
      </c>
      <c r="H466" s="1">
        <v>7.61</v>
      </c>
      <c r="I466" s="1">
        <v>3.11</v>
      </c>
      <c r="J466" s="1">
        <v>42.3</v>
      </c>
    </row>
    <row r="467" spans="1:10" x14ac:dyDescent="0.25">
      <c r="A467" s="1">
        <v>4.8600000000000003</v>
      </c>
      <c r="B467" s="2">
        <v>6.6</v>
      </c>
      <c r="C467" s="2">
        <v>10.81</v>
      </c>
      <c r="D467" s="1">
        <v>0.41299999999999998</v>
      </c>
      <c r="E467" s="1">
        <v>4</v>
      </c>
      <c r="F467" s="1">
        <v>305</v>
      </c>
      <c r="G467" s="1">
        <v>19.2</v>
      </c>
      <c r="H467" s="1">
        <v>6.4169999999999998</v>
      </c>
      <c r="I467" s="1">
        <v>6.72</v>
      </c>
      <c r="J467" s="1">
        <v>24.2</v>
      </c>
    </row>
    <row r="468" spans="1:10" x14ac:dyDescent="0.25">
      <c r="A468" s="1">
        <v>0.63</v>
      </c>
      <c r="B468" s="2">
        <v>17.5</v>
      </c>
      <c r="C468" s="2">
        <v>10.81</v>
      </c>
      <c r="D468" s="1">
        <v>0.41299999999999998</v>
      </c>
      <c r="E468" s="1">
        <v>4</v>
      </c>
      <c r="F468" s="1">
        <v>305</v>
      </c>
      <c r="G468" s="1">
        <v>19.2</v>
      </c>
      <c r="H468" s="1">
        <v>5.9610000000000003</v>
      </c>
      <c r="I468" s="1">
        <v>9.8800000000000008</v>
      </c>
      <c r="J468" s="1">
        <v>21.7</v>
      </c>
    </row>
    <row r="469" spans="1:10" x14ac:dyDescent="0.25">
      <c r="A469" s="1">
        <v>1.0900000000000001</v>
      </c>
      <c r="B469" s="2">
        <v>7.8</v>
      </c>
      <c r="C469" s="2">
        <v>10.81</v>
      </c>
      <c r="D469" s="1">
        <v>0.41299999999999998</v>
      </c>
      <c r="E469" s="1">
        <v>4</v>
      </c>
      <c r="F469" s="1">
        <v>305</v>
      </c>
      <c r="G469" s="1">
        <v>19.2</v>
      </c>
      <c r="H469" s="1">
        <v>6.0650000000000004</v>
      </c>
      <c r="I469" s="1">
        <v>5.52</v>
      </c>
      <c r="J469" s="1">
        <v>22.8</v>
      </c>
    </row>
    <row r="470" spans="1:10" x14ac:dyDescent="0.25">
      <c r="A470" s="1">
        <v>3.28</v>
      </c>
      <c r="B470" s="2">
        <v>6.2</v>
      </c>
      <c r="C470" s="2">
        <v>10.81</v>
      </c>
      <c r="D470" s="1">
        <v>0.41299999999999998</v>
      </c>
      <c r="E470" s="1">
        <v>4</v>
      </c>
      <c r="F470" s="1">
        <v>305</v>
      </c>
      <c r="G470" s="1">
        <v>19.2</v>
      </c>
      <c r="H470" s="1">
        <v>6.2450000000000001</v>
      </c>
      <c r="I470" s="1">
        <v>7.54</v>
      </c>
      <c r="J470" s="1">
        <v>23.4</v>
      </c>
    </row>
    <row r="471" spans="1:10" x14ac:dyDescent="0.25">
      <c r="A471" s="1">
        <v>1.05</v>
      </c>
      <c r="B471" s="2">
        <v>21.9</v>
      </c>
      <c r="C471" s="2">
        <v>1.91</v>
      </c>
      <c r="D471" s="1">
        <v>0.41299999999999998</v>
      </c>
      <c r="E471" s="1">
        <v>4</v>
      </c>
      <c r="F471" s="1">
        <v>334</v>
      </c>
      <c r="G471" s="1">
        <v>22</v>
      </c>
      <c r="H471" s="1">
        <v>5.6630000000000003</v>
      </c>
      <c r="I471" s="1">
        <v>8.0500000000000007</v>
      </c>
      <c r="J471" s="1">
        <v>18.2</v>
      </c>
    </row>
    <row r="472" spans="1:10" x14ac:dyDescent="0.25">
      <c r="A472" s="1">
        <v>8.43</v>
      </c>
      <c r="B472" s="2">
        <v>19.5</v>
      </c>
      <c r="C472" s="2">
        <v>1.91</v>
      </c>
      <c r="D472" s="1">
        <v>0.41299999999999998</v>
      </c>
      <c r="E472" s="1">
        <v>4</v>
      </c>
      <c r="F472" s="1">
        <v>334</v>
      </c>
      <c r="G472" s="1">
        <v>22</v>
      </c>
      <c r="H472" s="1">
        <v>5.9359999999999999</v>
      </c>
      <c r="I472" s="1">
        <v>5.57</v>
      </c>
      <c r="J472" s="1">
        <v>20.6</v>
      </c>
    </row>
    <row r="473" spans="1:10" x14ac:dyDescent="0.25">
      <c r="A473" s="1">
        <v>3.6</v>
      </c>
      <c r="B473" s="2">
        <v>40.5</v>
      </c>
      <c r="C473" s="2">
        <v>1.32</v>
      </c>
      <c r="D473" s="1">
        <v>0.41099999999999998</v>
      </c>
      <c r="E473" s="1">
        <v>5</v>
      </c>
      <c r="F473" s="1">
        <v>256</v>
      </c>
      <c r="G473" s="1">
        <v>15.1</v>
      </c>
      <c r="H473" s="1">
        <v>6.8159999999999998</v>
      </c>
      <c r="I473" s="1">
        <v>3.95</v>
      </c>
      <c r="J473" s="1">
        <v>31.6</v>
      </c>
    </row>
    <row r="474" spans="1:10" x14ac:dyDescent="0.25">
      <c r="A474" s="1">
        <v>0.53</v>
      </c>
      <c r="B474" s="2">
        <v>27.9</v>
      </c>
      <c r="C474" s="2">
        <v>4.95</v>
      </c>
      <c r="D474" s="1">
        <v>0.41099999999999998</v>
      </c>
      <c r="E474" s="1">
        <v>4</v>
      </c>
      <c r="F474" s="1">
        <v>245</v>
      </c>
      <c r="G474" s="1">
        <v>19.2</v>
      </c>
      <c r="H474" s="1">
        <v>6.8609999999999998</v>
      </c>
      <c r="I474" s="1">
        <v>3.33</v>
      </c>
      <c r="J474" s="1">
        <v>28.5</v>
      </c>
    </row>
    <row r="475" spans="1:10" x14ac:dyDescent="0.25">
      <c r="A475" s="1">
        <v>5.91</v>
      </c>
      <c r="B475" s="2">
        <v>27.7</v>
      </c>
      <c r="C475" s="2">
        <v>4.95</v>
      </c>
      <c r="D475" s="1">
        <v>0.41099999999999998</v>
      </c>
      <c r="E475" s="1">
        <v>4</v>
      </c>
      <c r="F475" s="1">
        <v>245</v>
      </c>
      <c r="G475" s="1">
        <v>19.2</v>
      </c>
      <c r="H475" s="1">
        <v>7.1479999999999997</v>
      </c>
      <c r="I475" s="1">
        <v>3.56</v>
      </c>
      <c r="J475" s="1">
        <v>37.299999999999997</v>
      </c>
    </row>
    <row r="476" spans="1:10" x14ac:dyDescent="0.25">
      <c r="A476" s="1">
        <v>4.96</v>
      </c>
      <c r="B476" s="2">
        <v>23.4</v>
      </c>
      <c r="C476" s="2">
        <v>4.95</v>
      </c>
      <c r="D476" s="1">
        <v>0.41099999999999998</v>
      </c>
      <c r="E476" s="1">
        <v>4</v>
      </c>
      <c r="F476" s="1">
        <v>245</v>
      </c>
      <c r="G476" s="1">
        <v>19.2</v>
      </c>
      <c r="H476" s="1">
        <v>6.63</v>
      </c>
      <c r="I476" s="1">
        <v>4.7</v>
      </c>
      <c r="J476" s="1">
        <v>27.9</v>
      </c>
    </row>
    <row r="477" spans="1:10" x14ac:dyDescent="0.25">
      <c r="A477" s="1">
        <v>6.61</v>
      </c>
      <c r="B477" s="2">
        <v>35.9</v>
      </c>
      <c r="C477" s="2">
        <v>1.69</v>
      </c>
      <c r="D477" s="1">
        <v>0.41099999999999998</v>
      </c>
      <c r="E477" s="1">
        <v>4</v>
      </c>
      <c r="F477" s="1">
        <v>411</v>
      </c>
      <c r="G477" s="1">
        <v>18.3</v>
      </c>
      <c r="H477" s="1">
        <v>6.5789999999999997</v>
      </c>
      <c r="I477" s="1">
        <v>5.49</v>
      </c>
      <c r="J477" s="1">
        <v>24.1</v>
      </c>
    </row>
    <row r="478" spans="1:10" x14ac:dyDescent="0.25">
      <c r="A478" s="1">
        <v>1.27</v>
      </c>
      <c r="B478" s="2">
        <v>18.5</v>
      </c>
      <c r="C478" s="2">
        <v>1.69</v>
      </c>
      <c r="D478" s="1">
        <v>0.41099999999999998</v>
      </c>
      <c r="E478" s="1">
        <v>4</v>
      </c>
      <c r="F478" s="1">
        <v>411</v>
      </c>
      <c r="G478" s="1">
        <v>18.3</v>
      </c>
      <c r="H478" s="1">
        <v>5.8840000000000003</v>
      </c>
      <c r="I478" s="1">
        <v>7.79</v>
      </c>
      <c r="J478" s="1">
        <v>18.600000000000001</v>
      </c>
    </row>
    <row r="479" spans="1:10" x14ac:dyDescent="0.25">
      <c r="A479" s="1">
        <v>1.51</v>
      </c>
      <c r="B479" s="2">
        <v>47.6</v>
      </c>
      <c r="C479" s="2">
        <v>4</v>
      </c>
      <c r="D479" s="1">
        <v>0.41</v>
      </c>
      <c r="E479" s="1">
        <v>3</v>
      </c>
      <c r="F479" s="1">
        <v>469</v>
      </c>
      <c r="G479" s="1">
        <v>21.1</v>
      </c>
      <c r="H479" s="1">
        <v>5.8879999999999999</v>
      </c>
      <c r="I479" s="1">
        <v>14.8</v>
      </c>
      <c r="J479" s="1">
        <v>18.899999999999999</v>
      </c>
    </row>
    <row r="480" spans="1:10" x14ac:dyDescent="0.25">
      <c r="A480" s="1">
        <v>7.17</v>
      </c>
      <c r="B480" s="2">
        <v>35.700000000000003</v>
      </c>
      <c r="C480" s="2">
        <v>0.74</v>
      </c>
      <c r="D480" s="1">
        <v>0.41</v>
      </c>
      <c r="E480" s="1">
        <v>2</v>
      </c>
      <c r="F480" s="1">
        <v>313</v>
      </c>
      <c r="G480" s="1">
        <v>17.3</v>
      </c>
      <c r="H480" s="1">
        <v>6.383</v>
      </c>
      <c r="I480" s="1">
        <v>5.77</v>
      </c>
      <c r="J480" s="1">
        <v>24.7</v>
      </c>
    </row>
    <row r="481" spans="1:10" x14ac:dyDescent="0.25">
      <c r="A481" s="1">
        <v>9.1</v>
      </c>
      <c r="B481" s="2">
        <v>36.1</v>
      </c>
      <c r="C481" s="2">
        <v>2.02</v>
      </c>
      <c r="D481" s="1">
        <v>0.41</v>
      </c>
      <c r="E481" s="1">
        <v>5</v>
      </c>
      <c r="F481" s="1">
        <v>187</v>
      </c>
      <c r="G481" s="1">
        <v>17</v>
      </c>
      <c r="H481" s="1">
        <v>6.7279999999999998</v>
      </c>
      <c r="I481" s="1">
        <v>4.5</v>
      </c>
      <c r="J481" s="1">
        <v>30.1</v>
      </c>
    </row>
    <row r="482" spans="1:10" x14ac:dyDescent="0.25">
      <c r="A482" s="1">
        <v>5.7</v>
      </c>
      <c r="B482" s="2">
        <v>21.4</v>
      </c>
      <c r="C482" s="2">
        <v>6.07</v>
      </c>
      <c r="D482" s="1">
        <v>0.40899999999999997</v>
      </c>
      <c r="E482" s="1">
        <v>4</v>
      </c>
      <c r="F482" s="1">
        <v>345</v>
      </c>
      <c r="G482" s="1">
        <v>18.899999999999999</v>
      </c>
      <c r="H482" s="1">
        <v>5.8780000000000001</v>
      </c>
      <c r="I482" s="1">
        <v>8.1</v>
      </c>
      <c r="J482" s="1">
        <v>22</v>
      </c>
    </row>
    <row r="483" spans="1:10" x14ac:dyDescent="0.25">
      <c r="A483" s="1">
        <v>5.94</v>
      </c>
      <c r="B483" s="2">
        <v>36.799999999999997</v>
      </c>
      <c r="C483" s="2">
        <v>6.07</v>
      </c>
      <c r="D483" s="1">
        <v>0.40899999999999997</v>
      </c>
      <c r="E483" s="1">
        <v>4</v>
      </c>
      <c r="F483" s="1">
        <v>345</v>
      </c>
      <c r="G483" s="1">
        <v>18.899999999999999</v>
      </c>
      <c r="H483" s="1">
        <v>5.5940000000000003</v>
      </c>
      <c r="I483" s="1">
        <v>13.09</v>
      </c>
      <c r="J483" s="1">
        <v>17.399999999999999</v>
      </c>
    </row>
    <row r="484" spans="1:10" x14ac:dyDescent="0.25">
      <c r="A484" s="1">
        <v>3.96</v>
      </c>
      <c r="B484" s="2">
        <v>33</v>
      </c>
      <c r="C484" s="2">
        <v>6.07</v>
      </c>
      <c r="D484" s="1">
        <v>0.40899999999999997</v>
      </c>
      <c r="E484" s="1">
        <v>4</v>
      </c>
      <c r="F484" s="1">
        <v>345</v>
      </c>
      <c r="G484" s="1">
        <v>18.899999999999999</v>
      </c>
      <c r="H484" s="1">
        <v>5.8849999999999998</v>
      </c>
      <c r="I484" s="1">
        <v>8.7899999999999991</v>
      </c>
      <c r="J484" s="1">
        <v>20.9</v>
      </c>
    </row>
    <row r="485" spans="1:10" x14ac:dyDescent="0.25">
      <c r="A485" s="1">
        <v>0.23</v>
      </c>
      <c r="B485" s="2">
        <v>31.3</v>
      </c>
      <c r="C485" s="2">
        <v>5.32</v>
      </c>
      <c r="D485" s="1">
        <v>0.40500000000000003</v>
      </c>
      <c r="E485" s="1">
        <v>6</v>
      </c>
      <c r="F485" s="1">
        <v>293</v>
      </c>
      <c r="G485" s="1">
        <v>16.600000000000001</v>
      </c>
      <c r="H485" s="1">
        <v>6.2089999999999996</v>
      </c>
      <c r="I485" s="1">
        <v>7.14</v>
      </c>
      <c r="J485" s="1">
        <v>23.2</v>
      </c>
    </row>
    <row r="486" spans="1:10" x14ac:dyDescent="0.25">
      <c r="A486" s="1">
        <v>8.49</v>
      </c>
      <c r="B486" s="2">
        <v>45.6</v>
      </c>
      <c r="C486" s="2">
        <v>5.32</v>
      </c>
      <c r="D486" s="1">
        <v>0.40500000000000003</v>
      </c>
      <c r="E486" s="1">
        <v>6</v>
      </c>
      <c r="F486" s="1">
        <v>293</v>
      </c>
      <c r="G486" s="1">
        <v>16.600000000000001</v>
      </c>
      <c r="H486" s="1">
        <v>6.3150000000000004</v>
      </c>
      <c r="I486" s="1">
        <v>7.6</v>
      </c>
      <c r="J486" s="1">
        <v>22.3</v>
      </c>
    </row>
    <row r="487" spans="1:10" x14ac:dyDescent="0.25">
      <c r="A487" s="1">
        <v>5.86</v>
      </c>
      <c r="B487" s="2">
        <v>22.9</v>
      </c>
      <c r="C487" s="2">
        <v>5.32</v>
      </c>
      <c r="D487" s="1">
        <v>0.40500000000000003</v>
      </c>
      <c r="E487" s="1">
        <v>6</v>
      </c>
      <c r="F487" s="1">
        <v>293</v>
      </c>
      <c r="G487" s="1">
        <v>16.600000000000001</v>
      </c>
      <c r="H487" s="1">
        <v>6.5650000000000004</v>
      </c>
      <c r="I487" s="1">
        <v>9.51</v>
      </c>
      <c r="J487" s="1">
        <v>24.8</v>
      </c>
    </row>
    <row r="488" spans="1:10" x14ac:dyDescent="0.25">
      <c r="A488" s="1">
        <v>6.03</v>
      </c>
      <c r="B488" s="2">
        <v>34.1</v>
      </c>
      <c r="C488" s="2">
        <v>1.52</v>
      </c>
      <c r="D488" s="1">
        <v>0.40400000000000003</v>
      </c>
      <c r="E488" s="1">
        <v>2</v>
      </c>
      <c r="F488" s="1">
        <v>329</v>
      </c>
      <c r="G488" s="1">
        <v>12.6</v>
      </c>
      <c r="H488" s="1">
        <v>7.2869999999999999</v>
      </c>
      <c r="I488" s="1">
        <v>4.08</v>
      </c>
      <c r="J488" s="1">
        <v>33.299999999999997</v>
      </c>
    </row>
    <row r="489" spans="1:10" x14ac:dyDescent="0.25">
      <c r="A489" s="1">
        <v>6.31</v>
      </c>
      <c r="B489" s="2">
        <v>36.6</v>
      </c>
      <c r="C489" s="2">
        <v>1.52</v>
      </c>
      <c r="D489" s="1">
        <v>0.40400000000000003</v>
      </c>
      <c r="E489" s="1">
        <v>2</v>
      </c>
      <c r="F489" s="1">
        <v>329</v>
      </c>
      <c r="G489" s="1">
        <v>12.6</v>
      </c>
      <c r="H489" s="1">
        <v>7.1070000000000002</v>
      </c>
      <c r="I489" s="1">
        <v>8.61</v>
      </c>
      <c r="J489" s="1">
        <v>30.3</v>
      </c>
    </row>
    <row r="490" spans="1:10" x14ac:dyDescent="0.25">
      <c r="A490" s="1">
        <v>9.7799999999999994</v>
      </c>
      <c r="B490" s="2">
        <v>38.299999999999997</v>
      </c>
      <c r="C490" s="2">
        <v>1.52</v>
      </c>
      <c r="D490" s="1">
        <v>0.40400000000000003</v>
      </c>
      <c r="E490" s="1">
        <v>2</v>
      </c>
      <c r="F490" s="1">
        <v>329</v>
      </c>
      <c r="G490" s="1">
        <v>12.6</v>
      </c>
      <c r="H490" s="1">
        <v>7.274</v>
      </c>
      <c r="I490" s="1">
        <v>6.62</v>
      </c>
      <c r="J490" s="1">
        <v>34.6</v>
      </c>
    </row>
    <row r="491" spans="1:10" x14ac:dyDescent="0.25">
      <c r="A491" s="1">
        <v>5.03</v>
      </c>
      <c r="B491" s="2">
        <v>21.9</v>
      </c>
      <c r="C491" s="2">
        <v>1.22</v>
      </c>
      <c r="D491" s="1">
        <v>0.40300000000000002</v>
      </c>
      <c r="E491" s="1">
        <v>5</v>
      </c>
      <c r="F491" s="1">
        <v>226</v>
      </c>
      <c r="G491" s="1">
        <v>17.899999999999999</v>
      </c>
      <c r="H491" s="1">
        <v>7.2489999999999997</v>
      </c>
      <c r="I491" s="1">
        <v>4.8099999999999996</v>
      </c>
      <c r="J491" s="1">
        <v>35.4</v>
      </c>
    </row>
    <row r="492" spans="1:10" x14ac:dyDescent="0.25">
      <c r="A492" s="1">
        <v>3.19</v>
      </c>
      <c r="B492" s="2">
        <v>15.3</v>
      </c>
      <c r="C492" s="2">
        <v>1.47</v>
      </c>
      <c r="D492" s="1">
        <v>0.40300000000000002</v>
      </c>
      <c r="E492" s="1">
        <v>3</v>
      </c>
      <c r="F492" s="1">
        <v>402</v>
      </c>
      <c r="G492" s="1">
        <v>17</v>
      </c>
      <c r="H492" s="1">
        <v>6.9749999999999996</v>
      </c>
      <c r="I492" s="1">
        <v>4.5599999999999996</v>
      </c>
      <c r="J492" s="1">
        <v>34.9</v>
      </c>
    </row>
    <row r="493" spans="1:10" x14ac:dyDescent="0.25">
      <c r="A493" s="1">
        <v>0.41</v>
      </c>
      <c r="B493" s="2">
        <v>13.9</v>
      </c>
      <c r="C493" s="2">
        <v>1.47</v>
      </c>
      <c r="D493" s="1">
        <v>0.40300000000000002</v>
      </c>
      <c r="E493" s="1">
        <v>3</v>
      </c>
      <c r="F493" s="1">
        <v>402</v>
      </c>
      <c r="G493" s="1">
        <v>17</v>
      </c>
      <c r="H493" s="1">
        <v>7.1349999999999998</v>
      </c>
      <c r="I493" s="1">
        <v>4.45</v>
      </c>
      <c r="J493" s="1">
        <v>32.9</v>
      </c>
    </row>
    <row r="494" spans="1:10" x14ac:dyDescent="0.25">
      <c r="A494" s="1">
        <v>6.51</v>
      </c>
      <c r="B494" s="2">
        <v>9.9</v>
      </c>
      <c r="C494" s="2">
        <v>2.93</v>
      </c>
      <c r="D494" s="1">
        <v>0.40100000000000002</v>
      </c>
      <c r="E494" s="1">
        <v>1</v>
      </c>
      <c r="F494" s="1">
        <v>265</v>
      </c>
      <c r="G494" s="1">
        <v>15.6</v>
      </c>
      <c r="H494" s="1">
        <v>6.8</v>
      </c>
      <c r="I494" s="1">
        <v>5.03</v>
      </c>
      <c r="J494" s="1">
        <v>31.1</v>
      </c>
    </row>
    <row r="495" spans="1:10" x14ac:dyDescent="0.25">
      <c r="A495" s="1">
        <v>1.65</v>
      </c>
      <c r="B495" s="2">
        <v>18.8</v>
      </c>
      <c r="C495" s="2">
        <v>2.93</v>
      </c>
      <c r="D495" s="1">
        <v>0.40100000000000002</v>
      </c>
      <c r="E495" s="1">
        <v>1</v>
      </c>
      <c r="F495" s="1">
        <v>265</v>
      </c>
      <c r="G495" s="1">
        <v>15.6</v>
      </c>
      <c r="H495" s="1">
        <v>6.6040000000000001</v>
      </c>
      <c r="I495" s="1">
        <v>4.38</v>
      </c>
      <c r="J495" s="1">
        <v>29.1</v>
      </c>
    </row>
    <row r="496" spans="1:10" x14ac:dyDescent="0.25">
      <c r="A496" s="1">
        <v>4.71</v>
      </c>
      <c r="B496" s="2">
        <v>24.8</v>
      </c>
      <c r="C496" s="2">
        <v>1.21</v>
      </c>
      <c r="D496" s="1">
        <v>0.40100000000000002</v>
      </c>
      <c r="E496" s="1">
        <v>1</v>
      </c>
      <c r="F496" s="1">
        <v>198</v>
      </c>
      <c r="G496" s="1">
        <v>13.6</v>
      </c>
      <c r="H496" s="1">
        <v>7.923</v>
      </c>
      <c r="I496" s="1">
        <v>3.16</v>
      </c>
      <c r="J496" s="1">
        <v>50</v>
      </c>
    </row>
    <row r="497" spans="1:10" x14ac:dyDescent="0.25">
      <c r="A497" s="1">
        <v>6.75</v>
      </c>
      <c r="B497" s="2">
        <v>20.8</v>
      </c>
      <c r="C497" s="2">
        <v>2.97</v>
      </c>
      <c r="D497" s="1">
        <v>0.4</v>
      </c>
      <c r="E497" s="1">
        <v>1</v>
      </c>
      <c r="F497" s="1">
        <v>285</v>
      </c>
      <c r="G497" s="1">
        <v>15.3</v>
      </c>
      <c r="H497" s="1">
        <v>7.0880000000000001</v>
      </c>
      <c r="I497" s="1">
        <v>7.85</v>
      </c>
      <c r="J497" s="1">
        <v>32.200000000000003</v>
      </c>
    </row>
    <row r="498" spans="1:10" x14ac:dyDescent="0.25">
      <c r="A498" s="1">
        <v>2.0699999999999998</v>
      </c>
      <c r="B498" s="2">
        <v>20.100000000000001</v>
      </c>
      <c r="C498" s="2">
        <v>2.2400000000000002</v>
      </c>
      <c r="D498" s="1">
        <v>0.4</v>
      </c>
      <c r="E498" s="1">
        <v>5</v>
      </c>
      <c r="F498" s="1">
        <v>358</v>
      </c>
      <c r="G498" s="1">
        <v>14.8</v>
      </c>
      <c r="H498" s="1">
        <v>6.3449999999999998</v>
      </c>
      <c r="I498" s="1">
        <v>4.97</v>
      </c>
      <c r="J498" s="1">
        <v>22.5</v>
      </c>
    </row>
    <row r="499" spans="1:10" x14ac:dyDescent="0.25">
      <c r="A499" s="1">
        <v>0.84</v>
      </c>
      <c r="B499" s="2">
        <v>10</v>
      </c>
      <c r="C499" s="2">
        <v>2.2400000000000002</v>
      </c>
      <c r="D499" s="1">
        <v>0.4</v>
      </c>
      <c r="E499" s="1">
        <v>5</v>
      </c>
      <c r="F499" s="1">
        <v>358</v>
      </c>
      <c r="G499" s="1">
        <v>14.8</v>
      </c>
      <c r="H499" s="1">
        <v>7.0410000000000004</v>
      </c>
      <c r="I499" s="1">
        <v>4.74</v>
      </c>
      <c r="J499" s="1">
        <v>29</v>
      </c>
    </row>
    <row r="500" spans="1:10" x14ac:dyDescent="0.25">
      <c r="A500" s="1">
        <v>4.17</v>
      </c>
      <c r="B500" s="2">
        <v>47.4</v>
      </c>
      <c r="C500" s="2">
        <v>2.2400000000000002</v>
      </c>
      <c r="D500" s="1">
        <v>0.4</v>
      </c>
      <c r="E500" s="1">
        <v>5</v>
      </c>
      <c r="F500" s="1">
        <v>358</v>
      </c>
      <c r="G500" s="1">
        <v>14.8</v>
      </c>
      <c r="H500" s="1">
        <v>6.8710000000000004</v>
      </c>
      <c r="I500" s="1">
        <v>6.07</v>
      </c>
      <c r="J500" s="1">
        <v>24.8</v>
      </c>
    </row>
    <row r="501" spans="1:10" x14ac:dyDescent="0.25">
      <c r="A501" s="1">
        <v>7.65</v>
      </c>
      <c r="B501" s="2">
        <v>17.8</v>
      </c>
      <c r="C501" s="2">
        <v>3.37</v>
      </c>
      <c r="D501" s="1">
        <v>0.39800000000000002</v>
      </c>
      <c r="E501" s="1">
        <v>4</v>
      </c>
      <c r="F501" s="1">
        <v>337</v>
      </c>
      <c r="G501" s="1">
        <v>16.100000000000001</v>
      </c>
      <c r="H501" s="1">
        <v>6.29</v>
      </c>
      <c r="I501" s="1">
        <v>4.67</v>
      </c>
      <c r="J501" s="1">
        <v>23.5</v>
      </c>
    </row>
    <row r="502" spans="1:10" x14ac:dyDescent="0.25">
      <c r="A502" s="1">
        <v>7.48</v>
      </c>
      <c r="B502" s="2">
        <v>31.1</v>
      </c>
      <c r="C502" s="2">
        <v>3.37</v>
      </c>
      <c r="D502" s="1">
        <v>0.39800000000000002</v>
      </c>
      <c r="E502" s="1">
        <v>4</v>
      </c>
      <c r="F502" s="1">
        <v>337</v>
      </c>
      <c r="G502" s="1">
        <v>16.100000000000001</v>
      </c>
      <c r="H502" s="1">
        <v>5.7869999999999999</v>
      </c>
      <c r="I502" s="1">
        <v>10.24</v>
      </c>
      <c r="J502" s="1">
        <v>19.399999999999999</v>
      </c>
    </row>
    <row r="503" spans="1:10" x14ac:dyDescent="0.25">
      <c r="A503" s="1">
        <v>4.1399999999999997</v>
      </c>
      <c r="B503" s="2">
        <v>34.200000000000003</v>
      </c>
      <c r="C503" s="2">
        <v>3.75</v>
      </c>
      <c r="D503" s="1">
        <v>0.39400000000000002</v>
      </c>
      <c r="E503" s="1">
        <v>3</v>
      </c>
      <c r="F503" s="1">
        <v>244</v>
      </c>
      <c r="G503" s="1">
        <v>15.9</v>
      </c>
      <c r="H503" s="1">
        <v>7.4539999999999997</v>
      </c>
      <c r="I503" s="1">
        <v>3.11</v>
      </c>
      <c r="J503" s="1">
        <v>44</v>
      </c>
    </row>
    <row r="504" spans="1:10" x14ac:dyDescent="0.25">
      <c r="A504" s="1">
        <v>6.19</v>
      </c>
      <c r="B504" s="2">
        <v>32</v>
      </c>
      <c r="C504" s="2">
        <v>3.64</v>
      </c>
      <c r="D504" s="1">
        <v>0.39200000000000002</v>
      </c>
      <c r="E504" s="1">
        <v>1</v>
      </c>
      <c r="F504" s="1">
        <v>315</v>
      </c>
      <c r="G504" s="1">
        <v>16.399999999999999</v>
      </c>
      <c r="H504" s="1">
        <v>6.1079999999999997</v>
      </c>
      <c r="I504" s="1">
        <v>6.57</v>
      </c>
      <c r="J504" s="1">
        <v>21.9</v>
      </c>
    </row>
    <row r="505" spans="1:10" x14ac:dyDescent="0.25">
      <c r="A505" s="1">
        <v>2.5</v>
      </c>
      <c r="B505" s="2">
        <v>19.100000000000001</v>
      </c>
      <c r="C505" s="2">
        <v>3.64</v>
      </c>
      <c r="D505" s="1">
        <v>0.39200000000000002</v>
      </c>
      <c r="E505" s="1">
        <v>1</v>
      </c>
      <c r="F505" s="1">
        <v>315</v>
      </c>
      <c r="G505" s="1">
        <v>16.399999999999999</v>
      </c>
      <c r="H505" s="1">
        <v>5.8760000000000003</v>
      </c>
      <c r="I505" s="1">
        <v>9.25</v>
      </c>
      <c r="J505" s="1">
        <v>20.9</v>
      </c>
    </row>
    <row r="506" spans="1:10" x14ac:dyDescent="0.25">
      <c r="A506" s="1">
        <v>5.99</v>
      </c>
      <c r="B506" s="2">
        <v>31.9</v>
      </c>
      <c r="C506" s="2">
        <v>2.25</v>
      </c>
      <c r="D506" s="1">
        <v>0.38900000000000001</v>
      </c>
      <c r="E506" s="1">
        <v>1</v>
      </c>
      <c r="F506" s="1">
        <v>300</v>
      </c>
      <c r="G506" s="1">
        <v>15.3</v>
      </c>
      <c r="H506" s="1">
        <v>6.4530000000000003</v>
      </c>
      <c r="I506" s="1">
        <v>8.23</v>
      </c>
      <c r="J506" s="1">
        <v>22</v>
      </c>
    </row>
    <row r="507" spans="1:10" x14ac:dyDescent="0.25">
      <c r="A507" s="1">
        <v>9.81</v>
      </c>
      <c r="B507" s="2">
        <v>31.5</v>
      </c>
      <c r="C507" s="2">
        <v>1.76</v>
      </c>
      <c r="D507" s="1">
        <v>0.38500000000000001</v>
      </c>
      <c r="E507" s="1">
        <v>1</v>
      </c>
      <c r="F507" s="1">
        <v>241</v>
      </c>
      <c r="G507" s="1">
        <v>18.2</v>
      </c>
      <c r="H507" s="1">
        <v>6.23</v>
      </c>
      <c r="I507" s="1">
        <v>12.93</v>
      </c>
      <c r="J507" s="1">
        <v>20.100000000000001</v>
      </c>
    </row>
  </sheetData>
  <sortState ref="A2:J507">
    <sortCondition descending="1" ref="D2:D507"/>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FF43-E852-4F1E-BC23-057A12B8B501}">
  <dimension ref="A1:I20"/>
  <sheetViews>
    <sheetView workbookViewId="0">
      <selection activeCell="I1" sqref="I1"/>
    </sheetView>
  </sheetViews>
  <sheetFormatPr defaultRowHeight="15" x14ac:dyDescent="0.25"/>
  <cols>
    <col min="1" max="1" width="17.28515625" customWidth="1"/>
  </cols>
  <sheetData>
    <row r="1" spans="1:9" x14ac:dyDescent="0.25">
      <c r="A1" s="3" t="s">
        <v>38</v>
      </c>
      <c r="B1" s="3">
        <v>1</v>
      </c>
      <c r="I1" t="s">
        <v>95</v>
      </c>
    </row>
    <row r="2" spans="1:9" x14ac:dyDescent="0.25">
      <c r="A2" s="3" t="s">
        <v>39</v>
      </c>
      <c r="B2" s="3">
        <v>1</v>
      </c>
    </row>
    <row r="3" spans="1:9" x14ac:dyDescent="0.25">
      <c r="A3" s="3" t="s">
        <v>40</v>
      </c>
      <c r="B3" s="3">
        <v>1</v>
      </c>
    </row>
    <row r="4" spans="1:9" x14ac:dyDescent="0.25">
      <c r="A4" s="3" t="s">
        <v>11</v>
      </c>
      <c r="B4" s="3">
        <v>1.986520206373929E-14</v>
      </c>
    </row>
    <row r="5" spans="1:9" ht="15.75" thickBot="1" x14ac:dyDescent="0.3">
      <c r="A5" s="4" t="s">
        <v>41</v>
      </c>
      <c r="B5" s="4">
        <v>506</v>
      </c>
    </row>
    <row r="6" spans="1:9" ht="15.75" thickBot="1" x14ac:dyDescent="0.3">
      <c r="A6" t="s">
        <v>42</v>
      </c>
    </row>
    <row r="7" spans="1:9" x14ac:dyDescent="0.25">
      <c r="A7" s="5"/>
      <c r="B7" s="5" t="s">
        <v>47</v>
      </c>
      <c r="C7" s="5" t="s">
        <v>48</v>
      </c>
      <c r="D7" s="5" t="s">
        <v>49</v>
      </c>
      <c r="E7" s="5" t="s">
        <v>50</v>
      </c>
      <c r="F7" s="5" t="s">
        <v>51</v>
      </c>
    </row>
    <row r="8" spans="1:9" x14ac:dyDescent="0.25">
      <c r="A8" s="3" t="s">
        <v>43</v>
      </c>
      <c r="B8" s="3">
        <v>8</v>
      </c>
      <c r="C8" s="3">
        <v>365193.108980713</v>
      </c>
      <c r="D8" s="3">
        <v>45649.138622589126</v>
      </c>
      <c r="E8" s="3">
        <v>1.1567689243105073E+32</v>
      </c>
      <c r="F8" s="3">
        <v>0</v>
      </c>
    </row>
    <row r="9" spans="1:9" x14ac:dyDescent="0.25">
      <c r="A9" s="3" t="s">
        <v>44</v>
      </c>
      <c r="B9" s="3">
        <v>497</v>
      </c>
      <c r="C9" s="3">
        <v>1.9612924775749629E-25</v>
      </c>
      <c r="D9" s="3">
        <v>3.9462625303319172E-28</v>
      </c>
      <c r="E9" s="3"/>
      <c r="F9" s="3"/>
    </row>
    <row r="10" spans="1:9" ht="15.75" thickBot="1" x14ac:dyDescent="0.3">
      <c r="A10" s="4" t="s">
        <v>45</v>
      </c>
      <c r="B10" s="4">
        <v>505</v>
      </c>
      <c r="C10" s="4">
        <v>365193.108980713</v>
      </c>
      <c r="D10" s="4"/>
      <c r="E10" s="4"/>
      <c r="F10" s="4"/>
    </row>
    <row r="11" spans="1:9" x14ac:dyDescent="0.25">
      <c r="A11" s="5"/>
      <c r="B11" s="5" t="s">
        <v>52</v>
      </c>
      <c r="C11" s="5" t="s">
        <v>11</v>
      </c>
      <c r="D11" s="5" t="s">
        <v>53</v>
      </c>
      <c r="E11" s="5" t="s">
        <v>54</v>
      </c>
      <c r="F11" s="5" t="s">
        <v>55</v>
      </c>
      <c r="G11" s="5" t="s">
        <v>56</v>
      </c>
      <c r="H11" s="5" t="s">
        <v>57</v>
      </c>
      <c r="I11" s="5" t="s">
        <v>58</v>
      </c>
    </row>
    <row r="12" spans="1:9" x14ac:dyDescent="0.25">
      <c r="A12" s="3" t="s">
        <v>46</v>
      </c>
      <c r="B12" s="3">
        <v>29.239999999999942</v>
      </c>
      <c r="C12" s="3">
        <v>1.8599865593402333E-14</v>
      </c>
      <c r="D12" s="3">
        <v>1572054370670927.5</v>
      </c>
      <c r="E12" s="3">
        <v>0</v>
      </c>
      <c r="F12" s="3">
        <v>29.239999999999906</v>
      </c>
      <c r="G12" s="3">
        <v>29.239999999999977</v>
      </c>
      <c r="H12" s="3">
        <v>29.239999999999906</v>
      </c>
      <c r="I12" s="3">
        <v>29.239999999999977</v>
      </c>
    </row>
    <row r="13" spans="1:9" x14ac:dyDescent="0.25">
      <c r="A13" s="3" t="s">
        <v>1</v>
      </c>
      <c r="B13" s="3">
        <v>3.2999999999999814E-2</v>
      </c>
      <c r="C13" s="3">
        <v>5.0662062817728408E-17</v>
      </c>
      <c r="D13" s="3">
        <v>651374976947286.38</v>
      </c>
      <c r="E13" s="3">
        <v>0</v>
      </c>
      <c r="F13" s="3">
        <v>3.2999999999999717E-2</v>
      </c>
      <c r="G13" s="3">
        <v>3.2999999999999911E-2</v>
      </c>
      <c r="H13" s="3">
        <v>3.2999999999999717E-2</v>
      </c>
      <c r="I13" s="3">
        <v>3.2999999999999911E-2</v>
      </c>
    </row>
    <row r="14" spans="1:9" x14ac:dyDescent="0.25">
      <c r="A14" s="3" t="s">
        <v>2</v>
      </c>
      <c r="B14" s="3">
        <v>0.1309999999999997</v>
      </c>
      <c r="C14" s="3">
        <v>2.4418424288850831E-16</v>
      </c>
      <c r="D14" s="3">
        <v>536480153061361.88</v>
      </c>
      <c r="E14" s="3">
        <v>0</v>
      </c>
      <c r="F14" s="3">
        <v>0.13099999999999923</v>
      </c>
      <c r="G14" s="3">
        <v>0.13100000000000017</v>
      </c>
      <c r="H14" s="3">
        <v>0.13099999999999923</v>
      </c>
      <c r="I14" s="3">
        <v>0.13100000000000017</v>
      </c>
    </row>
    <row r="15" spans="1:9" x14ac:dyDescent="0.25">
      <c r="A15" s="3" t="s">
        <v>3</v>
      </c>
      <c r="B15" s="3">
        <v>-10.199999999999996</v>
      </c>
      <c r="C15" s="3">
        <v>1.5062093665349294E-14</v>
      </c>
      <c r="D15" s="3">
        <v>-677196691683397.25</v>
      </c>
      <c r="E15" s="3">
        <v>0</v>
      </c>
      <c r="F15" s="3">
        <v>-10.200000000000026</v>
      </c>
      <c r="G15" s="3">
        <v>-10.199999999999966</v>
      </c>
      <c r="H15" s="3">
        <v>-10.200000000000026</v>
      </c>
      <c r="I15" s="3">
        <v>-10.199999999999966</v>
      </c>
    </row>
    <row r="16" spans="1:9" x14ac:dyDescent="0.25">
      <c r="A16" s="3" t="s">
        <v>4</v>
      </c>
      <c r="B16" s="3">
        <v>0.25999999999999929</v>
      </c>
      <c r="C16" s="3">
        <v>2.6285878187146853E-16</v>
      </c>
      <c r="D16" s="3">
        <v>989124267216352.25</v>
      </c>
      <c r="E16" s="3">
        <v>0</v>
      </c>
      <c r="F16" s="3">
        <v>0.25999999999999879</v>
      </c>
      <c r="G16" s="3">
        <v>0.25999999999999979</v>
      </c>
      <c r="H16" s="3">
        <v>0.25999999999999879</v>
      </c>
      <c r="I16" s="3">
        <v>0.25999999999999979</v>
      </c>
    </row>
    <row r="17" spans="1:9" x14ac:dyDescent="0.25">
      <c r="A17" s="3" t="s">
        <v>5</v>
      </c>
      <c r="B17" s="3">
        <v>-0.14399999999999996</v>
      </c>
      <c r="C17" s="3">
        <v>1.5104785766508448E-17</v>
      </c>
      <c r="D17" s="3">
        <v>-9533402341878188</v>
      </c>
      <c r="E17" s="3">
        <v>0</v>
      </c>
      <c r="F17" s="3">
        <v>-0.14399999999999999</v>
      </c>
      <c r="G17" s="3">
        <v>-0.14399999999999993</v>
      </c>
      <c r="H17" s="3">
        <v>-0.14399999999999999</v>
      </c>
      <c r="I17" s="3">
        <v>-0.14399999999999993</v>
      </c>
    </row>
    <row r="18" spans="1:9" x14ac:dyDescent="0.25">
      <c r="A18" s="3" t="s">
        <v>6</v>
      </c>
      <c r="B18" s="3">
        <v>-1.0700000000000003</v>
      </c>
      <c r="C18" s="3">
        <v>5.1661975117153324E-16</v>
      </c>
      <c r="D18" s="3">
        <v>-2071155811549156.8</v>
      </c>
      <c r="E18" s="3">
        <v>0</v>
      </c>
      <c r="F18" s="3">
        <v>-1.0700000000000014</v>
      </c>
      <c r="G18" s="3">
        <v>-1.0699999999999992</v>
      </c>
      <c r="H18" s="3">
        <v>-1.0700000000000014</v>
      </c>
      <c r="I18" s="3">
        <v>-1.0699999999999992</v>
      </c>
    </row>
    <row r="19" spans="1:9" x14ac:dyDescent="0.25">
      <c r="A19" s="3" t="s">
        <v>7</v>
      </c>
      <c r="B19" s="3">
        <v>4.1250000000000044</v>
      </c>
      <c r="C19" s="3">
        <v>1.7129312312914187E-15</v>
      </c>
      <c r="D19" s="3">
        <v>2408152717777275</v>
      </c>
      <c r="E19" s="3">
        <v>0</v>
      </c>
      <c r="F19" s="3">
        <v>4.1250000000000009</v>
      </c>
      <c r="G19" s="3">
        <v>4.125000000000008</v>
      </c>
      <c r="H19" s="3">
        <v>4.1250000000000009</v>
      </c>
      <c r="I19" s="3">
        <v>4.125000000000008</v>
      </c>
    </row>
    <row r="20" spans="1:9" ht="15.75" thickBot="1" x14ac:dyDescent="0.3">
      <c r="A20" s="4" t="s">
        <v>8</v>
      </c>
      <c r="B20" s="4">
        <v>-0.60349999999999826</v>
      </c>
      <c r="C20" s="4">
        <v>2.0509435993855234E-16</v>
      </c>
      <c r="D20" s="4">
        <v>-2942548006589800.5</v>
      </c>
      <c r="E20" s="4">
        <v>0</v>
      </c>
      <c r="F20" s="4">
        <v>-0.6034999999999987</v>
      </c>
      <c r="G20" s="4">
        <v>-0.60349999999999782</v>
      </c>
      <c r="H20" s="4">
        <v>-0.6034999999999987</v>
      </c>
      <c r="I20" s="4">
        <v>-0.60349999999999782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59ED-9440-4E4E-9B3F-DCD581D5639F}">
  <dimension ref="A1:K507"/>
  <sheetViews>
    <sheetView workbookViewId="0">
      <selection activeCell="L7" sqref="L7"/>
    </sheetView>
  </sheetViews>
  <sheetFormatPr defaultRowHeight="15" x14ac:dyDescent="0.25"/>
  <cols>
    <col min="4" max="4" width="11.85546875" customWidth="1"/>
    <col min="6" max="6" width="10.7109375" customWidth="1"/>
    <col min="7" max="7" width="13.7109375" customWidth="1"/>
  </cols>
  <sheetData>
    <row r="1" spans="1:11" x14ac:dyDescent="0.25">
      <c r="A1" s="25" t="s">
        <v>1</v>
      </c>
      <c r="B1" s="26" t="s">
        <v>2</v>
      </c>
      <c r="C1" s="20" t="s">
        <v>3</v>
      </c>
      <c r="D1" s="20" t="s">
        <v>4</v>
      </c>
      <c r="E1" s="20" t="s">
        <v>5</v>
      </c>
      <c r="F1" s="20" t="s">
        <v>6</v>
      </c>
      <c r="G1" s="20" t="s">
        <v>7</v>
      </c>
      <c r="H1" s="27" t="s">
        <v>8</v>
      </c>
      <c r="I1" s="20" t="s">
        <v>111</v>
      </c>
      <c r="K1" t="s">
        <v>95</v>
      </c>
    </row>
    <row r="2" spans="1:11" x14ac:dyDescent="0.25">
      <c r="A2" s="24">
        <v>100</v>
      </c>
      <c r="B2" s="2">
        <v>19.579999999999998</v>
      </c>
      <c r="C2" s="1">
        <v>0.871</v>
      </c>
      <c r="D2" s="1">
        <v>5</v>
      </c>
      <c r="E2" s="1">
        <v>403</v>
      </c>
      <c r="F2" s="1">
        <v>14.7</v>
      </c>
      <c r="G2" s="1">
        <v>5.4029999999999996</v>
      </c>
      <c r="H2" s="19">
        <v>26.82</v>
      </c>
      <c r="I2" s="20">
        <f>29.42 + 0.03 * Table6[[#This Row],[AGE]]+0.13 *Table6[[#This Row],[INDUS]]-10.3*Table6[[#This Row],[NOX]]+0.26*Table6[[#This Row],[DISTANCE]]-0.0144*Table6[[#This Row],[TAX]]-1.07*Table6[[#This Row],[PTRATIO]]+4.125*Table6[[#This Row],[AVG_ROOM]]-0.6*Table6[[#This Row],[LSTAT]]</f>
        <v>11.957275000000003</v>
      </c>
    </row>
    <row r="3" spans="1:11" x14ac:dyDescent="0.25">
      <c r="A3" s="24">
        <v>100</v>
      </c>
      <c r="B3" s="2">
        <v>19.579999999999998</v>
      </c>
      <c r="C3" s="1">
        <v>0.871</v>
      </c>
      <c r="D3" s="1">
        <v>5</v>
      </c>
      <c r="E3" s="1">
        <v>403</v>
      </c>
      <c r="F3" s="1">
        <v>14.7</v>
      </c>
      <c r="G3" s="1">
        <v>5.468</v>
      </c>
      <c r="H3" s="19">
        <v>26.42</v>
      </c>
      <c r="I3" s="1">
        <f>29.42 + 0.03 * Table6[[#This Row],[AGE]]+0.13 *Table6[[#This Row],[INDUS]]-10.3*Table6[[#This Row],[NOX]]+0.26*Table6[[#This Row],[DISTANCE]]-0.0144*Table6[[#This Row],[TAX]]-1.07*Table6[[#This Row],[PTRATIO]]+4.125*Table6[[#This Row],[AVG_ROOM]]-0.6*Table6[[#This Row],[LSTAT]]</f>
        <v>12.465399999999999</v>
      </c>
      <c r="K3" s="18" t="s">
        <v>110</v>
      </c>
    </row>
    <row r="4" spans="1:11" x14ac:dyDescent="0.25">
      <c r="A4" s="24">
        <v>97.8</v>
      </c>
      <c r="B4" s="2">
        <v>19.579999999999998</v>
      </c>
      <c r="C4" s="1">
        <v>0.871</v>
      </c>
      <c r="D4" s="1">
        <v>5</v>
      </c>
      <c r="E4" s="1">
        <v>403</v>
      </c>
      <c r="F4" s="1">
        <v>14.7</v>
      </c>
      <c r="G4" s="1">
        <v>4.9029999999999996</v>
      </c>
      <c r="H4" s="19">
        <v>29.29</v>
      </c>
      <c r="I4" s="1">
        <f>29.42 + 0.03 * Table6[[#This Row],[AGE]]+0.13 *Table6[[#This Row],[INDUS]]-10.3*Table6[[#This Row],[NOX]]+0.26*Table6[[#This Row],[DISTANCE]]-0.0144*Table6[[#This Row],[TAX]]-1.07*Table6[[#This Row],[PTRATIO]]+4.125*Table6[[#This Row],[AVG_ROOM]]-0.6*Table6[[#This Row],[LSTAT]]</f>
        <v>8.3467750000000009</v>
      </c>
    </row>
    <row r="5" spans="1:11" x14ac:dyDescent="0.25">
      <c r="A5" s="24">
        <v>100</v>
      </c>
      <c r="B5" s="2">
        <v>19.579999999999998</v>
      </c>
      <c r="C5" s="1">
        <v>0.871</v>
      </c>
      <c r="D5" s="1">
        <v>5</v>
      </c>
      <c r="E5" s="1">
        <v>403</v>
      </c>
      <c r="F5" s="1">
        <v>14.7</v>
      </c>
      <c r="G5" s="1">
        <v>6.13</v>
      </c>
      <c r="H5" s="19">
        <v>27.8</v>
      </c>
      <c r="I5" s="1">
        <f>29.42 + 0.03 * Table6[[#This Row],[AGE]]+0.13 *Table6[[#This Row],[INDUS]]-10.3*Table6[[#This Row],[NOX]]+0.26*Table6[[#This Row],[DISTANCE]]-0.0144*Table6[[#This Row],[TAX]]-1.07*Table6[[#This Row],[PTRATIO]]+4.125*Table6[[#This Row],[AVG_ROOM]]-0.6*Table6[[#This Row],[LSTAT]]</f>
        <v>14.36815</v>
      </c>
    </row>
    <row r="6" spans="1:11" x14ac:dyDescent="0.25">
      <c r="A6" s="24">
        <v>100</v>
      </c>
      <c r="B6" s="2">
        <v>19.579999999999998</v>
      </c>
      <c r="C6" s="1">
        <v>0.871</v>
      </c>
      <c r="D6" s="1">
        <v>5</v>
      </c>
      <c r="E6" s="1">
        <v>403</v>
      </c>
      <c r="F6" s="1">
        <v>14.7</v>
      </c>
      <c r="G6" s="1">
        <v>5.6280000000000001</v>
      </c>
      <c r="H6" s="19">
        <v>16.649999999999999</v>
      </c>
      <c r="I6" s="1">
        <f>29.42 + 0.03 * Table6[[#This Row],[AGE]]+0.13 *Table6[[#This Row],[INDUS]]-10.3*Table6[[#This Row],[NOX]]+0.26*Table6[[#This Row],[DISTANCE]]-0.0144*Table6[[#This Row],[TAX]]-1.07*Table6[[#This Row],[PTRATIO]]+4.125*Table6[[#This Row],[AVG_ROOM]]-0.6*Table6[[#This Row],[LSTAT]]</f>
        <v>18.987400000000004</v>
      </c>
    </row>
    <row r="7" spans="1:11" x14ac:dyDescent="0.25">
      <c r="A7" s="24">
        <v>95.7</v>
      </c>
      <c r="B7" s="2">
        <v>19.579999999999998</v>
      </c>
      <c r="C7" s="1">
        <v>0.871</v>
      </c>
      <c r="D7" s="1">
        <v>5</v>
      </c>
      <c r="E7" s="1">
        <v>403</v>
      </c>
      <c r="F7" s="1">
        <v>14.7</v>
      </c>
      <c r="G7" s="1">
        <v>4.9260000000000002</v>
      </c>
      <c r="H7" s="19">
        <v>29.53</v>
      </c>
      <c r="I7" s="1">
        <f>29.42 + 0.03 * Table6[[#This Row],[AGE]]+0.13 *Table6[[#This Row],[INDUS]]-10.3*Table6[[#This Row],[NOX]]+0.26*Table6[[#This Row],[DISTANCE]]-0.0144*Table6[[#This Row],[TAX]]-1.07*Table6[[#This Row],[PTRATIO]]+4.125*Table6[[#This Row],[AVG_ROOM]]-0.6*Table6[[#This Row],[LSTAT]]</f>
        <v>8.2346500000000056</v>
      </c>
    </row>
    <row r="8" spans="1:11" x14ac:dyDescent="0.25">
      <c r="A8" s="24">
        <v>93.8</v>
      </c>
      <c r="B8" s="2">
        <v>19.579999999999998</v>
      </c>
      <c r="C8" s="1">
        <v>0.871</v>
      </c>
      <c r="D8" s="1">
        <v>5</v>
      </c>
      <c r="E8" s="1">
        <v>403</v>
      </c>
      <c r="F8" s="1">
        <v>14.7</v>
      </c>
      <c r="G8" s="1">
        <v>5.1859999999999999</v>
      </c>
      <c r="H8" s="19">
        <v>28.32</v>
      </c>
      <c r="I8" s="1">
        <f>29.42 + 0.03 * Table6[[#This Row],[AGE]]+0.13 *Table6[[#This Row],[INDUS]]-10.3*Table6[[#This Row],[NOX]]+0.26*Table6[[#This Row],[DISTANCE]]-0.0144*Table6[[#This Row],[TAX]]-1.07*Table6[[#This Row],[PTRATIO]]+4.125*Table6[[#This Row],[AVG_ROOM]]-0.6*Table6[[#This Row],[LSTAT]]</f>
        <v>9.9761500000000005</v>
      </c>
    </row>
    <row r="9" spans="1:11" x14ac:dyDescent="0.25">
      <c r="A9" s="24">
        <v>94.9</v>
      </c>
      <c r="B9" s="2">
        <v>19.579999999999998</v>
      </c>
      <c r="C9" s="1">
        <v>0.871</v>
      </c>
      <c r="D9" s="1">
        <v>5</v>
      </c>
      <c r="E9" s="1">
        <v>403</v>
      </c>
      <c r="F9" s="1">
        <v>14.7</v>
      </c>
      <c r="G9" s="1">
        <v>5.5970000000000004</v>
      </c>
      <c r="H9" s="19">
        <v>21.45</v>
      </c>
      <c r="I9" s="1">
        <f>29.42 + 0.03 * Table6[[#This Row],[AGE]]+0.13 *Table6[[#This Row],[INDUS]]-10.3*Table6[[#This Row],[NOX]]+0.26*Table6[[#This Row],[DISTANCE]]-0.0144*Table6[[#This Row],[TAX]]-1.07*Table6[[#This Row],[PTRATIO]]+4.125*Table6[[#This Row],[AVG_ROOM]]-0.6*Table6[[#This Row],[LSTAT]]</f>
        <v>15.826525000000009</v>
      </c>
    </row>
    <row r="10" spans="1:11" x14ac:dyDescent="0.25">
      <c r="A10" s="24">
        <v>97.3</v>
      </c>
      <c r="B10" s="2">
        <v>19.579999999999998</v>
      </c>
      <c r="C10" s="1">
        <v>0.871</v>
      </c>
      <c r="D10" s="1">
        <v>5</v>
      </c>
      <c r="E10" s="1">
        <v>403</v>
      </c>
      <c r="F10" s="1">
        <v>14.7</v>
      </c>
      <c r="G10" s="1">
        <v>6.1219999999999999</v>
      </c>
      <c r="H10" s="19">
        <v>14.1</v>
      </c>
      <c r="I10" s="1">
        <f>29.42 + 0.03 * Table6[[#This Row],[AGE]]+0.13 *Table6[[#This Row],[INDUS]]-10.3*Table6[[#This Row],[NOX]]+0.26*Table6[[#This Row],[DISTANCE]]-0.0144*Table6[[#This Row],[TAX]]-1.07*Table6[[#This Row],[PTRATIO]]+4.125*Table6[[#This Row],[AVG_ROOM]]-0.6*Table6[[#This Row],[LSTAT]]</f>
        <v>22.474150000000002</v>
      </c>
    </row>
    <row r="11" spans="1:11" x14ac:dyDescent="0.25">
      <c r="A11" s="24">
        <v>100</v>
      </c>
      <c r="B11" s="2">
        <v>19.579999999999998</v>
      </c>
      <c r="C11" s="1">
        <v>0.871</v>
      </c>
      <c r="D11" s="1">
        <v>5</v>
      </c>
      <c r="E11" s="1">
        <v>403</v>
      </c>
      <c r="F11" s="1">
        <v>14.7</v>
      </c>
      <c r="G11" s="1">
        <v>5.4039999999999999</v>
      </c>
      <c r="H11" s="19">
        <v>13.28</v>
      </c>
      <c r="I11" s="1">
        <f>29.42 + 0.03 * Table6[[#This Row],[AGE]]+0.13 *Table6[[#This Row],[INDUS]]-10.3*Table6[[#This Row],[NOX]]+0.26*Table6[[#This Row],[DISTANCE]]-0.0144*Table6[[#This Row],[TAX]]-1.07*Table6[[#This Row],[PTRATIO]]+4.125*Table6[[#This Row],[AVG_ROOM]]-0.6*Table6[[#This Row],[LSTAT]]</f>
        <v>20.085400000000003</v>
      </c>
    </row>
    <row r="12" spans="1:11" x14ac:dyDescent="0.25">
      <c r="A12" s="24">
        <v>88</v>
      </c>
      <c r="B12" s="2">
        <v>19.579999999999998</v>
      </c>
      <c r="C12" s="1">
        <v>0.871</v>
      </c>
      <c r="D12" s="1">
        <v>5</v>
      </c>
      <c r="E12" s="1">
        <v>403</v>
      </c>
      <c r="F12" s="1">
        <v>14.7</v>
      </c>
      <c r="G12" s="1">
        <v>5.0119999999999996</v>
      </c>
      <c r="H12" s="19">
        <v>12.12</v>
      </c>
      <c r="I12" s="1">
        <f>29.42 + 0.03 * Table6[[#This Row],[AGE]]+0.13 *Table6[[#This Row],[INDUS]]-10.3*Table6[[#This Row],[NOX]]+0.26*Table6[[#This Row],[DISTANCE]]-0.0144*Table6[[#This Row],[TAX]]-1.07*Table6[[#This Row],[PTRATIO]]+4.125*Table6[[#This Row],[AVG_ROOM]]-0.6*Table6[[#This Row],[LSTAT]]</f>
        <v>18.804400000000001</v>
      </c>
    </row>
    <row r="13" spans="1:11" x14ac:dyDescent="0.25">
      <c r="A13" s="24">
        <v>98.5</v>
      </c>
      <c r="B13" s="2">
        <v>19.579999999999998</v>
      </c>
      <c r="C13" s="1">
        <v>0.871</v>
      </c>
      <c r="D13" s="1">
        <v>5</v>
      </c>
      <c r="E13" s="1">
        <v>403</v>
      </c>
      <c r="F13" s="1">
        <v>14.7</v>
      </c>
      <c r="G13" s="1">
        <v>5.7089999999999996</v>
      </c>
      <c r="H13" s="19">
        <v>15.79</v>
      </c>
      <c r="I13" s="1">
        <f>29.42 + 0.03 * Table6[[#This Row],[AGE]]+0.13 *Table6[[#This Row],[INDUS]]-10.3*Table6[[#This Row],[NOX]]+0.26*Table6[[#This Row],[DISTANCE]]-0.0144*Table6[[#This Row],[TAX]]-1.07*Table6[[#This Row],[PTRATIO]]+4.125*Table6[[#This Row],[AVG_ROOM]]-0.6*Table6[[#This Row],[LSTAT]]</f>
        <v>19.792525000000005</v>
      </c>
    </row>
    <row r="14" spans="1:11" x14ac:dyDescent="0.25">
      <c r="A14" s="24">
        <v>96</v>
      </c>
      <c r="B14" s="2">
        <v>19.579999999999998</v>
      </c>
      <c r="C14" s="1">
        <v>0.871</v>
      </c>
      <c r="D14" s="1">
        <v>5</v>
      </c>
      <c r="E14" s="1">
        <v>403</v>
      </c>
      <c r="F14" s="1">
        <v>14.7</v>
      </c>
      <c r="G14" s="1">
        <v>6.1289999999999996</v>
      </c>
      <c r="H14" s="19">
        <v>15.12</v>
      </c>
      <c r="I14" s="1">
        <f>29.42 + 0.03 * Table6[[#This Row],[AGE]]+0.13 *Table6[[#This Row],[INDUS]]-10.3*Table6[[#This Row],[NOX]]+0.26*Table6[[#This Row],[DISTANCE]]-0.0144*Table6[[#This Row],[TAX]]-1.07*Table6[[#This Row],[PTRATIO]]+4.125*Table6[[#This Row],[AVG_ROOM]]-0.6*Table6[[#This Row],[LSTAT]]</f>
        <v>21.852025000000001</v>
      </c>
    </row>
    <row r="15" spans="1:11" x14ac:dyDescent="0.25">
      <c r="A15" s="24">
        <v>82.6</v>
      </c>
      <c r="B15" s="2">
        <v>19.579999999999998</v>
      </c>
      <c r="C15" s="1">
        <v>0.871</v>
      </c>
      <c r="D15" s="1">
        <v>5</v>
      </c>
      <c r="E15" s="1">
        <v>403</v>
      </c>
      <c r="F15" s="1">
        <v>14.7</v>
      </c>
      <c r="G15" s="1">
        <v>6.1520000000000001</v>
      </c>
      <c r="H15" s="19">
        <v>15.02</v>
      </c>
      <c r="I15" s="1">
        <f>29.42 + 0.03 * Table6[[#This Row],[AGE]]+0.13 *Table6[[#This Row],[INDUS]]-10.3*Table6[[#This Row],[NOX]]+0.26*Table6[[#This Row],[DISTANCE]]-0.0144*Table6[[#This Row],[TAX]]-1.07*Table6[[#This Row],[PTRATIO]]+4.125*Table6[[#This Row],[AVG_ROOM]]-0.6*Table6[[#This Row],[LSTAT]]</f>
        <v>21.604900000000001</v>
      </c>
    </row>
    <row r="16" spans="1:11" x14ac:dyDescent="0.25">
      <c r="A16" s="24">
        <v>94</v>
      </c>
      <c r="B16" s="2">
        <v>19.579999999999998</v>
      </c>
      <c r="C16" s="1">
        <v>0.871</v>
      </c>
      <c r="D16" s="1">
        <v>5</v>
      </c>
      <c r="E16" s="1">
        <v>403</v>
      </c>
      <c r="F16" s="1">
        <v>14.7</v>
      </c>
      <c r="G16" s="1">
        <v>5.2720000000000002</v>
      </c>
      <c r="H16" s="19">
        <v>16.14</v>
      </c>
      <c r="I16" s="1">
        <f>29.42 + 0.03 * Table6[[#This Row],[AGE]]+0.13 *Table6[[#This Row],[INDUS]]-10.3*Table6[[#This Row],[NOX]]+0.26*Table6[[#This Row],[DISTANCE]]-0.0144*Table6[[#This Row],[TAX]]-1.07*Table6[[#This Row],[PTRATIO]]+4.125*Table6[[#This Row],[AVG_ROOM]]-0.6*Table6[[#This Row],[LSTAT]]</f>
        <v>17.644900000000007</v>
      </c>
    </row>
    <row r="17" spans="1:9" x14ac:dyDescent="0.25">
      <c r="A17" s="24">
        <v>100</v>
      </c>
      <c r="B17" s="2">
        <v>19.579999999999998</v>
      </c>
      <c r="C17" s="1">
        <v>0.871</v>
      </c>
      <c r="D17" s="1">
        <v>5</v>
      </c>
      <c r="E17" s="1">
        <v>403</v>
      </c>
      <c r="F17" s="1">
        <v>14.7</v>
      </c>
      <c r="G17" s="1">
        <v>6.51</v>
      </c>
      <c r="H17" s="19">
        <v>7.39</v>
      </c>
      <c r="I17" s="1">
        <f>29.42 + 0.03 * Table6[[#This Row],[AGE]]+0.13 *Table6[[#This Row],[INDUS]]-10.3*Table6[[#This Row],[NOX]]+0.26*Table6[[#This Row],[DISTANCE]]-0.0144*Table6[[#This Row],[TAX]]-1.07*Table6[[#This Row],[PTRATIO]]+4.125*Table6[[#This Row],[AVG_ROOM]]-0.6*Table6[[#This Row],[LSTAT]]</f>
        <v>28.181650000000005</v>
      </c>
    </row>
    <row r="18" spans="1:9" x14ac:dyDescent="0.25">
      <c r="A18" s="24">
        <v>97.4</v>
      </c>
      <c r="B18" s="2">
        <v>18.100000000000001</v>
      </c>
      <c r="C18" s="1">
        <v>0.77</v>
      </c>
      <c r="D18" s="1">
        <v>24</v>
      </c>
      <c r="E18" s="1">
        <v>666</v>
      </c>
      <c r="F18" s="1">
        <v>20.2</v>
      </c>
      <c r="G18" s="1">
        <v>6.2119999999999997</v>
      </c>
      <c r="H18" s="19">
        <v>17.600000000000001</v>
      </c>
      <c r="I18" s="1">
        <f>29.42 + 0.03 * Table6[[#This Row],[AGE]]+0.13 *Table6[[#This Row],[INDUS]]-10.3*Table6[[#This Row],[NOX]]+0.26*Table6[[#This Row],[DISTANCE]]-0.0144*Table6[[#This Row],[TAX]]-1.07*Table6[[#This Row],[PTRATIO]]+4.125*Table6[[#This Row],[AVG_ROOM]]-0.6*Table6[[#This Row],[LSTAT]]</f>
        <v>16.864099999999993</v>
      </c>
    </row>
    <row r="19" spans="1:9" x14ac:dyDescent="0.25">
      <c r="A19" s="24">
        <v>91</v>
      </c>
      <c r="B19" s="2">
        <v>18.100000000000001</v>
      </c>
      <c r="C19" s="1">
        <v>0.77</v>
      </c>
      <c r="D19" s="1">
        <v>24</v>
      </c>
      <c r="E19" s="1">
        <v>666</v>
      </c>
      <c r="F19" s="1">
        <v>20.2</v>
      </c>
      <c r="G19" s="1">
        <v>6.3949999999999996</v>
      </c>
      <c r="H19" s="19">
        <v>13.27</v>
      </c>
      <c r="I19" s="1">
        <f>29.42 + 0.03 * Table6[[#This Row],[AGE]]+0.13 *Table6[[#This Row],[INDUS]]-10.3*Table6[[#This Row],[NOX]]+0.26*Table6[[#This Row],[DISTANCE]]-0.0144*Table6[[#This Row],[TAX]]-1.07*Table6[[#This Row],[PTRATIO]]+4.125*Table6[[#This Row],[AVG_ROOM]]-0.6*Table6[[#This Row],[LSTAT]]</f>
        <v>20.024974999999998</v>
      </c>
    </row>
    <row r="20" spans="1:9" x14ac:dyDescent="0.25">
      <c r="A20" s="24">
        <v>83.4</v>
      </c>
      <c r="B20" s="2">
        <v>18.100000000000001</v>
      </c>
      <c r="C20" s="1">
        <v>0.77</v>
      </c>
      <c r="D20" s="1">
        <v>24</v>
      </c>
      <c r="E20" s="1">
        <v>666</v>
      </c>
      <c r="F20" s="1">
        <v>20.2</v>
      </c>
      <c r="G20" s="1">
        <v>6.1269999999999998</v>
      </c>
      <c r="H20" s="19">
        <v>11.48</v>
      </c>
      <c r="I20" s="1">
        <f>29.42 + 0.03 * Table6[[#This Row],[AGE]]+0.13 *Table6[[#This Row],[INDUS]]-10.3*Table6[[#This Row],[NOX]]+0.26*Table6[[#This Row],[DISTANCE]]-0.0144*Table6[[#This Row],[TAX]]-1.07*Table6[[#This Row],[PTRATIO]]+4.125*Table6[[#This Row],[AVG_ROOM]]-0.6*Table6[[#This Row],[LSTAT]]</f>
        <v>19.765474999999995</v>
      </c>
    </row>
    <row r="21" spans="1:9" x14ac:dyDescent="0.25">
      <c r="A21" s="24">
        <v>81.3</v>
      </c>
      <c r="B21" s="2">
        <v>18.100000000000001</v>
      </c>
      <c r="C21" s="1">
        <v>0.77</v>
      </c>
      <c r="D21" s="1">
        <v>24</v>
      </c>
      <c r="E21" s="1">
        <v>666</v>
      </c>
      <c r="F21" s="1">
        <v>20.2</v>
      </c>
      <c r="G21" s="1">
        <v>6.1120000000000001</v>
      </c>
      <c r="H21" s="19">
        <v>12.67</v>
      </c>
      <c r="I21" s="1">
        <f>29.42 + 0.03 * Table6[[#This Row],[AGE]]+0.13 *Table6[[#This Row],[INDUS]]-10.3*Table6[[#This Row],[NOX]]+0.26*Table6[[#This Row],[DISTANCE]]-0.0144*Table6[[#This Row],[TAX]]-1.07*Table6[[#This Row],[PTRATIO]]+4.125*Table6[[#This Row],[AVG_ROOM]]-0.6*Table6[[#This Row],[LSTAT]]</f>
        <v>18.926600000000001</v>
      </c>
    </row>
    <row r="22" spans="1:9" x14ac:dyDescent="0.25">
      <c r="A22" s="24">
        <v>88</v>
      </c>
      <c r="B22" s="2">
        <v>18.100000000000001</v>
      </c>
      <c r="C22" s="1">
        <v>0.77</v>
      </c>
      <c r="D22" s="1">
        <v>24</v>
      </c>
      <c r="E22" s="1">
        <v>666</v>
      </c>
      <c r="F22" s="1">
        <v>20.2</v>
      </c>
      <c r="G22" s="1">
        <v>6.3979999999999997</v>
      </c>
      <c r="H22" s="19">
        <v>7.79</v>
      </c>
      <c r="I22" s="1">
        <f>29.42 + 0.03 * Table6[[#This Row],[AGE]]+0.13 *Table6[[#This Row],[INDUS]]-10.3*Table6[[#This Row],[NOX]]+0.26*Table6[[#This Row],[DISTANCE]]-0.0144*Table6[[#This Row],[TAX]]-1.07*Table6[[#This Row],[PTRATIO]]+4.125*Table6[[#This Row],[AVG_ROOM]]-0.6*Table6[[#This Row],[LSTAT]]</f>
        <v>23.23535</v>
      </c>
    </row>
    <row r="23" spans="1:9" x14ac:dyDescent="0.25">
      <c r="A23" s="24">
        <v>91.1</v>
      </c>
      <c r="B23" s="2">
        <v>18.100000000000001</v>
      </c>
      <c r="C23" s="1">
        <v>0.77</v>
      </c>
      <c r="D23" s="1">
        <v>24</v>
      </c>
      <c r="E23" s="1">
        <v>666</v>
      </c>
      <c r="F23" s="1">
        <v>20.2</v>
      </c>
      <c r="G23" s="1">
        <v>6.2510000000000003</v>
      </c>
      <c r="H23" s="19">
        <v>14.19</v>
      </c>
      <c r="I23" s="1">
        <f>29.42 + 0.03 * Table6[[#This Row],[AGE]]+0.13 *Table6[[#This Row],[INDUS]]-10.3*Table6[[#This Row],[NOX]]+0.26*Table6[[#This Row],[DISTANCE]]-0.0144*Table6[[#This Row],[TAX]]-1.07*Table6[[#This Row],[PTRATIO]]+4.125*Table6[[#This Row],[AVG_ROOM]]-0.6*Table6[[#This Row],[LSTAT]]</f>
        <v>18.881975000000001</v>
      </c>
    </row>
    <row r="24" spans="1:9" x14ac:dyDescent="0.25">
      <c r="A24" s="24">
        <v>96.2</v>
      </c>
      <c r="B24" s="2">
        <v>18.100000000000001</v>
      </c>
      <c r="C24" s="1">
        <v>0.77</v>
      </c>
      <c r="D24" s="1">
        <v>24</v>
      </c>
      <c r="E24" s="1">
        <v>666</v>
      </c>
      <c r="F24" s="1">
        <v>20.2</v>
      </c>
      <c r="G24" s="1">
        <v>5.3620000000000001</v>
      </c>
      <c r="H24" s="19">
        <v>10.19</v>
      </c>
      <c r="I24" s="1">
        <f>29.42 + 0.03 * Table6[[#This Row],[AGE]]+0.13 *Table6[[#This Row],[INDUS]]-10.3*Table6[[#This Row],[NOX]]+0.26*Table6[[#This Row],[DISTANCE]]-0.0144*Table6[[#This Row],[TAX]]-1.07*Table6[[#This Row],[PTRATIO]]+4.125*Table6[[#This Row],[AVG_ROOM]]-0.6*Table6[[#This Row],[LSTAT]]</f>
        <v>17.767850000000003</v>
      </c>
    </row>
    <row r="25" spans="1:9" x14ac:dyDescent="0.25">
      <c r="A25" s="24">
        <v>89</v>
      </c>
      <c r="B25" s="2">
        <v>18.100000000000001</v>
      </c>
      <c r="C25" s="1">
        <v>0.77</v>
      </c>
      <c r="D25" s="1">
        <v>24</v>
      </c>
      <c r="E25" s="1">
        <v>666</v>
      </c>
      <c r="F25" s="1">
        <v>20.2</v>
      </c>
      <c r="G25" s="1">
        <v>5.8029999999999999</v>
      </c>
      <c r="H25" s="19">
        <v>14.64</v>
      </c>
      <c r="I25" s="1">
        <f>29.42 + 0.03 * Table6[[#This Row],[AGE]]+0.13 *Table6[[#This Row],[INDUS]]-10.3*Table6[[#This Row],[NOX]]+0.26*Table6[[#This Row],[DISTANCE]]-0.0144*Table6[[#This Row],[TAX]]-1.07*Table6[[#This Row],[PTRATIO]]+4.125*Table6[[#This Row],[AVG_ROOM]]-0.6*Table6[[#This Row],[LSTAT]]</f>
        <v>16.700975</v>
      </c>
    </row>
    <row r="26" spans="1:9" x14ac:dyDescent="0.25">
      <c r="A26" s="24">
        <v>94.6</v>
      </c>
      <c r="B26" s="2">
        <v>18.100000000000001</v>
      </c>
      <c r="C26" s="1">
        <v>0.74</v>
      </c>
      <c r="D26" s="1">
        <v>24</v>
      </c>
      <c r="E26" s="1">
        <v>666</v>
      </c>
      <c r="F26" s="1">
        <v>20.2</v>
      </c>
      <c r="G26" s="1">
        <v>6.6289999999999996</v>
      </c>
      <c r="H26" s="19">
        <v>23.27</v>
      </c>
      <c r="I26" s="1">
        <f>29.42 + 0.03 * Table6[[#This Row],[AGE]]+0.13 *Table6[[#This Row],[INDUS]]-10.3*Table6[[#This Row],[NOX]]+0.26*Table6[[#This Row],[DISTANCE]]-0.0144*Table6[[#This Row],[TAX]]-1.07*Table6[[#This Row],[PTRATIO]]+4.125*Table6[[#This Row],[AVG_ROOM]]-0.6*Table6[[#This Row],[LSTAT]]</f>
        <v>15.407225000000004</v>
      </c>
    </row>
    <row r="27" spans="1:9" x14ac:dyDescent="0.25">
      <c r="A27" s="24">
        <v>93.3</v>
      </c>
      <c r="B27" s="2">
        <v>18.100000000000001</v>
      </c>
      <c r="C27" s="1">
        <v>0.74</v>
      </c>
      <c r="D27" s="1">
        <v>24</v>
      </c>
      <c r="E27" s="1">
        <v>666</v>
      </c>
      <c r="F27" s="1">
        <v>20.2</v>
      </c>
      <c r="G27" s="1">
        <v>6.4610000000000003</v>
      </c>
      <c r="H27" s="19">
        <v>18.05</v>
      </c>
      <c r="I27" s="1">
        <f>29.42 + 0.03 * Table6[[#This Row],[AGE]]+0.13 *Table6[[#This Row],[INDUS]]-10.3*Table6[[#This Row],[NOX]]+0.26*Table6[[#This Row],[DISTANCE]]-0.0144*Table6[[#This Row],[TAX]]-1.07*Table6[[#This Row],[PTRATIO]]+4.125*Table6[[#This Row],[AVG_ROOM]]-0.6*Table6[[#This Row],[LSTAT]]</f>
        <v>17.80722500000001</v>
      </c>
    </row>
    <row r="28" spans="1:9" x14ac:dyDescent="0.25">
      <c r="A28" s="24">
        <v>100</v>
      </c>
      <c r="B28" s="2">
        <v>18.100000000000001</v>
      </c>
      <c r="C28" s="1">
        <v>0.74</v>
      </c>
      <c r="D28" s="1">
        <v>24</v>
      </c>
      <c r="E28" s="1">
        <v>666</v>
      </c>
      <c r="F28" s="1">
        <v>20.2</v>
      </c>
      <c r="G28" s="1">
        <v>6.1520000000000001</v>
      </c>
      <c r="H28" s="19">
        <v>26.45</v>
      </c>
      <c r="I28" s="1">
        <f>29.42 + 0.03 * Table6[[#This Row],[AGE]]+0.13 *Table6[[#This Row],[INDUS]]-10.3*Table6[[#This Row],[NOX]]+0.26*Table6[[#This Row],[DISTANCE]]-0.0144*Table6[[#This Row],[TAX]]-1.07*Table6[[#This Row],[PTRATIO]]+4.125*Table6[[#This Row],[AVG_ROOM]]-0.6*Table6[[#This Row],[LSTAT]]</f>
        <v>11.693600000000005</v>
      </c>
    </row>
    <row r="29" spans="1:9" x14ac:dyDescent="0.25">
      <c r="A29" s="24">
        <v>87.9</v>
      </c>
      <c r="B29" s="2">
        <v>18.100000000000001</v>
      </c>
      <c r="C29" s="1">
        <v>0.74</v>
      </c>
      <c r="D29" s="1">
        <v>24</v>
      </c>
      <c r="E29" s="1">
        <v>666</v>
      </c>
      <c r="F29" s="1">
        <v>20.2</v>
      </c>
      <c r="G29" s="1">
        <v>5.9349999999999996</v>
      </c>
      <c r="H29" s="19">
        <v>34.020000000000003</v>
      </c>
      <c r="I29" s="1">
        <f>29.42 + 0.03 * Table6[[#This Row],[AGE]]+0.13 *Table6[[#This Row],[INDUS]]-10.3*Table6[[#This Row],[NOX]]+0.26*Table6[[#This Row],[DISTANCE]]-0.0144*Table6[[#This Row],[TAX]]-1.07*Table6[[#This Row],[PTRATIO]]+4.125*Table6[[#This Row],[AVG_ROOM]]-0.6*Table6[[#This Row],[LSTAT]]</f>
        <v>5.8934750000000022</v>
      </c>
    </row>
    <row r="30" spans="1:9" x14ac:dyDescent="0.25">
      <c r="A30" s="24">
        <v>93.9</v>
      </c>
      <c r="B30" s="2">
        <v>18.100000000000001</v>
      </c>
      <c r="C30" s="1">
        <v>0.74</v>
      </c>
      <c r="D30" s="1">
        <v>24</v>
      </c>
      <c r="E30" s="1">
        <v>666</v>
      </c>
      <c r="F30" s="1">
        <v>20.2</v>
      </c>
      <c r="G30" s="1">
        <v>5.6269999999999998</v>
      </c>
      <c r="H30" s="19">
        <v>22.88</v>
      </c>
      <c r="I30" s="1">
        <f>29.42 + 0.03 * Table6[[#This Row],[AGE]]+0.13 *Table6[[#This Row],[INDUS]]-10.3*Table6[[#This Row],[NOX]]+0.26*Table6[[#This Row],[DISTANCE]]-0.0144*Table6[[#This Row],[TAX]]-1.07*Table6[[#This Row],[PTRATIO]]+4.125*Table6[[#This Row],[AVG_ROOM]]-0.6*Table6[[#This Row],[LSTAT]]</f>
        <v>11.486975000000006</v>
      </c>
    </row>
    <row r="31" spans="1:9" x14ac:dyDescent="0.25">
      <c r="A31" s="24">
        <v>92.4</v>
      </c>
      <c r="B31" s="2">
        <v>18.100000000000001</v>
      </c>
      <c r="C31" s="1">
        <v>0.74</v>
      </c>
      <c r="D31" s="1">
        <v>24</v>
      </c>
      <c r="E31" s="1">
        <v>666</v>
      </c>
      <c r="F31" s="1">
        <v>20.2</v>
      </c>
      <c r="G31" s="1">
        <v>5.8179999999999996</v>
      </c>
      <c r="H31" s="19">
        <v>22.11</v>
      </c>
      <c r="I31" s="1">
        <f>29.42 + 0.03 * Table6[[#This Row],[AGE]]+0.13 *Table6[[#This Row],[INDUS]]-10.3*Table6[[#This Row],[NOX]]+0.26*Table6[[#This Row],[DISTANCE]]-0.0144*Table6[[#This Row],[TAX]]-1.07*Table6[[#This Row],[PTRATIO]]+4.125*Table6[[#This Row],[AVG_ROOM]]-0.6*Table6[[#This Row],[LSTAT]]</f>
        <v>12.691850000000004</v>
      </c>
    </row>
    <row r="32" spans="1:9" x14ac:dyDescent="0.25">
      <c r="A32" s="24">
        <v>97.2</v>
      </c>
      <c r="B32" s="2">
        <v>18.100000000000001</v>
      </c>
      <c r="C32" s="1">
        <v>0.74</v>
      </c>
      <c r="D32" s="1">
        <v>24</v>
      </c>
      <c r="E32" s="1">
        <v>666</v>
      </c>
      <c r="F32" s="1">
        <v>20.2</v>
      </c>
      <c r="G32" s="1">
        <v>6.4059999999999997</v>
      </c>
      <c r="H32" s="19">
        <v>19.52</v>
      </c>
      <c r="I32" s="1">
        <f>29.42 + 0.03 * Table6[[#This Row],[AGE]]+0.13 *Table6[[#This Row],[INDUS]]-10.3*Table6[[#This Row],[NOX]]+0.26*Table6[[#This Row],[DISTANCE]]-0.0144*Table6[[#This Row],[TAX]]-1.07*Table6[[#This Row],[PTRATIO]]+4.125*Table6[[#This Row],[AVG_ROOM]]-0.6*Table6[[#This Row],[LSTAT]]</f>
        <v>16.815350000000002</v>
      </c>
    </row>
    <row r="33" spans="1:9" x14ac:dyDescent="0.25">
      <c r="A33" s="24">
        <v>100</v>
      </c>
      <c r="B33" s="2">
        <v>18.100000000000001</v>
      </c>
      <c r="C33" s="1">
        <v>0.74</v>
      </c>
      <c r="D33" s="1">
        <v>24</v>
      </c>
      <c r="E33" s="1">
        <v>666</v>
      </c>
      <c r="F33" s="1">
        <v>20.2</v>
      </c>
      <c r="G33" s="1">
        <v>6.2190000000000003</v>
      </c>
      <c r="H33" s="19">
        <v>16.59</v>
      </c>
      <c r="I33" s="1">
        <f>29.42 + 0.03 * Table6[[#This Row],[AGE]]+0.13 *Table6[[#This Row],[INDUS]]-10.3*Table6[[#This Row],[NOX]]+0.26*Table6[[#This Row],[DISTANCE]]-0.0144*Table6[[#This Row],[TAX]]-1.07*Table6[[#This Row],[PTRATIO]]+4.125*Table6[[#This Row],[AVG_ROOM]]-0.6*Table6[[#This Row],[LSTAT]]</f>
        <v>17.885975000000009</v>
      </c>
    </row>
    <row r="34" spans="1:9" x14ac:dyDescent="0.25">
      <c r="A34" s="24">
        <v>100</v>
      </c>
      <c r="B34" s="2">
        <v>18.100000000000001</v>
      </c>
      <c r="C34" s="1">
        <v>0.74</v>
      </c>
      <c r="D34" s="1">
        <v>24</v>
      </c>
      <c r="E34" s="1">
        <v>666</v>
      </c>
      <c r="F34" s="1">
        <v>20.2</v>
      </c>
      <c r="G34" s="1">
        <v>6.4850000000000003</v>
      </c>
      <c r="H34" s="19">
        <v>18.850000000000001</v>
      </c>
      <c r="I34" s="1">
        <f>29.42 + 0.03 * Table6[[#This Row],[AGE]]+0.13 *Table6[[#This Row],[INDUS]]-10.3*Table6[[#This Row],[NOX]]+0.26*Table6[[#This Row],[DISTANCE]]-0.0144*Table6[[#This Row],[TAX]]-1.07*Table6[[#This Row],[PTRATIO]]+4.125*Table6[[#This Row],[AVG_ROOM]]-0.6*Table6[[#This Row],[LSTAT]]</f>
        <v>17.62722500000001</v>
      </c>
    </row>
    <row r="35" spans="1:9" x14ac:dyDescent="0.25">
      <c r="A35" s="24">
        <v>96.6</v>
      </c>
      <c r="B35" s="2">
        <v>18.100000000000001</v>
      </c>
      <c r="C35" s="1">
        <v>0.74</v>
      </c>
      <c r="D35" s="1">
        <v>24</v>
      </c>
      <c r="E35" s="1">
        <v>666</v>
      </c>
      <c r="F35" s="1">
        <v>20.2</v>
      </c>
      <c r="G35" s="1">
        <v>5.8540000000000001</v>
      </c>
      <c r="H35" s="19">
        <v>23.79</v>
      </c>
      <c r="I35" s="1">
        <f>29.42 + 0.03 * Table6[[#This Row],[AGE]]+0.13 *Table6[[#This Row],[INDUS]]-10.3*Table6[[#This Row],[NOX]]+0.26*Table6[[#This Row],[DISTANCE]]-0.0144*Table6[[#This Row],[TAX]]-1.07*Table6[[#This Row],[PTRATIO]]+4.125*Table6[[#This Row],[AVG_ROOM]]-0.6*Table6[[#This Row],[LSTAT]]</f>
        <v>11.958350000000005</v>
      </c>
    </row>
    <row r="36" spans="1:9" x14ac:dyDescent="0.25">
      <c r="A36" s="24">
        <v>94.8</v>
      </c>
      <c r="B36" s="2">
        <v>18.100000000000001</v>
      </c>
      <c r="C36" s="1">
        <v>0.74</v>
      </c>
      <c r="D36" s="1">
        <v>24</v>
      </c>
      <c r="E36" s="1">
        <v>666</v>
      </c>
      <c r="F36" s="1">
        <v>20.2</v>
      </c>
      <c r="G36" s="1">
        <v>6.4589999999999996</v>
      </c>
      <c r="H36" s="19">
        <v>23.98</v>
      </c>
      <c r="I36" s="1">
        <f>29.42 + 0.03 * Table6[[#This Row],[AGE]]+0.13 *Table6[[#This Row],[INDUS]]-10.3*Table6[[#This Row],[NOX]]+0.26*Table6[[#This Row],[DISTANCE]]-0.0144*Table6[[#This Row],[TAX]]-1.07*Table6[[#This Row],[PTRATIO]]+4.125*Table6[[#This Row],[AVG_ROOM]]-0.6*Table6[[#This Row],[LSTAT]]</f>
        <v>14.285975000000006</v>
      </c>
    </row>
    <row r="37" spans="1:9" x14ac:dyDescent="0.25">
      <c r="A37" s="24">
        <v>96.4</v>
      </c>
      <c r="B37" s="2">
        <v>18.100000000000001</v>
      </c>
      <c r="C37" s="1">
        <v>0.74</v>
      </c>
      <c r="D37" s="1">
        <v>24</v>
      </c>
      <c r="E37" s="1">
        <v>666</v>
      </c>
      <c r="F37" s="1">
        <v>20.2</v>
      </c>
      <c r="G37" s="1">
        <v>6.3410000000000002</v>
      </c>
      <c r="H37" s="19">
        <v>17.79</v>
      </c>
      <c r="I37" s="1">
        <f>29.42 + 0.03 * Table6[[#This Row],[AGE]]+0.13 *Table6[[#This Row],[INDUS]]-10.3*Table6[[#This Row],[NOX]]+0.26*Table6[[#This Row],[DISTANCE]]-0.0144*Table6[[#This Row],[TAX]]-1.07*Table6[[#This Row],[PTRATIO]]+4.125*Table6[[#This Row],[AVG_ROOM]]-0.6*Table6[[#This Row],[LSTAT]]</f>
        <v>17.561225000000011</v>
      </c>
    </row>
    <row r="38" spans="1:9" x14ac:dyDescent="0.25">
      <c r="A38" s="24">
        <v>96.6</v>
      </c>
      <c r="B38" s="2">
        <v>18.100000000000001</v>
      </c>
      <c r="C38" s="1">
        <v>0.74</v>
      </c>
      <c r="D38" s="1">
        <v>24</v>
      </c>
      <c r="E38" s="1">
        <v>666</v>
      </c>
      <c r="F38" s="1">
        <v>20.2</v>
      </c>
      <c r="G38" s="1">
        <v>6.2510000000000003</v>
      </c>
      <c r="H38" s="19">
        <v>16.440000000000001</v>
      </c>
      <c r="I38" s="1">
        <f>29.42 + 0.03 * Table6[[#This Row],[AGE]]+0.13 *Table6[[#This Row],[INDUS]]-10.3*Table6[[#This Row],[NOX]]+0.26*Table6[[#This Row],[DISTANCE]]-0.0144*Table6[[#This Row],[TAX]]-1.07*Table6[[#This Row],[PTRATIO]]+4.125*Table6[[#This Row],[AVG_ROOM]]-0.6*Table6[[#This Row],[LSTAT]]</f>
        <v>18.005975000000003</v>
      </c>
    </row>
    <row r="39" spans="1:9" x14ac:dyDescent="0.25">
      <c r="A39" s="24">
        <v>82.9</v>
      </c>
      <c r="B39" s="2">
        <v>18.100000000000001</v>
      </c>
      <c r="C39" s="1">
        <v>0.71799999999999997</v>
      </c>
      <c r="D39" s="1">
        <v>24</v>
      </c>
      <c r="E39" s="1">
        <v>666</v>
      </c>
      <c r="F39" s="1">
        <v>20.2</v>
      </c>
      <c r="G39" s="1">
        <v>8.7799999999999994</v>
      </c>
      <c r="H39" s="19">
        <v>5.29</v>
      </c>
      <c r="I39" s="1">
        <f>29.42 + 0.03 * Table6[[#This Row],[AGE]]+0.13 *Table6[[#This Row],[INDUS]]-10.3*Table6[[#This Row],[NOX]]+0.26*Table6[[#This Row],[DISTANCE]]-0.0144*Table6[[#This Row],[TAX]]-1.07*Table6[[#This Row],[PTRATIO]]+4.125*Table6[[#This Row],[AVG_ROOM]]-0.6*Table6[[#This Row],[LSTAT]]</f>
        <v>34.9437</v>
      </c>
    </row>
    <row r="40" spans="1:9" x14ac:dyDescent="0.25">
      <c r="A40" s="24">
        <v>87.9</v>
      </c>
      <c r="B40" s="2">
        <v>18.100000000000001</v>
      </c>
      <c r="C40" s="1">
        <v>0.71799999999999997</v>
      </c>
      <c r="D40" s="1">
        <v>24</v>
      </c>
      <c r="E40" s="1">
        <v>666</v>
      </c>
      <c r="F40" s="1">
        <v>20.2</v>
      </c>
      <c r="G40" s="1">
        <v>3.5609999999999999</v>
      </c>
      <c r="H40" s="19">
        <v>7.12</v>
      </c>
      <c r="I40" s="1">
        <f>29.42 + 0.03 * Table6[[#This Row],[AGE]]+0.13 *Table6[[#This Row],[INDUS]]-10.3*Table6[[#This Row],[NOX]]+0.26*Table6[[#This Row],[DISTANCE]]-0.0144*Table6[[#This Row],[TAX]]-1.07*Table6[[#This Row],[PTRATIO]]+4.125*Table6[[#This Row],[AVG_ROOM]]-0.6*Table6[[#This Row],[LSTAT]]</f>
        <v>12.467325000000004</v>
      </c>
    </row>
    <row r="41" spans="1:9" x14ac:dyDescent="0.25">
      <c r="A41" s="24">
        <v>91.4</v>
      </c>
      <c r="B41" s="2">
        <v>18.100000000000001</v>
      </c>
      <c r="C41" s="1">
        <v>0.71799999999999997</v>
      </c>
      <c r="D41" s="1">
        <v>24</v>
      </c>
      <c r="E41" s="1">
        <v>666</v>
      </c>
      <c r="F41" s="1">
        <v>20.2</v>
      </c>
      <c r="G41" s="1">
        <v>4.9630000000000001</v>
      </c>
      <c r="H41" s="19">
        <v>14</v>
      </c>
      <c r="I41" s="1">
        <f>29.42 + 0.03 * Table6[[#This Row],[AGE]]+0.13 *Table6[[#This Row],[INDUS]]-10.3*Table6[[#This Row],[NOX]]+0.26*Table6[[#This Row],[DISTANCE]]-0.0144*Table6[[#This Row],[TAX]]-1.07*Table6[[#This Row],[PTRATIO]]+4.125*Table6[[#This Row],[AVG_ROOM]]-0.6*Table6[[#This Row],[LSTAT]]</f>
        <v>14.227575</v>
      </c>
    </row>
    <row r="42" spans="1:9" x14ac:dyDescent="0.25">
      <c r="A42" s="24">
        <v>76.5</v>
      </c>
      <c r="B42" s="2">
        <v>18.100000000000001</v>
      </c>
      <c r="C42" s="1">
        <v>0.71799999999999997</v>
      </c>
      <c r="D42" s="1">
        <v>24</v>
      </c>
      <c r="E42" s="1">
        <v>666</v>
      </c>
      <c r="F42" s="1">
        <v>20.2</v>
      </c>
      <c r="G42" s="1">
        <v>6.8239999999999998</v>
      </c>
      <c r="H42" s="19">
        <v>22.74</v>
      </c>
      <c r="I42" s="1">
        <f>29.42 + 0.03 * Table6[[#This Row],[AGE]]+0.13 *Table6[[#This Row],[INDUS]]-10.3*Table6[[#This Row],[NOX]]+0.26*Table6[[#This Row],[DISTANCE]]-0.0144*Table6[[#This Row],[TAX]]-1.07*Table6[[#This Row],[PTRATIO]]+4.125*Table6[[#This Row],[AVG_ROOM]]-0.6*Table6[[#This Row],[LSTAT]]</f>
        <v>16.213200000000008</v>
      </c>
    </row>
    <row r="43" spans="1:9" x14ac:dyDescent="0.25">
      <c r="A43" s="24">
        <v>100</v>
      </c>
      <c r="B43" s="2">
        <v>18.100000000000001</v>
      </c>
      <c r="C43" s="1">
        <v>0.71799999999999997</v>
      </c>
      <c r="D43" s="1">
        <v>24</v>
      </c>
      <c r="E43" s="1">
        <v>666</v>
      </c>
      <c r="F43" s="1">
        <v>20.2</v>
      </c>
      <c r="G43" s="1">
        <v>6.4109999999999996</v>
      </c>
      <c r="H43" s="19">
        <v>15.02</v>
      </c>
      <c r="I43" s="1">
        <f>29.42 + 0.03 * Table6[[#This Row],[AGE]]+0.13 *Table6[[#This Row],[INDUS]]-10.3*Table6[[#This Row],[NOX]]+0.26*Table6[[#This Row],[DISTANCE]]-0.0144*Table6[[#This Row],[TAX]]-1.07*Table6[[#This Row],[PTRATIO]]+4.125*Table6[[#This Row],[AVG_ROOM]]-0.6*Table6[[#This Row],[LSTAT]]</f>
        <v>19.846575000000001</v>
      </c>
    </row>
    <row r="44" spans="1:9" x14ac:dyDescent="0.25">
      <c r="A44" s="24">
        <v>95.3</v>
      </c>
      <c r="B44" s="2">
        <v>18.100000000000001</v>
      </c>
      <c r="C44" s="1">
        <v>0.71799999999999997</v>
      </c>
      <c r="D44" s="1">
        <v>24</v>
      </c>
      <c r="E44" s="1">
        <v>666</v>
      </c>
      <c r="F44" s="1">
        <v>20.2</v>
      </c>
      <c r="G44" s="1">
        <v>6.0060000000000002</v>
      </c>
      <c r="H44" s="19">
        <v>15.7</v>
      </c>
      <c r="I44" s="1">
        <f>29.42 + 0.03 * Table6[[#This Row],[AGE]]+0.13 *Table6[[#This Row],[INDUS]]-10.3*Table6[[#This Row],[NOX]]+0.26*Table6[[#This Row],[DISTANCE]]-0.0144*Table6[[#This Row],[TAX]]-1.07*Table6[[#This Row],[PTRATIO]]+4.125*Table6[[#This Row],[AVG_ROOM]]-0.6*Table6[[#This Row],[LSTAT]]</f>
        <v>17.626950000000008</v>
      </c>
    </row>
    <row r="45" spans="1:9" x14ac:dyDescent="0.25">
      <c r="A45" s="24">
        <v>87.9</v>
      </c>
      <c r="B45" s="2">
        <v>18.100000000000001</v>
      </c>
      <c r="C45" s="1">
        <v>0.71299999999999997</v>
      </c>
      <c r="D45" s="1">
        <v>24</v>
      </c>
      <c r="E45" s="1">
        <v>666</v>
      </c>
      <c r="F45" s="1">
        <v>20.2</v>
      </c>
      <c r="G45" s="1">
        <v>6.4359999999999999</v>
      </c>
      <c r="H45" s="19">
        <v>16.22</v>
      </c>
      <c r="I45" s="1">
        <f>29.42 + 0.03 * Table6[[#This Row],[AGE]]+0.13 *Table6[[#This Row],[INDUS]]-10.3*Table6[[#This Row],[NOX]]+0.26*Table6[[#This Row],[DISTANCE]]-0.0144*Table6[[#This Row],[TAX]]-1.07*Table6[[#This Row],[PTRATIO]]+4.125*Table6[[#This Row],[AVG_ROOM]]-0.6*Table6[[#This Row],[LSTAT]]</f>
        <v>18.918200000000002</v>
      </c>
    </row>
    <row r="46" spans="1:9" x14ac:dyDescent="0.25">
      <c r="A46" s="24">
        <v>95</v>
      </c>
      <c r="B46" s="2">
        <v>18.100000000000001</v>
      </c>
      <c r="C46" s="1">
        <v>0.71299999999999997</v>
      </c>
      <c r="D46" s="1">
        <v>24</v>
      </c>
      <c r="E46" s="1">
        <v>666</v>
      </c>
      <c r="F46" s="1">
        <v>20.2</v>
      </c>
      <c r="G46" s="1">
        <v>6.2080000000000002</v>
      </c>
      <c r="H46" s="19">
        <v>15.17</v>
      </c>
      <c r="I46" s="1">
        <f>29.42 + 0.03 * Table6[[#This Row],[AGE]]+0.13 *Table6[[#This Row],[INDUS]]-10.3*Table6[[#This Row],[NOX]]+0.26*Table6[[#This Row],[DISTANCE]]-0.0144*Table6[[#This Row],[TAX]]-1.07*Table6[[#This Row],[PTRATIO]]+4.125*Table6[[#This Row],[AVG_ROOM]]-0.6*Table6[[#This Row],[LSTAT]]</f>
        <v>18.820700000000002</v>
      </c>
    </row>
    <row r="47" spans="1:9" x14ac:dyDescent="0.25">
      <c r="A47" s="24">
        <v>98.7</v>
      </c>
      <c r="B47" s="2">
        <v>18.100000000000001</v>
      </c>
      <c r="C47" s="1">
        <v>0.71299999999999997</v>
      </c>
      <c r="D47" s="1">
        <v>24</v>
      </c>
      <c r="E47" s="1">
        <v>666</v>
      </c>
      <c r="F47" s="1">
        <v>20.2</v>
      </c>
      <c r="G47" s="1">
        <v>6.1849999999999996</v>
      </c>
      <c r="H47" s="19">
        <v>18.13</v>
      </c>
      <c r="I47" s="1">
        <f>29.42 + 0.03 * Table6[[#This Row],[AGE]]+0.13 *Table6[[#This Row],[INDUS]]-10.3*Table6[[#This Row],[NOX]]+0.26*Table6[[#This Row],[DISTANCE]]-0.0144*Table6[[#This Row],[TAX]]-1.07*Table6[[#This Row],[PTRATIO]]+4.125*Table6[[#This Row],[AVG_ROOM]]-0.6*Table6[[#This Row],[LSTAT]]</f>
        <v>17.060825000000001</v>
      </c>
    </row>
    <row r="48" spans="1:9" x14ac:dyDescent="0.25">
      <c r="A48" s="24">
        <v>98.3</v>
      </c>
      <c r="B48" s="2">
        <v>18.100000000000001</v>
      </c>
      <c r="C48" s="1">
        <v>0.71299999999999997</v>
      </c>
      <c r="D48" s="1">
        <v>24</v>
      </c>
      <c r="E48" s="1">
        <v>666</v>
      </c>
      <c r="F48" s="1">
        <v>20.2</v>
      </c>
      <c r="G48" s="1">
        <v>6.4169999999999998</v>
      </c>
      <c r="H48" s="19">
        <v>19.309999999999999</v>
      </c>
      <c r="I48" s="1">
        <f>29.42 + 0.03 * Table6[[#This Row],[AGE]]+0.13 *Table6[[#This Row],[INDUS]]-10.3*Table6[[#This Row],[NOX]]+0.26*Table6[[#This Row],[DISTANCE]]-0.0144*Table6[[#This Row],[TAX]]-1.07*Table6[[#This Row],[PTRATIO]]+4.125*Table6[[#This Row],[AVG_ROOM]]-0.6*Table6[[#This Row],[LSTAT]]</f>
        <v>17.297825</v>
      </c>
    </row>
    <row r="49" spans="1:9" x14ac:dyDescent="0.25">
      <c r="A49" s="24">
        <v>92.6</v>
      </c>
      <c r="B49" s="2">
        <v>18.100000000000001</v>
      </c>
      <c r="C49" s="1">
        <v>0.71299999999999997</v>
      </c>
      <c r="D49" s="1">
        <v>24</v>
      </c>
      <c r="E49" s="1">
        <v>666</v>
      </c>
      <c r="F49" s="1">
        <v>20.2</v>
      </c>
      <c r="G49" s="1">
        <v>6.7489999999999997</v>
      </c>
      <c r="H49" s="19">
        <v>17.440000000000001</v>
      </c>
      <c r="I49" s="1">
        <f>29.42 + 0.03 * Table6[[#This Row],[AGE]]+0.13 *Table6[[#This Row],[INDUS]]-10.3*Table6[[#This Row],[NOX]]+0.26*Table6[[#This Row],[DISTANCE]]-0.0144*Table6[[#This Row],[TAX]]-1.07*Table6[[#This Row],[PTRATIO]]+4.125*Table6[[#This Row],[AVG_ROOM]]-0.6*Table6[[#This Row],[LSTAT]]</f>
        <v>19.618324999999999</v>
      </c>
    </row>
    <row r="50" spans="1:9" x14ac:dyDescent="0.25">
      <c r="A50" s="24">
        <v>98.2</v>
      </c>
      <c r="B50" s="2">
        <v>18.100000000000001</v>
      </c>
      <c r="C50" s="1">
        <v>0.71299999999999997</v>
      </c>
      <c r="D50" s="1">
        <v>24</v>
      </c>
      <c r="E50" s="1">
        <v>666</v>
      </c>
      <c r="F50" s="1">
        <v>20.2</v>
      </c>
      <c r="G50" s="1">
        <v>6.6550000000000002</v>
      </c>
      <c r="H50" s="19">
        <v>17.73</v>
      </c>
      <c r="I50" s="1">
        <f>29.42 + 0.03 * Table6[[#This Row],[AGE]]+0.13 *Table6[[#This Row],[INDUS]]-10.3*Table6[[#This Row],[NOX]]+0.26*Table6[[#This Row],[DISTANCE]]-0.0144*Table6[[#This Row],[TAX]]-1.07*Table6[[#This Row],[PTRATIO]]+4.125*Table6[[#This Row],[AVG_ROOM]]-0.6*Table6[[#This Row],[LSTAT]]</f>
        <v>19.224575000000002</v>
      </c>
    </row>
    <row r="51" spans="1:9" x14ac:dyDescent="0.25">
      <c r="A51" s="24">
        <v>91.8</v>
      </c>
      <c r="B51" s="2">
        <v>18.100000000000001</v>
      </c>
      <c r="C51" s="1">
        <v>0.71299999999999997</v>
      </c>
      <c r="D51" s="1">
        <v>24</v>
      </c>
      <c r="E51" s="1">
        <v>666</v>
      </c>
      <c r="F51" s="1">
        <v>20.2</v>
      </c>
      <c r="G51" s="1">
        <v>6.2969999999999997</v>
      </c>
      <c r="H51" s="19">
        <v>17.27</v>
      </c>
      <c r="I51" s="1">
        <f>29.42 + 0.03 * Table6[[#This Row],[AGE]]+0.13 *Table6[[#This Row],[INDUS]]-10.3*Table6[[#This Row],[NOX]]+0.26*Table6[[#This Row],[DISTANCE]]-0.0144*Table6[[#This Row],[TAX]]-1.07*Table6[[#This Row],[PTRATIO]]+4.125*Table6[[#This Row],[AVG_ROOM]]-0.6*Table6[[#This Row],[LSTAT]]</f>
        <v>17.831824999999995</v>
      </c>
    </row>
    <row r="52" spans="1:9" x14ac:dyDescent="0.25">
      <c r="A52" s="24">
        <v>99.3</v>
      </c>
      <c r="B52" s="2">
        <v>18.100000000000001</v>
      </c>
      <c r="C52" s="1">
        <v>0.71299999999999997</v>
      </c>
      <c r="D52" s="1">
        <v>24</v>
      </c>
      <c r="E52" s="1">
        <v>666</v>
      </c>
      <c r="F52" s="1">
        <v>20.2</v>
      </c>
      <c r="G52" s="1">
        <v>7.3929999999999998</v>
      </c>
      <c r="H52" s="19">
        <v>16.739999999999998</v>
      </c>
      <c r="I52" s="1">
        <f>29.42 + 0.03 * Table6[[#This Row],[AGE]]+0.13 *Table6[[#This Row],[INDUS]]-10.3*Table6[[#This Row],[NOX]]+0.26*Table6[[#This Row],[DISTANCE]]-0.0144*Table6[[#This Row],[TAX]]-1.07*Table6[[#This Row],[PTRATIO]]+4.125*Table6[[#This Row],[AVG_ROOM]]-0.6*Table6[[#This Row],[LSTAT]]</f>
        <v>22.895825000000002</v>
      </c>
    </row>
    <row r="53" spans="1:9" x14ac:dyDescent="0.25">
      <c r="A53" s="24">
        <v>94.1</v>
      </c>
      <c r="B53" s="2">
        <v>18.100000000000001</v>
      </c>
      <c r="C53" s="1">
        <v>0.71299999999999997</v>
      </c>
      <c r="D53" s="1">
        <v>24</v>
      </c>
      <c r="E53" s="1">
        <v>666</v>
      </c>
      <c r="F53" s="1">
        <v>20.2</v>
      </c>
      <c r="G53" s="1">
        <v>6.7279999999999998</v>
      </c>
      <c r="H53" s="19">
        <v>18.71</v>
      </c>
      <c r="I53" s="1">
        <f>29.42 + 0.03 * Table6[[#This Row],[AGE]]+0.13 *Table6[[#This Row],[INDUS]]-10.3*Table6[[#This Row],[NOX]]+0.26*Table6[[#This Row],[DISTANCE]]-0.0144*Table6[[#This Row],[TAX]]-1.07*Table6[[#This Row],[PTRATIO]]+4.125*Table6[[#This Row],[AVG_ROOM]]-0.6*Table6[[#This Row],[LSTAT]]</f>
        <v>18.814700000000002</v>
      </c>
    </row>
    <row r="54" spans="1:9" x14ac:dyDescent="0.25">
      <c r="A54" s="24">
        <v>86.5</v>
      </c>
      <c r="B54" s="2">
        <v>18.100000000000001</v>
      </c>
      <c r="C54" s="1">
        <v>0.71299999999999997</v>
      </c>
      <c r="D54" s="1">
        <v>24</v>
      </c>
      <c r="E54" s="1">
        <v>666</v>
      </c>
      <c r="F54" s="1">
        <v>20.2</v>
      </c>
      <c r="G54" s="1">
        <v>6.5250000000000004</v>
      </c>
      <c r="H54" s="19">
        <v>18.13</v>
      </c>
      <c r="I54" s="1">
        <f>29.42 + 0.03 * Table6[[#This Row],[AGE]]+0.13 *Table6[[#This Row],[INDUS]]-10.3*Table6[[#This Row],[NOX]]+0.26*Table6[[#This Row],[DISTANCE]]-0.0144*Table6[[#This Row],[TAX]]-1.07*Table6[[#This Row],[PTRATIO]]+4.125*Table6[[#This Row],[AVG_ROOM]]-0.6*Table6[[#This Row],[LSTAT]]</f>
        <v>18.097325000000005</v>
      </c>
    </row>
    <row r="55" spans="1:9" x14ac:dyDescent="0.25">
      <c r="A55" s="24">
        <v>87.9</v>
      </c>
      <c r="B55" s="2">
        <v>18.100000000000001</v>
      </c>
      <c r="C55" s="1">
        <v>0.71299999999999997</v>
      </c>
      <c r="D55" s="1">
        <v>24</v>
      </c>
      <c r="E55" s="1">
        <v>666</v>
      </c>
      <c r="F55" s="1">
        <v>20.2</v>
      </c>
      <c r="G55" s="1">
        <v>5.976</v>
      </c>
      <c r="H55" s="19">
        <v>19.010000000000002</v>
      </c>
      <c r="I55" s="1">
        <f>29.42 + 0.03 * Table6[[#This Row],[AGE]]+0.13 *Table6[[#This Row],[INDUS]]-10.3*Table6[[#This Row],[NOX]]+0.26*Table6[[#This Row],[DISTANCE]]-0.0144*Table6[[#This Row],[TAX]]-1.07*Table6[[#This Row],[PTRATIO]]+4.125*Table6[[#This Row],[AVG_ROOM]]-0.6*Table6[[#This Row],[LSTAT]]</f>
        <v>15.3467</v>
      </c>
    </row>
    <row r="56" spans="1:9" x14ac:dyDescent="0.25">
      <c r="A56" s="24">
        <v>80.3</v>
      </c>
      <c r="B56" s="2">
        <v>18.100000000000001</v>
      </c>
      <c r="C56" s="1">
        <v>0.71299999999999997</v>
      </c>
      <c r="D56" s="1">
        <v>24</v>
      </c>
      <c r="E56" s="1">
        <v>666</v>
      </c>
      <c r="F56" s="1">
        <v>20.2</v>
      </c>
      <c r="G56" s="1">
        <v>5.9359999999999999</v>
      </c>
      <c r="H56" s="19">
        <v>16.940000000000001</v>
      </c>
      <c r="I56" s="1">
        <f>29.42 + 0.03 * Table6[[#This Row],[AGE]]+0.13 *Table6[[#This Row],[INDUS]]-10.3*Table6[[#This Row],[NOX]]+0.26*Table6[[#This Row],[DISTANCE]]-0.0144*Table6[[#This Row],[TAX]]-1.07*Table6[[#This Row],[PTRATIO]]+4.125*Table6[[#This Row],[AVG_ROOM]]-0.6*Table6[[#This Row],[LSTAT]]</f>
        <v>16.195700000000002</v>
      </c>
    </row>
    <row r="57" spans="1:9" x14ac:dyDescent="0.25">
      <c r="A57" s="24">
        <v>83.7</v>
      </c>
      <c r="B57" s="2">
        <v>18.100000000000001</v>
      </c>
      <c r="C57" s="1">
        <v>0.71299999999999997</v>
      </c>
      <c r="D57" s="1">
        <v>24</v>
      </c>
      <c r="E57" s="1">
        <v>666</v>
      </c>
      <c r="F57" s="1">
        <v>20.2</v>
      </c>
      <c r="G57" s="1">
        <v>6.3010000000000002</v>
      </c>
      <c r="H57" s="19">
        <v>16.23</v>
      </c>
      <c r="I57" s="1">
        <f>29.42 + 0.03 * Table6[[#This Row],[AGE]]+0.13 *Table6[[#This Row],[INDUS]]-10.3*Table6[[#This Row],[NOX]]+0.26*Table6[[#This Row],[DISTANCE]]-0.0144*Table6[[#This Row],[TAX]]-1.07*Table6[[#This Row],[PTRATIO]]+4.125*Table6[[#This Row],[AVG_ROOM]]-0.6*Table6[[#This Row],[LSTAT]]</f>
        <v>18.229324999999996</v>
      </c>
    </row>
    <row r="58" spans="1:9" x14ac:dyDescent="0.25">
      <c r="A58" s="24">
        <v>84.4</v>
      </c>
      <c r="B58" s="2">
        <v>18.100000000000001</v>
      </c>
      <c r="C58" s="1">
        <v>0.71299999999999997</v>
      </c>
      <c r="D58" s="1">
        <v>24</v>
      </c>
      <c r="E58" s="1">
        <v>666</v>
      </c>
      <c r="F58" s="1">
        <v>20.2</v>
      </c>
      <c r="G58" s="1">
        <v>6.0810000000000004</v>
      </c>
      <c r="H58" s="19">
        <v>14.7</v>
      </c>
      <c r="I58" s="1">
        <f>29.42 + 0.03 * Table6[[#This Row],[AGE]]+0.13 *Table6[[#This Row],[INDUS]]-10.3*Table6[[#This Row],[NOX]]+0.26*Table6[[#This Row],[DISTANCE]]-0.0144*Table6[[#This Row],[TAX]]-1.07*Table6[[#This Row],[PTRATIO]]+4.125*Table6[[#This Row],[AVG_ROOM]]-0.6*Table6[[#This Row],[LSTAT]]</f>
        <v>18.260824999999997</v>
      </c>
    </row>
    <row r="59" spans="1:9" x14ac:dyDescent="0.25">
      <c r="A59" s="24">
        <v>90</v>
      </c>
      <c r="B59" s="2">
        <v>18.100000000000001</v>
      </c>
      <c r="C59" s="1">
        <v>0.71299999999999997</v>
      </c>
      <c r="D59" s="1">
        <v>24</v>
      </c>
      <c r="E59" s="1">
        <v>666</v>
      </c>
      <c r="F59" s="1">
        <v>20.2</v>
      </c>
      <c r="G59" s="1">
        <v>6.7009999999999996</v>
      </c>
      <c r="H59" s="19">
        <v>16.420000000000002</v>
      </c>
      <c r="I59" s="1">
        <f>29.42 + 0.03 * Table6[[#This Row],[AGE]]+0.13 *Table6[[#This Row],[INDUS]]-10.3*Table6[[#This Row],[NOX]]+0.26*Table6[[#This Row],[DISTANCE]]-0.0144*Table6[[#This Row],[TAX]]-1.07*Table6[[#This Row],[PTRATIO]]+4.125*Table6[[#This Row],[AVG_ROOM]]-0.6*Table6[[#This Row],[LSTAT]]</f>
        <v>19.954325000000001</v>
      </c>
    </row>
    <row r="60" spans="1:9" x14ac:dyDescent="0.25">
      <c r="A60" s="24">
        <v>88.4</v>
      </c>
      <c r="B60" s="2">
        <v>18.100000000000001</v>
      </c>
      <c r="C60" s="1">
        <v>0.71299999999999997</v>
      </c>
      <c r="D60" s="1">
        <v>24</v>
      </c>
      <c r="E60" s="1">
        <v>666</v>
      </c>
      <c r="F60" s="1">
        <v>20.2</v>
      </c>
      <c r="G60" s="1">
        <v>6.3760000000000003</v>
      </c>
      <c r="H60" s="19">
        <v>14.65</v>
      </c>
      <c r="I60" s="1">
        <f>29.42 + 0.03 * Table6[[#This Row],[AGE]]+0.13 *Table6[[#This Row],[INDUS]]-10.3*Table6[[#This Row],[NOX]]+0.26*Table6[[#This Row],[DISTANCE]]-0.0144*Table6[[#This Row],[TAX]]-1.07*Table6[[#This Row],[PTRATIO]]+4.125*Table6[[#This Row],[AVG_ROOM]]-0.6*Table6[[#This Row],[LSTAT]]</f>
        <v>19.627700000000004</v>
      </c>
    </row>
    <row r="61" spans="1:9" x14ac:dyDescent="0.25">
      <c r="A61" s="24">
        <v>83</v>
      </c>
      <c r="B61" s="2">
        <v>18.100000000000001</v>
      </c>
      <c r="C61" s="1">
        <v>0.71299999999999997</v>
      </c>
      <c r="D61" s="1">
        <v>24</v>
      </c>
      <c r="E61" s="1">
        <v>666</v>
      </c>
      <c r="F61" s="1">
        <v>20.2</v>
      </c>
      <c r="G61" s="1">
        <v>6.3170000000000002</v>
      </c>
      <c r="H61" s="19">
        <v>13.99</v>
      </c>
      <c r="I61" s="1">
        <f>29.42 + 0.03 * Table6[[#This Row],[AGE]]+0.13 *Table6[[#This Row],[INDUS]]-10.3*Table6[[#This Row],[NOX]]+0.26*Table6[[#This Row],[DISTANCE]]-0.0144*Table6[[#This Row],[TAX]]-1.07*Table6[[#This Row],[PTRATIO]]+4.125*Table6[[#This Row],[AVG_ROOM]]-0.6*Table6[[#This Row],[LSTAT]]</f>
        <v>19.618324999999999</v>
      </c>
    </row>
    <row r="62" spans="1:9" x14ac:dyDescent="0.25">
      <c r="A62" s="24">
        <v>89.9</v>
      </c>
      <c r="B62" s="2">
        <v>18.100000000000001</v>
      </c>
      <c r="C62" s="1">
        <v>0.71299999999999997</v>
      </c>
      <c r="D62" s="1">
        <v>24</v>
      </c>
      <c r="E62" s="1">
        <v>666</v>
      </c>
      <c r="F62" s="1">
        <v>20.2</v>
      </c>
      <c r="G62" s="1">
        <v>6.5129999999999999</v>
      </c>
      <c r="H62" s="19">
        <v>10.29</v>
      </c>
      <c r="I62" s="1">
        <f>29.42 + 0.03 * Table6[[#This Row],[AGE]]+0.13 *Table6[[#This Row],[INDUS]]-10.3*Table6[[#This Row],[NOX]]+0.26*Table6[[#This Row],[DISTANCE]]-0.0144*Table6[[#This Row],[TAX]]-1.07*Table6[[#This Row],[PTRATIO]]+4.125*Table6[[#This Row],[AVG_ROOM]]-0.6*Table6[[#This Row],[LSTAT]]</f>
        <v>22.853825000000004</v>
      </c>
    </row>
    <row r="63" spans="1:9" x14ac:dyDescent="0.25">
      <c r="A63" s="24">
        <v>100</v>
      </c>
      <c r="B63" s="2">
        <v>18.100000000000001</v>
      </c>
      <c r="C63" s="1">
        <v>0.7</v>
      </c>
      <c r="D63" s="1">
        <v>24</v>
      </c>
      <c r="E63" s="1">
        <v>666</v>
      </c>
      <c r="F63" s="1">
        <v>20.2</v>
      </c>
      <c r="G63" s="1">
        <v>5.5359999999999996</v>
      </c>
      <c r="H63" s="19">
        <v>23.6</v>
      </c>
      <c r="I63" s="1">
        <f>29.42 + 0.03 * Table6[[#This Row],[AGE]]+0.13 *Table6[[#This Row],[INDUS]]-10.3*Table6[[#This Row],[NOX]]+0.26*Table6[[#This Row],[DISTANCE]]-0.0144*Table6[[#This Row],[TAX]]-1.07*Table6[[#This Row],[PTRATIO]]+4.125*Table6[[#This Row],[AVG_ROOM]]-0.6*Table6[[#This Row],[LSTAT]]</f>
        <v>11.274600000000003</v>
      </c>
    </row>
    <row r="64" spans="1:9" x14ac:dyDescent="0.25">
      <c r="A64" s="24">
        <v>100</v>
      </c>
      <c r="B64" s="2">
        <v>18.100000000000001</v>
      </c>
      <c r="C64" s="1">
        <v>0.7</v>
      </c>
      <c r="D64" s="1">
        <v>24</v>
      </c>
      <c r="E64" s="1">
        <v>666</v>
      </c>
      <c r="F64" s="1">
        <v>20.2</v>
      </c>
      <c r="G64" s="1">
        <v>5.52</v>
      </c>
      <c r="H64" s="19">
        <v>24.56</v>
      </c>
      <c r="I64" s="1">
        <f>29.42 + 0.03 * Table6[[#This Row],[AGE]]+0.13 *Table6[[#This Row],[INDUS]]-10.3*Table6[[#This Row],[NOX]]+0.26*Table6[[#This Row],[DISTANCE]]-0.0144*Table6[[#This Row],[TAX]]-1.07*Table6[[#This Row],[PTRATIO]]+4.125*Table6[[#This Row],[AVG_ROOM]]-0.6*Table6[[#This Row],[LSTAT]]</f>
        <v>10.632600000000005</v>
      </c>
    </row>
    <row r="65" spans="1:9" x14ac:dyDescent="0.25">
      <c r="A65" s="24">
        <v>91.2</v>
      </c>
      <c r="B65" s="2">
        <v>18.100000000000001</v>
      </c>
      <c r="C65" s="1">
        <v>0.7</v>
      </c>
      <c r="D65" s="1">
        <v>24</v>
      </c>
      <c r="E65" s="1">
        <v>666</v>
      </c>
      <c r="F65" s="1">
        <v>20.2</v>
      </c>
      <c r="G65" s="1">
        <v>4.3680000000000003</v>
      </c>
      <c r="H65" s="19">
        <v>30.63</v>
      </c>
      <c r="I65" s="1">
        <f>29.42 + 0.03 * Table6[[#This Row],[AGE]]+0.13 *Table6[[#This Row],[INDUS]]-10.3*Table6[[#This Row],[NOX]]+0.26*Table6[[#This Row],[DISTANCE]]-0.0144*Table6[[#This Row],[TAX]]-1.07*Table6[[#This Row],[PTRATIO]]+4.125*Table6[[#This Row],[AVG_ROOM]]-0.6*Table6[[#This Row],[LSTAT]]</f>
        <v>1.9746000000000024</v>
      </c>
    </row>
    <row r="66" spans="1:9" x14ac:dyDescent="0.25">
      <c r="A66" s="24">
        <v>98.1</v>
      </c>
      <c r="B66" s="2">
        <v>18.100000000000001</v>
      </c>
      <c r="C66" s="1">
        <v>0.7</v>
      </c>
      <c r="D66" s="1">
        <v>24</v>
      </c>
      <c r="E66" s="1">
        <v>666</v>
      </c>
      <c r="F66" s="1">
        <v>20.2</v>
      </c>
      <c r="G66" s="1">
        <v>5.2770000000000001</v>
      </c>
      <c r="H66" s="19">
        <v>30.81</v>
      </c>
      <c r="I66" s="1">
        <f>29.42 + 0.03 * Table6[[#This Row],[AGE]]+0.13 *Table6[[#This Row],[INDUS]]-10.3*Table6[[#This Row],[NOX]]+0.26*Table6[[#This Row],[DISTANCE]]-0.0144*Table6[[#This Row],[TAX]]-1.07*Table6[[#This Row],[PTRATIO]]+4.125*Table6[[#This Row],[AVG_ROOM]]-0.6*Table6[[#This Row],[LSTAT]]</f>
        <v>5.8232250000000043</v>
      </c>
    </row>
    <row r="67" spans="1:9" x14ac:dyDescent="0.25">
      <c r="A67" s="24">
        <v>100</v>
      </c>
      <c r="B67" s="2">
        <v>18.100000000000001</v>
      </c>
      <c r="C67" s="1">
        <v>0.7</v>
      </c>
      <c r="D67" s="1">
        <v>24</v>
      </c>
      <c r="E67" s="1">
        <v>666</v>
      </c>
      <c r="F67" s="1">
        <v>20.2</v>
      </c>
      <c r="G67" s="1">
        <v>4.6520000000000001</v>
      </c>
      <c r="H67" s="19">
        <v>28.28</v>
      </c>
      <c r="I67" s="1">
        <f>29.42 + 0.03 * Table6[[#This Row],[AGE]]+0.13 *Table6[[#This Row],[INDUS]]-10.3*Table6[[#This Row],[NOX]]+0.26*Table6[[#This Row],[DISTANCE]]-0.0144*Table6[[#This Row],[TAX]]-1.07*Table6[[#This Row],[PTRATIO]]+4.125*Table6[[#This Row],[AVG_ROOM]]-0.6*Table6[[#This Row],[LSTAT]]</f>
        <v>4.8201000000000036</v>
      </c>
    </row>
    <row r="68" spans="1:9" x14ac:dyDescent="0.25">
      <c r="A68" s="24">
        <v>89.5</v>
      </c>
      <c r="B68" s="2">
        <v>18.100000000000001</v>
      </c>
      <c r="C68" s="1">
        <v>0.7</v>
      </c>
      <c r="D68" s="1">
        <v>24</v>
      </c>
      <c r="E68" s="1">
        <v>666</v>
      </c>
      <c r="F68" s="1">
        <v>20.2</v>
      </c>
      <c r="G68" s="1">
        <v>5</v>
      </c>
      <c r="H68" s="19">
        <v>31.99</v>
      </c>
      <c r="I68" s="1">
        <f>29.42 + 0.03 * Table6[[#This Row],[AGE]]+0.13 *Table6[[#This Row],[INDUS]]-10.3*Table6[[#This Row],[NOX]]+0.26*Table6[[#This Row],[DISTANCE]]-0.0144*Table6[[#This Row],[TAX]]-1.07*Table6[[#This Row],[PTRATIO]]+4.125*Table6[[#This Row],[AVG_ROOM]]-0.6*Table6[[#This Row],[LSTAT]]</f>
        <v>3.7146000000000079</v>
      </c>
    </row>
    <row r="69" spans="1:9" x14ac:dyDescent="0.25">
      <c r="A69" s="24">
        <v>100</v>
      </c>
      <c r="B69" s="2">
        <v>18.100000000000001</v>
      </c>
      <c r="C69" s="1">
        <v>0.7</v>
      </c>
      <c r="D69" s="1">
        <v>24</v>
      </c>
      <c r="E69" s="1">
        <v>666</v>
      </c>
      <c r="F69" s="1">
        <v>20.2</v>
      </c>
      <c r="G69" s="1">
        <v>4.88</v>
      </c>
      <c r="H69" s="19">
        <v>30.62</v>
      </c>
      <c r="I69" s="1">
        <f>29.42 + 0.03 * Table6[[#This Row],[AGE]]+0.13 *Table6[[#This Row],[INDUS]]-10.3*Table6[[#This Row],[NOX]]+0.26*Table6[[#This Row],[DISTANCE]]-0.0144*Table6[[#This Row],[TAX]]-1.07*Table6[[#This Row],[PTRATIO]]+4.125*Table6[[#This Row],[AVG_ROOM]]-0.6*Table6[[#This Row],[LSTAT]]</f>
        <v>4.3566000000000038</v>
      </c>
    </row>
    <row r="70" spans="1:9" x14ac:dyDescent="0.25">
      <c r="A70" s="24">
        <v>98.9</v>
      </c>
      <c r="B70" s="2">
        <v>18.100000000000001</v>
      </c>
      <c r="C70" s="1">
        <v>0.7</v>
      </c>
      <c r="D70" s="1">
        <v>24</v>
      </c>
      <c r="E70" s="1">
        <v>666</v>
      </c>
      <c r="F70" s="1">
        <v>20.2</v>
      </c>
      <c r="G70" s="1">
        <v>5.39</v>
      </c>
      <c r="H70" s="19">
        <v>20.85</v>
      </c>
      <c r="I70" s="1">
        <f>29.42 + 0.03 * Table6[[#This Row],[AGE]]+0.13 *Table6[[#This Row],[INDUS]]-10.3*Table6[[#This Row],[NOX]]+0.26*Table6[[#This Row],[DISTANCE]]-0.0144*Table6[[#This Row],[TAX]]-1.07*Table6[[#This Row],[PTRATIO]]+4.125*Table6[[#This Row],[AVG_ROOM]]-0.6*Table6[[#This Row],[LSTAT]]</f>
        <v>12.289350000000001</v>
      </c>
    </row>
    <row r="71" spans="1:9" x14ac:dyDescent="0.25">
      <c r="A71" s="24">
        <v>97</v>
      </c>
      <c r="B71" s="2">
        <v>18.100000000000001</v>
      </c>
      <c r="C71" s="1">
        <v>0.7</v>
      </c>
      <c r="D71" s="1">
        <v>24</v>
      </c>
      <c r="E71" s="1">
        <v>666</v>
      </c>
      <c r="F71" s="1">
        <v>20.2</v>
      </c>
      <c r="G71" s="1">
        <v>5.7130000000000001</v>
      </c>
      <c r="H71" s="19">
        <v>17.11</v>
      </c>
      <c r="I71" s="1">
        <f>29.42 + 0.03 * Table6[[#This Row],[AGE]]+0.13 *Table6[[#This Row],[INDUS]]-10.3*Table6[[#This Row],[NOX]]+0.26*Table6[[#This Row],[DISTANCE]]-0.0144*Table6[[#This Row],[TAX]]-1.07*Table6[[#This Row],[PTRATIO]]+4.125*Table6[[#This Row],[AVG_ROOM]]-0.6*Table6[[#This Row],[LSTAT]]</f>
        <v>15.808725000000001</v>
      </c>
    </row>
    <row r="72" spans="1:9" x14ac:dyDescent="0.25">
      <c r="A72" s="24">
        <v>82.5</v>
      </c>
      <c r="B72" s="2">
        <v>18.100000000000001</v>
      </c>
      <c r="C72" s="1">
        <v>0.7</v>
      </c>
      <c r="D72" s="1">
        <v>24</v>
      </c>
      <c r="E72" s="1">
        <v>666</v>
      </c>
      <c r="F72" s="1">
        <v>20.2</v>
      </c>
      <c r="G72" s="1">
        <v>6.0510000000000002</v>
      </c>
      <c r="H72" s="19">
        <v>18.760000000000002</v>
      </c>
      <c r="I72" s="1">
        <f>29.42 + 0.03 * Table6[[#This Row],[AGE]]+0.13 *Table6[[#This Row],[INDUS]]-10.3*Table6[[#This Row],[NOX]]+0.26*Table6[[#This Row],[DISTANCE]]-0.0144*Table6[[#This Row],[TAX]]-1.07*Table6[[#This Row],[PTRATIO]]+4.125*Table6[[#This Row],[AVG_ROOM]]-0.6*Table6[[#This Row],[LSTAT]]</f>
        <v>15.777975000000005</v>
      </c>
    </row>
    <row r="73" spans="1:9" x14ac:dyDescent="0.25">
      <c r="A73" s="24">
        <v>97</v>
      </c>
      <c r="B73" s="2">
        <v>18.100000000000001</v>
      </c>
      <c r="C73" s="1">
        <v>0.7</v>
      </c>
      <c r="D73" s="1">
        <v>24</v>
      </c>
      <c r="E73" s="1">
        <v>666</v>
      </c>
      <c r="F73" s="1">
        <v>20.2</v>
      </c>
      <c r="G73" s="1">
        <v>5.0359999999999996</v>
      </c>
      <c r="H73" s="19">
        <v>25.68</v>
      </c>
      <c r="I73" s="1">
        <f>29.42 + 0.03 * Table6[[#This Row],[AGE]]+0.13 *Table6[[#This Row],[INDUS]]-10.3*Table6[[#This Row],[NOX]]+0.26*Table6[[#This Row],[DISTANCE]]-0.0144*Table6[[#This Row],[TAX]]-1.07*Table6[[#This Row],[PTRATIO]]+4.125*Table6[[#This Row],[AVG_ROOM]]-0.6*Table6[[#This Row],[LSTAT]]</f>
        <v>7.8741000000000003</v>
      </c>
    </row>
    <row r="74" spans="1:9" x14ac:dyDescent="0.25">
      <c r="A74" s="24">
        <v>92.6</v>
      </c>
      <c r="B74" s="2">
        <v>18.100000000000001</v>
      </c>
      <c r="C74" s="1">
        <v>0.69299999999999995</v>
      </c>
      <c r="D74" s="1">
        <v>24</v>
      </c>
      <c r="E74" s="1">
        <v>666</v>
      </c>
      <c r="F74" s="1">
        <v>20.2</v>
      </c>
      <c r="G74" s="1">
        <v>6.1929999999999996</v>
      </c>
      <c r="H74" s="19">
        <v>15.17</v>
      </c>
      <c r="I74" s="1">
        <f>29.42 + 0.03 * Table6[[#This Row],[AGE]]+0.13 *Table6[[#This Row],[INDUS]]-10.3*Table6[[#This Row],[NOX]]+0.26*Table6[[#This Row],[DISTANCE]]-0.0144*Table6[[#This Row],[TAX]]-1.07*Table6[[#This Row],[PTRATIO]]+4.125*Table6[[#This Row],[AVG_ROOM]]-0.6*Table6[[#This Row],[LSTAT]]</f>
        <v>18.892825000000002</v>
      </c>
    </row>
    <row r="75" spans="1:9" x14ac:dyDescent="0.25">
      <c r="A75" s="24">
        <v>94.7</v>
      </c>
      <c r="B75" s="2">
        <v>18.100000000000001</v>
      </c>
      <c r="C75" s="1">
        <v>0.69299999999999995</v>
      </c>
      <c r="D75" s="1">
        <v>24</v>
      </c>
      <c r="E75" s="1">
        <v>666</v>
      </c>
      <c r="F75" s="1">
        <v>20.2</v>
      </c>
      <c r="G75" s="1">
        <v>5.8869999999999996</v>
      </c>
      <c r="H75" s="19">
        <v>16.350000000000001</v>
      </c>
      <c r="I75" s="1">
        <f>29.42 + 0.03 * Table6[[#This Row],[AGE]]+0.13 *Table6[[#This Row],[INDUS]]-10.3*Table6[[#This Row],[NOX]]+0.26*Table6[[#This Row],[DISTANCE]]-0.0144*Table6[[#This Row],[TAX]]-1.07*Table6[[#This Row],[PTRATIO]]+4.125*Table6[[#This Row],[AVG_ROOM]]-0.6*Table6[[#This Row],[LSTAT]]</f>
        <v>16.985575000000004</v>
      </c>
    </row>
    <row r="76" spans="1:9" x14ac:dyDescent="0.25">
      <c r="A76" s="24">
        <v>98.8</v>
      </c>
      <c r="B76" s="2">
        <v>18.100000000000001</v>
      </c>
      <c r="C76" s="1">
        <v>0.69299999999999995</v>
      </c>
      <c r="D76" s="1">
        <v>24</v>
      </c>
      <c r="E76" s="1">
        <v>666</v>
      </c>
      <c r="F76" s="1">
        <v>20.2</v>
      </c>
      <c r="G76" s="1">
        <v>6.4710000000000001</v>
      </c>
      <c r="H76" s="19">
        <v>17.12</v>
      </c>
      <c r="I76" s="1">
        <f>29.42 + 0.03 * Table6[[#This Row],[AGE]]+0.13 *Table6[[#This Row],[INDUS]]-10.3*Table6[[#This Row],[NOX]]+0.26*Table6[[#This Row],[DISTANCE]]-0.0144*Table6[[#This Row],[TAX]]-1.07*Table6[[#This Row],[PTRATIO]]+4.125*Table6[[#This Row],[AVG_ROOM]]-0.6*Table6[[#This Row],[LSTAT]]</f>
        <v>19.055575000000005</v>
      </c>
    </row>
    <row r="77" spans="1:9" x14ac:dyDescent="0.25">
      <c r="A77" s="24">
        <v>96</v>
      </c>
      <c r="B77" s="2">
        <v>18.100000000000001</v>
      </c>
      <c r="C77" s="1">
        <v>0.69299999999999995</v>
      </c>
      <c r="D77" s="1">
        <v>24</v>
      </c>
      <c r="E77" s="1">
        <v>666</v>
      </c>
      <c r="F77" s="1">
        <v>20.2</v>
      </c>
      <c r="G77" s="1">
        <v>6.4050000000000002</v>
      </c>
      <c r="H77" s="19">
        <v>19.37</v>
      </c>
      <c r="I77" s="1">
        <f>29.42 + 0.03 * Table6[[#This Row],[AGE]]+0.13 *Table6[[#This Row],[INDUS]]-10.3*Table6[[#This Row],[NOX]]+0.26*Table6[[#This Row],[DISTANCE]]-0.0144*Table6[[#This Row],[TAX]]-1.07*Table6[[#This Row],[PTRATIO]]+4.125*Table6[[#This Row],[AVG_ROOM]]-0.6*Table6[[#This Row],[LSTAT]]</f>
        <v>17.349325000000007</v>
      </c>
    </row>
    <row r="78" spans="1:9" x14ac:dyDescent="0.25">
      <c r="A78" s="24">
        <v>98.9</v>
      </c>
      <c r="B78" s="2">
        <v>18.100000000000001</v>
      </c>
      <c r="C78" s="1">
        <v>0.69299999999999995</v>
      </c>
      <c r="D78" s="1">
        <v>24</v>
      </c>
      <c r="E78" s="1">
        <v>666</v>
      </c>
      <c r="F78" s="1">
        <v>20.2</v>
      </c>
      <c r="G78" s="1">
        <v>5.7469999999999999</v>
      </c>
      <c r="H78" s="19">
        <v>19.920000000000002</v>
      </c>
      <c r="I78" s="1">
        <f>29.42 + 0.03 * Table6[[#This Row],[AGE]]+0.13 *Table6[[#This Row],[INDUS]]-10.3*Table6[[#This Row],[NOX]]+0.26*Table6[[#This Row],[DISTANCE]]-0.0144*Table6[[#This Row],[TAX]]-1.07*Table6[[#This Row],[PTRATIO]]+4.125*Table6[[#This Row],[AVG_ROOM]]-0.6*Table6[[#This Row],[LSTAT]]</f>
        <v>14.392075000000004</v>
      </c>
    </row>
    <row r="79" spans="1:9" x14ac:dyDescent="0.25">
      <c r="A79" s="24">
        <v>100</v>
      </c>
      <c r="B79" s="2">
        <v>18.100000000000001</v>
      </c>
      <c r="C79" s="1">
        <v>0.69299999999999995</v>
      </c>
      <c r="D79" s="1">
        <v>24</v>
      </c>
      <c r="E79" s="1">
        <v>666</v>
      </c>
      <c r="F79" s="1">
        <v>20.2</v>
      </c>
      <c r="G79" s="1">
        <v>5.4530000000000003</v>
      </c>
      <c r="H79" s="19">
        <v>30.59</v>
      </c>
      <c r="I79" s="1">
        <f>29.42 + 0.03 * Table6[[#This Row],[AGE]]+0.13 *Table6[[#This Row],[INDUS]]-10.3*Table6[[#This Row],[NOX]]+0.26*Table6[[#This Row],[DISTANCE]]-0.0144*Table6[[#This Row],[TAX]]-1.07*Table6[[#This Row],[PTRATIO]]+4.125*Table6[[#This Row],[AVG_ROOM]]-0.6*Table6[[#This Row],[LSTAT]]</f>
        <v>6.810325000000006</v>
      </c>
    </row>
    <row r="80" spans="1:9" x14ac:dyDescent="0.25">
      <c r="A80" s="24">
        <v>77.8</v>
      </c>
      <c r="B80" s="2">
        <v>18.100000000000001</v>
      </c>
      <c r="C80" s="1">
        <v>0.69299999999999995</v>
      </c>
      <c r="D80" s="1">
        <v>24</v>
      </c>
      <c r="E80" s="1">
        <v>666</v>
      </c>
      <c r="F80" s="1">
        <v>20.2</v>
      </c>
      <c r="G80" s="1">
        <v>5.8520000000000003</v>
      </c>
      <c r="H80" s="19">
        <v>29.97</v>
      </c>
      <c r="I80" s="1">
        <f>29.42 + 0.03 * Table6[[#This Row],[AGE]]+0.13 *Table6[[#This Row],[INDUS]]-10.3*Table6[[#This Row],[NOX]]+0.26*Table6[[#This Row],[DISTANCE]]-0.0144*Table6[[#This Row],[TAX]]-1.07*Table6[[#This Row],[PTRATIO]]+4.125*Table6[[#This Row],[AVG_ROOM]]-0.6*Table6[[#This Row],[LSTAT]]</f>
        <v>8.1622000000000021</v>
      </c>
    </row>
    <row r="81" spans="1:9" x14ac:dyDescent="0.25">
      <c r="A81" s="24">
        <v>100</v>
      </c>
      <c r="B81" s="2">
        <v>18.100000000000001</v>
      </c>
      <c r="C81" s="1">
        <v>0.69299999999999995</v>
      </c>
      <c r="D81" s="1">
        <v>24</v>
      </c>
      <c r="E81" s="1">
        <v>666</v>
      </c>
      <c r="F81" s="1">
        <v>20.2</v>
      </c>
      <c r="G81" s="1">
        <v>5.9870000000000001</v>
      </c>
      <c r="H81" s="19">
        <v>26.77</v>
      </c>
      <c r="I81" s="1">
        <f>29.42 + 0.03 * Table6[[#This Row],[AGE]]+0.13 *Table6[[#This Row],[INDUS]]-10.3*Table6[[#This Row],[NOX]]+0.26*Table6[[#This Row],[DISTANCE]]-0.0144*Table6[[#This Row],[TAX]]-1.07*Table6[[#This Row],[PTRATIO]]+4.125*Table6[[#This Row],[AVG_ROOM]]-0.6*Table6[[#This Row],[LSTAT]]</f>
        <v>11.305075000000006</v>
      </c>
    </row>
    <row r="82" spans="1:9" x14ac:dyDescent="0.25">
      <c r="A82" s="24">
        <v>100</v>
      </c>
      <c r="B82" s="2">
        <v>18.100000000000001</v>
      </c>
      <c r="C82" s="1">
        <v>0.69299999999999995</v>
      </c>
      <c r="D82" s="1">
        <v>24</v>
      </c>
      <c r="E82" s="1">
        <v>666</v>
      </c>
      <c r="F82" s="1">
        <v>20.2</v>
      </c>
      <c r="G82" s="1">
        <v>6.343</v>
      </c>
      <c r="H82" s="19">
        <v>20.32</v>
      </c>
      <c r="I82" s="1">
        <f>29.42 + 0.03 * Table6[[#This Row],[AGE]]+0.13 *Table6[[#This Row],[INDUS]]-10.3*Table6[[#This Row],[NOX]]+0.26*Table6[[#This Row],[DISTANCE]]-0.0144*Table6[[#This Row],[TAX]]-1.07*Table6[[#This Row],[PTRATIO]]+4.125*Table6[[#This Row],[AVG_ROOM]]-0.6*Table6[[#This Row],[LSTAT]]</f>
        <v>16.643575000000002</v>
      </c>
    </row>
    <row r="83" spans="1:9" x14ac:dyDescent="0.25">
      <c r="A83" s="24">
        <v>100</v>
      </c>
      <c r="B83" s="2">
        <v>18.100000000000001</v>
      </c>
      <c r="C83" s="1">
        <v>0.69299999999999995</v>
      </c>
      <c r="D83" s="1">
        <v>24</v>
      </c>
      <c r="E83" s="1">
        <v>666</v>
      </c>
      <c r="F83" s="1">
        <v>20.2</v>
      </c>
      <c r="G83" s="1">
        <v>6.4039999999999999</v>
      </c>
      <c r="H83" s="19">
        <v>20.309999999999999</v>
      </c>
      <c r="I83" s="1">
        <f>29.42 + 0.03 * Table6[[#This Row],[AGE]]+0.13 *Table6[[#This Row],[INDUS]]-10.3*Table6[[#This Row],[NOX]]+0.26*Table6[[#This Row],[DISTANCE]]-0.0144*Table6[[#This Row],[TAX]]-1.07*Table6[[#This Row],[PTRATIO]]+4.125*Table6[[#This Row],[AVG_ROOM]]-0.6*Table6[[#This Row],[LSTAT]]</f>
        <v>16.901200000000003</v>
      </c>
    </row>
    <row r="84" spans="1:9" x14ac:dyDescent="0.25">
      <c r="A84" s="24">
        <v>96</v>
      </c>
      <c r="B84" s="2">
        <v>18.100000000000001</v>
      </c>
      <c r="C84" s="1">
        <v>0.69299999999999995</v>
      </c>
      <c r="D84" s="1">
        <v>24</v>
      </c>
      <c r="E84" s="1">
        <v>666</v>
      </c>
      <c r="F84" s="1">
        <v>20.2</v>
      </c>
      <c r="G84" s="1">
        <v>5.3490000000000002</v>
      </c>
      <c r="H84" s="19">
        <v>19.77</v>
      </c>
      <c r="I84" s="1">
        <f>29.42 + 0.03 * Table6[[#This Row],[AGE]]+0.13 *Table6[[#This Row],[INDUS]]-10.3*Table6[[#This Row],[NOX]]+0.26*Table6[[#This Row],[DISTANCE]]-0.0144*Table6[[#This Row],[TAX]]-1.07*Table6[[#This Row],[PTRATIO]]+4.125*Table6[[#This Row],[AVG_ROOM]]-0.6*Table6[[#This Row],[LSTAT]]</f>
        <v>12.753325000000006</v>
      </c>
    </row>
    <row r="85" spans="1:9" x14ac:dyDescent="0.25">
      <c r="A85" s="24">
        <v>85.4</v>
      </c>
      <c r="B85" s="2">
        <v>18.100000000000001</v>
      </c>
      <c r="C85" s="1">
        <v>0.69299999999999995</v>
      </c>
      <c r="D85" s="1">
        <v>24</v>
      </c>
      <c r="E85" s="1">
        <v>666</v>
      </c>
      <c r="F85" s="1">
        <v>20.2</v>
      </c>
      <c r="G85" s="1">
        <v>5.5309999999999997</v>
      </c>
      <c r="H85" s="19">
        <v>27.38</v>
      </c>
      <c r="I85" s="1">
        <f>29.42 + 0.03 * Table6[[#This Row],[AGE]]+0.13 *Table6[[#This Row],[INDUS]]-10.3*Table6[[#This Row],[NOX]]+0.26*Table6[[#This Row],[DISTANCE]]-0.0144*Table6[[#This Row],[TAX]]-1.07*Table6[[#This Row],[PTRATIO]]+4.125*Table6[[#This Row],[AVG_ROOM]]-0.6*Table6[[#This Row],[LSTAT]]</f>
        <v>8.6200750000000035</v>
      </c>
    </row>
    <row r="86" spans="1:9" x14ac:dyDescent="0.25">
      <c r="A86" s="24">
        <v>100</v>
      </c>
      <c r="B86" s="2">
        <v>18.100000000000001</v>
      </c>
      <c r="C86" s="1">
        <v>0.69299999999999995</v>
      </c>
      <c r="D86" s="1">
        <v>24</v>
      </c>
      <c r="E86" s="1">
        <v>666</v>
      </c>
      <c r="F86" s="1">
        <v>20.2</v>
      </c>
      <c r="G86" s="1">
        <v>5.6829999999999998</v>
      </c>
      <c r="H86" s="19">
        <v>22.98</v>
      </c>
      <c r="I86" s="1">
        <f>29.42 + 0.03 * Table6[[#This Row],[AGE]]+0.13 *Table6[[#This Row],[INDUS]]-10.3*Table6[[#This Row],[NOX]]+0.26*Table6[[#This Row],[DISTANCE]]-0.0144*Table6[[#This Row],[TAX]]-1.07*Table6[[#This Row],[PTRATIO]]+4.125*Table6[[#This Row],[AVG_ROOM]]-0.6*Table6[[#This Row],[LSTAT]]</f>
        <v>12.325075000000002</v>
      </c>
    </row>
    <row r="87" spans="1:9" x14ac:dyDescent="0.25">
      <c r="A87" s="24">
        <v>100</v>
      </c>
      <c r="B87" s="2">
        <v>18.100000000000001</v>
      </c>
      <c r="C87" s="1">
        <v>0.69299999999999995</v>
      </c>
      <c r="D87" s="1">
        <v>24</v>
      </c>
      <c r="E87" s="1">
        <v>666</v>
      </c>
      <c r="F87" s="1">
        <v>20.2</v>
      </c>
      <c r="G87" s="1">
        <v>4.5190000000000001</v>
      </c>
      <c r="H87" s="19">
        <v>36.979999999999997</v>
      </c>
      <c r="I87" s="1">
        <f>29.42 + 0.03 * Table6[[#This Row],[AGE]]+0.13 *Table6[[#This Row],[INDUS]]-10.3*Table6[[#This Row],[NOX]]+0.26*Table6[[#This Row],[DISTANCE]]-0.0144*Table6[[#This Row],[TAX]]-1.07*Table6[[#This Row],[PTRATIO]]+4.125*Table6[[#This Row],[AVG_ROOM]]-0.6*Table6[[#This Row],[LSTAT]]</f>
        <v>-0.87642499999999401</v>
      </c>
    </row>
    <row r="88" spans="1:9" x14ac:dyDescent="0.25">
      <c r="A88" s="24">
        <v>100</v>
      </c>
      <c r="B88" s="2">
        <v>18.100000000000001</v>
      </c>
      <c r="C88" s="1">
        <v>0.67900000000000005</v>
      </c>
      <c r="D88" s="1">
        <v>24</v>
      </c>
      <c r="E88" s="1">
        <v>666</v>
      </c>
      <c r="F88" s="1">
        <v>20.2</v>
      </c>
      <c r="G88" s="1">
        <v>6.4340000000000002</v>
      </c>
      <c r="H88" s="19">
        <v>29.05</v>
      </c>
      <c r="I88" s="1">
        <f>29.42 + 0.03 * Table6[[#This Row],[AGE]]+0.13 *Table6[[#This Row],[INDUS]]-10.3*Table6[[#This Row],[NOX]]+0.26*Table6[[#This Row],[DISTANCE]]-0.0144*Table6[[#This Row],[TAX]]-1.07*Table6[[#This Row],[PTRATIO]]+4.125*Table6[[#This Row],[AVG_ROOM]]-0.6*Table6[[#This Row],[LSTAT]]</f>
        <v>11.925150000000002</v>
      </c>
    </row>
    <row r="89" spans="1:9" x14ac:dyDescent="0.25">
      <c r="A89" s="24">
        <v>90.8</v>
      </c>
      <c r="B89" s="2">
        <v>18.100000000000001</v>
      </c>
      <c r="C89" s="1">
        <v>0.67900000000000005</v>
      </c>
      <c r="D89" s="1">
        <v>24</v>
      </c>
      <c r="E89" s="1">
        <v>666</v>
      </c>
      <c r="F89" s="1">
        <v>20.2</v>
      </c>
      <c r="G89" s="1">
        <v>6.782</v>
      </c>
      <c r="H89" s="19">
        <v>25.79</v>
      </c>
      <c r="I89" s="1">
        <f>29.42 + 0.03 * Table6[[#This Row],[AGE]]+0.13 *Table6[[#This Row],[INDUS]]-10.3*Table6[[#This Row],[NOX]]+0.26*Table6[[#This Row],[DISTANCE]]-0.0144*Table6[[#This Row],[TAX]]-1.07*Table6[[#This Row],[PTRATIO]]+4.125*Table6[[#This Row],[AVG_ROOM]]-0.6*Table6[[#This Row],[LSTAT]]</f>
        <v>15.040650000000001</v>
      </c>
    </row>
    <row r="90" spans="1:9" x14ac:dyDescent="0.25">
      <c r="A90" s="24">
        <v>89.1</v>
      </c>
      <c r="B90" s="2">
        <v>18.100000000000001</v>
      </c>
      <c r="C90" s="1">
        <v>0.67900000000000005</v>
      </c>
      <c r="D90" s="1">
        <v>24</v>
      </c>
      <c r="E90" s="1">
        <v>666</v>
      </c>
      <c r="F90" s="1">
        <v>20.2</v>
      </c>
      <c r="G90" s="1">
        <v>5.3040000000000003</v>
      </c>
      <c r="H90" s="19">
        <v>26.64</v>
      </c>
      <c r="I90" s="1">
        <f>29.42 + 0.03 * Table6[[#This Row],[AGE]]+0.13 *Table6[[#This Row],[INDUS]]-10.3*Table6[[#This Row],[NOX]]+0.26*Table6[[#This Row],[DISTANCE]]-0.0144*Table6[[#This Row],[TAX]]-1.07*Table6[[#This Row],[PTRATIO]]+4.125*Table6[[#This Row],[AVG_ROOM]]-0.6*Table6[[#This Row],[LSTAT]]</f>
        <v>8.3829000000000047</v>
      </c>
    </row>
    <row r="91" spans="1:9" x14ac:dyDescent="0.25">
      <c r="A91" s="24">
        <v>100</v>
      </c>
      <c r="B91" s="2">
        <v>18.100000000000001</v>
      </c>
      <c r="C91" s="1">
        <v>0.67900000000000005</v>
      </c>
      <c r="D91" s="1">
        <v>24</v>
      </c>
      <c r="E91" s="1">
        <v>666</v>
      </c>
      <c r="F91" s="1">
        <v>20.2</v>
      </c>
      <c r="G91" s="1">
        <v>5.9569999999999999</v>
      </c>
      <c r="H91" s="19">
        <v>20.62</v>
      </c>
      <c r="I91" s="1">
        <f>29.42 + 0.03 * Table6[[#This Row],[AGE]]+0.13 *Table6[[#This Row],[INDUS]]-10.3*Table6[[#This Row],[NOX]]+0.26*Table6[[#This Row],[DISTANCE]]-0.0144*Table6[[#This Row],[TAX]]-1.07*Table6[[#This Row],[PTRATIO]]+4.125*Table6[[#This Row],[AVG_ROOM]]-0.6*Table6[[#This Row],[LSTAT]]</f>
        <v>15.015525</v>
      </c>
    </row>
    <row r="92" spans="1:9" x14ac:dyDescent="0.25">
      <c r="A92" s="24">
        <v>95.4</v>
      </c>
      <c r="B92" s="2">
        <v>18.100000000000001</v>
      </c>
      <c r="C92" s="1">
        <v>0.67900000000000005</v>
      </c>
      <c r="D92" s="1">
        <v>24</v>
      </c>
      <c r="E92" s="1">
        <v>666</v>
      </c>
      <c r="F92" s="1">
        <v>20.2</v>
      </c>
      <c r="G92" s="1">
        <v>5.8959999999999999</v>
      </c>
      <c r="H92" s="19">
        <v>24.39</v>
      </c>
      <c r="I92" s="1">
        <f>29.42 + 0.03 * Table6[[#This Row],[AGE]]+0.13 *Table6[[#This Row],[INDUS]]-10.3*Table6[[#This Row],[NOX]]+0.26*Table6[[#This Row],[DISTANCE]]-0.0144*Table6[[#This Row],[TAX]]-1.07*Table6[[#This Row],[PTRATIO]]+4.125*Table6[[#This Row],[AVG_ROOM]]-0.6*Table6[[#This Row],[LSTAT]]</f>
        <v>12.363900000000001</v>
      </c>
    </row>
    <row r="93" spans="1:9" x14ac:dyDescent="0.25">
      <c r="A93" s="24">
        <v>78.7</v>
      </c>
      <c r="B93" s="2">
        <v>18.100000000000001</v>
      </c>
      <c r="C93" s="1">
        <v>0.67900000000000005</v>
      </c>
      <c r="D93" s="1">
        <v>24</v>
      </c>
      <c r="E93" s="1">
        <v>666</v>
      </c>
      <c r="F93" s="1">
        <v>20.2</v>
      </c>
      <c r="G93" s="1">
        <v>6.202</v>
      </c>
      <c r="H93" s="19">
        <v>14.52</v>
      </c>
      <c r="I93" s="1">
        <f>29.42 + 0.03 * Table6[[#This Row],[AGE]]+0.13 *Table6[[#This Row],[INDUS]]-10.3*Table6[[#This Row],[NOX]]+0.26*Table6[[#This Row],[DISTANCE]]-0.0144*Table6[[#This Row],[TAX]]-1.07*Table6[[#This Row],[PTRATIO]]+4.125*Table6[[#This Row],[AVG_ROOM]]-0.6*Table6[[#This Row],[LSTAT]]</f>
        <v>19.047149999999998</v>
      </c>
    </row>
    <row r="94" spans="1:9" x14ac:dyDescent="0.25">
      <c r="A94" s="24">
        <v>78.099999999999994</v>
      </c>
      <c r="B94" s="2">
        <v>18.100000000000001</v>
      </c>
      <c r="C94" s="1">
        <v>0.67900000000000005</v>
      </c>
      <c r="D94" s="1">
        <v>24</v>
      </c>
      <c r="E94" s="1">
        <v>666</v>
      </c>
      <c r="F94" s="1">
        <v>20.2</v>
      </c>
      <c r="G94" s="1">
        <v>6.1929999999999996</v>
      </c>
      <c r="H94" s="19">
        <v>21.52</v>
      </c>
      <c r="I94" s="1">
        <f>29.42 + 0.03 * Table6[[#This Row],[AGE]]+0.13 *Table6[[#This Row],[INDUS]]-10.3*Table6[[#This Row],[NOX]]+0.26*Table6[[#This Row],[DISTANCE]]-0.0144*Table6[[#This Row],[TAX]]-1.07*Table6[[#This Row],[PTRATIO]]+4.125*Table6[[#This Row],[AVG_ROOM]]-0.6*Table6[[#This Row],[LSTAT]]</f>
        <v>14.792024999999999</v>
      </c>
    </row>
    <row r="95" spans="1:9" x14ac:dyDescent="0.25">
      <c r="A95" s="24">
        <v>95.6</v>
      </c>
      <c r="B95" s="2">
        <v>18.100000000000001</v>
      </c>
      <c r="C95" s="1">
        <v>0.67900000000000005</v>
      </c>
      <c r="D95" s="1">
        <v>24</v>
      </c>
      <c r="E95" s="1">
        <v>666</v>
      </c>
      <c r="F95" s="1">
        <v>20.2</v>
      </c>
      <c r="G95" s="1">
        <v>6.38</v>
      </c>
      <c r="H95" s="19">
        <v>24.08</v>
      </c>
      <c r="I95" s="1">
        <f>29.42 + 0.03 * Table6[[#This Row],[AGE]]+0.13 *Table6[[#This Row],[INDUS]]-10.3*Table6[[#This Row],[NOX]]+0.26*Table6[[#This Row],[DISTANCE]]-0.0144*Table6[[#This Row],[TAX]]-1.07*Table6[[#This Row],[PTRATIO]]+4.125*Table6[[#This Row],[AVG_ROOM]]-0.6*Table6[[#This Row],[LSTAT]]</f>
        <v>14.552400000000004</v>
      </c>
    </row>
    <row r="96" spans="1:9" x14ac:dyDescent="0.25">
      <c r="A96" s="24">
        <v>97.9</v>
      </c>
      <c r="B96" s="2">
        <v>18.100000000000001</v>
      </c>
      <c r="C96" s="1">
        <v>0.67100000000000004</v>
      </c>
      <c r="D96" s="1">
        <v>24</v>
      </c>
      <c r="E96" s="1">
        <v>666</v>
      </c>
      <c r="F96" s="1">
        <v>20.2</v>
      </c>
      <c r="G96" s="1">
        <v>7.3129999999999997</v>
      </c>
      <c r="H96" s="19">
        <v>13.44</v>
      </c>
      <c r="I96" s="1">
        <f>29.42 + 0.03 * Table6[[#This Row],[AGE]]+0.13 *Table6[[#This Row],[INDUS]]-10.3*Table6[[#This Row],[NOX]]+0.26*Table6[[#This Row],[DISTANCE]]-0.0144*Table6[[#This Row],[TAX]]-1.07*Table6[[#This Row],[PTRATIO]]+4.125*Table6[[#This Row],[AVG_ROOM]]-0.6*Table6[[#This Row],[LSTAT]]</f>
        <v>24.936424999999993</v>
      </c>
    </row>
    <row r="97" spans="1:9" x14ac:dyDescent="0.25">
      <c r="A97" s="24">
        <v>93.3</v>
      </c>
      <c r="B97" s="2">
        <v>18.100000000000001</v>
      </c>
      <c r="C97" s="1">
        <v>0.67100000000000004</v>
      </c>
      <c r="D97" s="1">
        <v>24</v>
      </c>
      <c r="E97" s="1">
        <v>666</v>
      </c>
      <c r="F97" s="1">
        <v>20.2</v>
      </c>
      <c r="G97" s="1">
        <v>6.649</v>
      </c>
      <c r="H97" s="19">
        <v>23.24</v>
      </c>
      <c r="I97" s="1">
        <f>29.42 + 0.03 * Table6[[#This Row],[AGE]]+0.13 *Table6[[#This Row],[INDUS]]-10.3*Table6[[#This Row],[NOX]]+0.26*Table6[[#This Row],[DISTANCE]]-0.0144*Table6[[#This Row],[TAX]]-1.07*Table6[[#This Row],[PTRATIO]]+4.125*Table6[[#This Row],[AVG_ROOM]]-0.6*Table6[[#This Row],[LSTAT]]</f>
        <v>16.179425000000002</v>
      </c>
    </row>
    <row r="98" spans="1:9" x14ac:dyDescent="0.25">
      <c r="A98" s="24">
        <v>98.8</v>
      </c>
      <c r="B98" s="2">
        <v>18.100000000000001</v>
      </c>
      <c r="C98" s="1">
        <v>0.67100000000000004</v>
      </c>
      <c r="D98" s="1">
        <v>24</v>
      </c>
      <c r="E98" s="1">
        <v>666</v>
      </c>
      <c r="F98" s="1">
        <v>20.2</v>
      </c>
      <c r="G98" s="1">
        <v>6.7939999999999996</v>
      </c>
      <c r="H98" s="19">
        <v>21.24</v>
      </c>
      <c r="I98" s="1">
        <f>29.42 + 0.03 * Table6[[#This Row],[AGE]]+0.13 *Table6[[#This Row],[INDUS]]-10.3*Table6[[#This Row],[NOX]]+0.26*Table6[[#This Row],[DISTANCE]]-0.0144*Table6[[#This Row],[TAX]]-1.07*Table6[[#This Row],[PTRATIO]]+4.125*Table6[[#This Row],[AVG_ROOM]]-0.6*Table6[[#This Row],[LSTAT]]</f>
        <v>18.14255</v>
      </c>
    </row>
    <row r="99" spans="1:9" x14ac:dyDescent="0.25">
      <c r="A99" s="24">
        <v>96.2</v>
      </c>
      <c r="B99" s="2">
        <v>18.100000000000001</v>
      </c>
      <c r="C99" s="1">
        <v>0.67100000000000004</v>
      </c>
      <c r="D99" s="1">
        <v>24</v>
      </c>
      <c r="E99" s="1">
        <v>666</v>
      </c>
      <c r="F99" s="1">
        <v>20.2</v>
      </c>
      <c r="G99" s="1">
        <v>6.38</v>
      </c>
      <c r="H99" s="19">
        <v>23.69</v>
      </c>
      <c r="I99" s="1">
        <f>29.42 + 0.03 * Table6[[#This Row],[AGE]]+0.13 *Table6[[#This Row],[INDUS]]-10.3*Table6[[#This Row],[NOX]]+0.26*Table6[[#This Row],[DISTANCE]]-0.0144*Table6[[#This Row],[TAX]]-1.07*Table6[[#This Row],[PTRATIO]]+4.125*Table6[[#This Row],[AVG_ROOM]]-0.6*Table6[[#This Row],[LSTAT]]</f>
        <v>14.886800000000003</v>
      </c>
    </row>
    <row r="100" spans="1:9" x14ac:dyDescent="0.25">
      <c r="A100" s="24">
        <v>100</v>
      </c>
      <c r="B100" s="2">
        <v>18.100000000000001</v>
      </c>
      <c r="C100" s="1">
        <v>0.67100000000000004</v>
      </c>
      <c r="D100" s="1">
        <v>24</v>
      </c>
      <c r="E100" s="1">
        <v>666</v>
      </c>
      <c r="F100" s="1">
        <v>20.2</v>
      </c>
      <c r="G100" s="1">
        <v>6.2229999999999999</v>
      </c>
      <c r="H100" s="19">
        <v>21.78</v>
      </c>
      <c r="I100" s="1">
        <f>29.42 + 0.03 * Table6[[#This Row],[AGE]]+0.13 *Table6[[#This Row],[INDUS]]-10.3*Table6[[#This Row],[NOX]]+0.26*Table6[[#This Row],[DISTANCE]]-0.0144*Table6[[#This Row],[TAX]]-1.07*Table6[[#This Row],[PTRATIO]]+4.125*Table6[[#This Row],[AVG_ROOM]]-0.6*Table6[[#This Row],[LSTAT]]</f>
        <v>15.499175000000003</v>
      </c>
    </row>
    <row r="101" spans="1:9" x14ac:dyDescent="0.25">
      <c r="A101" s="24">
        <v>91.9</v>
      </c>
      <c r="B101" s="2">
        <v>18.100000000000001</v>
      </c>
      <c r="C101" s="1">
        <v>0.67100000000000004</v>
      </c>
      <c r="D101" s="1">
        <v>24</v>
      </c>
      <c r="E101" s="1">
        <v>666</v>
      </c>
      <c r="F101" s="1">
        <v>20.2</v>
      </c>
      <c r="G101" s="1">
        <v>6.968</v>
      </c>
      <c r="H101" s="19">
        <v>17.21</v>
      </c>
      <c r="I101" s="1">
        <f>29.42 + 0.03 * Table6[[#This Row],[AGE]]+0.13 *Table6[[#This Row],[INDUS]]-10.3*Table6[[#This Row],[NOX]]+0.26*Table6[[#This Row],[DISTANCE]]-0.0144*Table6[[#This Row],[TAX]]-1.07*Table6[[#This Row],[PTRATIO]]+4.125*Table6[[#This Row],[AVG_ROOM]]-0.6*Table6[[#This Row],[LSTAT]]</f>
        <v>21.071299999999997</v>
      </c>
    </row>
    <row r="102" spans="1:9" x14ac:dyDescent="0.25">
      <c r="A102" s="24">
        <v>99.1</v>
      </c>
      <c r="B102" s="2">
        <v>18.100000000000001</v>
      </c>
      <c r="C102" s="1">
        <v>0.67100000000000004</v>
      </c>
      <c r="D102" s="1">
        <v>24</v>
      </c>
      <c r="E102" s="1">
        <v>666</v>
      </c>
      <c r="F102" s="1">
        <v>20.2</v>
      </c>
      <c r="G102" s="1">
        <v>6.5449999999999999</v>
      </c>
      <c r="H102" s="19">
        <v>21.08</v>
      </c>
      <c r="I102" s="1">
        <f>29.42 + 0.03 * Table6[[#This Row],[AGE]]+0.13 *Table6[[#This Row],[INDUS]]-10.3*Table6[[#This Row],[NOX]]+0.26*Table6[[#This Row],[DISTANCE]]-0.0144*Table6[[#This Row],[TAX]]-1.07*Table6[[#This Row],[PTRATIO]]+4.125*Table6[[#This Row],[AVG_ROOM]]-0.6*Table6[[#This Row],[LSTAT]]</f>
        <v>17.220424999999999</v>
      </c>
    </row>
    <row r="103" spans="1:9" x14ac:dyDescent="0.25">
      <c r="A103" s="24">
        <v>89.6</v>
      </c>
      <c r="B103" s="2">
        <v>18.100000000000001</v>
      </c>
      <c r="C103" s="1">
        <v>0.66800000000000004</v>
      </c>
      <c r="D103" s="1">
        <v>24</v>
      </c>
      <c r="E103" s="1">
        <v>666</v>
      </c>
      <c r="F103" s="1">
        <v>20.2</v>
      </c>
      <c r="G103" s="1">
        <v>5.875</v>
      </c>
      <c r="H103" s="19">
        <v>8.8800000000000008</v>
      </c>
      <c r="I103" s="1">
        <f>29.42 + 0.03 * Table6[[#This Row],[AGE]]+0.13 *Table6[[#This Row],[INDUS]]-10.3*Table6[[#This Row],[NOX]]+0.26*Table6[[#This Row],[DISTANCE]]-0.0144*Table6[[#This Row],[TAX]]-1.07*Table6[[#This Row],[PTRATIO]]+4.125*Table6[[#This Row],[AVG_ROOM]]-0.6*Table6[[#This Row],[LSTAT]]</f>
        <v>21.522575000000007</v>
      </c>
    </row>
    <row r="104" spans="1:9" x14ac:dyDescent="0.25">
      <c r="A104" s="24">
        <v>100</v>
      </c>
      <c r="B104" s="2">
        <v>18.100000000000001</v>
      </c>
      <c r="C104" s="1">
        <v>0.66800000000000004</v>
      </c>
      <c r="D104" s="1">
        <v>24</v>
      </c>
      <c r="E104" s="1">
        <v>666</v>
      </c>
      <c r="F104" s="1">
        <v>20.2</v>
      </c>
      <c r="G104" s="1">
        <v>4.9059999999999997</v>
      </c>
      <c r="H104" s="19">
        <v>34.770000000000003</v>
      </c>
      <c r="I104" s="1">
        <f>29.42 + 0.03 * Table6[[#This Row],[AGE]]+0.13 *Table6[[#This Row],[INDUS]]-10.3*Table6[[#This Row],[NOX]]+0.26*Table6[[#This Row],[DISTANCE]]-0.0144*Table6[[#This Row],[TAX]]-1.07*Table6[[#This Row],[PTRATIO]]+4.125*Table6[[#This Row],[AVG_ROOM]]-0.6*Table6[[#This Row],[LSTAT]]</f>
        <v>2.3034500000000016</v>
      </c>
    </row>
    <row r="105" spans="1:9" x14ac:dyDescent="0.25">
      <c r="A105" s="24">
        <v>100</v>
      </c>
      <c r="B105" s="2">
        <v>18.100000000000001</v>
      </c>
      <c r="C105" s="1">
        <v>0.66800000000000004</v>
      </c>
      <c r="D105" s="1">
        <v>24</v>
      </c>
      <c r="E105" s="1">
        <v>666</v>
      </c>
      <c r="F105" s="1">
        <v>20.2</v>
      </c>
      <c r="G105" s="1">
        <v>4.1379999999999999</v>
      </c>
      <c r="H105" s="19">
        <v>37.97</v>
      </c>
      <c r="I105" s="1">
        <f>29.42 + 0.03 * Table6[[#This Row],[AGE]]+0.13 *Table6[[#This Row],[INDUS]]-10.3*Table6[[#This Row],[NOX]]+0.26*Table6[[#This Row],[DISTANCE]]-0.0144*Table6[[#This Row],[TAX]]-1.07*Table6[[#This Row],[PTRATIO]]+4.125*Table6[[#This Row],[AVG_ROOM]]-0.6*Table6[[#This Row],[LSTAT]]</f>
        <v>-2.7845499999999959</v>
      </c>
    </row>
    <row r="106" spans="1:9" x14ac:dyDescent="0.25">
      <c r="A106" s="24">
        <v>100</v>
      </c>
      <c r="B106" s="2">
        <v>18.100000000000001</v>
      </c>
      <c r="C106" s="1">
        <v>0.65900000000000003</v>
      </c>
      <c r="D106" s="1">
        <v>24</v>
      </c>
      <c r="E106" s="1">
        <v>666</v>
      </c>
      <c r="F106" s="1">
        <v>20.2</v>
      </c>
      <c r="G106" s="1">
        <v>4.1379999999999999</v>
      </c>
      <c r="H106" s="19">
        <v>23.34</v>
      </c>
      <c r="I106" s="1">
        <f>29.42 + 0.03 * Table6[[#This Row],[AGE]]+0.13 *Table6[[#This Row],[INDUS]]-10.3*Table6[[#This Row],[NOX]]+0.26*Table6[[#This Row],[DISTANCE]]-0.0144*Table6[[#This Row],[TAX]]-1.07*Table6[[#This Row],[PTRATIO]]+4.125*Table6[[#This Row],[AVG_ROOM]]-0.6*Table6[[#This Row],[LSTAT]]</f>
        <v>6.0861500000000053</v>
      </c>
    </row>
    <row r="107" spans="1:9" x14ac:dyDescent="0.25">
      <c r="A107" s="24">
        <v>100</v>
      </c>
      <c r="B107" s="2">
        <v>18.100000000000001</v>
      </c>
      <c r="C107" s="1">
        <v>0.65900000000000003</v>
      </c>
      <c r="D107" s="1">
        <v>24</v>
      </c>
      <c r="E107" s="1">
        <v>666</v>
      </c>
      <c r="F107" s="1">
        <v>20.2</v>
      </c>
      <c r="G107" s="1">
        <v>5.6079999999999997</v>
      </c>
      <c r="H107" s="19">
        <v>12.13</v>
      </c>
      <c r="I107" s="1">
        <f>29.42 + 0.03 * Table6[[#This Row],[AGE]]+0.13 *Table6[[#This Row],[INDUS]]-10.3*Table6[[#This Row],[NOX]]+0.26*Table6[[#This Row],[DISTANCE]]-0.0144*Table6[[#This Row],[TAX]]-1.07*Table6[[#This Row],[PTRATIO]]+4.125*Table6[[#This Row],[AVG_ROOM]]-0.6*Table6[[#This Row],[LSTAT]]</f>
        <v>18.875900000000001</v>
      </c>
    </row>
    <row r="108" spans="1:9" x14ac:dyDescent="0.25">
      <c r="A108" s="24">
        <v>65.400000000000006</v>
      </c>
      <c r="B108" s="2">
        <v>18.100000000000001</v>
      </c>
      <c r="C108" s="1">
        <v>0.65500000000000003</v>
      </c>
      <c r="D108" s="1">
        <v>24</v>
      </c>
      <c r="E108" s="1">
        <v>666</v>
      </c>
      <c r="F108" s="1">
        <v>20.2</v>
      </c>
      <c r="G108" s="1">
        <v>6.2089999999999996</v>
      </c>
      <c r="H108" s="19">
        <v>13.22</v>
      </c>
      <c r="I108" s="1">
        <f>29.42 + 0.03 * Table6[[#This Row],[AGE]]+0.13 *Table6[[#This Row],[INDUS]]-10.3*Table6[[#This Row],[NOX]]+0.26*Table6[[#This Row],[DISTANCE]]-0.0144*Table6[[#This Row],[TAX]]-1.07*Table6[[#This Row],[PTRATIO]]+4.125*Table6[[#This Row],[AVG_ROOM]]-0.6*Table6[[#This Row],[LSTAT]]</f>
        <v>19.704224999999994</v>
      </c>
    </row>
    <row r="109" spans="1:9" x14ac:dyDescent="0.25">
      <c r="A109" s="24">
        <v>48.2</v>
      </c>
      <c r="B109" s="2">
        <v>18.100000000000001</v>
      </c>
      <c r="C109" s="1">
        <v>0.65500000000000003</v>
      </c>
      <c r="D109" s="1">
        <v>24</v>
      </c>
      <c r="E109" s="1">
        <v>666</v>
      </c>
      <c r="F109" s="1">
        <v>20.2</v>
      </c>
      <c r="G109" s="1">
        <v>5.7590000000000003</v>
      </c>
      <c r="H109" s="19">
        <v>14.13</v>
      </c>
      <c r="I109" s="1">
        <f>29.42 + 0.03 * Table6[[#This Row],[AGE]]+0.13 *Table6[[#This Row],[INDUS]]-10.3*Table6[[#This Row],[NOX]]+0.26*Table6[[#This Row],[DISTANCE]]-0.0144*Table6[[#This Row],[TAX]]-1.07*Table6[[#This Row],[PTRATIO]]+4.125*Table6[[#This Row],[AVG_ROOM]]-0.6*Table6[[#This Row],[LSTAT]]</f>
        <v>16.785975000000001</v>
      </c>
    </row>
    <row r="110" spans="1:9" x14ac:dyDescent="0.25">
      <c r="A110" s="24">
        <v>84.7</v>
      </c>
      <c r="B110" s="2">
        <v>18.100000000000001</v>
      </c>
      <c r="C110" s="1">
        <v>0.65500000000000003</v>
      </c>
      <c r="D110" s="1">
        <v>24</v>
      </c>
      <c r="E110" s="1">
        <v>666</v>
      </c>
      <c r="F110" s="1">
        <v>20.2</v>
      </c>
      <c r="G110" s="1">
        <v>5.952</v>
      </c>
      <c r="H110" s="19">
        <v>17.149999999999999</v>
      </c>
      <c r="I110" s="1">
        <f>29.42 + 0.03 * Table6[[#This Row],[AGE]]+0.13 *Table6[[#This Row],[INDUS]]-10.3*Table6[[#This Row],[NOX]]+0.26*Table6[[#This Row],[DISTANCE]]-0.0144*Table6[[#This Row],[TAX]]-1.07*Table6[[#This Row],[PTRATIO]]+4.125*Table6[[#This Row],[AVG_ROOM]]-0.6*Table6[[#This Row],[LSTAT]]</f>
        <v>16.865099999999998</v>
      </c>
    </row>
    <row r="111" spans="1:9" x14ac:dyDescent="0.25">
      <c r="A111" s="24">
        <v>86.9</v>
      </c>
      <c r="B111" s="2">
        <v>3.97</v>
      </c>
      <c r="C111" s="1">
        <v>0.64700000000000002</v>
      </c>
      <c r="D111" s="1">
        <v>5</v>
      </c>
      <c r="E111" s="1">
        <v>264</v>
      </c>
      <c r="F111" s="1">
        <v>13</v>
      </c>
      <c r="G111" s="1">
        <v>8.7040000000000006</v>
      </c>
      <c r="H111" s="19">
        <v>5.12</v>
      </c>
      <c r="I111" s="1">
        <f>29.42 + 0.03 * Table6[[#This Row],[AGE]]+0.13 *Table6[[#This Row],[INDUS]]-10.3*Table6[[#This Row],[NOX]]+0.26*Table6[[#This Row],[DISTANCE]]-0.0144*Table6[[#This Row],[TAX]]-1.07*Table6[[#This Row],[PTRATIO]]+4.125*Table6[[#This Row],[AVG_ROOM]]-0.6*Table6[[#This Row],[LSTAT]]</f>
        <v>42.299400000000006</v>
      </c>
    </row>
    <row r="112" spans="1:9" x14ac:dyDescent="0.25">
      <c r="A112" s="24">
        <v>100</v>
      </c>
      <c r="B112" s="2">
        <v>3.97</v>
      </c>
      <c r="C112" s="1">
        <v>0.64700000000000002</v>
      </c>
      <c r="D112" s="1">
        <v>5</v>
      </c>
      <c r="E112" s="1">
        <v>264</v>
      </c>
      <c r="F112" s="1">
        <v>13</v>
      </c>
      <c r="G112" s="1">
        <v>7.3330000000000002</v>
      </c>
      <c r="H112" s="19">
        <v>7.79</v>
      </c>
      <c r="I112" s="1">
        <f>29.42 + 0.03 * Table6[[#This Row],[AGE]]+0.13 *Table6[[#This Row],[INDUS]]-10.3*Table6[[#This Row],[NOX]]+0.26*Table6[[#This Row],[DISTANCE]]-0.0144*Table6[[#This Row],[TAX]]-1.07*Table6[[#This Row],[PTRATIO]]+4.125*Table6[[#This Row],[AVG_ROOM]]-0.6*Table6[[#This Row],[LSTAT]]</f>
        <v>35.435025000000003</v>
      </c>
    </row>
    <row r="113" spans="1:9" x14ac:dyDescent="0.25">
      <c r="A113" s="24">
        <v>100</v>
      </c>
      <c r="B113" s="2">
        <v>3.97</v>
      </c>
      <c r="C113" s="1">
        <v>0.64700000000000002</v>
      </c>
      <c r="D113" s="1">
        <v>5</v>
      </c>
      <c r="E113" s="1">
        <v>264</v>
      </c>
      <c r="F113" s="1">
        <v>13</v>
      </c>
      <c r="G113" s="1">
        <v>6.8419999999999996</v>
      </c>
      <c r="H113" s="19">
        <v>6.9</v>
      </c>
      <c r="I113" s="1">
        <f>29.42 + 0.03 * Table6[[#This Row],[AGE]]+0.13 *Table6[[#This Row],[INDUS]]-10.3*Table6[[#This Row],[NOX]]+0.26*Table6[[#This Row],[DISTANCE]]-0.0144*Table6[[#This Row],[TAX]]-1.07*Table6[[#This Row],[PTRATIO]]+4.125*Table6[[#This Row],[AVG_ROOM]]-0.6*Table6[[#This Row],[LSTAT]]</f>
        <v>33.943650000000005</v>
      </c>
    </row>
    <row r="114" spans="1:9" x14ac:dyDescent="0.25">
      <c r="A114" s="24">
        <v>81.8</v>
      </c>
      <c r="B114" s="2">
        <v>3.97</v>
      </c>
      <c r="C114" s="1">
        <v>0.64700000000000002</v>
      </c>
      <c r="D114" s="1">
        <v>5</v>
      </c>
      <c r="E114" s="1">
        <v>264</v>
      </c>
      <c r="F114" s="1">
        <v>13</v>
      </c>
      <c r="G114" s="1">
        <v>7.2030000000000003</v>
      </c>
      <c r="H114" s="19">
        <v>9.59</v>
      </c>
      <c r="I114" s="1">
        <f>29.42 + 0.03 * Table6[[#This Row],[AGE]]+0.13 *Table6[[#This Row],[INDUS]]-10.3*Table6[[#This Row],[NOX]]+0.26*Table6[[#This Row],[DISTANCE]]-0.0144*Table6[[#This Row],[TAX]]-1.07*Table6[[#This Row],[PTRATIO]]+4.125*Table6[[#This Row],[AVG_ROOM]]-0.6*Table6[[#This Row],[LSTAT]]</f>
        <v>33.272775000000003</v>
      </c>
    </row>
    <row r="115" spans="1:9" x14ac:dyDescent="0.25">
      <c r="A115" s="24">
        <v>89.4</v>
      </c>
      <c r="B115" s="2">
        <v>3.97</v>
      </c>
      <c r="C115" s="1">
        <v>0.64700000000000002</v>
      </c>
      <c r="D115" s="1">
        <v>5</v>
      </c>
      <c r="E115" s="1">
        <v>264</v>
      </c>
      <c r="F115" s="1">
        <v>13</v>
      </c>
      <c r="G115" s="1">
        <v>7.52</v>
      </c>
      <c r="H115" s="19">
        <v>7.26</v>
      </c>
      <c r="I115" s="1">
        <f>29.42 + 0.03 * Table6[[#This Row],[AGE]]+0.13 *Table6[[#This Row],[INDUS]]-10.3*Table6[[#This Row],[NOX]]+0.26*Table6[[#This Row],[DISTANCE]]-0.0144*Table6[[#This Row],[TAX]]-1.07*Table6[[#This Row],[PTRATIO]]+4.125*Table6[[#This Row],[AVG_ROOM]]-0.6*Table6[[#This Row],[LSTAT]]</f>
        <v>36.206400000000002</v>
      </c>
    </row>
    <row r="116" spans="1:9" x14ac:dyDescent="0.25">
      <c r="A116" s="24">
        <v>91.5</v>
      </c>
      <c r="B116" s="2">
        <v>3.97</v>
      </c>
      <c r="C116" s="1">
        <v>0.64700000000000002</v>
      </c>
      <c r="D116" s="1">
        <v>5</v>
      </c>
      <c r="E116" s="1">
        <v>264</v>
      </c>
      <c r="F116" s="1">
        <v>13</v>
      </c>
      <c r="G116" s="1">
        <v>8.3979999999999997</v>
      </c>
      <c r="H116" s="19">
        <v>5.91</v>
      </c>
      <c r="I116" s="1">
        <f>29.42 + 0.03 * Table6[[#This Row],[AGE]]+0.13 *Table6[[#This Row],[INDUS]]-10.3*Table6[[#This Row],[NOX]]+0.26*Table6[[#This Row],[DISTANCE]]-0.0144*Table6[[#This Row],[TAX]]-1.07*Table6[[#This Row],[PTRATIO]]+4.125*Table6[[#This Row],[AVG_ROOM]]-0.6*Table6[[#This Row],[LSTAT]]</f>
        <v>40.701150000000005</v>
      </c>
    </row>
    <row r="117" spans="1:9" x14ac:dyDescent="0.25">
      <c r="A117" s="24">
        <v>94.5</v>
      </c>
      <c r="B117" s="2">
        <v>3.97</v>
      </c>
      <c r="C117" s="1">
        <v>0.64700000000000002</v>
      </c>
      <c r="D117" s="1">
        <v>5</v>
      </c>
      <c r="E117" s="1">
        <v>264</v>
      </c>
      <c r="F117" s="1">
        <v>13</v>
      </c>
      <c r="G117" s="1">
        <v>7.327</v>
      </c>
      <c r="H117" s="19">
        <v>11.25</v>
      </c>
      <c r="I117" s="1">
        <f>29.42 + 0.03 * Table6[[#This Row],[AGE]]+0.13 *Table6[[#This Row],[INDUS]]-10.3*Table6[[#This Row],[NOX]]+0.26*Table6[[#This Row],[DISTANCE]]-0.0144*Table6[[#This Row],[TAX]]-1.07*Table6[[#This Row],[PTRATIO]]+4.125*Table6[[#This Row],[AVG_ROOM]]-0.6*Table6[[#This Row],[LSTAT]]</f>
        <v>33.169274999999999</v>
      </c>
    </row>
    <row r="118" spans="1:9" x14ac:dyDescent="0.25">
      <c r="A118" s="24">
        <v>91.6</v>
      </c>
      <c r="B118" s="2">
        <v>3.97</v>
      </c>
      <c r="C118" s="1">
        <v>0.64700000000000002</v>
      </c>
      <c r="D118" s="1">
        <v>5</v>
      </c>
      <c r="E118" s="1">
        <v>264</v>
      </c>
      <c r="F118" s="1">
        <v>13</v>
      </c>
      <c r="G118" s="1">
        <v>7.2060000000000004</v>
      </c>
      <c r="H118" s="19">
        <v>8.1</v>
      </c>
      <c r="I118" s="1">
        <f>29.42 + 0.03 * Table6[[#This Row],[AGE]]+0.13 *Table6[[#This Row],[INDUS]]-10.3*Table6[[#This Row],[NOX]]+0.26*Table6[[#This Row],[DISTANCE]]-0.0144*Table6[[#This Row],[TAX]]-1.07*Table6[[#This Row],[PTRATIO]]+4.125*Table6[[#This Row],[AVG_ROOM]]-0.6*Table6[[#This Row],[LSTAT]]</f>
        <v>34.473150000000004</v>
      </c>
    </row>
    <row r="119" spans="1:9" x14ac:dyDescent="0.25">
      <c r="A119" s="24">
        <v>62.8</v>
      </c>
      <c r="B119" s="2">
        <v>3.97</v>
      </c>
      <c r="C119" s="1">
        <v>0.64700000000000002</v>
      </c>
      <c r="D119" s="1">
        <v>5</v>
      </c>
      <c r="E119" s="1">
        <v>264</v>
      </c>
      <c r="F119" s="1">
        <v>13</v>
      </c>
      <c r="G119" s="1">
        <v>5.56</v>
      </c>
      <c r="H119" s="19">
        <v>10.45</v>
      </c>
      <c r="I119" s="1">
        <f>29.42 + 0.03 * Table6[[#This Row],[AGE]]+0.13 *Table6[[#This Row],[INDUS]]-10.3*Table6[[#This Row],[NOX]]+0.26*Table6[[#This Row],[DISTANCE]]-0.0144*Table6[[#This Row],[TAX]]-1.07*Table6[[#This Row],[PTRATIO]]+4.125*Table6[[#This Row],[AVG_ROOM]]-0.6*Table6[[#This Row],[LSTAT]]</f>
        <v>25.409400000000002</v>
      </c>
    </row>
    <row r="120" spans="1:9" x14ac:dyDescent="0.25">
      <c r="A120" s="24">
        <v>84.6</v>
      </c>
      <c r="B120" s="2">
        <v>3.97</v>
      </c>
      <c r="C120" s="1">
        <v>0.64700000000000002</v>
      </c>
      <c r="D120" s="1">
        <v>5</v>
      </c>
      <c r="E120" s="1">
        <v>264</v>
      </c>
      <c r="F120" s="1">
        <v>13</v>
      </c>
      <c r="G120" s="1">
        <v>7.0140000000000002</v>
      </c>
      <c r="H120" s="19">
        <v>14.79</v>
      </c>
      <c r="I120" s="1">
        <f>29.42 + 0.03 * Table6[[#This Row],[AGE]]+0.13 *Table6[[#This Row],[INDUS]]-10.3*Table6[[#This Row],[NOX]]+0.26*Table6[[#This Row],[DISTANCE]]-0.0144*Table6[[#This Row],[TAX]]-1.07*Table6[[#This Row],[PTRATIO]]+4.125*Table6[[#This Row],[AVG_ROOM]]-0.6*Table6[[#This Row],[LSTAT]]</f>
        <v>29.457150000000002</v>
      </c>
    </row>
    <row r="121" spans="1:9" x14ac:dyDescent="0.25">
      <c r="A121" s="24">
        <v>100</v>
      </c>
      <c r="B121" s="2">
        <v>18.100000000000001</v>
      </c>
      <c r="C121" s="1">
        <v>0.63100000000000001</v>
      </c>
      <c r="D121" s="1">
        <v>24</v>
      </c>
      <c r="E121" s="1">
        <v>666</v>
      </c>
      <c r="F121" s="1">
        <v>20.2</v>
      </c>
      <c r="G121" s="1">
        <v>3.863</v>
      </c>
      <c r="H121" s="19">
        <v>13.33</v>
      </c>
      <c r="I121" s="1">
        <f>29.42 + 0.03 * Table6[[#This Row],[AGE]]+0.13 *Table6[[#This Row],[INDUS]]-10.3*Table6[[#This Row],[NOX]]+0.26*Table6[[#This Row],[DISTANCE]]-0.0144*Table6[[#This Row],[TAX]]-1.07*Table6[[#This Row],[PTRATIO]]+4.125*Table6[[#This Row],[AVG_ROOM]]-0.6*Table6[[#This Row],[LSTAT]]</f>
        <v>11.246174999999999</v>
      </c>
    </row>
    <row r="122" spans="1:9" x14ac:dyDescent="0.25">
      <c r="A122" s="24">
        <v>100</v>
      </c>
      <c r="B122" s="2">
        <v>18.100000000000001</v>
      </c>
      <c r="C122" s="1">
        <v>0.63100000000000001</v>
      </c>
      <c r="D122" s="1">
        <v>24</v>
      </c>
      <c r="E122" s="1">
        <v>666</v>
      </c>
      <c r="F122" s="1">
        <v>20.2</v>
      </c>
      <c r="G122" s="1">
        <v>4.97</v>
      </c>
      <c r="H122" s="19">
        <v>3.26</v>
      </c>
      <c r="I122" s="1">
        <f>29.42 + 0.03 * Table6[[#This Row],[AGE]]+0.13 *Table6[[#This Row],[INDUS]]-10.3*Table6[[#This Row],[NOX]]+0.26*Table6[[#This Row],[DISTANCE]]-0.0144*Table6[[#This Row],[TAX]]-1.07*Table6[[#This Row],[PTRATIO]]+4.125*Table6[[#This Row],[AVG_ROOM]]-0.6*Table6[[#This Row],[LSTAT]]</f>
        <v>21.85455</v>
      </c>
    </row>
    <row r="123" spans="1:9" x14ac:dyDescent="0.25">
      <c r="A123" s="24">
        <v>96.8</v>
      </c>
      <c r="B123" s="2">
        <v>18.100000000000001</v>
      </c>
      <c r="C123" s="1">
        <v>0.63100000000000001</v>
      </c>
      <c r="D123" s="1">
        <v>24</v>
      </c>
      <c r="E123" s="1">
        <v>666</v>
      </c>
      <c r="F123" s="1">
        <v>20.2</v>
      </c>
      <c r="G123" s="1">
        <v>6.6829999999999998</v>
      </c>
      <c r="H123" s="19">
        <v>3.73</v>
      </c>
      <c r="I123" s="1">
        <f>29.42 + 0.03 * Table6[[#This Row],[AGE]]+0.13 *Table6[[#This Row],[INDUS]]-10.3*Table6[[#This Row],[NOX]]+0.26*Table6[[#This Row],[DISTANCE]]-0.0144*Table6[[#This Row],[TAX]]-1.07*Table6[[#This Row],[PTRATIO]]+4.125*Table6[[#This Row],[AVG_ROOM]]-0.6*Table6[[#This Row],[LSTAT]]</f>
        <v>28.542674999999996</v>
      </c>
    </row>
    <row r="124" spans="1:9" x14ac:dyDescent="0.25">
      <c r="A124" s="24">
        <v>97.5</v>
      </c>
      <c r="B124" s="2">
        <v>18.100000000000001</v>
      </c>
      <c r="C124" s="1">
        <v>0.63100000000000001</v>
      </c>
      <c r="D124" s="1">
        <v>24</v>
      </c>
      <c r="E124" s="1">
        <v>666</v>
      </c>
      <c r="F124" s="1">
        <v>20.2</v>
      </c>
      <c r="G124" s="1">
        <v>7.016</v>
      </c>
      <c r="H124" s="19">
        <v>2.96</v>
      </c>
      <c r="I124" s="1">
        <f>29.42 + 0.03 * Table6[[#This Row],[AGE]]+0.13 *Table6[[#This Row],[INDUS]]-10.3*Table6[[#This Row],[NOX]]+0.26*Table6[[#This Row],[DISTANCE]]-0.0144*Table6[[#This Row],[TAX]]-1.07*Table6[[#This Row],[PTRATIO]]+4.125*Table6[[#This Row],[AVG_ROOM]]-0.6*Table6[[#This Row],[LSTAT]]</f>
        <v>30.399299999999993</v>
      </c>
    </row>
    <row r="125" spans="1:9" x14ac:dyDescent="0.25">
      <c r="A125" s="24">
        <v>100</v>
      </c>
      <c r="B125" s="2">
        <v>18.100000000000001</v>
      </c>
      <c r="C125" s="1">
        <v>0.63100000000000001</v>
      </c>
      <c r="D125" s="1">
        <v>24</v>
      </c>
      <c r="E125" s="1">
        <v>666</v>
      </c>
      <c r="F125" s="1">
        <v>20.2</v>
      </c>
      <c r="G125" s="1">
        <v>6.2160000000000002</v>
      </c>
      <c r="H125" s="19">
        <v>9.5299999999999994</v>
      </c>
      <c r="I125" s="1">
        <f>29.42 + 0.03 * Table6[[#This Row],[AGE]]+0.13 *Table6[[#This Row],[INDUS]]-10.3*Table6[[#This Row],[NOX]]+0.26*Table6[[#This Row],[DISTANCE]]-0.0144*Table6[[#This Row],[TAX]]-1.07*Table6[[#This Row],[PTRATIO]]+4.125*Table6[[#This Row],[AVG_ROOM]]-0.6*Table6[[#This Row],[LSTAT]]</f>
        <v>23.232300000000002</v>
      </c>
    </row>
    <row r="126" spans="1:9" x14ac:dyDescent="0.25">
      <c r="A126" s="24">
        <v>96</v>
      </c>
      <c r="B126" s="2">
        <v>21.89</v>
      </c>
      <c r="C126" s="1">
        <v>0.624</v>
      </c>
      <c r="D126" s="1">
        <v>4</v>
      </c>
      <c r="E126" s="1">
        <v>437</v>
      </c>
      <c r="F126" s="1">
        <v>21.2</v>
      </c>
      <c r="G126" s="1">
        <v>5.6929999999999996</v>
      </c>
      <c r="H126" s="19">
        <v>17.190000000000001</v>
      </c>
      <c r="I126" s="1">
        <f>29.42 + 0.03 * Table6[[#This Row],[AGE]]+0.13 *Table6[[#This Row],[INDUS]]-10.3*Table6[[#This Row],[NOX]]+0.26*Table6[[#This Row],[DISTANCE]]-0.0144*Table6[[#This Row],[TAX]]-1.07*Table6[[#This Row],[PTRATIO]]+4.125*Table6[[#This Row],[AVG_ROOM]]-0.6*Table6[[#This Row],[LSTAT]]</f>
        <v>13.951325000000004</v>
      </c>
    </row>
    <row r="127" spans="1:9" x14ac:dyDescent="0.25">
      <c r="A127" s="24">
        <v>98.8</v>
      </c>
      <c r="B127" s="2">
        <v>21.89</v>
      </c>
      <c r="C127" s="1">
        <v>0.624</v>
      </c>
      <c r="D127" s="1">
        <v>4</v>
      </c>
      <c r="E127" s="1">
        <v>437</v>
      </c>
      <c r="F127" s="1">
        <v>21.2</v>
      </c>
      <c r="G127" s="1">
        <v>6.431</v>
      </c>
      <c r="H127" s="19">
        <v>15.39</v>
      </c>
      <c r="I127" s="1">
        <f>29.42 + 0.03 * Table6[[#This Row],[AGE]]+0.13 *Table6[[#This Row],[INDUS]]-10.3*Table6[[#This Row],[NOX]]+0.26*Table6[[#This Row],[DISTANCE]]-0.0144*Table6[[#This Row],[TAX]]-1.07*Table6[[#This Row],[PTRATIO]]+4.125*Table6[[#This Row],[AVG_ROOM]]-0.6*Table6[[#This Row],[LSTAT]]</f>
        <v>18.159575000000004</v>
      </c>
    </row>
    <row r="128" spans="1:9" x14ac:dyDescent="0.25">
      <c r="A128" s="24">
        <v>94.7</v>
      </c>
      <c r="B128" s="2">
        <v>21.89</v>
      </c>
      <c r="C128" s="1">
        <v>0.624</v>
      </c>
      <c r="D128" s="1">
        <v>4</v>
      </c>
      <c r="E128" s="1">
        <v>437</v>
      </c>
      <c r="F128" s="1">
        <v>21.2</v>
      </c>
      <c r="G128" s="1">
        <v>5.6369999999999996</v>
      </c>
      <c r="H128" s="19">
        <v>18.34</v>
      </c>
      <c r="I128" s="1">
        <f>29.42 + 0.03 * Table6[[#This Row],[AGE]]+0.13 *Table6[[#This Row],[INDUS]]-10.3*Table6[[#This Row],[NOX]]+0.26*Table6[[#This Row],[DISTANCE]]-0.0144*Table6[[#This Row],[TAX]]-1.07*Table6[[#This Row],[PTRATIO]]+4.125*Table6[[#This Row],[AVG_ROOM]]-0.6*Table6[[#This Row],[LSTAT]]</f>
        <v>12.991325000000002</v>
      </c>
    </row>
    <row r="129" spans="1:9" x14ac:dyDescent="0.25">
      <c r="A129" s="24">
        <v>98.9</v>
      </c>
      <c r="B129" s="2">
        <v>21.89</v>
      </c>
      <c r="C129" s="1">
        <v>0.624</v>
      </c>
      <c r="D129" s="1">
        <v>4</v>
      </c>
      <c r="E129" s="1">
        <v>437</v>
      </c>
      <c r="F129" s="1">
        <v>21.2</v>
      </c>
      <c r="G129" s="1">
        <v>6.4580000000000002</v>
      </c>
      <c r="H129" s="19">
        <v>12.6</v>
      </c>
      <c r="I129" s="1">
        <f>29.42 + 0.03 * Table6[[#This Row],[AGE]]+0.13 *Table6[[#This Row],[INDUS]]-10.3*Table6[[#This Row],[NOX]]+0.26*Table6[[#This Row],[DISTANCE]]-0.0144*Table6[[#This Row],[TAX]]-1.07*Table6[[#This Row],[PTRATIO]]+4.125*Table6[[#This Row],[AVG_ROOM]]-0.6*Table6[[#This Row],[LSTAT]]</f>
        <v>19.947950000000002</v>
      </c>
    </row>
    <row r="130" spans="1:9" x14ac:dyDescent="0.25">
      <c r="A130" s="24">
        <v>97.7</v>
      </c>
      <c r="B130" s="2">
        <v>21.89</v>
      </c>
      <c r="C130" s="1">
        <v>0.624</v>
      </c>
      <c r="D130" s="1">
        <v>4</v>
      </c>
      <c r="E130" s="1">
        <v>437</v>
      </c>
      <c r="F130" s="1">
        <v>21.2</v>
      </c>
      <c r="G130" s="1">
        <v>6.3259999999999996</v>
      </c>
      <c r="H130" s="19">
        <v>12.26</v>
      </c>
      <c r="I130" s="1">
        <f>29.42 + 0.03 * Table6[[#This Row],[AGE]]+0.13 *Table6[[#This Row],[INDUS]]-10.3*Table6[[#This Row],[NOX]]+0.26*Table6[[#This Row],[DISTANCE]]-0.0144*Table6[[#This Row],[TAX]]-1.07*Table6[[#This Row],[PTRATIO]]+4.125*Table6[[#This Row],[AVG_ROOM]]-0.6*Table6[[#This Row],[LSTAT]]</f>
        <v>19.571449999999999</v>
      </c>
    </row>
    <row r="131" spans="1:9" x14ac:dyDescent="0.25">
      <c r="A131" s="24">
        <v>97.9</v>
      </c>
      <c r="B131" s="2">
        <v>21.89</v>
      </c>
      <c r="C131" s="1">
        <v>0.624</v>
      </c>
      <c r="D131" s="1">
        <v>4</v>
      </c>
      <c r="E131" s="1">
        <v>437</v>
      </c>
      <c r="F131" s="1">
        <v>21.2</v>
      </c>
      <c r="G131" s="1">
        <v>6.3719999999999999</v>
      </c>
      <c r="H131" s="19">
        <v>11.12</v>
      </c>
      <c r="I131" s="1">
        <f>29.42 + 0.03 * Table6[[#This Row],[AGE]]+0.13 *Table6[[#This Row],[INDUS]]-10.3*Table6[[#This Row],[NOX]]+0.26*Table6[[#This Row],[DISTANCE]]-0.0144*Table6[[#This Row],[TAX]]-1.07*Table6[[#This Row],[PTRATIO]]+4.125*Table6[[#This Row],[AVG_ROOM]]-0.6*Table6[[#This Row],[LSTAT]]</f>
        <v>20.4512</v>
      </c>
    </row>
    <row r="132" spans="1:9" x14ac:dyDescent="0.25">
      <c r="A132" s="24">
        <v>95.4</v>
      </c>
      <c r="B132" s="2">
        <v>21.89</v>
      </c>
      <c r="C132" s="1">
        <v>0.624</v>
      </c>
      <c r="D132" s="1">
        <v>4</v>
      </c>
      <c r="E132" s="1">
        <v>437</v>
      </c>
      <c r="F132" s="1">
        <v>21.2</v>
      </c>
      <c r="G132" s="1">
        <v>5.8220000000000001</v>
      </c>
      <c r="H132" s="19">
        <v>15.03</v>
      </c>
      <c r="I132" s="1">
        <f>29.42 + 0.03 * Table6[[#This Row],[AGE]]+0.13 *Table6[[#This Row],[INDUS]]-10.3*Table6[[#This Row],[NOX]]+0.26*Table6[[#This Row],[DISTANCE]]-0.0144*Table6[[#This Row],[TAX]]-1.07*Table6[[#This Row],[PTRATIO]]+4.125*Table6[[#This Row],[AVG_ROOM]]-0.6*Table6[[#This Row],[LSTAT]]</f>
        <v>15.761450000000005</v>
      </c>
    </row>
    <row r="133" spans="1:9" x14ac:dyDescent="0.25">
      <c r="A133" s="24">
        <v>98.4</v>
      </c>
      <c r="B133" s="2">
        <v>21.89</v>
      </c>
      <c r="C133" s="1">
        <v>0.624</v>
      </c>
      <c r="D133" s="1">
        <v>4</v>
      </c>
      <c r="E133" s="1">
        <v>437</v>
      </c>
      <c r="F133" s="1">
        <v>21.2</v>
      </c>
      <c r="G133" s="1">
        <v>5.7569999999999997</v>
      </c>
      <c r="H133" s="19">
        <v>17.309999999999999</v>
      </c>
      <c r="I133" s="1">
        <f>29.42 + 0.03 * Table6[[#This Row],[AGE]]+0.13 *Table6[[#This Row],[INDUS]]-10.3*Table6[[#This Row],[NOX]]+0.26*Table6[[#This Row],[DISTANCE]]-0.0144*Table6[[#This Row],[TAX]]-1.07*Table6[[#This Row],[PTRATIO]]+4.125*Table6[[#This Row],[AVG_ROOM]]-0.6*Table6[[#This Row],[LSTAT]]</f>
        <v>14.215325</v>
      </c>
    </row>
    <row r="134" spans="1:9" x14ac:dyDescent="0.25">
      <c r="A134" s="24">
        <v>98.2</v>
      </c>
      <c r="B134" s="2">
        <v>21.89</v>
      </c>
      <c r="C134" s="1">
        <v>0.624</v>
      </c>
      <c r="D134" s="1">
        <v>4</v>
      </c>
      <c r="E134" s="1">
        <v>437</v>
      </c>
      <c r="F134" s="1">
        <v>21.2</v>
      </c>
      <c r="G134" s="1">
        <v>6.335</v>
      </c>
      <c r="H134" s="19">
        <v>16.96</v>
      </c>
      <c r="I134" s="1">
        <f>29.42 + 0.03 * Table6[[#This Row],[AGE]]+0.13 *Table6[[#This Row],[INDUS]]-10.3*Table6[[#This Row],[NOX]]+0.26*Table6[[#This Row],[DISTANCE]]-0.0144*Table6[[#This Row],[TAX]]-1.07*Table6[[#This Row],[PTRATIO]]+4.125*Table6[[#This Row],[AVG_ROOM]]-0.6*Table6[[#This Row],[LSTAT]]</f>
        <v>16.803575000000002</v>
      </c>
    </row>
    <row r="135" spans="1:9" x14ac:dyDescent="0.25">
      <c r="A135" s="24">
        <v>93.5</v>
      </c>
      <c r="B135" s="2">
        <v>21.89</v>
      </c>
      <c r="C135" s="1">
        <v>0.624</v>
      </c>
      <c r="D135" s="1">
        <v>4</v>
      </c>
      <c r="E135" s="1">
        <v>437</v>
      </c>
      <c r="F135" s="1">
        <v>21.2</v>
      </c>
      <c r="G135" s="1">
        <v>5.9420000000000002</v>
      </c>
      <c r="H135" s="19">
        <v>16.899999999999999</v>
      </c>
      <c r="I135" s="1">
        <f>29.42 + 0.03 * Table6[[#This Row],[AGE]]+0.13 *Table6[[#This Row],[INDUS]]-10.3*Table6[[#This Row],[NOX]]+0.26*Table6[[#This Row],[DISTANCE]]-0.0144*Table6[[#This Row],[TAX]]-1.07*Table6[[#This Row],[PTRATIO]]+4.125*Table6[[#This Row],[AVG_ROOM]]-0.6*Table6[[#This Row],[LSTAT]]</f>
        <v>15.077450000000004</v>
      </c>
    </row>
    <row r="136" spans="1:9" x14ac:dyDescent="0.25">
      <c r="A136" s="24">
        <v>98.4</v>
      </c>
      <c r="B136" s="2">
        <v>21.89</v>
      </c>
      <c r="C136" s="1">
        <v>0.624</v>
      </c>
      <c r="D136" s="1">
        <v>4</v>
      </c>
      <c r="E136" s="1">
        <v>437</v>
      </c>
      <c r="F136" s="1">
        <v>21.2</v>
      </c>
      <c r="G136" s="1">
        <v>6.4539999999999997</v>
      </c>
      <c r="H136" s="19">
        <v>14.59</v>
      </c>
      <c r="I136" s="1">
        <f>29.42 + 0.03 * Table6[[#This Row],[AGE]]+0.13 *Table6[[#This Row],[INDUS]]-10.3*Table6[[#This Row],[NOX]]+0.26*Table6[[#This Row],[DISTANCE]]-0.0144*Table6[[#This Row],[TAX]]-1.07*Table6[[#This Row],[PTRATIO]]+4.125*Table6[[#This Row],[AVG_ROOM]]-0.6*Table6[[#This Row],[LSTAT]]</f>
        <v>18.722450000000002</v>
      </c>
    </row>
    <row r="137" spans="1:9" x14ac:dyDescent="0.25">
      <c r="A137" s="24">
        <v>98.2</v>
      </c>
      <c r="B137" s="2">
        <v>21.89</v>
      </c>
      <c r="C137" s="1">
        <v>0.624</v>
      </c>
      <c r="D137" s="1">
        <v>4</v>
      </c>
      <c r="E137" s="1">
        <v>437</v>
      </c>
      <c r="F137" s="1">
        <v>21.2</v>
      </c>
      <c r="G137" s="1">
        <v>5.8570000000000002</v>
      </c>
      <c r="H137" s="19">
        <v>21.32</v>
      </c>
      <c r="I137" s="1">
        <f>29.42 + 0.03 * Table6[[#This Row],[AGE]]+0.13 *Table6[[#This Row],[INDUS]]-10.3*Table6[[#This Row],[NOX]]+0.26*Table6[[#This Row],[DISTANCE]]-0.0144*Table6[[#This Row],[TAX]]-1.07*Table6[[#This Row],[PTRATIO]]+4.125*Table6[[#This Row],[AVG_ROOM]]-0.6*Table6[[#This Row],[LSTAT]]</f>
        <v>12.215825000000001</v>
      </c>
    </row>
    <row r="138" spans="1:9" x14ac:dyDescent="0.25">
      <c r="A138" s="24">
        <v>97.9</v>
      </c>
      <c r="B138" s="2">
        <v>21.89</v>
      </c>
      <c r="C138" s="1">
        <v>0.624</v>
      </c>
      <c r="D138" s="1">
        <v>4</v>
      </c>
      <c r="E138" s="1">
        <v>437</v>
      </c>
      <c r="F138" s="1">
        <v>21.2</v>
      </c>
      <c r="G138" s="1">
        <v>6.1509999999999998</v>
      </c>
      <c r="H138" s="19">
        <v>18.46</v>
      </c>
      <c r="I138" s="1">
        <f>29.42 + 0.03 * Table6[[#This Row],[AGE]]+0.13 *Table6[[#This Row],[INDUS]]-10.3*Table6[[#This Row],[NOX]]+0.26*Table6[[#This Row],[DISTANCE]]-0.0144*Table6[[#This Row],[TAX]]-1.07*Table6[[#This Row],[PTRATIO]]+4.125*Table6[[#This Row],[AVG_ROOM]]-0.6*Table6[[#This Row],[LSTAT]]</f>
        <v>15.135574999999999</v>
      </c>
    </row>
    <row r="139" spans="1:9" x14ac:dyDescent="0.25">
      <c r="A139" s="24">
        <v>93.6</v>
      </c>
      <c r="B139" s="2">
        <v>21.89</v>
      </c>
      <c r="C139" s="1">
        <v>0.624</v>
      </c>
      <c r="D139" s="1">
        <v>4</v>
      </c>
      <c r="E139" s="1">
        <v>437</v>
      </c>
      <c r="F139" s="1">
        <v>21.2</v>
      </c>
      <c r="G139" s="1">
        <v>6.1740000000000004</v>
      </c>
      <c r="H139" s="19">
        <v>24.16</v>
      </c>
      <c r="I139" s="1">
        <f>29.42 + 0.03 * Table6[[#This Row],[AGE]]+0.13 *Table6[[#This Row],[INDUS]]-10.3*Table6[[#This Row],[NOX]]+0.26*Table6[[#This Row],[DISTANCE]]-0.0144*Table6[[#This Row],[TAX]]-1.07*Table6[[#This Row],[PTRATIO]]+4.125*Table6[[#This Row],[AVG_ROOM]]-0.6*Table6[[#This Row],[LSTAT]]</f>
        <v>11.681450000000005</v>
      </c>
    </row>
    <row r="140" spans="1:9" x14ac:dyDescent="0.25">
      <c r="A140" s="24">
        <v>100</v>
      </c>
      <c r="B140" s="2">
        <v>21.89</v>
      </c>
      <c r="C140" s="1">
        <v>0.624</v>
      </c>
      <c r="D140" s="1">
        <v>4</v>
      </c>
      <c r="E140" s="1">
        <v>437</v>
      </c>
      <c r="F140" s="1">
        <v>21.2</v>
      </c>
      <c r="G140" s="1">
        <v>5.0190000000000001</v>
      </c>
      <c r="H140" s="19">
        <v>34.409999999999997</v>
      </c>
      <c r="I140" s="1">
        <f>29.42 + 0.03 * Table6[[#This Row],[AGE]]+0.13 *Table6[[#This Row],[INDUS]]-10.3*Table6[[#This Row],[NOX]]+0.26*Table6[[#This Row],[DISTANCE]]-0.0144*Table6[[#This Row],[TAX]]-1.07*Table6[[#This Row],[PTRATIO]]+4.125*Table6[[#This Row],[AVG_ROOM]]-0.6*Table6[[#This Row],[LSTAT]]</f>
        <v>0.95907500000000567</v>
      </c>
    </row>
    <row r="141" spans="1:9" x14ac:dyDescent="0.25">
      <c r="A141" s="24">
        <v>87.6</v>
      </c>
      <c r="B141" s="2">
        <v>18.100000000000001</v>
      </c>
      <c r="C141" s="1">
        <v>0.61399999999999999</v>
      </c>
      <c r="D141" s="1">
        <v>24</v>
      </c>
      <c r="E141" s="1">
        <v>666</v>
      </c>
      <c r="F141" s="1">
        <v>20.2</v>
      </c>
      <c r="G141" s="1">
        <v>5.6479999999999997</v>
      </c>
      <c r="H141" s="19">
        <v>14.1</v>
      </c>
      <c r="I141" s="1">
        <f>29.42 + 0.03 * Table6[[#This Row],[AGE]]+0.13 *Table6[[#This Row],[INDUS]]-10.3*Table6[[#This Row],[NOX]]+0.26*Table6[[#This Row],[DISTANCE]]-0.0144*Table6[[#This Row],[TAX]]-1.07*Table6[[#This Row],[PTRATIO]]+4.125*Table6[[#This Row],[AVG_ROOM]]-0.6*Table6[[#This Row],[LSTAT]]</f>
        <v>17.950400000000002</v>
      </c>
    </row>
    <row r="142" spans="1:9" x14ac:dyDescent="0.25">
      <c r="A142" s="24">
        <v>85.1</v>
      </c>
      <c r="B142" s="2">
        <v>18.100000000000001</v>
      </c>
      <c r="C142" s="1">
        <v>0.61399999999999999</v>
      </c>
      <c r="D142" s="1">
        <v>24</v>
      </c>
      <c r="E142" s="1">
        <v>666</v>
      </c>
      <c r="F142" s="1">
        <v>20.2</v>
      </c>
      <c r="G142" s="1">
        <v>6.1029999999999998</v>
      </c>
      <c r="H142" s="19">
        <v>23.29</v>
      </c>
      <c r="I142" s="1">
        <f>29.42 + 0.03 * Table6[[#This Row],[AGE]]+0.13 *Table6[[#This Row],[INDUS]]-10.3*Table6[[#This Row],[NOX]]+0.26*Table6[[#This Row],[DISTANCE]]-0.0144*Table6[[#This Row],[TAX]]-1.07*Table6[[#This Row],[PTRATIO]]+4.125*Table6[[#This Row],[AVG_ROOM]]-0.6*Table6[[#This Row],[LSTAT]]</f>
        <v>14.238275</v>
      </c>
    </row>
    <row r="143" spans="1:9" x14ac:dyDescent="0.25">
      <c r="A143" s="24">
        <v>67.599999999999994</v>
      </c>
      <c r="B143" s="2">
        <v>18.100000000000001</v>
      </c>
      <c r="C143" s="1">
        <v>0.61399999999999999</v>
      </c>
      <c r="D143" s="1">
        <v>24</v>
      </c>
      <c r="E143" s="1">
        <v>666</v>
      </c>
      <c r="F143" s="1">
        <v>20.2</v>
      </c>
      <c r="G143" s="1">
        <v>6.98</v>
      </c>
      <c r="H143" s="19">
        <v>11.66</v>
      </c>
      <c r="I143" s="1">
        <f>29.42 + 0.03 * Table6[[#This Row],[AGE]]+0.13 *Table6[[#This Row],[INDUS]]-10.3*Table6[[#This Row],[NOX]]+0.26*Table6[[#This Row],[DISTANCE]]-0.0144*Table6[[#This Row],[TAX]]-1.07*Table6[[#This Row],[PTRATIO]]+4.125*Table6[[#This Row],[AVG_ROOM]]-0.6*Table6[[#This Row],[LSTAT]]</f>
        <v>24.308900000000001</v>
      </c>
    </row>
    <row r="144" spans="1:9" x14ac:dyDescent="0.25">
      <c r="A144" s="24">
        <v>93.6</v>
      </c>
      <c r="B144" s="2">
        <v>18.100000000000001</v>
      </c>
      <c r="C144" s="1">
        <v>0.61399999999999999</v>
      </c>
      <c r="D144" s="1">
        <v>24</v>
      </c>
      <c r="E144" s="1">
        <v>666</v>
      </c>
      <c r="F144" s="1">
        <v>20.2</v>
      </c>
      <c r="G144" s="1">
        <v>6.484</v>
      </c>
      <c r="H144" s="19">
        <v>18.68</v>
      </c>
      <c r="I144" s="1">
        <f>29.42 + 0.03 * Table6[[#This Row],[AGE]]+0.13 *Table6[[#This Row],[INDUS]]-10.3*Table6[[#This Row],[NOX]]+0.26*Table6[[#This Row],[DISTANCE]]-0.0144*Table6[[#This Row],[TAX]]-1.07*Table6[[#This Row],[PTRATIO]]+4.125*Table6[[#This Row],[AVG_ROOM]]-0.6*Table6[[#This Row],[LSTAT]]</f>
        <v>18.8309</v>
      </c>
    </row>
    <row r="145" spans="1:9" x14ac:dyDescent="0.25">
      <c r="A145" s="24">
        <v>97.3</v>
      </c>
      <c r="B145" s="2">
        <v>18.100000000000001</v>
      </c>
      <c r="C145" s="1">
        <v>0.61399999999999999</v>
      </c>
      <c r="D145" s="1">
        <v>24</v>
      </c>
      <c r="E145" s="1">
        <v>666</v>
      </c>
      <c r="F145" s="1">
        <v>20.2</v>
      </c>
      <c r="G145" s="1">
        <v>5.3040000000000003</v>
      </c>
      <c r="H145" s="19">
        <v>24.91</v>
      </c>
      <c r="I145" s="1">
        <f>29.42 + 0.03 * Table6[[#This Row],[AGE]]+0.13 *Table6[[#This Row],[INDUS]]-10.3*Table6[[#This Row],[NOX]]+0.26*Table6[[#This Row],[DISTANCE]]-0.0144*Table6[[#This Row],[TAX]]-1.07*Table6[[#This Row],[PTRATIO]]+4.125*Table6[[#This Row],[AVG_ROOM]]-0.6*Table6[[#This Row],[LSTAT]]</f>
        <v>10.336399999999999</v>
      </c>
    </row>
    <row r="146" spans="1:9" x14ac:dyDescent="0.25">
      <c r="A146" s="24">
        <v>96.7</v>
      </c>
      <c r="B146" s="2">
        <v>18.100000000000001</v>
      </c>
      <c r="C146" s="1">
        <v>0.61399999999999999</v>
      </c>
      <c r="D146" s="1">
        <v>24</v>
      </c>
      <c r="E146" s="1">
        <v>666</v>
      </c>
      <c r="F146" s="1">
        <v>20.2</v>
      </c>
      <c r="G146" s="1">
        <v>6.1849999999999996</v>
      </c>
      <c r="H146" s="19">
        <v>18.03</v>
      </c>
      <c r="I146" s="1">
        <f>29.42 + 0.03 * Table6[[#This Row],[AGE]]+0.13 *Table6[[#This Row],[INDUS]]-10.3*Table6[[#This Row],[NOX]]+0.26*Table6[[#This Row],[DISTANCE]]-0.0144*Table6[[#This Row],[TAX]]-1.07*Table6[[#This Row],[PTRATIO]]+4.125*Table6[[#This Row],[AVG_ROOM]]-0.6*Table6[[#This Row],[LSTAT]]</f>
        <v>18.080524999999994</v>
      </c>
    </row>
    <row r="147" spans="1:9" x14ac:dyDescent="0.25">
      <c r="A147" s="24">
        <v>88</v>
      </c>
      <c r="B147" s="2">
        <v>18.100000000000001</v>
      </c>
      <c r="C147" s="1">
        <v>0.61399999999999999</v>
      </c>
      <c r="D147" s="1">
        <v>24</v>
      </c>
      <c r="E147" s="1">
        <v>666</v>
      </c>
      <c r="F147" s="1">
        <v>20.2</v>
      </c>
      <c r="G147" s="1">
        <v>6.2290000000000001</v>
      </c>
      <c r="H147" s="19">
        <v>13.11</v>
      </c>
      <c r="I147" s="1">
        <f>29.42 + 0.03 * Table6[[#This Row],[AGE]]+0.13 *Table6[[#This Row],[INDUS]]-10.3*Table6[[#This Row],[NOX]]+0.26*Table6[[#This Row],[DISTANCE]]-0.0144*Table6[[#This Row],[TAX]]-1.07*Table6[[#This Row],[PTRATIO]]+4.125*Table6[[#This Row],[AVG_ROOM]]-0.6*Table6[[#This Row],[LSTAT]]</f>
        <v>20.953025000000004</v>
      </c>
    </row>
    <row r="148" spans="1:9" x14ac:dyDescent="0.25">
      <c r="A148" s="24">
        <v>92.7</v>
      </c>
      <c r="B148" s="2">
        <v>27.74</v>
      </c>
      <c r="C148" s="1">
        <v>0.60899999999999999</v>
      </c>
      <c r="D148" s="1">
        <v>4</v>
      </c>
      <c r="E148" s="1">
        <v>711</v>
      </c>
      <c r="F148" s="1">
        <v>20.100000000000001</v>
      </c>
      <c r="G148" s="1">
        <v>5.4539999999999997</v>
      </c>
      <c r="H148" s="19">
        <v>18.059999999999999</v>
      </c>
      <c r="I148" s="1">
        <f>29.42 + 0.03 * Table6[[#This Row],[AGE]]+0.13 *Table6[[#This Row],[INDUS]]-10.3*Table6[[#This Row],[NOX]]+0.26*Table6[[#This Row],[DISTANCE]]-0.0144*Table6[[#This Row],[TAX]]-1.07*Table6[[#This Row],[PTRATIO]]+4.125*Table6[[#This Row],[AVG_ROOM]]-0.6*Table6[[#This Row],[LSTAT]]</f>
        <v>10.490850000000002</v>
      </c>
    </row>
    <row r="149" spans="1:9" x14ac:dyDescent="0.25">
      <c r="A149" s="24">
        <v>98.3</v>
      </c>
      <c r="B149" s="2">
        <v>27.74</v>
      </c>
      <c r="C149" s="1">
        <v>0.60899999999999999</v>
      </c>
      <c r="D149" s="1">
        <v>4</v>
      </c>
      <c r="E149" s="1">
        <v>711</v>
      </c>
      <c r="F149" s="1">
        <v>20.100000000000001</v>
      </c>
      <c r="G149" s="1">
        <v>5.4139999999999997</v>
      </c>
      <c r="H149" s="19">
        <v>23.97</v>
      </c>
      <c r="I149" s="1">
        <f>29.42 + 0.03 * Table6[[#This Row],[AGE]]+0.13 *Table6[[#This Row],[INDUS]]-10.3*Table6[[#This Row],[NOX]]+0.26*Table6[[#This Row],[DISTANCE]]-0.0144*Table6[[#This Row],[TAX]]-1.07*Table6[[#This Row],[PTRATIO]]+4.125*Table6[[#This Row],[AVG_ROOM]]-0.6*Table6[[#This Row],[LSTAT]]</f>
        <v>6.9478499999999972</v>
      </c>
    </row>
    <row r="150" spans="1:9" x14ac:dyDescent="0.25">
      <c r="A150" s="24">
        <v>98</v>
      </c>
      <c r="B150" s="2">
        <v>27.74</v>
      </c>
      <c r="C150" s="1">
        <v>0.60899999999999999</v>
      </c>
      <c r="D150" s="1">
        <v>4</v>
      </c>
      <c r="E150" s="1">
        <v>711</v>
      </c>
      <c r="F150" s="1">
        <v>20.100000000000001</v>
      </c>
      <c r="G150" s="1">
        <v>5.093</v>
      </c>
      <c r="H150" s="19">
        <v>29.68</v>
      </c>
      <c r="I150" s="1">
        <f>29.42 + 0.03 * Table6[[#This Row],[AGE]]+0.13 *Table6[[#This Row],[INDUS]]-10.3*Table6[[#This Row],[NOX]]+0.26*Table6[[#This Row],[DISTANCE]]-0.0144*Table6[[#This Row],[TAX]]-1.07*Table6[[#This Row],[PTRATIO]]+4.125*Table6[[#This Row],[AVG_ROOM]]-0.6*Table6[[#This Row],[LSTAT]]</f>
        <v>2.188724999999998</v>
      </c>
    </row>
    <row r="151" spans="1:9" x14ac:dyDescent="0.25">
      <c r="A151" s="24">
        <v>98.8</v>
      </c>
      <c r="B151" s="2">
        <v>27.74</v>
      </c>
      <c r="C151" s="1">
        <v>0.60899999999999999</v>
      </c>
      <c r="D151" s="1">
        <v>4</v>
      </c>
      <c r="E151" s="1">
        <v>711</v>
      </c>
      <c r="F151" s="1">
        <v>20.100000000000001</v>
      </c>
      <c r="G151" s="1">
        <v>5.9829999999999997</v>
      </c>
      <c r="H151" s="19">
        <v>18.07</v>
      </c>
      <c r="I151" s="1">
        <f>29.42 + 0.03 * Table6[[#This Row],[AGE]]+0.13 *Table6[[#This Row],[INDUS]]-10.3*Table6[[#This Row],[NOX]]+0.26*Table6[[#This Row],[DISTANCE]]-0.0144*Table6[[#This Row],[TAX]]-1.07*Table6[[#This Row],[PTRATIO]]+4.125*Table6[[#This Row],[AVG_ROOM]]-0.6*Table6[[#This Row],[LSTAT]]</f>
        <v>12.849974999999999</v>
      </c>
    </row>
    <row r="152" spans="1:9" x14ac:dyDescent="0.25">
      <c r="A152" s="24">
        <v>83.5</v>
      </c>
      <c r="B152" s="2">
        <v>27.74</v>
      </c>
      <c r="C152" s="1">
        <v>0.60899999999999999</v>
      </c>
      <c r="D152" s="1">
        <v>4</v>
      </c>
      <c r="E152" s="1">
        <v>711</v>
      </c>
      <c r="F152" s="1">
        <v>20.100000000000001</v>
      </c>
      <c r="G152" s="1">
        <v>5.9829999999999997</v>
      </c>
      <c r="H152" s="19">
        <v>13.35</v>
      </c>
      <c r="I152" s="1">
        <f>29.42 + 0.03 * Table6[[#This Row],[AGE]]+0.13 *Table6[[#This Row],[INDUS]]-10.3*Table6[[#This Row],[NOX]]+0.26*Table6[[#This Row],[DISTANCE]]-0.0144*Table6[[#This Row],[TAX]]-1.07*Table6[[#This Row],[PTRATIO]]+4.125*Table6[[#This Row],[AVG_ROOM]]-0.6*Table6[[#This Row],[LSTAT]]</f>
        <v>15.222974999999996</v>
      </c>
    </row>
    <row r="153" spans="1:9" x14ac:dyDescent="0.25">
      <c r="A153" s="24">
        <v>97.4</v>
      </c>
      <c r="B153" s="2">
        <v>19.579999999999998</v>
      </c>
      <c r="C153" s="1">
        <v>0.60499999999999998</v>
      </c>
      <c r="D153" s="1">
        <v>5</v>
      </c>
      <c r="E153" s="1">
        <v>403</v>
      </c>
      <c r="F153" s="1">
        <v>14.7</v>
      </c>
      <c r="G153" s="1">
        <v>6.9429999999999996</v>
      </c>
      <c r="H153" s="19">
        <v>4.59</v>
      </c>
      <c r="I153" s="1">
        <f>29.42 + 0.03 * Table6[[#This Row],[AGE]]+0.13 *Table6[[#This Row],[INDUS]]-10.3*Table6[[#This Row],[NOX]]+0.26*Table6[[#This Row],[DISTANCE]]-0.0144*Table6[[#This Row],[TAX]]-1.07*Table6[[#This Row],[PTRATIO]]+4.125*Table6[[#This Row],[AVG_ROOM]]-0.6*Table6[[#This Row],[LSTAT]]</f>
        <v>34.309575000000002</v>
      </c>
    </row>
    <row r="154" spans="1:9" x14ac:dyDescent="0.25">
      <c r="A154" s="24">
        <v>100</v>
      </c>
      <c r="B154" s="2">
        <v>19.579999999999998</v>
      </c>
      <c r="C154" s="1">
        <v>0.60499999999999998</v>
      </c>
      <c r="D154" s="1">
        <v>5</v>
      </c>
      <c r="E154" s="1">
        <v>403</v>
      </c>
      <c r="F154" s="1">
        <v>14.7</v>
      </c>
      <c r="G154" s="1">
        <v>6.0659999999999998</v>
      </c>
      <c r="H154" s="19">
        <v>6.43</v>
      </c>
      <c r="I154" s="1">
        <f>29.42 + 0.03 * Table6[[#This Row],[AGE]]+0.13 *Table6[[#This Row],[INDUS]]-10.3*Table6[[#This Row],[NOX]]+0.26*Table6[[#This Row],[DISTANCE]]-0.0144*Table6[[#This Row],[TAX]]-1.07*Table6[[#This Row],[PTRATIO]]+4.125*Table6[[#This Row],[AVG_ROOM]]-0.6*Table6[[#This Row],[LSTAT]]</f>
        <v>29.665949999999999</v>
      </c>
    </row>
    <row r="155" spans="1:9" x14ac:dyDescent="0.25">
      <c r="A155" s="24">
        <v>92.6</v>
      </c>
      <c r="B155" s="2">
        <v>19.579999999999998</v>
      </c>
      <c r="C155" s="1">
        <v>0.60499999999999998</v>
      </c>
      <c r="D155" s="1">
        <v>5</v>
      </c>
      <c r="E155" s="1">
        <v>403</v>
      </c>
      <c r="F155" s="1">
        <v>14.7</v>
      </c>
      <c r="G155" s="1">
        <v>6.25</v>
      </c>
      <c r="H155" s="19">
        <v>5.5</v>
      </c>
      <c r="I155" s="1">
        <f>29.42 + 0.03 * Table6[[#This Row],[AGE]]+0.13 *Table6[[#This Row],[INDUS]]-10.3*Table6[[#This Row],[NOX]]+0.26*Table6[[#This Row],[DISTANCE]]-0.0144*Table6[[#This Row],[TAX]]-1.07*Table6[[#This Row],[PTRATIO]]+4.125*Table6[[#This Row],[AVG_ROOM]]-0.6*Table6[[#This Row],[LSTAT]]</f>
        <v>30.760949999999998</v>
      </c>
    </row>
    <row r="156" spans="1:9" x14ac:dyDescent="0.25">
      <c r="A156" s="24">
        <v>90.8</v>
      </c>
      <c r="B156" s="2">
        <v>19.579999999999998</v>
      </c>
      <c r="C156" s="1">
        <v>0.60499999999999998</v>
      </c>
      <c r="D156" s="1">
        <v>5</v>
      </c>
      <c r="E156" s="1">
        <v>403</v>
      </c>
      <c r="F156" s="1">
        <v>14.7</v>
      </c>
      <c r="G156" s="1">
        <v>7.4889999999999999</v>
      </c>
      <c r="H156" s="19">
        <v>1.73</v>
      </c>
      <c r="I156" s="1">
        <f>29.42 + 0.03 * Table6[[#This Row],[AGE]]+0.13 *Table6[[#This Row],[INDUS]]-10.3*Table6[[#This Row],[NOX]]+0.26*Table6[[#This Row],[DISTANCE]]-0.0144*Table6[[#This Row],[TAX]]-1.07*Table6[[#This Row],[PTRATIO]]+4.125*Table6[[#This Row],[AVG_ROOM]]-0.6*Table6[[#This Row],[LSTAT]]</f>
        <v>38.079825</v>
      </c>
    </row>
    <row r="157" spans="1:9" x14ac:dyDescent="0.25">
      <c r="A157" s="24">
        <v>98.2</v>
      </c>
      <c r="B157" s="2">
        <v>19.579999999999998</v>
      </c>
      <c r="C157" s="1">
        <v>0.60499999999999998</v>
      </c>
      <c r="D157" s="1">
        <v>5</v>
      </c>
      <c r="E157" s="1">
        <v>403</v>
      </c>
      <c r="F157" s="1">
        <v>14.7</v>
      </c>
      <c r="G157" s="1">
        <v>7.8019999999999996</v>
      </c>
      <c r="H157" s="19">
        <v>1.92</v>
      </c>
      <c r="I157" s="1">
        <f>29.42 + 0.03 * Table6[[#This Row],[AGE]]+0.13 *Table6[[#This Row],[INDUS]]-10.3*Table6[[#This Row],[NOX]]+0.26*Table6[[#This Row],[DISTANCE]]-0.0144*Table6[[#This Row],[TAX]]-1.07*Table6[[#This Row],[PTRATIO]]+4.125*Table6[[#This Row],[AVG_ROOM]]-0.6*Table6[[#This Row],[LSTAT]]</f>
        <v>39.478949999999998</v>
      </c>
    </row>
    <row r="158" spans="1:9" x14ac:dyDescent="0.25">
      <c r="A158" s="24">
        <v>93.9</v>
      </c>
      <c r="B158" s="2">
        <v>19.579999999999998</v>
      </c>
      <c r="C158" s="1">
        <v>0.60499999999999998</v>
      </c>
      <c r="D158" s="1">
        <v>5</v>
      </c>
      <c r="E158" s="1">
        <v>403</v>
      </c>
      <c r="F158" s="1">
        <v>14.7</v>
      </c>
      <c r="G158" s="1">
        <v>8.375</v>
      </c>
      <c r="H158" s="19">
        <v>3.32</v>
      </c>
      <c r="I158" s="1">
        <f>29.42 + 0.03 * Table6[[#This Row],[AGE]]+0.13 *Table6[[#This Row],[INDUS]]-10.3*Table6[[#This Row],[NOX]]+0.26*Table6[[#This Row],[DISTANCE]]-0.0144*Table6[[#This Row],[TAX]]-1.07*Table6[[#This Row],[PTRATIO]]+4.125*Table6[[#This Row],[AVG_ROOM]]-0.6*Table6[[#This Row],[LSTAT]]</f>
        <v>40.873575000000002</v>
      </c>
    </row>
    <row r="159" spans="1:9" x14ac:dyDescent="0.25">
      <c r="A159" s="24">
        <v>91.8</v>
      </c>
      <c r="B159" s="2">
        <v>19.579999999999998</v>
      </c>
      <c r="C159" s="1">
        <v>0.60499999999999998</v>
      </c>
      <c r="D159" s="1">
        <v>5</v>
      </c>
      <c r="E159" s="1">
        <v>403</v>
      </c>
      <c r="F159" s="1">
        <v>14.7</v>
      </c>
      <c r="G159" s="1">
        <v>5.8540000000000001</v>
      </c>
      <c r="H159" s="19">
        <v>11.64</v>
      </c>
      <c r="I159" s="1">
        <f>29.42 + 0.03 * Table6[[#This Row],[AGE]]+0.13 *Table6[[#This Row],[INDUS]]-10.3*Table6[[#This Row],[NOX]]+0.26*Table6[[#This Row],[DISTANCE]]-0.0144*Table6[[#This Row],[TAX]]-1.07*Table6[[#This Row],[PTRATIO]]+4.125*Table6[[#This Row],[AVG_ROOM]]-0.6*Table6[[#This Row],[LSTAT]]</f>
        <v>25.419449999999998</v>
      </c>
    </row>
    <row r="160" spans="1:9" x14ac:dyDescent="0.25">
      <c r="A160" s="24">
        <v>93</v>
      </c>
      <c r="B160" s="2">
        <v>19.579999999999998</v>
      </c>
      <c r="C160" s="1">
        <v>0.60499999999999998</v>
      </c>
      <c r="D160" s="1">
        <v>5</v>
      </c>
      <c r="E160" s="1">
        <v>403</v>
      </c>
      <c r="F160" s="1">
        <v>14.7</v>
      </c>
      <c r="G160" s="1">
        <v>6.101</v>
      </c>
      <c r="H160" s="19">
        <v>9.81</v>
      </c>
      <c r="I160" s="1">
        <f>29.42 + 0.03 * Table6[[#This Row],[AGE]]+0.13 *Table6[[#This Row],[INDUS]]-10.3*Table6[[#This Row],[NOX]]+0.26*Table6[[#This Row],[DISTANCE]]-0.0144*Table6[[#This Row],[TAX]]-1.07*Table6[[#This Row],[PTRATIO]]+4.125*Table6[[#This Row],[AVG_ROOM]]-0.6*Table6[[#This Row],[LSTAT]]</f>
        <v>27.572325000000003</v>
      </c>
    </row>
    <row r="161" spans="1:9" x14ac:dyDescent="0.25">
      <c r="A161" s="24">
        <v>96.2</v>
      </c>
      <c r="B161" s="2">
        <v>19.579999999999998</v>
      </c>
      <c r="C161" s="1">
        <v>0.60499999999999998</v>
      </c>
      <c r="D161" s="1">
        <v>5</v>
      </c>
      <c r="E161" s="1">
        <v>403</v>
      </c>
      <c r="F161" s="1">
        <v>14.7</v>
      </c>
      <c r="G161" s="1">
        <v>7.9290000000000003</v>
      </c>
      <c r="H161" s="19">
        <v>3.7</v>
      </c>
      <c r="I161" s="1">
        <f>29.42 + 0.03 * Table6[[#This Row],[AGE]]+0.13 *Table6[[#This Row],[INDUS]]-10.3*Table6[[#This Row],[NOX]]+0.26*Table6[[#This Row],[DISTANCE]]-0.0144*Table6[[#This Row],[TAX]]-1.07*Table6[[#This Row],[PTRATIO]]+4.125*Table6[[#This Row],[AVG_ROOM]]-0.6*Table6[[#This Row],[LSTAT]]</f>
        <v>38.874825000000001</v>
      </c>
    </row>
    <row r="162" spans="1:9" x14ac:dyDescent="0.25">
      <c r="A162" s="24">
        <v>79.2</v>
      </c>
      <c r="B162" s="2">
        <v>19.579999999999998</v>
      </c>
      <c r="C162" s="1">
        <v>0.60499999999999998</v>
      </c>
      <c r="D162" s="1">
        <v>5</v>
      </c>
      <c r="E162" s="1">
        <v>403</v>
      </c>
      <c r="F162" s="1">
        <v>14.7</v>
      </c>
      <c r="G162" s="1">
        <v>5.8769999999999998</v>
      </c>
      <c r="H162" s="19">
        <v>12.14</v>
      </c>
      <c r="I162" s="1">
        <f>29.42 + 0.03 * Table6[[#This Row],[AGE]]+0.13 *Table6[[#This Row],[INDUS]]-10.3*Table6[[#This Row],[NOX]]+0.26*Table6[[#This Row],[DISTANCE]]-0.0144*Table6[[#This Row],[TAX]]-1.07*Table6[[#This Row],[PTRATIO]]+4.125*Table6[[#This Row],[AVG_ROOM]]-0.6*Table6[[#This Row],[LSTAT]]</f>
        <v>24.836325000000002</v>
      </c>
    </row>
    <row r="163" spans="1:9" x14ac:dyDescent="0.25">
      <c r="A163" s="24">
        <v>96.1</v>
      </c>
      <c r="B163" s="2">
        <v>19.579999999999998</v>
      </c>
      <c r="C163" s="1">
        <v>0.60499999999999998</v>
      </c>
      <c r="D163" s="1">
        <v>5</v>
      </c>
      <c r="E163" s="1">
        <v>403</v>
      </c>
      <c r="F163" s="1">
        <v>14.7</v>
      </c>
      <c r="G163" s="1">
        <v>6.319</v>
      </c>
      <c r="H163" s="19">
        <v>11.1</v>
      </c>
      <c r="I163" s="1">
        <f>29.42 + 0.03 * Table6[[#This Row],[AGE]]+0.13 *Table6[[#This Row],[INDUS]]-10.3*Table6[[#This Row],[NOX]]+0.26*Table6[[#This Row],[DISTANCE]]-0.0144*Table6[[#This Row],[TAX]]-1.07*Table6[[#This Row],[PTRATIO]]+4.125*Table6[[#This Row],[AVG_ROOM]]-0.6*Table6[[#This Row],[LSTAT]]</f>
        <v>27.790575</v>
      </c>
    </row>
    <row r="164" spans="1:9" x14ac:dyDescent="0.25">
      <c r="A164" s="24">
        <v>95.2</v>
      </c>
      <c r="B164" s="2">
        <v>19.579999999999998</v>
      </c>
      <c r="C164" s="1">
        <v>0.60499999999999998</v>
      </c>
      <c r="D164" s="1">
        <v>5</v>
      </c>
      <c r="E164" s="1">
        <v>403</v>
      </c>
      <c r="F164" s="1">
        <v>14.7</v>
      </c>
      <c r="G164" s="1">
        <v>6.4020000000000001</v>
      </c>
      <c r="H164" s="19">
        <v>11.32</v>
      </c>
      <c r="I164" s="1">
        <f>29.42 + 0.03 * Table6[[#This Row],[AGE]]+0.13 *Table6[[#This Row],[INDUS]]-10.3*Table6[[#This Row],[NOX]]+0.26*Table6[[#This Row],[DISTANCE]]-0.0144*Table6[[#This Row],[TAX]]-1.07*Table6[[#This Row],[PTRATIO]]+4.125*Table6[[#This Row],[AVG_ROOM]]-0.6*Table6[[#This Row],[LSTAT]]</f>
        <v>27.973950000000002</v>
      </c>
    </row>
    <row r="165" spans="1:9" x14ac:dyDescent="0.25">
      <c r="A165" s="24">
        <v>94.6</v>
      </c>
      <c r="B165" s="2">
        <v>19.579999999999998</v>
      </c>
      <c r="C165" s="1">
        <v>0.60499999999999998</v>
      </c>
      <c r="D165" s="1">
        <v>5</v>
      </c>
      <c r="E165" s="1">
        <v>403</v>
      </c>
      <c r="F165" s="1">
        <v>14.7</v>
      </c>
      <c r="G165" s="1">
        <v>5.875</v>
      </c>
      <c r="H165" s="19">
        <v>14.43</v>
      </c>
      <c r="I165" s="1">
        <f>29.42 + 0.03 * Table6[[#This Row],[AGE]]+0.13 *Table6[[#This Row],[INDUS]]-10.3*Table6[[#This Row],[NOX]]+0.26*Table6[[#This Row],[DISTANCE]]-0.0144*Table6[[#This Row],[TAX]]-1.07*Table6[[#This Row],[PTRATIO]]+4.125*Table6[[#This Row],[AVG_ROOM]]-0.6*Table6[[#This Row],[LSTAT]]</f>
        <v>23.916074999999999</v>
      </c>
    </row>
    <row r="166" spans="1:9" x14ac:dyDescent="0.25">
      <c r="A166" s="24">
        <v>97.3</v>
      </c>
      <c r="B166" s="2">
        <v>19.579999999999998</v>
      </c>
      <c r="C166" s="1">
        <v>0.60499999999999998</v>
      </c>
      <c r="D166" s="1">
        <v>5</v>
      </c>
      <c r="E166" s="1">
        <v>403</v>
      </c>
      <c r="F166" s="1">
        <v>14.7</v>
      </c>
      <c r="G166" s="1">
        <v>5.88</v>
      </c>
      <c r="H166" s="19">
        <v>12.03</v>
      </c>
      <c r="I166" s="1">
        <f>29.42 + 0.03 * Table6[[#This Row],[AGE]]+0.13 *Table6[[#This Row],[INDUS]]-10.3*Table6[[#This Row],[NOX]]+0.26*Table6[[#This Row],[DISTANCE]]-0.0144*Table6[[#This Row],[TAX]]-1.07*Table6[[#This Row],[PTRATIO]]+4.125*Table6[[#This Row],[AVG_ROOM]]-0.6*Table6[[#This Row],[LSTAT]]</f>
        <v>25.457699999999999</v>
      </c>
    </row>
    <row r="167" spans="1:9" x14ac:dyDescent="0.25">
      <c r="A167" s="24">
        <v>97.9</v>
      </c>
      <c r="B167" s="2">
        <v>18.100000000000001</v>
      </c>
      <c r="C167" s="1">
        <v>0.59699999999999998</v>
      </c>
      <c r="D167" s="1">
        <v>24</v>
      </c>
      <c r="E167" s="1">
        <v>666</v>
      </c>
      <c r="F167" s="1">
        <v>20.2</v>
      </c>
      <c r="G167" s="1">
        <v>5.617</v>
      </c>
      <c r="H167" s="19">
        <v>26.4</v>
      </c>
      <c r="I167" s="1">
        <f>29.42 + 0.03 * Table6[[#This Row],[AGE]]+0.13 *Table6[[#This Row],[INDUS]]-10.3*Table6[[#This Row],[NOX]]+0.26*Table6[[#This Row],[DISTANCE]]-0.0144*Table6[[#This Row],[TAX]]-1.07*Table6[[#This Row],[PTRATIO]]+4.125*Table6[[#This Row],[AVG_ROOM]]-0.6*Table6[[#This Row],[LSTAT]]</f>
        <v>10.926625</v>
      </c>
    </row>
    <row r="168" spans="1:9" x14ac:dyDescent="0.25">
      <c r="A168" s="24">
        <v>100</v>
      </c>
      <c r="B168" s="2">
        <v>18.100000000000001</v>
      </c>
      <c r="C168" s="1">
        <v>0.59699999999999998</v>
      </c>
      <c r="D168" s="1">
        <v>24</v>
      </c>
      <c r="E168" s="1">
        <v>666</v>
      </c>
      <c r="F168" s="1">
        <v>20.2</v>
      </c>
      <c r="G168" s="1">
        <v>6.8520000000000003</v>
      </c>
      <c r="H168" s="19">
        <v>19.78</v>
      </c>
      <c r="I168" s="1">
        <f>29.42 + 0.03 * Table6[[#This Row],[AGE]]+0.13 *Table6[[#This Row],[INDUS]]-10.3*Table6[[#This Row],[NOX]]+0.26*Table6[[#This Row],[DISTANCE]]-0.0144*Table6[[#This Row],[TAX]]-1.07*Table6[[#This Row],[PTRATIO]]+4.125*Table6[[#This Row],[AVG_ROOM]]-0.6*Table6[[#This Row],[LSTAT]]</f>
        <v>20.056000000000004</v>
      </c>
    </row>
    <row r="169" spans="1:9" x14ac:dyDescent="0.25">
      <c r="A169" s="24">
        <v>100</v>
      </c>
      <c r="B169" s="2">
        <v>18.100000000000001</v>
      </c>
      <c r="C169" s="1">
        <v>0.59699999999999998</v>
      </c>
      <c r="D169" s="1">
        <v>24</v>
      </c>
      <c r="E169" s="1">
        <v>666</v>
      </c>
      <c r="F169" s="1">
        <v>20.2</v>
      </c>
      <c r="G169" s="1">
        <v>5.7569999999999997</v>
      </c>
      <c r="H169" s="19">
        <v>10.11</v>
      </c>
      <c r="I169" s="1">
        <f>29.42 + 0.03 * Table6[[#This Row],[AGE]]+0.13 *Table6[[#This Row],[INDUS]]-10.3*Table6[[#This Row],[NOX]]+0.26*Table6[[#This Row],[DISTANCE]]-0.0144*Table6[[#This Row],[TAX]]-1.07*Table6[[#This Row],[PTRATIO]]+4.125*Table6[[#This Row],[AVG_ROOM]]-0.6*Table6[[#This Row],[LSTAT]]</f>
        <v>21.341125000000002</v>
      </c>
    </row>
    <row r="170" spans="1:9" x14ac:dyDescent="0.25">
      <c r="A170" s="24">
        <v>100</v>
      </c>
      <c r="B170" s="2">
        <v>18.100000000000001</v>
      </c>
      <c r="C170" s="1">
        <v>0.59699999999999998</v>
      </c>
      <c r="D170" s="1">
        <v>24</v>
      </c>
      <c r="E170" s="1">
        <v>666</v>
      </c>
      <c r="F170" s="1">
        <v>20.2</v>
      </c>
      <c r="G170" s="1">
        <v>6.657</v>
      </c>
      <c r="H170" s="19">
        <v>21.22</v>
      </c>
      <c r="I170" s="1">
        <f>29.42 + 0.03 * Table6[[#This Row],[AGE]]+0.13 *Table6[[#This Row],[INDUS]]-10.3*Table6[[#This Row],[NOX]]+0.26*Table6[[#This Row],[DISTANCE]]-0.0144*Table6[[#This Row],[TAX]]-1.07*Table6[[#This Row],[PTRATIO]]+4.125*Table6[[#This Row],[AVG_ROOM]]-0.6*Table6[[#This Row],[LSTAT]]</f>
        <v>18.387625000000003</v>
      </c>
    </row>
    <row r="171" spans="1:9" x14ac:dyDescent="0.25">
      <c r="A171" s="24">
        <v>100</v>
      </c>
      <c r="B171" s="2">
        <v>18.100000000000001</v>
      </c>
      <c r="C171" s="1">
        <v>0.59699999999999998</v>
      </c>
      <c r="D171" s="1">
        <v>24</v>
      </c>
      <c r="E171" s="1">
        <v>666</v>
      </c>
      <c r="F171" s="1">
        <v>20.2</v>
      </c>
      <c r="G171" s="1">
        <v>4.6280000000000001</v>
      </c>
      <c r="H171" s="19">
        <v>34.369999999999997</v>
      </c>
      <c r="I171" s="1">
        <f>29.42 + 0.03 * Table6[[#This Row],[AGE]]+0.13 *Table6[[#This Row],[INDUS]]-10.3*Table6[[#This Row],[NOX]]+0.26*Table6[[#This Row],[DISTANCE]]-0.0144*Table6[[#This Row],[TAX]]-1.07*Table6[[#This Row],[PTRATIO]]+4.125*Table6[[#This Row],[AVG_ROOM]]-0.6*Table6[[#This Row],[LSTAT]]</f>
        <v>2.1280000000000037</v>
      </c>
    </row>
    <row r="172" spans="1:9" x14ac:dyDescent="0.25">
      <c r="A172" s="24">
        <v>100</v>
      </c>
      <c r="B172" s="2">
        <v>18.100000000000001</v>
      </c>
      <c r="C172" s="1">
        <v>0.59699999999999998</v>
      </c>
      <c r="D172" s="1">
        <v>24</v>
      </c>
      <c r="E172" s="1">
        <v>666</v>
      </c>
      <c r="F172" s="1">
        <v>20.2</v>
      </c>
      <c r="G172" s="1">
        <v>5.1550000000000002</v>
      </c>
      <c r="H172" s="19">
        <v>20.079999999999998</v>
      </c>
      <c r="I172" s="1">
        <f>29.42 + 0.03 * Table6[[#This Row],[AGE]]+0.13 *Table6[[#This Row],[INDUS]]-10.3*Table6[[#This Row],[NOX]]+0.26*Table6[[#This Row],[DISTANCE]]-0.0144*Table6[[#This Row],[TAX]]-1.07*Table6[[#This Row],[PTRATIO]]+4.125*Table6[[#This Row],[AVG_ROOM]]-0.6*Table6[[#This Row],[LSTAT]]</f>
        <v>12.875875000000004</v>
      </c>
    </row>
    <row r="173" spans="1:9" x14ac:dyDescent="0.25">
      <c r="A173" s="24">
        <v>54</v>
      </c>
      <c r="B173" s="2">
        <v>9.69</v>
      </c>
      <c r="C173" s="1">
        <v>0.58499999999999996</v>
      </c>
      <c r="D173" s="1">
        <v>6</v>
      </c>
      <c r="E173" s="1">
        <v>391</v>
      </c>
      <c r="F173" s="1">
        <v>19.2</v>
      </c>
      <c r="G173" s="1">
        <v>5.7069999999999999</v>
      </c>
      <c r="H173" s="19">
        <v>12.01</v>
      </c>
      <c r="I173" s="1">
        <f>29.42 + 0.03 * Table6[[#This Row],[AGE]]+0.13 *Table6[[#This Row],[INDUS]]-10.3*Table6[[#This Row],[NOX]]+0.26*Table6[[#This Row],[DISTANCE]]-0.0144*Table6[[#This Row],[TAX]]-1.07*Table6[[#This Row],[PTRATIO]]+4.125*Table6[[#This Row],[AVG_ROOM]]-0.6*Table6[[#This Row],[LSTAT]]</f>
        <v>17.995175</v>
      </c>
    </row>
    <row r="174" spans="1:9" x14ac:dyDescent="0.25">
      <c r="A174" s="24">
        <v>42.6</v>
      </c>
      <c r="B174" s="2">
        <v>9.69</v>
      </c>
      <c r="C174" s="1">
        <v>0.58499999999999996</v>
      </c>
      <c r="D174" s="1">
        <v>6</v>
      </c>
      <c r="E174" s="1">
        <v>391</v>
      </c>
      <c r="F174" s="1">
        <v>19.2</v>
      </c>
      <c r="G174" s="1">
        <v>5.9260000000000002</v>
      </c>
      <c r="H174" s="19">
        <v>13.59</v>
      </c>
      <c r="I174" s="1">
        <f>29.42 + 0.03 * Table6[[#This Row],[AGE]]+0.13 *Table6[[#This Row],[INDUS]]-10.3*Table6[[#This Row],[NOX]]+0.26*Table6[[#This Row],[DISTANCE]]-0.0144*Table6[[#This Row],[TAX]]-1.07*Table6[[#This Row],[PTRATIO]]+4.125*Table6[[#This Row],[AVG_ROOM]]-0.6*Table6[[#This Row],[LSTAT]]</f>
        <v>17.608549999999994</v>
      </c>
    </row>
    <row r="175" spans="1:9" x14ac:dyDescent="0.25">
      <c r="A175" s="24">
        <v>28.8</v>
      </c>
      <c r="B175" s="2">
        <v>9.69</v>
      </c>
      <c r="C175" s="1">
        <v>0.58499999999999996</v>
      </c>
      <c r="D175" s="1">
        <v>6</v>
      </c>
      <c r="E175" s="1">
        <v>391</v>
      </c>
      <c r="F175" s="1">
        <v>19.2</v>
      </c>
      <c r="G175" s="1">
        <v>5.67</v>
      </c>
      <c r="H175" s="19">
        <v>17.600000000000001</v>
      </c>
      <c r="I175" s="1">
        <f>29.42 + 0.03 * Table6[[#This Row],[AGE]]+0.13 *Table6[[#This Row],[INDUS]]-10.3*Table6[[#This Row],[NOX]]+0.26*Table6[[#This Row],[DISTANCE]]-0.0144*Table6[[#This Row],[TAX]]-1.07*Table6[[#This Row],[PTRATIO]]+4.125*Table6[[#This Row],[AVG_ROOM]]-0.6*Table6[[#This Row],[LSTAT]]</f>
        <v>13.732549999999998</v>
      </c>
    </row>
    <row r="176" spans="1:9" x14ac:dyDescent="0.25">
      <c r="A176" s="24">
        <v>72.900000000000006</v>
      </c>
      <c r="B176" s="2">
        <v>9.69</v>
      </c>
      <c r="C176" s="1">
        <v>0.58499999999999996</v>
      </c>
      <c r="D176" s="1">
        <v>6</v>
      </c>
      <c r="E176" s="1">
        <v>391</v>
      </c>
      <c r="F176" s="1">
        <v>19.2</v>
      </c>
      <c r="G176" s="1">
        <v>5.39</v>
      </c>
      <c r="H176" s="19">
        <v>21.14</v>
      </c>
      <c r="I176" s="1">
        <f>29.42 + 0.03 * Table6[[#This Row],[AGE]]+0.13 *Table6[[#This Row],[INDUS]]-10.3*Table6[[#This Row],[NOX]]+0.26*Table6[[#This Row],[DISTANCE]]-0.0144*Table6[[#This Row],[TAX]]-1.07*Table6[[#This Row],[PTRATIO]]+4.125*Table6[[#This Row],[AVG_ROOM]]-0.6*Table6[[#This Row],[LSTAT]]</f>
        <v>11.776549999999999</v>
      </c>
    </row>
    <row r="177" spans="1:9" x14ac:dyDescent="0.25">
      <c r="A177" s="24">
        <v>70.599999999999994</v>
      </c>
      <c r="B177" s="2">
        <v>9.69</v>
      </c>
      <c r="C177" s="1">
        <v>0.58499999999999996</v>
      </c>
      <c r="D177" s="1">
        <v>6</v>
      </c>
      <c r="E177" s="1">
        <v>391</v>
      </c>
      <c r="F177" s="1">
        <v>19.2</v>
      </c>
      <c r="G177" s="1">
        <v>5.7939999999999996</v>
      </c>
      <c r="H177" s="19">
        <v>14.1</v>
      </c>
      <c r="I177" s="1">
        <f>29.42 + 0.03 * Table6[[#This Row],[AGE]]+0.13 *Table6[[#This Row],[INDUS]]-10.3*Table6[[#This Row],[NOX]]+0.26*Table6[[#This Row],[DISTANCE]]-0.0144*Table6[[#This Row],[TAX]]-1.07*Table6[[#This Row],[PTRATIO]]+4.125*Table6[[#This Row],[AVG_ROOM]]-0.6*Table6[[#This Row],[LSTAT]]</f>
        <v>17.598050000000001</v>
      </c>
    </row>
    <row r="178" spans="1:9" x14ac:dyDescent="0.25">
      <c r="A178" s="24">
        <v>65.3</v>
      </c>
      <c r="B178" s="2">
        <v>9.69</v>
      </c>
      <c r="C178" s="1">
        <v>0.58499999999999996</v>
      </c>
      <c r="D178" s="1">
        <v>6</v>
      </c>
      <c r="E178" s="1">
        <v>391</v>
      </c>
      <c r="F178" s="1">
        <v>19.2</v>
      </c>
      <c r="G178" s="1">
        <v>6.0190000000000001</v>
      </c>
      <c r="H178" s="19">
        <v>12.92</v>
      </c>
      <c r="I178" s="1">
        <f>29.42 + 0.03 * Table6[[#This Row],[AGE]]+0.13 *Table6[[#This Row],[INDUS]]-10.3*Table6[[#This Row],[NOX]]+0.26*Table6[[#This Row],[DISTANCE]]-0.0144*Table6[[#This Row],[TAX]]-1.07*Table6[[#This Row],[PTRATIO]]+4.125*Table6[[#This Row],[AVG_ROOM]]-0.6*Table6[[#This Row],[LSTAT]]</f>
        <v>19.075175000000002</v>
      </c>
    </row>
    <row r="179" spans="1:9" x14ac:dyDescent="0.25">
      <c r="A179" s="24">
        <v>73.5</v>
      </c>
      <c r="B179" s="2">
        <v>9.69</v>
      </c>
      <c r="C179" s="1">
        <v>0.58499999999999996</v>
      </c>
      <c r="D179" s="1">
        <v>6</v>
      </c>
      <c r="E179" s="1">
        <v>391</v>
      </c>
      <c r="F179" s="1">
        <v>19.2</v>
      </c>
      <c r="G179" s="1">
        <v>5.569</v>
      </c>
      <c r="H179" s="19">
        <v>15.1</v>
      </c>
      <c r="I179" s="1">
        <f>29.42 + 0.03 * Table6[[#This Row],[AGE]]+0.13 *Table6[[#This Row],[INDUS]]-10.3*Table6[[#This Row],[NOX]]+0.26*Table6[[#This Row],[DISTANCE]]-0.0144*Table6[[#This Row],[TAX]]-1.07*Table6[[#This Row],[PTRATIO]]+4.125*Table6[[#This Row],[AVG_ROOM]]-0.6*Table6[[#This Row],[LSTAT]]</f>
        <v>16.156925000000001</v>
      </c>
    </row>
    <row r="180" spans="1:9" x14ac:dyDescent="0.25">
      <c r="A180" s="24">
        <v>79.7</v>
      </c>
      <c r="B180" s="2">
        <v>9.69</v>
      </c>
      <c r="C180" s="1">
        <v>0.58499999999999996</v>
      </c>
      <c r="D180" s="1">
        <v>6</v>
      </c>
      <c r="E180" s="1">
        <v>391</v>
      </c>
      <c r="F180" s="1">
        <v>19.2</v>
      </c>
      <c r="G180" s="1">
        <v>6.0270000000000001</v>
      </c>
      <c r="H180" s="19">
        <v>14.33</v>
      </c>
      <c r="I180" s="1">
        <f>29.42 + 0.03 * Table6[[#This Row],[AGE]]+0.13 *Table6[[#This Row],[INDUS]]-10.3*Table6[[#This Row],[NOX]]+0.26*Table6[[#This Row],[DISTANCE]]-0.0144*Table6[[#This Row],[TAX]]-1.07*Table6[[#This Row],[PTRATIO]]+4.125*Table6[[#This Row],[AVG_ROOM]]-0.6*Table6[[#This Row],[LSTAT]]</f>
        <v>18.694175000000001</v>
      </c>
    </row>
    <row r="181" spans="1:9" x14ac:dyDescent="0.25">
      <c r="A181" s="24">
        <v>70.599999999999994</v>
      </c>
      <c r="B181" s="2">
        <v>18.100000000000001</v>
      </c>
      <c r="C181" s="1">
        <v>0.58399999999999996</v>
      </c>
      <c r="D181" s="1">
        <v>24</v>
      </c>
      <c r="E181" s="1">
        <v>666</v>
      </c>
      <c r="F181" s="1">
        <v>20.2</v>
      </c>
      <c r="G181" s="1">
        <v>5.5650000000000004</v>
      </c>
      <c r="H181" s="19">
        <v>17.16</v>
      </c>
      <c r="I181" s="1">
        <f>29.42 + 0.03 * Table6[[#This Row],[AGE]]+0.13 *Table6[[#This Row],[INDUS]]-10.3*Table6[[#This Row],[NOX]]+0.26*Table6[[#This Row],[DISTANCE]]-0.0144*Table6[[#This Row],[TAX]]-1.07*Table6[[#This Row],[PTRATIO]]+4.125*Table6[[#This Row],[AVG_ROOM]]-0.6*Table6[[#This Row],[LSTAT]]</f>
        <v>15.571025000000002</v>
      </c>
    </row>
    <row r="182" spans="1:9" x14ac:dyDescent="0.25">
      <c r="A182" s="24">
        <v>59.7</v>
      </c>
      <c r="B182" s="2">
        <v>18.100000000000001</v>
      </c>
      <c r="C182" s="1">
        <v>0.58399999999999996</v>
      </c>
      <c r="D182" s="1">
        <v>24</v>
      </c>
      <c r="E182" s="1">
        <v>666</v>
      </c>
      <c r="F182" s="1">
        <v>20.2</v>
      </c>
      <c r="G182" s="1">
        <v>5.8369999999999997</v>
      </c>
      <c r="H182" s="19">
        <v>15.69</v>
      </c>
      <c r="I182" s="1">
        <f>29.42 + 0.03 * Table6[[#This Row],[AGE]]+0.13 *Table6[[#This Row],[INDUS]]-10.3*Table6[[#This Row],[NOX]]+0.26*Table6[[#This Row],[DISTANCE]]-0.0144*Table6[[#This Row],[TAX]]-1.07*Table6[[#This Row],[PTRATIO]]+4.125*Table6[[#This Row],[AVG_ROOM]]-0.6*Table6[[#This Row],[LSTAT]]</f>
        <v>17.248024999999998</v>
      </c>
    </row>
    <row r="183" spans="1:9" x14ac:dyDescent="0.25">
      <c r="A183" s="24">
        <v>86.1</v>
      </c>
      <c r="B183" s="2">
        <v>18.100000000000001</v>
      </c>
      <c r="C183" s="1">
        <v>0.58399999999999996</v>
      </c>
      <c r="D183" s="1">
        <v>24</v>
      </c>
      <c r="E183" s="1">
        <v>666</v>
      </c>
      <c r="F183" s="1">
        <v>20.2</v>
      </c>
      <c r="G183" s="1">
        <v>6.3479999999999999</v>
      </c>
      <c r="H183" s="19">
        <v>17.64</v>
      </c>
      <c r="I183" s="1">
        <f>29.42 + 0.03 * Table6[[#This Row],[AGE]]+0.13 *Table6[[#This Row],[INDUS]]-10.3*Table6[[#This Row],[NOX]]+0.26*Table6[[#This Row],[DISTANCE]]-0.0144*Table6[[#This Row],[TAX]]-1.07*Table6[[#This Row],[PTRATIO]]+4.125*Table6[[#This Row],[AVG_ROOM]]-0.6*Table6[[#This Row],[LSTAT]]</f>
        <v>18.977900000000005</v>
      </c>
    </row>
    <row r="184" spans="1:9" x14ac:dyDescent="0.25">
      <c r="A184" s="24">
        <v>94.3</v>
      </c>
      <c r="B184" s="2">
        <v>18.100000000000001</v>
      </c>
      <c r="C184" s="1">
        <v>0.58399999999999996</v>
      </c>
      <c r="D184" s="1">
        <v>24</v>
      </c>
      <c r="E184" s="1">
        <v>666</v>
      </c>
      <c r="F184" s="1">
        <v>20.2</v>
      </c>
      <c r="G184" s="1">
        <v>6.8330000000000002</v>
      </c>
      <c r="H184" s="19">
        <v>19.690000000000001</v>
      </c>
      <c r="I184" s="1">
        <f>29.42 + 0.03 * Table6[[#This Row],[AGE]]+0.13 *Table6[[#This Row],[INDUS]]-10.3*Table6[[#This Row],[NOX]]+0.26*Table6[[#This Row],[DISTANCE]]-0.0144*Table6[[#This Row],[TAX]]-1.07*Table6[[#This Row],[PTRATIO]]+4.125*Table6[[#This Row],[AVG_ROOM]]-0.6*Table6[[#This Row],[LSTAT]]</f>
        <v>19.994525000000007</v>
      </c>
    </row>
    <row r="185" spans="1:9" x14ac:dyDescent="0.25">
      <c r="A185" s="24">
        <v>74.8</v>
      </c>
      <c r="B185" s="2">
        <v>18.100000000000001</v>
      </c>
      <c r="C185" s="1">
        <v>0.58399999999999996</v>
      </c>
      <c r="D185" s="1">
        <v>24</v>
      </c>
      <c r="E185" s="1">
        <v>666</v>
      </c>
      <c r="F185" s="1">
        <v>20.2</v>
      </c>
      <c r="G185" s="1">
        <v>6.4249999999999998</v>
      </c>
      <c r="H185" s="19">
        <v>12.03</v>
      </c>
      <c r="I185" s="1">
        <f>29.42 + 0.03 * Table6[[#This Row],[AGE]]+0.13 *Table6[[#This Row],[INDUS]]-10.3*Table6[[#This Row],[NOX]]+0.26*Table6[[#This Row],[DISTANCE]]-0.0144*Table6[[#This Row],[TAX]]-1.07*Table6[[#This Row],[PTRATIO]]+4.125*Table6[[#This Row],[AVG_ROOM]]-0.6*Table6[[#This Row],[LSTAT]]</f>
        <v>22.322525000000006</v>
      </c>
    </row>
    <row r="186" spans="1:9" x14ac:dyDescent="0.25">
      <c r="A186" s="24">
        <v>94.5</v>
      </c>
      <c r="B186" s="2">
        <v>18.100000000000001</v>
      </c>
      <c r="C186" s="1">
        <v>0.58399999999999996</v>
      </c>
      <c r="D186" s="1">
        <v>24</v>
      </c>
      <c r="E186" s="1">
        <v>666</v>
      </c>
      <c r="F186" s="1">
        <v>20.2</v>
      </c>
      <c r="G186" s="1">
        <v>6.0030000000000001</v>
      </c>
      <c r="H186" s="19">
        <v>21.32</v>
      </c>
      <c r="I186" s="1">
        <f>29.42 + 0.03 * Table6[[#This Row],[AGE]]+0.13 *Table6[[#This Row],[INDUS]]-10.3*Table6[[#This Row],[NOX]]+0.26*Table6[[#This Row],[DISTANCE]]-0.0144*Table6[[#This Row],[TAX]]-1.07*Table6[[#This Row],[PTRATIO]]+4.125*Table6[[#This Row],[AVG_ROOM]]-0.6*Table6[[#This Row],[LSTAT]]</f>
        <v>15.598775000000005</v>
      </c>
    </row>
    <row r="187" spans="1:9" x14ac:dyDescent="0.25">
      <c r="A187" s="24">
        <v>95.4</v>
      </c>
      <c r="B187" s="2">
        <v>18.100000000000001</v>
      </c>
      <c r="C187" s="1">
        <v>0.58399999999999996</v>
      </c>
      <c r="D187" s="1">
        <v>24</v>
      </c>
      <c r="E187" s="1">
        <v>666</v>
      </c>
      <c r="F187" s="1">
        <v>20.2</v>
      </c>
      <c r="G187" s="1">
        <v>5.4269999999999996</v>
      </c>
      <c r="H187" s="19">
        <v>18.14</v>
      </c>
      <c r="I187" s="1">
        <f>29.42 + 0.03 * Table6[[#This Row],[AGE]]+0.13 *Table6[[#This Row],[INDUS]]-10.3*Table6[[#This Row],[NOX]]+0.26*Table6[[#This Row],[DISTANCE]]-0.0144*Table6[[#This Row],[TAX]]-1.07*Table6[[#This Row],[PTRATIO]]+4.125*Table6[[#This Row],[AVG_ROOM]]-0.6*Table6[[#This Row],[LSTAT]]</f>
        <v>15.157775000000004</v>
      </c>
    </row>
    <row r="188" spans="1:9" x14ac:dyDescent="0.25">
      <c r="A188" s="24">
        <v>97.4</v>
      </c>
      <c r="B188" s="2">
        <v>18.100000000000001</v>
      </c>
      <c r="C188" s="1">
        <v>0.58399999999999996</v>
      </c>
      <c r="D188" s="1">
        <v>24</v>
      </c>
      <c r="E188" s="1">
        <v>666</v>
      </c>
      <c r="F188" s="1">
        <v>20.2</v>
      </c>
      <c r="G188" s="1">
        <v>6.1619999999999999</v>
      </c>
      <c r="H188" s="19">
        <v>24.1</v>
      </c>
      <c r="I188" s="1">
        <f>29.42 + 0.03 * Table6[[#This Row],[AGE]]+0.13 *Table6[[#This Row],[INDUS]]-10.3*Table6[[#This Row],[NOX]]+0.26*Table6[[#This Row],[DISTANCE]]-0.0144*Table6[[#This Row],[TAX]]-1.07*Table6[[#This Row],[PTRATIO]]+4.125*Table6[[#This Row],[AVG_ROOM]]-0.6*Table6[[#This Row],[LSTAT]]</f>
        <v>14.673650000000002</v>
      </c>
    </row>
    <row r="189" spans="1:9" x14ac:dyDescent="0.25">
      <c r="A189" s="24">
        <v>41.9</v>
      </c>
      <c r="B189" s="2">
        <v>18.100000000000001</v>
      </c>
      <c r="C189" s="1">
        <v>0.58299999999999996</v>
      </c>
      <c r="D189" s="1">
        <v>24</v>
      </c>
      <c r="E189" s="1">
        <v>666</v>
      </c>
      <c r="F189" s="1">
        <v>20.2</v>
      </c>
      <c r="G189" s="1">
        <v>5.8710000000000004</v>
      </c>
      <c r="H189" s="19">
        <v>13.34</v>
      </c>
      <c r="I189" s="1">
        <f>29.42 + 0.03 * Table6[[#This Row],[AGE]]+0.13 *Table6[[#This Row],[INDUS]]-10.3*Table6[[#This Row],[NOX]]+0.26*Table6[[#This Row],[DISTANCE]]-0.0144*Table6[[#This Row],[TAX]]-1.07*Table6[[#This Row],[PTRATIO]]+4.125*Table6[[#This Row],[AVG_ROOM]]-0.6*Table6[[#This Row],[LSTAT]]</f>
        <v>18.274575000000006</v>
      </c>
    </row>
    <row r="190" spans="1:9" x14ac:dyDescent="0.25">
      <c r="A190" s="24">
        <v>51.9</v>
      </c>
      <c r="B190" s="2">
        <v>18.100000000000001</v>
      </c>
      <c r="C190" s="1">
        <v>0.58299999999999996</v>
      </c>
      <c r="D190" s="1">
        <v>24</v>
      </c>
      <c r="E190" s="1">
        <v>666</v>
      </c>
      <c r="F190" s="1">
        <v>20.2</v>
      </c>
      <c r="G190" s="1">
        <v>6.3120000000000003</v>
      </c>
      <c r="H190" s="19">
        <v>10.58</v>
      </c>
      <c r="I190" s="1">
        <f>29.42 + 0.03 * Table6[[#This Row],[AGE]]+0.13 *Table6[[#This Row],[INDUS]]-10.3*Table6[[#This Row],[NOX]]+0.26*Table6[[#This Row],[DISTANCE]]-0.0144*Table6[[#This Row],[TAX]]-1.07*Table6[[#This Row],[PTRATIO]]+4.125*Table6[[#This Row],[AVG_ROOM]]-0.6*Table6[[#This Row],[LSTAT]]</f>
        <v>22.049700000000005</v>
      </c>
    </row>
    <row r="191" spans="1:9" x14ac:dyDescent="0.25">
      <c r="A191" s="24">
        <v>79.8</v>
      </c>
      <c r="B191" s="2">
        <v>18.100000000000001</v>
      </c>
      <c r="C191" s="1">
        <v>0.58299999999999996</v>
      </c>
      <c r="D191" s="1">
        <v>24</v>
      </c>
      <c r="E191" s="1">
        <v>666</v>
      </c>
      <c r="F191" s="1">
        <v>20.2</v>
      </c>
      <c r="G191" s="1">
        <v>6.1139999999999999</v>
      </c>
      <c r="H191" s="19">
        <v>14.98</v>
      </c>
      <c r="I191" s="1">
        <f>29.42 + 0.03 * Table6[[#This Row],[AGE]]+0.13 *Table6[[#This Row],[INDUS]]-10.3*Table6[[#This Row],[NOX]]+0.26*Table6[[#This Row],[DISTANCE]]-0.0144*Table6[[#This Row],[TAX]]-1.07*Table6[[#This Row],[PTRATIO]]+4.125*Table6[[#This Row],[AVG_ROOM]]-0.6*Table6[[#This Row],[LSTAT]]</f>
        <v>19.429950000000005</v>
      </c>
    </row>
    <row r="192" spans="1:9" x14ac:dyDescent="0.25">
      <c r="A192" s="24">
        <v>53.2</v>
      </c>
      <c r="B192" s="2">
        <v>18.100000000000001</v>
      </c>
      <c r="C192" s="1">
        <v>0.58299999999999996</v>
      </c>
      <c r="D192" s="1">
        <v>24</v>
      </c>
      <c r="E192" s="1">
        <v>666</v>
      </c>
      <c r="F192" s="1">
        <v>20.2</v>
      </c>
      <c r="G192" s="1">
        <v>5.9050000000000002</v>
      </c>
      <c r="H192" s="19">
        <v>11.45</v>
      </c>
      <c r="I192" s="1">
        <f>29.42 + 0.03 * Table6[[#This Row],[AGE]]+0.13 *Table6[[#This Row],[INDUS]]-10.3*Table6[[#This Row],[NOX]]+0.26*Table6[[#This Row],[DISTANCE]]-0.0144*Table6[[#This Row],[TAX]]-1.07*Table6[[#This Row],[PTRATIO]]+4.125*Table6[[#This Row],[AVG_ROOM]]-0.6*Table6[[#This Row],[LSTAT]]</f>
        <v>19.887825000000007</v>
      </c>
    </row>
    <row r="193" spans="1:9" x14ac:dyDescent="0.25">
      <c r="A193" s="24">
        <v>69.7</v>
      </c>
      <c r="B193" s="2">
        <v>25.65</v>
      </c>
      <c r="C193" s="1">
        <v>0.58099999999999996</v>
      </c>
      <c r="D193" s="1">
        <v>2</v>
      </c>
      <c r="E193" s="1">
        <v>188</v>
      </c>
      <c r="F193" s="1">
        <v>19.100000000000001</v>
      </c>
      <c r="G193" s="1">
        <v>5.87</v>
      </c>
      <c r="H193" s="19">
        <v>14.37</v>
      </c>
      <c r="I193" s="1">
        <f>29.42 + 0.03 * Table6[[#This Row],[AGE]]+0.13 *Table6[[#This Row],[INDUS]]-10.3*Table6[[#This Row],[NOX]]+0.26*Table6[[#This Row],[DISTANCE]]-0.0144*Table6[[#This Row],[TAX]]-1.07*Table6[[#This Row],[PTRATIO]]+4.125*Table6[[#This Row],[AVG_ROOM]]-0.6*Table6[[#This Row],[LSTAT]]</f>
        <v>21.828749999999999</v>
      </c>
    </row>
    <row r="194" spans="1:9" x14ac:dyDescent="0.25">
      <c r="A194" s="24">
        <v>84.1</v>
      </c>
      <c r="B194" s="2">
        <v>25.65</v>
      </c>
      <c r="C194" s="1">
        <v>0.58099999999999996</v>
      </c>
      <c r="D194" s="1">
        <v>2</v>
      </c>
      <c r="E194" s="1">
        <v>188</v>
      </c>
      <c r="F194" s="1">
        <v>19.100000000000001</v>
      </c>
      <c r="G194" s="1">
        <v>6.0039999999999996</v>
      </c>
      <c r="H194" s="19">
        <v>14.27</v>
      </c>
      <c r="I194" s="1">
        <f>29.42 + 0.03 * Table6[[#This Row],[AGE]]+0.13 *Table6[[#This Row],[INDUS]]-10.3*Table6[[#This Row],[NOX]]+0.26*Table6[[#This Row],[DISTANCE]]-0.0144*Table6[[#This Row],[TAX]]-1.07*Table6[[#This Row],[PTRATIO]]+4.125*Table6[[#This Row],[AVG_ROOM]]-0.6*Table6[[#This Row],[LSTAT]]</f>
        <v>22.8735</v>
      </c>
    </row>
    <row r="195" spans="1:9" x14ac:dyDescent="0.25">
      <c r="A195" s="24">
        <v>92.9</v>
      </c>
      <c r="B195" s="2">
        <v>25.65</v>
      </c>
      <c r="C195" s="1">
        <v>0.58099999999999996</v>
      </c>
      <c r="D195" s="1">
        <v>2</v>
      </c>
      <c r="E195" s="1">
        <v>188</v>
      </c>
      <c r="F195" s="1">
        <v>19.100000000000001</v>
      </c>
      <c r="G195" s="1">
        <v>5.9610000000000003</v>
      </c>
      <c r="H195" s="19">
        <v>17.93</v>
      </c>
      <c r="I195" s="1">
        <f>29.42 + 0.03 * Table6[[#This Row],[AGE]]+0.13 *Table6[[#This Row],[INDUS]]-10.3*Table6[[#This Row],[NOX]]+0.26*Table6[[#This Row],[DISTANCE]]-0.0144*Table6[[#This Row],[TAX]]-1.07*Table6[[#This Row],[PTRATIO]]+4.125*Table6[[#This Row],[AVG_ROOM]]-0.6*Table6[[#This Row],[LSTAT]]</f>
        <v>20.764125</v>
      </c>
    </row>
    <row r="196" spans="1:9" x14ac:dyDescent="0.25">
      <c r="A196" s="24">
        <v>97</v>
      </c>
      <c r="B196" s="2">
        <v>25.65</v>
      </c>
      <c r="C196" s="1">
        <v>0.58099999999999996</v>
      </c>
      <c r="D196" s="1">
        <v>2</v>
      </c>
      <c r="E196" s="1">
        <v>188</v>
      </c>
      <c r="F196" s="1">
        <v>19.100000000000001</v>
      </c>
      <c r="G196" s="1">
        <v>5.8559999999999999</v>
      </c>
      <c r="H196" s="19">
        <v>25.41</v>
      </c>
      <c r="I196" s="1">
        <f>29.42 + 0.03 * Table6[[#This Row],[AGE]]+0.13 *Table6[[#This Row],[INDUS]]-10.3*Table6[[#This Row],[NOX]]+0.26*Table6[[#This Row],[DISTANCE]]-0.0144*Table6[[#This Row],[TAX]]-1.07*Table6[[#This Row],[PTRATIO]]+4.125*Table6[[#This Row],[AVG_ROOM]]-0.6*Table6[[#This Row],[LSTAT]]</f>
        <v>15.965999999999994</v>
      </c>
    </row>
    <row r="197" spans="1:9" x14ac:dyDescent="0.25">
      <c r="A197" s="24">
        <v>95.8</v>
      </c>
      <c r="B197" s="2">
        <v>25.65</v>
      </c>
      <c r="C197" s="1">
        <v>0.58099999999999996</v>
      </c>
      <c r="D197" s="1">
        <v>2</v>
      </c>
      <c r="E197" s="1">
        <v>188</v>
      </c>
      <c r="F197" s="1">
        <v>19.100000000000001</v>
      </c>
      <c r="G197" s="1">
        <v>5.8789999999999996</v>
      </c>
      <c r="H197" s="19">
        <v>17.579999999999998</v>
      </c>
      <c r="I197" s="1">
        <f>29.42 + 0.03 * Table6[[#This Row],[AGE]]+0.13 *Table6[[#This Row],[INDUS]]-10.3*Table6[[#This Row],[NOX]]+0.26*Table6[[#This Row],[DISTANCE]]-0.0144*Table6[[#This Row],[TAX]]-1.07*Table6[[#This Row],[PTRATIO]]+4.125*Table6[[#This Row],[AVG_ROOM]]-0.6*Table6[[#This Row],[LSTAT]]</f>
        <v>20.722874999999998</v>
      </c>
    </row>
    <row r="198" spans="1:9" x14ac:dyDescent="0.25">
      <c r="A198" s="24">
        <v>88.4</v>
      </c>
      <c r="B198" s="2">
        <v>25.65</v>
      </c>
      <c r="C198" s="1">
        <v>0.58099999999999996</v>
      </c>
      <c r="D198" s="1">
        <v>2</v>
      </c>
      <c r="E198" s="1">
        <v>188</v>
      </c>
      <c r="F198" s="1">
        <v>19.100000000000001</v>
      </c>
      <c r="G198" s="1">
        <v>5.9859999999999998</v>
      </c>
      <c r="H198" s="19">
        <v>14.81</v>
      </c>
      <c r="I198" s="1">
        <f>29.42 + 0.03 * Table6[[#This Row],[AGE]]+0.13 *Table6[[#This Row],[INDUS]]-10.3*Table6[[#This Row],[NOX]]+0.26*Table6[[#This Row],[DISTANCE]]-0.0144*Table6[[#This Row],[TAX]]-1.07*Table6[[#This Row],[PTRATIO]]+4.125*Table6[[#This Row],[AVG_ROOM]]-0.6*Table6[[#This Row],[LSTAT]]</f>
        <v>22.604249999999997</v>
      </c>
    </row>
    <row r="199" spans="1:9" x14ac:dyDescent="0.25">
      <c r="A199" s="24">
        <v>95.6</v>
      </c>
      <c r="B199" s="2">
        <v>25.65</v>
      </c>
      <c r="C199" s="1">
        <v>0.58099999999999996</v>
      </c>
      <c r="D199" s="1">
        <v>2</v>
      </c>
      <c r="E199" s="1">
        <v>188</v>
      </c>
      <c r="F199" s="1">
        <v>19.100000000000001</v>
      </c>
      <c r="G199" s="1">
        <v>5.6130000000000004</v>
      </c>
      <c r="H199" s="19">
        <v>27.26</v>
      </c>
      <c r="I199" s="1">
        <f>29.42 + 0.03 * Table6[[#This Row],[AGE]]+0.13 *Table6[[#This Row],[INDUS]]-10.3*Table6[[#This Row],[NOX]]+0.26*Table6[[#This Row],[DISTANCE]]-0.0144*Table6[[#This Row],[TAX]]-1.07*Table6[[#This Row],[PTRATIO]]+4.125*Table6[[#This Row],[AVG_ROOM]]-0.6*Table6[[#This Row],[LSTAT]]</f>
        <v>13.811624999999999</v>
      </c>
    </row>
    <row r="200" spans="1:9" x14ac:dyDescent="0.25">
      <c r="A200" s="24">
        <v>71</v>
      </c>
      <c r="B200" s="2">
        <v>18.100000000000001</v>
      </c>
      <c r="C200" s="1">
        <v>0.57999999999999996</v>
      </c>
      <c r="D200" s="1">
        <v>24</v>
      </c>
      <c r="E200" s="1">
        <v>666</v>
      </c>
      <c r="F200" s="1">
        <v>20.2</v>
      </c>
      <c r="G200" s="1">
        <v>5.9260000000000002</v>
      </c>
      <c r="H200" s="19">
        <v>18.13</v>
      </c>
      <c r="I200" s="1">
        <f>29.42 + 0.03 * Table6[[#This Row],[AGE]]+0.13 *Table6[[#This Row],[INDUS]]-10.3*Table6[[#This Row],[NOX]]+0.26*Table6[[#This Row],[DISTANCE]]-0.0144*Table6[[#This Row],[TAX]]-1.07*Table6[[#This Row],[PTRATIO]]+4.125*Table6[[#This Row],[AVG_ROOM]]-0.6*Table6[[#This Row],[LSTAT]]</f>
        <v>16.531349999999996</v>
      </c>
    </row>
    <row r="201" spans="1:9" x14ac:dyDescent="0.25">
      <c r="A201" s="24">
        <v>56.7</v>
      </c>
      <c r="B201" s="2">
        <v>18.100000000000001</v>
      </c>
      <c r="C201" s="1">
        <v>0.57999999999999996</v>
      </c>
      <c r="D201" s="1">
        <v>24</v>
      </c>
      <c r="E201" s="1">
        <v>666</v>
      </c>
      <c r="F201" s="1">
        <v>20.2</v>
      </c>
      <c r="G201" s="1">
        <v>5.7130000000000001</v>
      </c>
      <c r="H201" s="19">
        <v>14.76</v>
      </c>
      <c r="I201" s="1">
        <f>29.42 + 0.03 * Table6[[#This Row],[AGE]]+0.13 *Table6[[#This Row],[INDUS]]-10.3*Table6[[#This Row],[NOX]]+0.26*Table6[[#This Row],[DISTANCE]]-0.0144*Table6[[#This Row],[TAX]]-1.07*Table6[[#This Row],[PTRATIO]]+4.125*Table6[[#This Row],[AVG_ROOM]]-0.6*Table6[[#This Row],[LSTAT]]</f>
        <v>17.245725</v>
      </c>
    </row>
    <row r="202" spans="1:9" x14ac:dyDescent="0.25">
      <c r="A202" s="24">
        <v>84</v>
      </c>
      <c r="B202" s="2">
        <v>18.100000000000001</v>
      </c>
      <c r="C202" s="1">
        <v>0.57999999999999996</v>
      </c>
      <c r="D202" s="1">
        <v>24</v>
      </c>
      <c r="E202" s="1">
        <v>666</v>
      </c>
      <c r="F202" s="1">
        <v>20.2</v>
      </c>
      <c r="G202" s="1">
        <v>6.1669999999999998</v>
      </c>
      <c r="H202" s="19">
        <v>16.29</v>
      </c>
      <c r="I202" s="1">
        <f>29.42 + 0.03 * Table6[[#This Row],[AGE]]+0.13 *Table6[[#This Row],[INDUS]]-10.3*Table6[[#This Row],[NOX]]+0.26*Table6[[#This Row],[DISTANCE]]-0.0144*Table6[[#This Row],[TAX]]-1.07*Table6[[#This Row],[PTRATIO]]+4.125*Table6[[#This Row],[AVG_ROOM]]-0.6*Table6[[#This Row],[LSTAT]]</f>
        <v>19.019475</v>
      </c>
    </row>
    <row r="203" spans="1:9" x14ac:dyDescent="0.25">
      <c r="A203" s="24">
        <v>75</v>
      </c>
      <c r="B203" s="2">
        <v>18.100000000000001</v>
      </c>
      <c r="C203" s="1">
        <v>0.57999999999999996</v>
      </c>
      <c r="D203" s="1">
        <v>24</v>
      </c>
      <c r="E203" s="1">
        <v>666</v>
      </c>
      <c r="F203" s="1">
        <v>20.2</v>
      </c>
      <c r="G203" s="1">
        <v>6.4370000000000003</v>
      </c>
      <c r="H203" s="19">
        <v>14.36</v>
      </c>
      <c r="I203" s="1">
        <f>29.42 + 0.03 * Table6[[#This Row],[AGE]]+0.13 *Table6[[#This Row],[INDUS]]-10.3*Table6[[#This Row],[NOX]]+0.26*Table6[[#This Row],[DISTANCE]]-0.0144*Table6[[#This Row],[TAX]]-1.07*Table6[[#This Row],[PTRATIO]]+4.125*Table6[[#This Row],[AVG_ROOM]]-0.6*Table6[[#This Row],[LSTAT]]</f>
        <v>21.021225000000005</v>
      </c>
    </row>
    <row r="204" spans="1:9" x14ac:dyDescent="0.25">
      <c r="A204" s="24">
        <v>67</v>
      </c>
      <c r="B204" s="2">
        <v>3.97</v>
      </c>
      <c r="C204" s="1">
        <v>0.57499999999999996</v>
      </c>
      <c r="D204" s="1">
        <v>5</v>
      </c>
      <c r="E204" s="1">
        <v>264</v>
      </c>
      <c r="F204" s="1">
        <v>13</v>
      </c>
      <c r="G204" s="1">
        <v>8.2970000000000006</v>
      </c>
      <c r="H204" s="19">
        <v>7.44</v>
      </c>
      <c r="I204" s="1">
        <f>29.42 + 0.03 * Table6[[#This Row],[AGE]]+0.13 *Table6[[#This Row],[INDUS]]-10.3*Table6[[#This Row],[NOX]]+0.26*Table6[[#This Row],[DISTANCE]]-0.0144*Table6[[#This Row],[TAX]]-1.07*Table6[[#This Row],[PTRATIO]]+4.125*Table6[[#This Row],[AVG_ROOM]]-0.6*Table6[[#This Row],[LSTAT]]</f>
        <v>39.373125000000009</v>
      </c>
    </row>
    <row r="205" spans="1:9" x14ac:dyDescent="0.25">
      <c r="A205" s="24">
        <v>52.6</v>
      </c>
      <c r="B205" s="2">
        <v>3.97</v>
      </c>
      <c r="C205" s="1">
        <v>0.57499999999999996</v>
      </c>
      <c r="D205" s="1">
        <v>5</v>
      </c>
      <c r="E205" s="1">
        <v>264</v>
      </c>
      <c r="F205" s="1">
        <v>13</v>
      </c>
      <c r="G205" s="1">
        <v>7.47</v>
      </c>
      <c r="H205" s="19">
        <v>3.16</v>
      </c>
      <c r="I205" s="1">
        <f>29.42 + 0.03 * Table6[[#This Row],[AGE]]+0.13 *Table6[[#This Row],[INDUS]]-10.3*Table6[[#This Row],[NOX]]+0.26*Table6[[#This Row],[DISTANCE]]-0.0144*Table6[[#This Row],[TAX]]-1.07*Table6[[#This Row],[PTRATIO]]+4.125*Table6[[#This Row],[AVG_ROOM]]-0.6*Table6[[#This Row],[LSTAT]]</f>
        <v>38.097750000000005</v>
      </c>
    </row>
    <row r="206" spans="1:9" x14ac:dyDescent="0.25">
      <c r="A206" s="24">
        <v>69.099999999999994</v>
      </c>
      <c r="B206" s="2">
        <v>11.93</v>
      </c>
      <c r="C206" s="1">
        <v>0.57299999999999995</v>
      </c>
      <c r="D206" s="1">
        <v>1</v>
      </c>
      <c r="E206" s="1">
        <v>273</v>
      </c>
      <c r="F206" s="1">
        <v>21</v>
      </c>
      <c r="G206" s="1">
        <v>6.593</v>
      </c>
      <c r="H206" s="19">
        <v>9.67</v>
      </c>
      <c r="I206" s="1">
        <f>29.42 + 0.03 * Table6[[#This Row],[AGE]]+0.13 *Table6[[#This Row],[INDUS]]-10.3*Table6[[#This Row],[NOX]]+0.26*Table6[[#This Row],[DISTANCE]]-0.0144*Table6[[#This Row],[TAX]]-1.07*Table6[[#This Row],[PTRATIO]]+4.125*Table6[[#This Row],[AVG_ROOM]]-0.6*Table6[[#This Row],[LSTAT]]</f>
        <v>22.394924999999997</v>
      </c>
    </row>
    <row r="207" spans="1:9" x14ac:dyDescent="0.25">
      <c r="A207" s="24">
        <v>76.7</v>
      </c>
      <c r="B207" s="2">
        <v>11.93</v>
      </c>
      <c r="C207" s="1">
        <v>0.57299999999999995</v>
      </c>
      <c r="D207" s="1">
        <v>1</v>
      </c>
      <c r="E207" s="1">
        <v>273</v>
      </c>
      <c r="F207" s="1">
        <v>21</v>
      </c>
      <c r="G207" s="1">
        <v>6.12</v>
      </c>
      <c r="H207" s="19">
        <v>9.08</v>
      </c>
      <c r="I207" s="1">
        <f>29.42 + 0.03 * Table6[[#This Row],[AGE]]+0.13 *Table6[[#This Row],[INDUS]]-10.3*Table6[[#This Row],[NOX]]+0.26*Table6[[#This Row],[DISTANCE]]-0.0144*Table6[[#This Row],[TAX]]-1.07*Table6[[#This Row],[PTRATIO]]+4.125*Table6[[#This Row],[AVG_ROOM]]-0.6*Table6[[#This Row],[LSTAT]]</f>
        <v>21.0258</v>
      </c>
    </row>
    <row r="208" spans="1:9" x14ac:dyDescent="0.25">
      <c r="A208" s="24">
        <v>91</v>
      </c>
      <c r="B208" s="2">
        <v>11.93</v>
      </c>
      <c r="C208" s="1">
        <v>0.57299999999999995</v>
      </c>
      <c r="D208" s="1">
        <v>1</v>
      </c>
      <c r="E208" s="1">
        <v>273</v>
      </c>
      <c r="F208" s="1">
        <v>21</v>
      </c>
      <c r="G208" s="1">
        <v>6.976</v>
      </c>
      <c r="H208" s="19">
        <v>5.64</v>
      </c>
      <c r="I208" s="1">
        <f>29.42 + 0.03 * Table6[[#This Row],[AGE]]+0.13 *Table6[[#This Row],[INDUS]]-10.3*Table6[[#This Row],[NOX]]+0.26*Table6[[#This Row],[DISTANCE]]-0.0144*Table6[[#This Row],[TAX]]-1.07*Table6[[#This Row],[PTRATIO]]+4.125*Table6[[#This Row],[AVG_ROOM]]-0.6*Table6[[#This Row],[LSTAT]]</f>
        <v>27.049799999999994</v>
      </c>
    </row>
    <row r="209" spans="1:9" x14ac:dyDescent="0.25">
      <c r="A209" s="24">
        <v>89.3</v>
      </c>
      <c r="B209" s="2">
        <v>11.93</v>
      </c>
      <c r="C209" s="1">
        <v>0.57299999999999995</v>
      </c>
      <c r="D209" s="1">
        <v>1</v>
      </c>
      <c r="E209" s="1">
        <v>273</v>
      </c>
      <c r="F209" s="1">
        <v>21</v>
      </c>
      <c r="G209" s="1">
        <v>6.7939999999999996</v>
      </c>
      <c r="H209" s="19">
        <v>6.48</v>
      </c>
      <c r="I209" s="1">
        <f>29.42 + 0.03 * Table6[[#This Row],[AGE]]+0.13 *Table6[[#This Row],[INDUS]]-10.3*Table6[[#This Row],[NOX]]+0.26*Table6[[#This Row],[DISTANCE]]-0.0144*Table6[[#This Row],[TAX]]-1.07*Table6[[#This Row],[PTRATIO]]+4.125*Table6[[#This Row],[AVG_ROOM]]-0.6*Table6[[#This Row],[LSTAT]]</f>
        <v>25.744050000000001</v>
      </c>
    </row>
    <row r="210" spans="1:9" x14ac:dyDescent="0.25">
      <c r="A210" s="24">
        <v>80.8</v>
      </c>
      <c r="B210" s="2">
        <v>11.93</v>
      </c>
      <c r="C210" s="1">
        <v>0.57299999999999995</v>
      </c>
      <c r="D210" s="1">
        <v>1</v>
      </c>
      <c r="E210" s="1">
        <v>273</v>
      </c>
      <c r="F210" s="1">
        <v>21</v>
      </c>
      <c r="G210" s="1">
        <v>6.03</v>
      </c>
      <c r="H210" s="19">
        <v>7.88</v>
      </c>
      <c r="I210" s="1">
        <f>29.42 + 0.03 * Table6[[#This Row],[AGE]]+0.13 *Table6[[#This Row],[INDUS]]-10.3*Table6[[#This Row],[NOX]]+0.26*Table6[[#This Row],[DISTANCE]]-0.0144*Table6[[#This Row],[TAX]]-1.07*Table6[[#This Row],[PTRATIO]]+4.125*Table6[[#This Row],[AVG_ROOM]]-0.6*Table6[[#This Row],[LSTAT]]</f>
        <v>21.497549999999997</v>
      </c>
    </row>
    <row r="211" spans="1:9" x14ac:dyDescent="0.25">
      <c r="A211" s="24">
        <v>56</v>
      </c>
      <c r="B211" s="2">
        <v>13.89</v>
      </c>
      <c r="C211" s="1">
        <v>0.55000000000000004</v>
      </c>
      <c r="D211" s="1">
        <v>5</v>
      </c>
      <c r="E211" s="1">
        <v>276</v>
      </c>
      <c r="F211" s="1">
        <v>16.399999999999999</v>
      </c>
      <c r="G211" s="1">
        <v>5.8879999999999999</v>
      </c>
      <c r="H211" s="19">
        <v>13.51</v>
      </c>
      <c r="I211" s="1">
        <f>29.42 + 0.03 * Table6[[#This Row],[AGE]]+0.13 *Table6[[#This Row],[INDUS]]-10.3*Table6[[#This Row],[NOX]]+0.26*Table6[[#This Row],[DISTANCE]]-0.0144*Table6[[#This Row],[TAX]]-1.07*Table6[[#This Row],[PTRATIO]]+4.125*Table6[[#This Row],[AVG_ROOM]]-0.6*Table6[[#This Row],[LSTAT]]</f>
        <v>23.200300000000006</v>
      </c>
    </row>
    <row r="212" spans="1:9" x14ac:dyDescent="0.25">
      <c r="A212" s="24">
        <v>85.1</v>
      </c>
      <c r="B212" s="2">
        <v>13.89</v>
      </c>
      <c r="C212" s="1">
        <v>0.55000000000000004</v>
      </c>
      <c r="D212" s="1">
        <v>5</v>
      </c>
      <c r="E212" s="1">
        <v>276</v>
      </c>
      <c r="F212" s="1">
        <v>16.399999999999999</v>
      </c>
      <c r="G212" s="1">
        <v>6.6420000000000003</v>
      </c>
      <c r="H212" s="19">
        <v>9.69</v>
      </c>
      <c r="I212" s="1">
        <f>29.42 + 0.03 * Table6[[#This Row],[AGE]]+0.13 *Table6[[#This Row],[INDUS]]-10.3*Table6[[#This Row],[NOX]]+0.26*Table6[[#This Row],[DISTANCE]]-0.0144*Table6[[#This Row],[TAX]]-1.07*Table6[[#This Row],[PTRATIO]]+4.125*Table6[[#This Row],[AVG_ROOM]]-0.6*Table6[[#This Row],[LSTAT]]</f>
        <v>29.475550000000005</v>
      </c>
    </row>
    <row r="213" spans="1:9" x14ac:dyDescent="0.25">
      <c r="A213" s="24">
        <v>93.8</v>
      </c>
      <c r="B213" s="2">
        <v>13.89</v>
      </c>
      <c r="C213" s="1">
        <v>0.55000000000000004</v>
      </c>
      <c r="D213" s="1">
        <v>5</v>
      </c>
      <c r="E213" s="1">
        <v>276</v>
      </c>
      <c r="F213" s="1">
        <v>16.399999999999999</v>
      </c>
      <c r="G213" s="1">
        <v>5.9509999999999996</v>
      </c>
      <c r="H213" s="19">
        <v>17.920000000000002</v>
      </c>
      <c r="I213" s="1">
        <f>29.42 + 0.03 * Table6[[#This Row],[AGE]]+0.13 *Table6[[#This Row],[INDUS]]-10.3*Table6[[#This Row],[NOX]]+0.26*Table6[[#This Row],[DISTANCE]]-0.0144*Table6[[#This Row],[TAX]]-1.07*Table6[[#This Row],[PTRATIO]]+4.125*Table6[[#This Row],[AVG_ROOM]]-0.6*Table6[[#This Row],[LSTAT]]</f>
        <v>21.948174999999999</v>
      </c>
    </row>
    <row r="214" spans="1:9" x14ac:dyDescent="0.25">
      <c r="A214" s="24">
        <v>92.4</v>
      </c>
      <c r="B214" s="2">
        <v>13.89</v>
      </c>
      <c r="C214" s="1">
        <v>0.55000000000000004</v>
      </c>
      <c r="D214" s="1">
        <v>5</v>
      </c>
      <c r="E214" s="1">
        <v>276</v>
      </c>
      <c r="F214" s="1">
        <v>16.399999999999999</v>
      </c>
      <c r="G214" s="1">
        <v>6.3730000000000002</v>
      </c>
      <c r="H214" s="19">
        <v>10.5</v>
      </c>
      <c r="I214" s="1">
        <f>29.42 + 0.03 * Table6[[#This Row],[AGE]]+0.13 *Table6[[#This Row],[INDUS]]-10.3*Table6[[#This Row],[NOX]]+0.26*Table6[[#This Row],[DISTANCE]]-0.0144*Table6[[#This Row],[TAX]]-1.07*Table6[[#This Row],[PTRATIO]]+4.125*Table6[[#This Row],[AVG_ROOM]]-0.6*Table6[[#This Row],[LSTAT]]</f>
        <v>28.098925000000005</v>
      </c>
    </row>
    <row r="215" spans="1:9" x14ac:dyDescent="0.25">
      <c r="A215" s="24">
        <v>81.599999999999994</v>
      </c>
      <c r="B215" s="2">
        <v>10.01</v>
      </c>
      <c r="C215" s="1">
        <v>0.54700000000000004</v>
      </c>
      <c r="D215" s="1">
        <v>6</v>
      </c>
      <c r="E215" s="1">
        <v>432</v>
      </c>
      <c r="F215" s="1">
        <v>17.8</v>
      </c>
      <c r="G215" s="1">
        <v>6.7149999999999999</v>
      </c>
      <c r="H215" s="19">
        <v>10.16</v>
      </c>
      <c r="I215" s="1">
        <f>29.42 + 0.03 * Table6[[#This Row],[AGE]]+0.13 *Table6[[#This Row],[INDUS]]-10.3*Table6[[#This Row],[NOX]]+0.26*Table6[[#This Row],[DISTANCE]]-0.0144*Table6[[#This Row],[TAX]]-1.07*Table6[[#This Row],[PTRATIO]]+4.125*Table6[[#This Row],[AVG_ROOM]]-0.6*Table6[[#This Row],[LSTAT]]</f>
        <v>25.431774999999995</v>
      </c>
    </row>
    <row r="216" spans="1:9" x14ac:dyDescent="0.25">
      <c r="A216" s="24">
        <v>92.9</v>
      </c>
      <c r="B216" s="2">
        <v>10.01</v>
      </c>
      <c r="C216" s="1">
        <v>0.54700000000000004</v>
      </c>
      <c r="D216" s="1">
        <v>6</v>
      </c>
      <c r="E216" s="1">
        <v>432</v>
      </c>
      <c r="F216" s="1">
        <v>17.8</v>
      </c>
      <c r="G216" s="1">
        <v>5.9130000000000003</v>
      </c>
      <c r="H216" s="19">
        <v>16.21</v>
      </c>
      <c r="I216" s="1">
        <f>29.42 + 0.03 * Table6[[#This Row],[AGE]]+0.13 *Table6[[#This Row],[INDUS]]-10.3*Table6[[#This Row],[NOX]]+0.26*Table6[[#This Row],[DISTANCE]]-0.0144*Table6[[#This Row],[TAX]]-1.07*Table6[[#This Row],[PTRATIO]]+4.125*Table6[[#This Row],[AVG_ROOM]]-0.6*Table6[[#This Row],[LSTAT]]</f>
        <v>18.832524999999997</v>
      </c>
    </row>
    <row r="217" spans="1:9" x14ac:dyDescent="0.25">
      <c r="A217" s="24">
        <v>95.4</v>
      </c>
      <c r="B217" s="2">
        <v>10.01</v>
      </c>
      <c r="C217" s="1">
        <v>0.54700000000000004</v>
      </c>
      <c r="D217" s="1">
        <v>6</v>
      </c>
      <c r="E217" s="1">
        <v>432</v>
      </c>
      <c r="F217" s="1">
        <v>17.8</v>
      </c>
      <c r="G217" s="1">
        <v>6.0919999999999996</v>
      </c>
      <c r="H217" s="19">
        <v>17.09</v>
      </c>
      <c r="I217" s="1">
        <f>29.42 + 0.03 * Table6[[#This Row],[AGE]]+0.13 *Table6[[#This Row],[INDUS]]-10.3*Table6[[#This Row],[NOX]]+0.26*Table6[[#This Row],[DISTANCE]]-0.0144*Table6[[#This Row],[TAX]]-1.07*Table6[[#This Row],[PTRATIO]]+4.125*Table6[[#This Row],[AVG_ROOM]]-0.6*Table6[[#This Row],[LSTAT]]</f>
        <v>19.117899999999999</v>
      </c>
    </row>
    <row r="218" spans="1:9" x14ac:dyDescent="0.25">
      <c r="A218" s="24">
        <v>84.2</v>
      </c>
      <c r="B218" s="2">
        <v>10.01</v>
      </c>
      <c r="C218" s="1">
        <v>0.54700000000000004</v>
      </c>
      <c r="D218" s="1">
        <v>6</v>
      </c>
      <c r="E218" s="1">
        <v>432</v>
      </c>
      <c r="F218" s="1">
        <v>17.8</v>
      </c>
      <c r="G218" s="1">
        <v>6.2539999999999996</v>
      </c>
      <c r="H218" s="19">
        <v>10.45</v>
      </c>
      <c r="I218" s="1">
        <f>29.42 + 0.03 * Table6[[#This Row],[AGE]]+0.13 *Table6[[#This Row],[INDUS]]-10.3*Table6[[#This Row],[NOX]]+0.26*Table6[[#This Row],[DISTANCE]]-0.0144*Table6[[#This Row],[TAX]]-1.07*Table6[[#This Row],[PTRATIO]]+4.125*Table6[[#This Row],[AVG_ROOM]]-0.6*Table6[[#This Row],[LSTAT]]</f>
        <v>23.434149999999995</v>
      </c>
    </row>
    <row r="219" spans="1:9" x14ac:dyDescent="0.25">
      <c r="A219" s="24">
        <v>88.2</v>
      </c>
      <c r="B219" s="2">
        <v>10.01</v>
      </c>
      <c r="C219" s="1">
        <v>0.54700000000000004</v>
      </c>
      <c r="D219" s="1">
        <v>6</v>
      </c>
      <c r="E219" s="1">
        <v>432</v>
      </c>
      <c r="F219" s="1">
        <v>17.8</v>
      </c>
      <c r="G219" s="1">
        <v>5.9279999999999999</v>
      </c>
      <c r="H219" s="19">
        <v>15.76</v>
      </c>
      <c r="I219" s="1">
        <f>29.42 + 0.03 * Table6[[#This Row],[AGE]]+0.13 *Table6[[#This Row],[INDUS]]-10.3*Table6[[#This Row],[NOX]]+0.26*Table6[[#This Row],[DISTANCE]]-0.0144*Table6[[#This Row],[TAX]]-1.07*Table6[[#This Row],[PTRATIO]]+4.125*Table6[[#This Row],[AVG_ROOM]]-0.6*Table6[[#This Row],[LSTAT]]</f>
        <v>19.023399999999995</v>
      </c>
    </row>
    <row r="220" spans="1:9" x14ac:dyDescent="0.25">
      <c r="A220" s="24">
        <v>72.5</v>
      </c>
      <c r="B220" s="2">
        <v>10.01</v>
      </c>
      <c r="C220" s="1">
        <v>0.54700000000000004</v>
      </c>
      <c r="D220" s="1">
        <v>6</v>
      </c>
      <c r="E220" s="1">
        <v>432</v>
      </c>
      <c r="F220" s="1">
        <v>17.8</v>
      </c>
      <c r="G220" s="1">
        <v>6.1760000000000002</v>
      </c>
      <c r="H220" s="19">
        <v>12.04</v>
      </c>
      <c r="I220" s="1">
        <f>29.42 + 0.03 * Table6[[#This Row],[AGE]]+0.13 *Table6[[#This Row],[INDUS]]-10.3*Table6[[#This Row],[NOX]]+0.26*Table6[[#This Row],[DISTANCE]]-0.0144*Table6[[#This Row],[TAX]]-1.07*Table6[[#This Row],[PTRATIO]]+4.125*Table6[[#This Row],[AVG_ROOM]]-0.6*Table6[[#This Row],[LSTAT]]</f>
        <v>21.807399999999998</v>
      </c>
    </row>
    <row r="221" spans="1:9" x14ac:dyDescent="0.25">
      <c r="A221" s="24">
        <v>82.6</v>
      </c>
      <c r="B221" s="2">
        <v>10.01</v>
      </c>
      <c r="C221" s="1">
        <v>0.54700000000000004</v>
      </c>
      <c r="D221" s="1">
        <v>6</v>
      </c>
      <c r="E221" s="1">
        <v>432</v>
      </c>
      <c r="F221" s="1">
        <v>17.8</v>
      </c>
      <c r="G221" s="1">
        <v>6.0209999999999999</v>
      </c>
      <c r="H221" s="19">
        <v>10.3</v>
      </c>
      <c r="I221" s="1">
        <f>29.42 + 0.03 * Table6[[#This Row],[AGE]]+0.13 *Table6[[#This Row],[INDUS]]-10.3*Table6[[#This Row],[NOX]]+0.26*Table6[[#This Row],[DISTANCE]]-0.0144*Table6[[#This Row],[TAX]]-1.07*Table6[[#This Row],[PTRATIO]]+4.125*Table6[[#This Row],[AVG_ROOM]]-0.6*Table6[[#This Row],[LSTAT]]</f>
        <v>22.515024999999994</v>
      </c>
    </row>
    <row r="222" spans="1:9" x14ac:dyDescent="0.25">
      <c r="A222" s="24">
        <v>73.099999999999994</v>
      </c>
      <c r="B222" s="2">
        <v>10.01</v>
      </c>
      <c r="C222" s="1">
        <v>0.54700000000000004</v>
      </c>
      <c r="D222" s="1">
        <v>6</v>
      </c>
      <c r="E222" s="1">
        <v>432</v>
      </c>
      <c r="F222" s="1">
        <v>17.8</v>
      </c>
      <c r="G222" s="1">
        <v>5.8719999999999999</v>
      </c>
      <c r="H222" s="19">
        <v>15.37</v>
      </c>
      <c r="I222" s="1">
        <f>29.42 + 0.03 * Table6[[#This Row],[AGE]]+0.13 *Table6[[#This Row],[INDUS]]-10.3*Table6[[#This Row],[NOX]]+0.26*Table6[[#This Row],[DISTANCE]]-0.0144*Table6[[#This Row],[TAX]]-1.07*Table6[[#This Row],[PTRATIO]]+4.125*Table6[[#This Row],[AVG_ROOM]]-0.6*Table6[[#This Row],[LSTAT]]</f>
        <v>18.573399999999992</v>
      </c>
    </row>
    <row r="223" spans="1:9" x14ac:dyDescent="0.25">
      <c r="A223" s="24">
        <v>65.2</v>
      </c>
      <c r="B223" s="2">
        <v>10.01</v>
      </c>
      <c r="C223" s="1">
        <v>0.54700000000000004</v>
      </c>
      <c r="D223" s="1">
        <v>6</v>
      </c>
      <c r="E223" s="1">
        <v>432</v>
      </c>
      <c r="F223" s="1">
        <v>17.8</v>
      </c>
      <c r="G223" s="1">
        <v>5.7309999999999999</v>
      </c>
      <c r="H223" s="19">
        <v>13.61</v>
      </c>
      <c r="I223" s="1">
        <f>29.42 + 0.03 * Table6[[#This Row],[AGE]]+0.13 *Table6[[#This Row],[INDUS]]-10.3*Table6[[#This Row],[NOX]]+0.26*Table6[[#This Row],[DISTANCE]]-0.0144*Table6[[#This Row],[TAX]]-1.07*Table6[[#This Row],[PTRATIO]]+4.125*Table6[[#This Row],[AVG_ROOM]]-0.6*Table6[[#This Row],[LSTAT]]</f>
        <v>18.810775</v>
      </c>
    </row>
    <row r="224" spans="1:9" x14ac:dyDescent="0.25">
      <c r="A224" s="24">
        <v>82.5</v>
      </c>
      <c r="B224" s="2">
        <v>9.9</v>
      </c>
      <c r="C224" s="1">
        <v>0.54400000000000004</v>
      </c>
      <c r="D224" s="1">
        <v>4</v>
      </c>
      <c r="E224" s="1">
        <v>304</v>
      </c>
      <c r="F224" s="1">
        <v>18.399999999999999</v>
      </c>
      <c r="G224" s="1">
        <v>6.6349999999999998</v>
      </c>
      <c r="H224" s="19">
        <v>4.54</v>
      </c>
      <c r="I224" s="1">
        <f>29.42 + 0.03 * Table6[[#This Row],[AGE]]+0.13 *Table6[[#This Row],[INDUS]]-10.3*Table6[[#This Row],[NOX]]+0.26*Table6[[#This Row],[DISTANCE]]-0.0144*Table6[[#This Row],[TAX]]-1.07*Table6[[#This Row],[PTRATIO]]+4.125*Table6[[#This Row],[AVG_ROOM]]-0.6*Table6[[#This Row],[LSTAT]]</f>
        <v>29.198574999999998</v>
      </c>
    </row>
    <row r="225" spans="1:9" x14ac:dyDescent="0.25">
      <c r="A225" s="24">
        <v>76.7</v>
      </c>
      <c r="B225" s="2">
        <v>9.9</v>
      </c>
      <c r="C225" s="1">
        <v>0.54400000000000004</v>
      </c>
      <c r="D225" s="1">
        <v>4</v>
      </c>
      <c r="E225" s="1">
        <v>304</v>
      </c>
      <c r="F225" s="1">
        <v>18.399999999999999</v>
      </c>
      <c r="G225" s="1">
        <v>5.9720000000000004</v>
      </c>
      <c r="H225" s="19">
        <v>9.9700000000000006</v>
      </c>
      <c r="I225" s="1">
        <f>29.42 + 0.03 * Table6[[#This Row],[AGE]]+0.13 *Table6[[#This Row],[INDUS]]-10.3*Table6[[#This Row],[NOX]]+0.26*Table6[[#This Row],[DISTANCE]]-0.0144*Table6[[#This Row],[TAX]]-1.07*Table6[[#This Row],[PTRATIO]]+4.125*Table6[[#This Row],[AVG_ROOM]]-0.6*Table6[[#This Row],[LSTAT]]</f>
        <v>23.031700000000004</v>
      </c>
    </row>
    <row r="226" spans="1:9" x14ac:dyDescent="0.25">
      <c r="A226" s="24">
        <v>37.799999999999997</v>
      </c>
      <c r="B226" s="2">
        <v>9.9</v>
      </c>
      <c r="C226" s="1">
        <v>0.54400000000000004</v>
      </c>
      <c r="D226" s="1">
        <v>4</v>
      </c>
      <c r="E226" s="1">
        <v>304</v>
      </c>
      <c r="F226" s="1">
        <v>18.399999999999999</v>
      </c>
      <c r="G226" s="1">
        <v>4.9729999999999999</v>
      </c>
      <c r="H226" s="19">
        <v>12.64</v>
      </c>
      <c r="I226" s="1">
        <f>29.42 + 0.03 * Table6[[#This Row],[AGE]]+0.13 *Table6[[#This Row],[INDUS]]-10.3*Table6[[#This Row],[NOX]]+0.26*Table6[[#This Row],[DISTANCE]]-0.0144*Table6[[#This Row],[TAX]]-1.07*Table6[[#This Row],[PTRATIO]]+4.125*Table6[[#This Row],[AVG_ROOM]]-0.6*Table6[[#This Row],[LSTAT]]</f>
        <v>16.141825000000001</v>
      </c>
    </row>
    <row r="227" spans="1:9" x14ac:dyDescent="0.25">
      <c r="A227" s="24">
        <v>52.8</v>
      </c>
      <c r="B227" s="2">
        <v>9.9</v>
      </c>
      <c r="C227" s="1">
        <v>0.54400000000000004</v>
      </c>
      <c r="D227" s="1">
        <v>4</v>
      </c>
      <c r="E227" s="1">
        <v>304</v>
      </c>
      <c r="F227" s="1">
        <v>18.399999999999999</v>
      </c>
      <c r="G227" s="1">
        <v>6.1219999999999999</v>
      </c>
      <c r="H227" s="19">
        <v>5.98</v>
      </c>
      <c r="I227" s="1">
        <f>29.42 + 0.03 * Table6[[#This Row],[AGE]]+0.13 *Table6[[#This Row],[INDUS]]-10.3*Table6[[#This Row],[NOX]]+0.26*Table6[[#This Row],[DISTANCE]]-0.0144*Table6[[#This Row],[TAX]]-1.07*Table6[[#This Row],[PTRATIO]]+4.125*Table6[[#This Row],[AVG_ROOM]]-0.6*Table6[[#This Row],[LSTAT]]</f>
        <v>25.327450000000002</v>
      </c>
    </row>
    <row r="228" spans="1:9" x14ac:dyDescent="0.25">
      <c r="A228" s="24">
        <v>90.4</v>
      </c>
      <c r="B228" s="2">
        <v>9.9</v>
      </c>
      <c r="C228" s="1">
        <v>0.54400000000000004</v>
      </c>
      <c r="D228" s="1">
        <v>4</v>
      </c>
      <c r="E228" s="1">
        <v>304</v>
      </c>
      <c r="F228" s="1">
        <v>18.399999999999999</v>
      </c>
      <c r="G228" s="1">
        <v>6.0229999999999997</v>
      </c>
      <c r="H228" s="19">
        <v>11.72</v>
      </c>
      <c r="I228" s="1">
        <f>29.42 + 0.03 * Table6[[#This Row],[AGE]]+0.13 *Table6[[#This Row],[INDUS]]-10.3*Table6[[#This Row],[NOX]]+0.26*Table6[[#This Row],[DISTANCE]]-0.0144*Table6[[#This Row],[TAX]]-1.07*Table6[[#This Row],[PTRATIO]]+4.125*Table6[[#This Row],[AVG_ROOM]]-0.6*Table6[[#This Row],[LSTAT]]</f>
        <v>22.603075</v>
      </c>
    </row>
    <row r="229" spans="1:9" x14ac:dyDescent="0.25">
      <c r="A229" s="24">
        <v>82.8</v>
      </c>
      <c r="B229" s="2">
        <v>9.9</v>
      </c>
      <c r="C229" s="1">
        <v>0.54400000000000004</v>
      </c>
      <c r="D229" s="1">
        <v>4</v>
      </c>
      <c r="E229" s="1">
        <v>304</v>
      </c>
      <c r="F229" s="1">
        <v>18.399999999999999</v>
      </c>
      <c r="G229" s="1">
        <v>6.266</v>
      </c>
      <c r="H229" s="19">
        <v>7.9</v>
      </c>
      <c r="I229" s="1">
        <f>29.42 + 0.03 * Table6[[#This Row],[AGE]]+0.13 *Table6[[#This Row],[INDUS]]-10.3*Table6[[#This Row],[NOX]]+0.26*Table6[[#This Row],[DISTANCE]]-0.0144*Table6[[#This Row],[TAX]]-1.07*Table6[[#This Row],[PTRATIO]]+4.125*Table6[[#This Row],[AVG_ROOM]]-0.6*Table6[[#This Row],[LSTAT]]</f>
        <v>25.669449999999998</v>
      </c>
    </row>
    <row r="230" spans="1:9" x14ac:dyDescent="0.25">
      <c r="A230" s="24">
        <v>87.3</v>
      </c>
      <c r="B230" s="2">
        <v>9.9</v>
      </c>
      <c r="C230" s="1">
        <v>0.54400000000000004</v>
      </c>
      <c r="D230" s="1">
        <v>4</v>
      </c>
      <c r="E230" s="1">
        <v>304</v>
      </c>
      <c r="F230" s="1">
        <v>18.399999999999999</v>
      </c>
      <c r="G230" s="1">
        <v>6.5670000000000002</v>
      </c>
      <c r="H230" s="19">
        <v>9.2799999999999994</v>
      </c>
      <c r="I230" s="1">
        <f>29.42 + 0.03 * Table6[[#This Row],[AGE]]+0.13 *Table6[[#This Row],[INDUS]]-10.3*Table6[[#This Row],[NOX]]+0.26*Table6[[#This Row],[DISTANCE]]-0.0144*Table6[[#This Row],[TAX]]-1.07*Table6[[#This Row],[PTRATIO]]+4.125*Table6[[#This Row],[AVG_ROOM]]-0.6*Table6[[#This Row],[LSTAT]]</f>
        <v>26.218074999999999</v>
      </c>
    </row>
    <row r="231" spans="1:9" x14ac:dyDescent="0.25">
      <c r="A231" s="24">
        <v>77.7</v>
      </c>
      <c r="B231" s="2">
        <v>9.9</v>
      </c>
      <c r="C231" s="1">
        <v>0.54400000000000004</v>
      </c>
      <c r="D231" s="1">
        <v>4</v>
      </c>
      <c r="E231" s="1">
        <v>304</v>
      </c>
      <c r="F231" s="1">
        <v>18.399999999999999</v>
      </c>
      <c r="G231" s="1">
        <v>5.7050000000000001</v>
      </c>
      <c r="H231" s="19">
        <v>11.5</v>
      </c>
      <c r="I231" s="1">
        <f>29.42 + 0.03 * Table6[[#This Row],[AGE]]+0.13 *Table6[[#This Row],[INDUS]]-10.3*Table6[[#This Row],[NOX]]+0.26*Table6[[#This Row],[DISTANCE]]-0.0144*Table6[[#This Row],[TAX]]-1.07*Table6[[#This Row],[PTRATIO]]+4.125*Table6[[#This Row],[AVG_ROOM]]-0.6*Table6[[#This Row],[LSTAT]]</f>
        <v>21.042325000000005</v>
      </c>
    </row>
    <row r="232" spans="1:9" x14ac:dyDescent="0.25">
      <c r="A232" s="24">
        <v>83.2</v>
      </c>
      <c r="B232" s="2">
        <v>9.9</v>
      </c>
      <c r="C232" s="1">
        <v>0.54400000000000004</v>
      </c>
      <c r="D232" s="1">
        <v>4</v>
      </c>
      <c r="E232" s="1">
        <v>304</v>
      </c>
      <c r="F232" s="1">
        <v>18.399999999999999</v>
      </c>
      <c r="G232" s="1">
        <v>5.9139999999999997</v>
      </c>
      <c r="H232" s="19">
        <v>18.329999999999998</v>
      </c>
      <c r="I232" s="1">
        <f>29.42 + 0.03 * Table6[[#This Row],[AGE]]+0.13 *Table6[[#This Row],[INDUS]]-10.3*Table6[[#This Row],[NOX]]+0.26*Table6[[#This Row],[DISTANCE]]-0.0144*Table6[[#This Row],[TAX]]-1.07*Table6[[#This Row],[PTRATIO]]+4.125*Table6[[#This Row],[AVG_ROOM]]-0.6*Table6[[#This Row],[LSTAT]]</f>
        <v>17.971449999999997</v>
      </c>
    </row>
    <row r="233" spans="1:9" x14ac:dyDescent="0.25">
      <c r="A233" s="24">
        <v>71.7</v>
      </c>
      <c r="B233" s="2">
        <v>9.9</v>
      </c>
      <c r="C233" s="1">
        <v>0.54400000000000004</v>
      </c>
      <c r="D233" s="1">
        <v>4</v>
      </c>
      <c r="E233" s="1">
        <v>304</v>
      </c>
      <c r="F233" s="1">
        <v>18.399999999999999</v>
      </c>
      <c r="G233" s="1">
        <v>5.782</v>
      </c>
      <c r="H233" s="19">
        <v>15.94</v>
      </c>
      <c r="I233" s="1">
        <f>29.42 + 0.03 * Table6[[#This Row],[AGE]]+0.13 *Table6[[#This Row],[INDUS]]-10.3*Table6[[#This Row],[NOX]]+0.26*Table6[[#This Row],[DISTANCE]]-0.0144*Table6[[#This Row],[TAX]]-1.07*Table6[[#This Row],[PTRATIO]]+4.125*Table6[[#This Row],[AVG_ROOM]]-0.6*Table6[[#This Row],[LSTAT]]</f>
        <v>18.515950000000004</v>
      </c>
    </row>
    <row r="234" spans="1:9" x14ac:dyDescent="0.25">
      <c r="A234" s="24">
        <v>67.2</v>
      </c>
      <c r="B234" s="2">
        <v>9.9</v>
      </c>
      <c r="C234" s="1">
        <v>0.54400000000000004</v>
      </c>
      <c r="D234" s="1">
        <v>4</v>
      </c>
      <c r="E234" s="1">
        <v>304</v>
      </c>
      <c r="F234" s="1">
        <v>18.399999999999999</v>
      </c>
      <c r="G234" s="1">
        <v>6.3819999999999997</v>
      </c>
      <c r="H234" s="19">
        <v>10.36</v>
      </c>
      <c r="I234" s="1">
        <f>29.42 + 0.03 * Table6[[#This Row],[AGE]]+0.13 *Table6[[#This Row],[INDUS]]-10.3*Table6[[#This Row],[NOX]]+0.26*Table6[[#This Row],[DISTANCE]]-0.0144*Table6[[#This Row],[TAX]]-1.07*Table6[[#This Row],[PTRATIO]]+4.125*Table6[[#This Row],[AVG_ROOM]]-0.6*Table6[[#This Row],[LSTAT]]</f>
        <v>24.203949999999999</v>
      </c>
    </row>
    <row r="235" spans="1:9" x14ac:dyDescent="0.25">
      <c r="A235" s="24">
        <v>58.8</v>
      </c>
      <c r="B235" s="2">
        <v>9.9</v>
      </c>
      <c r="C235" s="1">
        <v>0.54400000000000004</v>
      </c>
      <c r="D235" s="1">
        <v>4</v>
      </c>
      <c r="E235" s="1">
        <v>304</v>
      </c>
      <c r="F235" s="1">
        <v>18.399999999999999</v>
      </c>
      <c r="G235" s="1">
        <v>6.1130000000000004</v>
      </c>
      <c r="H235" s="19">
        <v>12.73</v>
      </c>
      <c r="I235" s="1">
        <f>29.42 + 0.03 * Table6[[#This Row],[AGE]]+0.13 *Table6[[#This Row],[INDUS]]-10.3*Table6[[#This Row],[NOX]]+0.26*Table6[[#This Row],[DISTANCE]]-0.0144*Table6[[#This Row],[TAX]]-1.07*Table6[[#This Row],[PTRATIO]]+4.125*Table6[[#This Row],[AVG_ROOM]]-0.6*Table6[[#This Row],[LSTAT]]</f>
        <v>21.420325000000005</v>
      </c>
    </row>
    <row r="236" spans="1:9" x14ac:dyDescent="0.25">
      <c r="A236" s="24">
        <v>65.2</v>
      </c>
      <c r="B236" s="2">
        <v>2.31</v>
      </c>
      <c r="C236" s="1">
        <v>0.53800000000000003</v>
      </c>
      <c r="D236" s="1">
        <v>1</v>
      </c>
      <c r="E236" s="1">
        <v>296</v>
      </c>
      <c r="F236" s="1">
        <v>15.3</v>
      </c>
      <c r="G236" s="1">
        <v>6.5750000000000002</v>
      </c>
      <c r="H236" s="19">
        <v>4.9800000000000004</v>
      </c>
      <c r="I236" s="1">
        <f>29.42 + 0.03 * Table6[[#This Row],[AGE]]+0.13 *Table6[[#This Row],[INDUS]]-10.3*Table6[[#This Row],[NOX]]+0.26*Table6[[#This Row],[DISTANCE]]-0.0144*Table6[[#This Row],[TAX]]-1.07*Table6[[#This Row],[PTRATIO]]+4.125*Table6[[#This Row],[AVG_ROOM]]-0.6*Table6[[#This Row],[LSTAT]]</f>
        <v>29.895375000000001</v>
      </c>
    </row>
    <row r="237" spans="1:9" x14ac:dyDescent="0.25">
      <c r="A237" s="24">
        <v>61.8</v>
      </c>
      <c r="B237" s="2">
        <v>8.14</v>
      </c>
      <c r="C237" s="1">
        <v>0.53800000000000003</v>
      </c>
      <c r="D237" s="1">
        <v>4</v>
      </c>
      <c r="E237" s="1">
        <v>307</v>
      </c>
      <c r="F237" s="1">
        <v>21</v>
      </c>
      <c r="G237" s="1">
        <v>5.9489999999999998</v>
      </c>
      <c r="H237" s="19">
        <v>8.26</v>
      </c>
      <c r="I237" s="1">
        <f>29.42 + 0.03 * Table6[[#This Row],[AGE]]+0.13 *Table6[[#This Row],[INDUS]]-10.3*Table6[[#This Row],[NOX]]+0.26*Table6[[#This Row],[DISTANCE]]-0.0144*Table6[[#This Row],[TAX]]-1.07*Table6[[#This Row],[PTRATIO]]+4.125*Table6[[#This Row],[AVG_ROOM]]-0.6*Table6[[#This Row],[LSTAT]]</f>
        <v>20.523624999999999</v>
      </c>
    </row>
    <row r="238" spans="1:9" x14ac:dyDescent="0.25">
      <c r="A238" s="24">
        <v>84.5</v>
      </c>
      <c r="B238" s="2">
        <v>8.14</v>
      </c>
      <c r="C238" s="1">
        <v>0.53800000000000003</v>
      </c>
      <c r="D238" s="1">
        <v>4</v>
      </c>
      <c r="E238" s="1">
        <v>307</v>
      </c>
      <c r="F238" s="1">
        <v>21</v>
      </c>
      <c r="G238" s="1">
        <v>6.0960000000000001</v>
      </c>
      <c r="H238" s="19">
        <v>10.26</v>
      </c>
      <c r="I238" s="1">
        <f>29.42 + 0.03 * Table6[[#This Row],[AGE]]+0.13 *Table6[[#This Row],[INDUS]]-10.3*Table6[[#This Row],[NOX]]+0.26*Table6[[#This Row],[DISTANCE]]-0.0144*Table6[[#This Row],[TAX]]-1.07*Table6[[#This Row],[PTRATIO]]+4.125*Table6[[#This Row],[AVG_ROOM]]-0.6*Table6[[#This Row],[LSTAT]]</f>
        <v>20.611000000000004</v>
      </c>
    </row>
    <row r="239" spans="1:9" x14ac:dyDescent="0.25">
      <c r="A239" s="24">
        <v>56.5</v>
      </c>
      <c r="B239" s="2">
        <v>8.14</v>
      </c>
      <c r="C239" s="1">
        <v>0.53800000000000003</v>
      </c>
      <c r="D239" s="1">
        <v>4</v>
      </c>
      <c r="E239" s="1">
        <v>307</v>
      </c>
      <c r="F239" s="1">
        <v>21</v>
      </c>
      <c r="G239" s="1">
        <v>5.8339999999999996</v>
      </c>
      <c r="H239" s="19">
        <v>8.4700000000000006</v>
      </c>
      <c r="I239" s="1">
        <f>29.42 + 0.03 * Table6[[#This Row],[AGE]]+0.13 *Table6[[#This Row],[INDUS]]-10.3*Table6[[#This Row],[NOX]]+0.26*Table6[[#This Row],[DISTANCE]]-0.0144*Table6[[#This Row],[TAX]]-1.07*Table6[[#This Row],[PTRATIO]]+4.125*Table6[[#This Row],[AVG_ROOM]]-0.6*Table6[[#This Row],[LSTAT]]</f>
        <v>19.764249999999997</v>
      </c>
    </row>
    <row r="240" spans="1:9" x14ac:dyDescent="0.25">
      <c r="A240" s="24">
        <v>29.3</v>
      </c>
      <c r="B240" s="2">
        <v>8.14</v>
      </c>
      <c r="C240" s="1">
        <v>0.53800000000000003</v>
      </c>
      <c r="D240" s="1">
        <v>4</v>
      </c>
      <c r="E240" s="1">
        <v>307</v>
      </c>
      <c r="F240" s="1">
        <v>21</v>
      </c>
      <c r="G240" s="1">
        <v>5.9349999999999996</v>
      </c>
      <c r="H240" s="19">
        <v>6.58</v>
      </c>
      <c r="I240" s="1">
        <f>29.42 + 0.03 * Table6[[#This Row],[AGE]]+0.13 *Table6[[#This Row],[INDUS]]-10.3*Table6[[#This Row],[NOX]]+0.26*Table6[[#This Row],[DISTANCE]]-0.0144*Table6[[#This Row],[TAX]]-1.07*Table6[[#This Row],[PTRATIO]]+4.125*Table6[[#This Row],[AVG_ROOM]]-0.6*Table6[[#This Row],[LSTAT]]</f>
        <v>20.498874999999998</v>
      </c>
    </row>
    <row r="241" spans="1:9" x14ac:dyDescent="0.25">
      <c r="A241" s="24">
        <v>81.7</v>
      </c>
      <c r="B241" s="2">
        <v>8.14</v>
      </c>
      <c r="C241" s="1">
        <v>0.53800000000000003</v>
      </c>
      <c r="D241" s="1">
        <v>4</v>
      </c>
      <c r="E241" s="1">
        <v>307</v>
      </c>
      <c r="F241" s="1">
        <v>21</v>
      </c>
      <c r="G241" s="1">
        <v>5.99</v>
      </c>
      <c r="H241" s="19">
        <v>14.67</v>
      </c>
      <c r="I241" s="1">
        <f>29.42 + 0.03 * Table6[[#This Row],[AGE]]+0.13 *Table6[[#This Row],[INDUS]]-10.3*Table6[[#This Row],[NOX]]+0.26*Table6[[#This Row],[DISTANCE]]-0.0144*Table6[[#This Row],[TAX]]-1.07*Table6[[#This Row],[PTRATIO]]+4.125*Table6[[#This Row],[AVG_ROOM]]-0.6*Table6[[#This Row],[LSTAT]]</f>
        <v>17.443750000000001</v>
      </c>
    </row>
    <row r="242" spans="1:9" x14ac:dyDescent="0.25">
      <c r="A242" s="24">
        <v>36.6</v>
      </c>
      <c r="B242" s="2">
        <v>8.14</v>
      </c>
      <c r="C242" s="1">
        <v>0.53800000000000003</v>
      </c>
      <c r="D242" s="1">
        <v>4</v>
      </c>
      <c r="E242" s="1">
        <v>307</v>
      </c>
      <c r="F242" s="1">
        <v>21</v>
      </c>
      <c r="G242" s="1">
        <v>5.4560000000000004</v>
      </c>
      <c r="H242" s="19">
        <v>11.69</v>
      </c>
      <c r="I242" s="1">
        <f>29.42 + 0.03 * Table6[[#This Row],[AGE]]+0.13 *Table6[[#This Row],[INDUS]]-10.3*Table6[[#This Row],[NOX]]+0.26*Table6[[#This Row],[DISTANCE]]-0.0144*Table6[[#This Row],[TAX]]-1.07*Table6[[#This Row],[PTRATIO]]+4.125*Table6[[#This Row],[AVG_ROOM]]-0.6*Table6[[#This Row],[LSTAT]]</f>
        <v>15.675999999999998</v>
      </c>
    </row>
    <row r="243" spans="1:9" x14ac:dyDescent="0.25">
      <c r="A243" s="24">
        <v>69.5</v>
      </c>
      <c r="B243" s="2">
        <v>8.14</v>
      </c>
      <c r="C243" s="1">
        <v>0.53800000000000003</v>
      </c>
      <c r="D243" s="1">
        <v>4</v>
      </c>
      <c r="E243" s="1">
        <v>307</v>
      </c>
      <c r="F243" s="1">
        <v>21</v>
      </c>
      <c r="G243" s="1">
        <v>5.7270000000000003</v>
      </c>
      <c r="H243" s="19">
        <v>11.28</v>
      </c>
      <c r="I243" s="1">
        <f>29.42 + 0.03 * Table6[[#This Row],[AGE]]+0.13 *Table6[[#This Row],[INDUS]]-10.3*Table6[[#This Row],[NOX]]+0.26*Table6[[#This Row],[DISTANCE]]-0.0144*Table6[[#This Row],[TAX]]-1.07*Table6[[#This Row],[PTRATIO]]+4.125*Table6[[#This Row],[AVG_ROOM]]-0.6*Table6[[#This Row],[LSTAT]]</f>
        <v>18.026875</v>
      </c>
    </row>
    <row r="244" spans="1:9" x14ac:dyDescent="0.25">
      <c r="A244" s="24">
        <v>98.1</v>
      </c>
      <c r="B244" s="2">
        <v>8.14</v>
      </c>
      <c r="C244" s="1">
        <v>0.53800000000000003</v>
      </c>
      <c r="D244" s="1">
        <v>4</v>
      </c>
      <c r="E244" s="1">
        <v>307</v>
      </c>
      <c r="F244" s="1">
        <v>21</v>
      </c>
      <c r="G244" s="1">
        <v>5.57</v>
      </c>
      <c r="H244" s="19">
        <v>21.02</v>
      </c>
      <c r="I244" s="1">
        <f>29.42 + 0.03 * Table6[[#This Row],[AGE]]+0.13 *Table6[[#This Row],[INDUS]]-10.3*Table6[[#This Row],[NOX]]+0.26*Table6[[#This Row],[DISTANCE]]-0.0144*Table6[[#This Row],[TAX]]-1.07*Table6[[#This Row],[PTRATIO]]+4.125*Table6[[#This Row],[AVG_ROOM]]-0.6*Table6[[#This Row],[LSTAT]]</f>
        <v>12.393249999999997</v>
      </c>
    </row>
    <row r="245" spans="1:9" x14ac:dyDescent="0.25">
      <c r="A245" s="24">
        <v>89.2</v>
      </c>
      <c r="B245" s="2">
        <v>8.14</v>
      </c>
      <c r="C245" s="1">
        <v>0.53800000000000003</v>
      </c>
      <c r="D245" s="1">
        <v>4</v>
      </c>
      <c r="E245" s="1">
        <v>307</v>
      </c>
      <c r="F245" s="1">
        <v>21</v>
      </c>
      <c r="G245" s="1">
        <v>5.9649999999999999</v>
      </c>
      <c r="H245" s="19">
        <v>13.83</v>
      </c>
      <c r="I245" s="1">
        <f>29.42 + 0.03 * Table6[[#This Row],[AGE]]+0.13 *Table6[[#This Row],[INDUS]]-10.3*Table6[[#This Row],[NOX]]+0.26*Table6[[#This Row],[DISTANCE]]-0.0144*Table6[[#This Row],[TAX]]-1.07*Table6[[#This Row],[PTRATIO]]+4.125*Table6[[#This Row],[AVG_ROOM]]-0.6*Table6[[#This Row],[LSTAT]]</f>
        <v>18.069625000000002</v>
      </c>
    </row>
    <row r="246" spans="1:9" x14ac:dyDescent="0.25">
      <c r="A246" s="24">
        <v>91.7</v>
      </c>
      <c r="B246" s="2">
        <v>8.14</v>
      </c>
      <c r="C246" s="1">
        <v>0.53800000000000003</v>
      </c>
      <c r="D246" s="1">
        <v>4</v>
      </c>
      <c r="E246" s="1">
        <v>307</v>
      </c>
      <c r="F246" s="1">
        <v>21</v>
      </c>
      <c r="G246" s="1">
        <v>6.1420000000000003</v>
      </c>
      <c r="H246" s="19">
        <v>18.72</v>
      </c>
      <c r="I246" s="1">
        <f>29.42 + 0.03 * Table6[[#This Row],[AGE]]+0.13 *Table6[[#This Row],[INDUS]]-10.3*Table6[[#This Row],[NOX]]+0.26*Table6[[#This Row],[DISTANCE]]-0.0144*Table6[[#This Row],[TAX]]-1.07*Table6[[#This Row],[PTRATIO]]+4.125*Table6[[#This Row],[AVG_ROOM]]-0.6*Table6[[#This Row],[LSTAT]]</f>
        <v>15.940749999999998</v>
      </c>
    </row>
    <row r="247" spans="1:9" x14ac:dyDescent="0.25">
      <c r="A247" s="24">
        <v>100</v>
      </c>
      <c r="B247" s="2">
        <v>8.14</v>
      </c>
      <c r="C247" s="1">
        <v>0.53800000000000003</v>
      </c>
      <c r="D247" s="1">
        <v>4</v>
      </c>
      <c r="E247" s="1">
        <v>307</v>
      </c>
      <c r="F247" s="1">
        <v>21</v>
      </c>
      <c r="G247" s="1">
        <v>5.8129999999999997</v>
      </c>
      <c r="H247" s="19">
        <v>19.88</v>
      </c>
      <c r="I247" s="1">
        <f>29.42 + 0.03 * Table6[[#This Row],[AGE]]+0.13 *Table6[[#This Row],[INDUS]]-10.3*Table6[[#This Row],[NOX]]+0.26*Table6[[#This Row],[DISTANCE]]-0.0144*Table6[[#This Row],[TAX]]-1.07*Table6[[#This Row],[PTRATIO]]+4.125*Table6[[#This Row],[AVG_ROOM]]-0.6*Table6[[#This Row],[LSTAT]]</f>
        <v>14.136624999999997</v>
      </c>
    </row>
    <row r="248" spans="1:9" x14ac:dyDescent="0.25">
      <c r="A248" s="24">
        <v>94.1</v>
      </c>
      <c r="B248" s="2">
        <v>8.14</v>
      </c>
      <c r="C248" s="1">
        <v>0.53800000000000003</v>
      </c>
      <c r="D248" s="1">
        <v>4</v>
      </c>
      <c r="E248" s="1">
        <v>307</v>
      </c>
      <c r="F248" s="1">
        <v>21</v>
      </c>
      <c r="G248" s="1">
        <v>5.9240000000000004</v>
      </c>
      <c r="H248" s="19">
        <v>16.3</v>
      </c>
      <c r="I248" s="1">
        <f>29.42 + 0.03 * Table6[[#This Row],[AGE]]+0.13 *Table6[[#This Row],[INDUS]]-10.3*Table6[[#This Row],[NOX]]+0.26*Table6[[#This Row],[DISTANCE]]-0.0144*Table6[[#This Row],[TAX]]-1.07*Table6[[#This Row],[PTRATIO]]+4.125*Table6[[#This Row],[AVG_ROOM]]-0.6*Table6[[#This Row],[LSTAT]]</f>
        <v>16.5655</v>
      </c>
    </row>
    <row r="249" spans="1:9" x14ac:dyDescent="0.25">
      <c r="A249" s="24">
        <v>85.7</v>
      </c>
      <c r="B249" s="2">
        <v>8.14</v>
      </c>
      <c r="C249" s="1">
        <v>0.53800000000000003</v>
      </c>
      <c r="D249" s="1">
        <v>4</v>
      </c>
      <c r="E249" s="1">
        <v>307</v>
      </c>
      <c r="F249" s="1">
        <v>21</v>
      </c>
      <c r="G249" s="1">
        <v>5.5990000000000002</v>
      </c>
      <c r="H249" s="19">
        <v>16.510000000000002</v>
      </c>
      <c r="I249" s="1">
        <f>29.42 + 0.03 * Table6[[#This Row],[AGE]]+0.13 *Table6[[#This Row],[INDUS]]-10.3*Table6[[#This Row],[NOX]]+0.26*Table6[[#This Row],[DISTANCE]]-0.0144*Table6[[#This Row],[TAX]]-1.07*Table6[[#This Row],[PTRATIO]]+4.125*Table6[[#This Row],[AVG_ROOM]]-0.6*Table6[[#This Row],[LSTAT]]</f>
        <v>14.846875000000002</v>
      </c>
    </row>
    <row r="250" spans="1:9" x14ac:dyDescent="0.25">
      <c r="A250" s="24">
        <v>90.3</v>
      </c>
      <c r="B250" s="2">
        <v>8.14</v>
      </c>
      <c r="C250" s="1">
        <v>0.53800000000000003</v>
      </c>
      <c r="D250" s="1">
        <v>4</v>
      </c>
      <c r="E250" s="1">
        <v>307</v>
      </c>
      <c r="F250" s="1">
        <v>21</v>
      </c>
      <c r="G250" s="1">
        <v>5.8129999999999997</v>
      </c>
      <c r="H250" s="19">
        <v>14.81</v>
      </c>
      <c r="I250" s="1">
        <f>29.42 + 0.03 * Table6[[#This Row],[AGE]]+0.13 *Table6[[#This Row],[INDUS]]-10.3*Table6[[#This Row],[NOX]]+0.26*Table6[[#This Row],[DISTANCE]]-0.0144*Table6[[#This Row],[TAX]]-1.07*Table6[[#This Row],[PTRATIO]]+4.125*Table6[[#This Row],[AVG_ROOM]]-0.6*Table6[[#This Row],[LSTAT]]</f>
        <v>16.887625</v>
      </c>
    </row>
    <row r="251" spans="1:9" x14ac:dyDescent="0.25">
      <c r="A251" s="24">
        <v>88.8</v>
      </c>
      <c r="B251" s="2">
        <v>8.14</v>
      </c>
      <c r="C251" s="1">
        <v>0.53800000000000003</v>
      </c>
      <c r="D251" s="1">
        <v>4</v>
      </c>
      <c r="E251" s="1">
        <v>307</v>
      </c>
      <c r="F251" s="1">
        <v>21</v>
      </c>
      <c r="G251" s="1">
        <v>6.0469999999999997</v>
      </c>
      <c r="H251" s="19">
        <v>17.28</v>
      </c>
      <c r="I251" s="1">
        <f>29.42 + 0.03 * Table6[[#This Row],[AGE]]+0.13 *Table6[[#This Row],[INDUS]]-10.3*Table6[[#This Row],[NOX]]+0.26*Table6[[#This Row],[DISTANCE]]-0.0144*Table6[[#This Row],[TAX]]-1.07*Table6[[#This Row],[PTRATIO]]+4.125*Table6[[#This Row],[AVG_ROOM]]-0.6*Table6[[#This Row],[LSTAT]]</f>
        <v>16.325874999999996</v>
      </c>
    </row>
    <row r="252" spans="1:9" x14ac:dyDescent="0.25">
      <c r="A252" s="24">
        <v>94.4</v>
      </c>
      <c r="B252" s="2">
        <v>8.14</v>
      </c>
      <c r="C252" s="1">
        <v>0.53800000000000003</v>
      </c>
      <c r="D252" s="1">
        <v>4</v>
      </c>
      <c r="E252" s="1">
        <v>307</v>
      </c>
      <c r="F252" s="1">
        <v>21</v>
      </c>
      <c r="G252" s="1">
        <v>6.4950000000000001</v>
      </c>
      <c r="H252" s="19">
        <v>12.8</v>
      </c>
      <c r="I252" s="1">
        <f>29.42 + 0.03 * Table6[[#This Row],[AGE]]+0.13 *Table6[[#This Row],[INDUS]]-10.3*Table6[[#This Row],[NOX]]+0.26*Table6[[#This Row],[DISTANCE]]-0.0144*Table6[[#This Row],[TAX]]-1.07*Table6[[#This Row],[PTRATIO]]+4.125*Table6[[#This Row],[AVG_ROOM]]-0.6*Table6[[#This Row],[LSTAT]]</f>
        <v>21.029875000000001</v>
      </c>
    </row>
    <row r="253" spans="1:9" x14ac:dyDescent="0.25">
      <c r="A253" s="24">
        <v>87.3</v>
      </c>
      <c r="B253" s="2">
        <v>8.14</v>
      </c>
      <c r="C253" s="1">
        <v>0.53800000000000003</v>
      </c>
      <c r="D253" s="1">
        <v>4</v>
      </c>
      <c r="E253" s="1">
        <v>307</v>
      </c>
      <c r="F253" s="1">
        <v>21</v>
      </c>
      <c r="G253" s="1">
        <v>6.6740000000000004</v>
      </c>
      <c r="H253" s="19">
        <v>11.98</v>
      </c>
      <c r="I253" s="1">
        <f>29.42 + 0.03 * Table6[[#This Row],[AGE]]+0.13 *Table6[[#This Row],[INDUS]]-10.3*Table6[[#This Row],[NOX]]+0.26*Table6[[#This Row],[DISTANCE]]-0.0144*Table6[[#This Row],[TAX]]-1.07*Table6[[#This Row],[PTRATIO]]+4.125*Table6[[#This Row],[AVG_ROOM]]-0.6*Table6[[#This Row],[LSTAT]]</f>
        <v>22.047250000000002</v>
      </c>
    </row>
    <row r="254" spans="1:9" x14ac:dyDescent="0.25">
      <c r="A254" s="24">
        <v>94.1</v>
      </c>
      <c r="B254" s="2">
        <v>8.14</v>
      </c>
      <c r="C254" s="1">
        <v>0.53800000000000003</v>
      </c>
      <c r="D254" s="1">
        <v>4</v>
      </c>
      <c r="E254" s="1">
        <v>307</v>
      </c>
      <c r="F254" s="1">
        <v>21</v>
      </c>
      <c r="G254" s="1">
        <v>5.7130000000000001</v>
      </c>
      <c r="H254" s="19">
        <v>22.6</v>
      </c>
      <c r="I254" s="1">
        <f>29.42 + 0.03 * Table6[[#This Row],[AGE]]+0.13 *Table6[[#This Row],[INDUS]]-10.3*Table6[[#This Row],[NOX]]+0.26*Table6[[#This Row],[DISTANCE]]-0.0144*Table6[[#This Row],[TAX]]-1.07*Table6[[#This Row],[PTRATIO]]+4.125*Table6[[#This Row],[AVG_ROOM]]-0.6*Table6[[#This Row],[LSTAT]]</f>
        <v>11.915124999999998</v>
      </c>
    </row>
    <row r="255" spans="1:9" x14ac:dyDescent="0.25">
      <c r="A255" s="24">
        <v>100</v>
      </c>
      <c r="B255" s="2">
        <v>8.14</v>
      </c>
      <c r="C255" s="1">
        <v>0.53800000000000003</v>
      </c>
      <c r="D255" s="1">
        <v>4</v>
      </c>
      <c r="E255" s="1">
        <v>307</v>
      </c>
      <c r="F255" s="1">
        <v>21</v>
      </c>
      <c r="G255" s="1">
        <v>6.0720000000000001</v>
      </c>
      <c r="H255" s="19">
        <v>13.04</v>
      </c>
      <c r="I255" s="1">
        <f>29.42 + 0.03 * Table6[[#This Row],[AGE]]+0.13 *Table6[[#This Row],[INDUS]]-10.3*Table6[[#This Row],[NOX]]+0.26*Table6[[#This Row],[DISTANCE]]-0.0144*Table6[[#This Row],[TAX]]-1.07*Table6[[#This Row],[PTRATIO]]+4.125*Table6[[#This Row],[AVG_ROOM]]-0.6*Table6[[#This Row],[LSTAT]]</f>
        <v>19.309000000000001</v>
      </c>
    </row>
    <row r="256" spans="1:9" x14ac:dyDescent="0.25">
      <c r="A256" s="24">
        <v>82</v>
      </c>
      <c r="B256" s="2">
        <v>8.14</v>
      </c>
      <c r="C256" s="1">
        <v>0.53800000000000003</v>
      </c>
      <c r="D256" s="1">
        <v>4</v>
      </c>
      <c r="E256" s="1">
        <v>307</v>
      </c>
      <c r="F256" s="1">
        <v>21</v>
      </c>
      <c r="G256" s="1">
        <v>5.95</v>
      </c>
      <c r="H256" s="19">
        <v>27.71</v>
      </c>
      <c r="I256" s="1">
        <f>29.42 + 0.03 * Table6[[#This Row],[AGE]]+0.13 *Table6[[#This Row],[INDUS]]-10.3*Table6[[#This Row],[NOX]]+0.26*Table6[[#This Row],[DISTANCE]]-0.0144*Table6[[#This Row],[TAX]]-1.07*Table6[[#This Row],[PTRATIO]]+4.125*Table6[[#This Row],[AVG_ROOM]]-0.6*Table6[[#This Row],[LSTAT]]</f>
        <v>9.4637499999999974</v>
      </c>
    </row>
    <row r="257" spans="1:9" x14ac:dyDescent="0.25">
      <c r="A257" s="24">
        <v>95</v>
      </c>
      <c r="B257" s="2">
        <v>8.14</v>
      </c>
      <c r="C257" s="1">
        <v>0.53800000000000003</v>
      </c>
      <c r="D257" s="1">
        <v>4</v>
      </c>
      <c r="E257" s="1">
        <v>307</v>
      </c>
      <c r="F257" s="1">
        <v>21</v>
      </c>
      <c r="G257" s="1">
        <v>5.7009999999999996</v>
      </c>
      <c r="H257" s="19">
        <v>18.350000000000001</v>
      </c>
      <c r="I257" s="1">
        <f>29.42 + 0.03 * Table6[[#This Row],[AGE]]+0.13 *Table6[[#This Row],[INDUS]]-10.3*Table6[[#This Row],[NOX]]+0.26*Table6[[#This Row],[DISTANCE]]-0.0144*Table6[[#This Row],[TAX]]-1.07*Table6[[#This Row],[PTRATIO]]+4.125*Table6[[#This Row],[AVG_ROOM]]-0.6*Table6[[#This Row],[LSTAT]]</f>
        <v>14.442624999999998</v>
      </c>
    </row>
    <row r="258" spans="1:9" x14ac:dyDescent="0.25">
      <c r="A258" s="24">
        <v>96.9</v>
      </c>
      <c r="B258" s="2">
        <v>8.14</v>
      </c>
      <c r="C258" s="1">
        <v>0.53800000000000003</v>
      </c>
      <c r="D258" s="1">
        <v>4</v>
      </c>
      <c r="E258" s="1">
        <v>307</v>
      </c>
      <c r="F258" s="1">
        <v>21</v>
      </c>
      <c r="G258" s="1">
        <v>6.0960000000000001</v>
      </c>
      <c r="H258" s="19">
        <v>20.34</v>
      </c>
      <c r="I258" s="1">
        <f>29.42 + 0.03 * Table6[[#This Row],[AGE]]+0.13 *Table6[[#This Row],[INDUS]]-10.3*Table6[[#This Row],[NOX]]+0.26*Table6[[#This Row],[DISTANCE]]-0.0144*Table6[[#This Row],[TAX]]-1.07*Table6[[#This Row],[PTRATIO]]+4.125*Table6[[#This Row],[AVG_ROOM]]-0.6*Table6[[#This Row],[LSTAT]]</f>
        <v>14.934999999999997</v>
      </c>
    </row>
    <row r="259" spans="1:9" x14ac:dyDescent="0.25">
      <c r="A259" s="24">
        <v>90.7</v>
      </c>
      <c r="B259" s="2">
        <v>18.100000000000001</v>
      </c>
      <c r="C259" s="1">
        <v>0.53200000000000003</v>
      </c>
      <c r="D259" s="1">
        <v>24</v>
      </c>
      <c r="E259" s="1">
        <v>666</v>
      </c>
      <c r="F259" s="1">
        <v>20.2</v>
      </c>
      <c r="G259" s="1">
        <v>6.2290000000000001</v>
      </c>
      <c r="H259" s="19">
        <v>12.87</v>
      </c>
      <c r="I259" s="1">
        <f>29.42 + 0.03 * Table6[[#This Row],[AGE]]+0.13 *Table6[[#This Row],[INDUS]]-10.3*Table6[[#This Row],[NOX]]+0.26*Table6[[#This Row],[DISTANCE]]-0.0144*Table6[[#This Row],[TAX]]-1.07*Table6[[#This Row],[PTRATIO]]+4.125*Table6[[#This Row],[AVG_ROOM]]-0.6*Table6[[#This Row],[LSTAT]]</f>
        <v>22.022625000000005</v>
      </c>
    </row>
    <row r="260" spans="1:9" x14ac:dyDescent="0.25">
      <c r="A260" s="24">
        <v>64.7</v>
      </c>
      <c r="B260" s="2">
        <v>18.100000000000001</v>
      </c>
      <c r="C260" s="1">
        <v>0.53200000000000003</v>
      </c>
      <c r="D260" s="1">
        <v>24</v>
      </c>
      <c r="E260" s="1">
        <v>666</v>
      </c>
      <c r="F260" s="1">
        <v>20.2</v>
      </c>
      <c r="G260" s="1">
        <v>6.242</v>
      </c>
      <c r="H260" s="19">
        <v>10.74</v>
      </c>
      <c r="I260" s="1">
        <f>29.42 + 0.03 * Table6[[#This Row],[AGE]]+0.13 *Table6[[#This Row],[INDUS]]-10.3*Table6[[#This Row],[NOX]]+0.26*Table6[[#This Row],[DISTANCE]]-0.0144*Table6[[#This Row],[TAX]]-1.07*Table6[[#This Row],[PTRATIO]]+4.125*Table6[[#This Row],[AVG_ROOM]]-0.6*Table6[[#This Row],[LSTAT]]</f>
        <v>22.574249999999996</v>
      </c>
    </row>
    <row r="261" spans="1:9" x14ac:dyDescent="0.25">
      <c r="A261" s="24">
        <v>74.900000000000006</v>
      </c>
      <c r="B261" s="2">
        <v>18.100000000000001</v>
      </c>
      <c r="C261" s="1">
        <v>0.53200000000000003</v>
      </c>
      <c r="D261" s="1">
        <v>24</v>
      </c>
      <c r="E261" s="1">
        <v>666</v>
      </c>
      <c r="F261" s="1">
        <v>20.2</v>
      </c>
      <c r="G261" s="1">
        <v>6.75</v>
      </c>
      <c r="H261" s="19">
        <v>7.74</v>
      </c>
      <c r="I261" s="1">
        <f>29.42 + 0.03 * Table6[[#This Row],[AGE]]+0.13 *Table6[[#This Row],[INDUS]]-10.3*Table6[[#This Row],[NOX]]+0.26*Table6[[#This Row],[DISTANCE]]-0.0144*Table6[[#This Row],[TAX]]-1.07*Table6[[#This Row],[PTRATIO]]+4.125*Table6[[#This Row],[AVG_ROOM]]-0.6*Table6[[#This Row],[LSTAT]]</f>
        <v>26.775750000000002</v>
      </c>
    </row>
    <row r="262" spans="1:9" x14ac:dyDescent="0.25">
      <c r="A262" s="24">
        <v>77</v>
      </c>
      <c r="B262" s="2">
        <v>18.100000000000001</v>
      </c>
      <c r="C262" s="1">
        <v>0.53200000000000003</v>
      </c>
      <c r="D262" s="1">
        <v>24</v>
      </c>
      <c r="E262" s="1">
        <v>666</v>
      </c>
      <c r="F262" s="1">
        <v>20.2</v>
      </c>
      <c r="G262" s="1">
        <v>7.0609999999999999</v>
      </c>
      <c r="H262" s="19">
        <v>7.01</v>
      </c>
      <c r="I262" s="1">
        <f>29.42 + 0.03 * Table6[[#This Row],[AGE]]+0.13 *Table6[[#This Row],[INDUS]]-10.3*Table6[[#This Row],[NOX]]+0.26*Table6[[#This Row],[DISTANCE]]-0.0144*Table6[[#This Row],[TAX]]-1.07*Table6[[#This Row],[PTRATIO]]+4.125*Table6[[#This Row],[AVG_ROOM]]-0.6*Table6[[#This Row],[LSTAT]]</f>
        <v>28.559625</v>
      </c>
    </row>
    <row r="263" spans="1:9" x14ac:dyDescent="0.25">
      <c r="A263" s="24">
        <v>40.299999999999997</v>
      </c>
      <c r="B263" s="2">
        <v>18.100000000000001</v>
      </c>
      <c r="C263" s="1">
        <v>0.53200000000000003</v>
      </c>
      <c r="D263" s="1">
        <v>24</v>
      </c>
      <c r="E263" s="1">
        <v>666</v>
      </c>
      <c r="F263" s="1">
        <v>20.2</v>
      </c>
      <c r="G263" s="1">
        <v>5.7619999999999996</v>
      </c>
      <c r="H263" s="19">
        <v>10.42</v>
      </c>
      <c r="I263" s="1">
        <f>29.42 + 0.03 * Table6[[#This Row],[AGE]]+0.13 *Table6[[#This Row],[INDUS]]-10.3*Table6[[#This Row],[NOX]]+0.26*Table6[[#This Row],[DISTANCE]]-0.0144*Table6[[#This Row],[TAX]]-1.07*Table6[[#This Row],[PTRATIO]]+4.125*Table6[[#This Row],[AVG_ROOM]]-0.6*Table6[[#This Row],[LSTAT]]</f>
        <v>20.054249999999996</v>
      </c>
    </row>
    <row r="264" spans="1:9" x14ac:dyDescent="0.25">
      <c r="A264" s="24">
        <v>66.599999999999994</v>
      </c>
      <c r="B264" s="2">
        <v>7.87</v>
      </c>
      <c r="C264" s="1">
        <v>0.52400000000000002</v>
      </c>
      <c r="D264" s="1">
        <v>5</v>
      </c>
      <c r="E264" s="1">
        <v>311</v>
      </c>
      <c r="F264" s="1">
        <v>15.2</v>
      </c>
      <c r="G264" s="1">
        <v>6.0119999999999996</v>
      </c>
      <c r="H264" s="19">
        <v>12.43</v>
      </c>
      <c r="I264" s="1">
        <f>29.42 + 0.03 * Table6[[#This Row],[AGE]]+0.13 *Table6[[#This Row],[INDUS]]-10.3*Table6[[#This Row],[NOX]]+0.26*Table6[[#This Row],[DISTANCE]]-0.0144*Table6[[#This Row],[TAX]]-1.07*Table6[[#This Row],[PTRATIO]]+4.125*Table6[[#This Row],[AVG_ROOM]]-0.6*Table6[[#This Row],[LSTAT]]</f>
        <v>24.943000000000005</v>
      </c>
    </row>
    <row r="265" spans="1:9" x14ac:dyDescent="0.25">
      <c r="A265" s="24">
        <v>96.1</v>
      </c>
      <c r="B265" s="2">
        <v>7.87</v>
      </c>
      <c r="C265" s="1">
        <v>0.52400000000000002</v>
      </c>
      <c r="D265" s="1">
        <v>5</v>
      </c>
      <c r="E265" s="1">
        <v>311</v>
      </c>
      <c r="F265" s="1">
        <v>15.2</v>
      </c>
      <c r="G265" s="1">
        <v>6.1719999999999997</v>
      </c>
      <c r="H265" s="19">
        <v>19.149999999999999</v>
      </c>
      <c r="I265" s="1">
        <f>29.42 + 0.03 * Table6[[#This Row],[AGE]]+0.13 *Table6[[#This Row],[INDUS]]-10.3*Table6[[#This Row],[NOX]]+0.26*Table6[[#This Row],[DISTANCE]]-0.0144*Table6[[#This Row],[TAX]]-1.07*Table6[[#This Row],[PTRATIO]]+4.125*Table6[[#This Row],[AVG_ROOM]]-0.6*Table6[[#This Row],[LSTAT]]</f>
        <v>22.456</v>
      </c>
    </row>
    <row r="266" spans="1:9" x14ac:dyDescent="0.25">
      <c r="A266" s="24">
        <v>100</v>
      </c>
      <c r="B266" s="2">
        <v>7.87</v>
      </c>
      <c r="C266" s="1">
        <v>0.52400000000000002</v>
      </c>
      <c r="D266" s="1">
        <v>5</v>
      </c>
      <c r="E266" s="1">
        <v>311</v>
      </c>
      <c r="F266" s="1">
        <v>15.2</v>
      </c>
      <c r="G266" s="1">
        <v>5.6310000000000002</v>
      </c>
      <c r="H266" s="19">
        <v>29.93</v>
      </c>
      <c r="I266" s="1">
        <f>29.42 + 0.03 * Table6[[#This Row],[AGE]]+0.13 *Table6[[#This Row],[INDUS]]-10.3*Table6[[#This Row],[NOX]]+0.26*Table6[[#This Row],[DISTANCE]]-0.0144*Table6[[#This Row],[TAX]]-1.07*Table6[[#This Row],[PTRATIO]]+4.125*Table6[[#This Row],[AVG_ROOM]]-0.6*Table6[[#This Row],[LSTAT]]</f>
        <v>13.873375000000003</v>
      </c>
    </row>
    <row r="267" spans="1:9" x14ac:dyDescent="0.25">
      <c r="A267" s="24">
        <v>85.9</v>
      </c>
      <c r="B267" s="2">
        <v>7.87</v>
      </c>
      <c r="C267" s="1">
        <v>0.52400000000000002</v>
      </c>
      <c r="D267" s="1">
        <v>5</v>
      </c>
      <c r="E267" s="1">
        <v>311</v>
      </c>
      <c r="F267" s="1">
        <v>15.2</v>
      </c>
      <c r="G267" s="1">
        <v>6.0039999999999996</v>
      </c>
      <c r="H267" s="19">
        <v>17.100000000000001</v>
      </c>
      <c r="I267" s="1">
        <f>29.42 + 0.03 * Table6[[#This Row],[AGE]]+0.13 *Table6[[#This Row],[INDUS]]-10.3*Table6[[#This Row],[NOX]]+0.26*Table6[[#This Row],[DISTANCE]]-0.0144*Table6[[#This Row],[TAX]]-1.07*Table6[[#This Row],[PTRATIO]]+4.125*Table6[[#This Row],[AVG_ROOM]]-0.6*Table6[[#This Row],[LSTAT]]</f>
        <v>22.686999999999998</v>
      </c>
    </row>
    <row r="268" spans="1:9" x14ac:dyDescent="0.25">
      <c r="A268" s="24">
        <v>94.3</v>
      </c>
      <c r="B268" s="2">
        <v>7.87</v>
      </c>
      <c r="C268" s="1">
        <v>0.52400000000000002</v>
      </c>
      <c r="D268" s="1">
        <v>5</v>
      </c>
      <c r="E268" s="1">
        <v>311</v>
      </c>
      <c r="F268" s="1">
        <v>15.2</v>
      </c>
      <c r="G268" s="1">
        <v>6.3769999999999998</v>
      </c>
      <c r="H268" s="19">
        <v>20.45</v>
      </c>
      <c r="I268" s="1">
        <f>29.42 + 0.03 * Table6[[#This Row],[AGE]]+0.13 *Table6[[#This Row],[INDUS]]-10.3*Table6[[#This Row],[NOX]]+0.26*Table6[[#This Row],[DISTANCE]]-0.0144*Table6[[#This Row],[TAX]]-1.07*Table6[[#This Row],[PTRATIO]]+4.125*Table6[[#This Row],[AVG_ROOM]]-0.6*Table6[[#This Row],[LSTAT]]</f>
        <v>22.467625000000002</v>
      </c>
    </row>
    <row r="269" spans="1:9" x14ac:dyDescent="0.25">
      <c r="A269" s="24">
        <v>82.9</v>
      </c>
      <c r="B269" s="2">
        <v>7.87</v>
      </c>
      <c r="C269" s="1">
        <v>0.52400000000000002</v>
      </c>
      <c r="D269" s="1">
        <v>5</v>
      </c>
      <c r="E269" s="1">
        <v>311</v>
      </c>
      <c r="F269" s="1">
        <v>15.2</v>
      </c>
      <c r="G269" s="1">
        <v>6.0090000000000003</v>
      </c>
      <c r="H269" s="19">
        <v>13.27</v>
      </c>
      <c r="I269" s="1">
        <f>29.42 + 0.03 * Table6[[#This Row],[AGE]]+0.13 *Table6[[#This Row],[INDUS]]-10.3*Table6[[#This Row],[NOX]]+0.26*Table6[[#This Row],[DISTANCE]]-0.0144*Table6[[#This Row],[TAX]]-1.07*Table6[[#This Row],[PTRATIO]]+4.125*Table6[[#This Row],[AVG_ROOM]]-0.6*Table6[[#This Row],[LSTAT]]</f>
        <v>24.915625000000009</v>
      </c>
    </row>
    <row r="270" spans="1:9" x14ac:dyDescent="0.25">
      <c r="A270" s="24">
        <v>39</v>
      </c>
      <c r="B270" s="2">
        <v>7.87</v>
      </c>
      <c r="C270" s="1">
        <v>0.52400000000000002</v>
      </c>
      <c r="D270" s="1">
        <v>5</v>
      </c>
      <c r="E270" s="1">
        <v>311</v>
      </c>
      <c r="F270" s="1">
        <v>15.2</v>
      </c>
      <c r="G270" s="1">
        <v>5.8890000000000002</v>
      </c>
      <c r="H270" s="19">
        <v>15.71</v>
      </c>
      <c r="I270" s="1">
        <f>29.42 + 0.03 * Table6[[#This Row],[AGE]]+0.13 *Table6[[#This Row],[INDUS]]-10.3*Table6[[#This Row],[NOX]]+0.26*Table6[[#This Row],[DISTANCE]]-0.0144*Table6[[#This Row],[TAX]]-1.07*Table6[[#This Row],[PTRATIO]]+4.125*Table6[[#This Row],[AVG_ROOM]]-0.6*Table6[[#This Row],[LSTAT]]</f>
        <v>21.639625000000002</v>
      </c>
    </row>
    <row r="271" spans="1:9" x14ac:dyDescent="0.25">
      <c r="A271" s="24">
        <v>79.900000000000006</v>
      </c>
      <c r="B271" s="2">
        <v>8.56</v>
      </c>
      <c r="C271" s="1">
        <v>0.52</v>
      </c>
      <c r="D271" s="1">
        <v>5</v>
      </c>
      <c r="E271" s="1">
        <v>384</v>
      </c>
      <c r="F271" s="1">
        <v>20.9</v>
      </c>
      <c r="G271" s="1">
        <v>6.7270000000000003</v>
      </c>
      <c r="H271" s="19">
        <v>9.42</v>
      </c>
      <c r="I271" s="1">
        <f>29.42 + 0.03 * Table6[[#This Row],[AGE]]+0.13 *Table6[[#This Row],[INDUS]]-10.3*Table6[[#This Row],[NOX]]+0.26*Table6[[#This Row],[DISTANCE]]-0.0144*Table6[[#This Row],[TAX]]-1.07*Table6[[#This Row],[PTRATIO]]+4.125*Table6[[#This Row],[AVG_ROOM]]-0.6*Table6[[#This Row],[LSTAT]]</f>
        <v>23.078075000000002</v>
      </c>
    </row>
    <row r="272" spans="1:9" x14ac:dyDescent="0.25">
      <c r="A272" s="24">
        <v>71.3</v>
      </c>
      <c r="B272" s="2">
        <v>8.56</v>
      </c>
      <c r="C272" s="1">
        <v>0.52</v>
      </c>
      <c r="D272" s="1">
        <v>5</v>
      </c>
      <c r="E272" s="1">
        <v>384</v>
      </c>
      <c r="F272" s="1">
        <v>20.9</v>
      </c>
      <c r="G272" s="1">
        <v>6.7809999999999997</v>
      </c>
      <c r="H272" s="19">
        <v>7.67</v>
      </c>
      <c r="I272" s="1">
        <f>29.42 + 0.03 * Table6[[#This Row],[AGE]]+0.13 *Table6[[#This Row],[INDUS]]-10.3*Table6[[#This Row],[NOX]]+0.26*Table6[[#This Row],[DISTANCE]]-0.0144*Table6[[#This Row],[TAX]]-1.07*Table6[[#This Row],[PTRATIO]]+4.125*Table6[[#This Row],[AVG_ROOM]]-0.6*Table6[[#This Row],[LSTAT]]</f>
        <v>24.092825000000005</v>
      </c>
    </row>
    <row r="273" spans="1:9" x14ac:dyDescent="0.25">
      <c r="A273" s="24">
        <v>85.4</v>
      </c>
      <c r="B273" s="2">
        <v>8.56</v>
      </c>
      <c r="C273" s="1">
        <v>0.52</v>
      </c>
      <c r="D273" s="1">
        <v>5</v>
      </c>
      <c r="E273" s="1">
        <v>384</v>
      </c>
      <c r="F273" s="1">
        <v>20.9</v>
      </c>
      <c r="G273" s="1">
        <v>6.4050000000000002</v>
      </c>
      <c r="H273" s="19">
        <v>10.63</v>
      </c>
      <c r="I273" s="1">
        <f>29.42 + 0.03 * Table6[[#This Row],[AGE]]+0.13 *Table6[[#This Row],[INDUS]]-10.3*Table6[[#This Row],[NOX]]+0.26*Table6[[#This Row],[DISTANCE]]-0.0144*Table6[[#This Row],[TAX]]-1.07*Table6[[#This Row],[PTRATIO]]+4.125*Table6[[#This Row],[AVG_ROOM]]-0.6*Table6[[#This Row],[LSTAT]]</f>
        <v>21.188825000000008</v>
      </c>
    </row>
    <row r="274" spans="1:9" x14ac:dyDescent="0.25">
      <c r="A274" s="24">
        <v>87.4</v>
      </c>
      <c r="B274" s="2">
        <v>8.56</v>
      </c>
      <c r="C274" s="1">
        <v>0.52</v>
      </c>
      <c r="D274" s="1">
        <v>5</v>
      </c>
      <c r="E274" s="1">
        <v>384</v>
      </c>
      <c r="F274" s="1">
        <v>20.9</v>
      </c>
      <c r="G274" s="1">
        <v>6.1369999999999996</v>
      </c>
      <c r="H274" s="19">
        <v>13.44</v>
      </c>
      <c r="I274" s="1">
        <f>29.42 + 0.03 * Table6[[#This Row],[AGE]]+0.13 *Table6[[#This Row],[INDUS]]-10.3*Table6[[#This Row],[NOX]]+0.26*Table6[[#This Row],[DISTANCE]]-0.0144*Table6[[#This Row],[TAX]]-1.07*Table6[[#This Row],[PTRATIO]]+4.125*Table6[[#This Row],[AVG_ROOM]]-0.6*Table6[[#This Row],[LSTAT]]</f>
        <v>18.457325000000001</v>
      </c>
    </row>
    <row r="275" spans="1:9" x14ac:dyDescent="0.25">
      <c r="A275" s="24">
        <v>90</v>
      </c>
      <c r="B275" s="2">
        <v>8.56</v>
      </c>
      <c r="C275" s="1">
        <v>0.52</v>
      </c>
      <c r="D275" s="1">
        <v>5</v>
      </c>
      <c r="E275" s="1">
        <v>384</v>
      </c>
      <c r="F275" s="1">
        <v>20.9</v>
      </c>
      <c r="G275" s="1">
        <v>6.1669999999999998</v>
      </c>
      <c r="H275" s="19">
        <v>12.33</v>
      </c>
      <c r="I275" s="1">
        <f>29.42 + 0.03 * Table6[[#This Row],[AGE]]+0.13 *Table6[[#This Row],[INDUS]]-10.3*Table6[[#This Row],[NOX]]+0.26*Table6[[#This Row],[DISTANCE]]-0.0144*Table6[[#This Row],[TAX]]-1.07*Table6[[#This Row],[PTRATIO]]+4.125*Table6[[#This Row],[AVG_ROOM]]-0.6*Table6[[#This Row],[LSTAT]]</f>
        <v>19.325075000000005</v>
      </c>
    </row>
    <row r="276" spans="1:9" x14ac:dyDescent="0.25">
      <c r="A276" s="24">
        <v>96.7</v>
      </c>
      <c r="B276" s="2">
        <v>8.56</v>
      </c>
      <c r="C276" s="1">
        <v>0.52</v>
      </c>
      <c r="D276" s="1">
        <v>5</v>
      </c>
      <c r="E276" s="1">
        <v>384</v>
      </c>
      <c r="F276" s="1">
        <v>20.9</v>
      </c>
      <c r="G276" s="1">
        <v>5.851</v>
      </c>
      <c r="H276" s="19">
        <v>16.47</v>
      </c>
      <c r="I276" s="1">
        <f>29.42 + 0.03 * Table6[[#This Row],[AGE]]+0.13 *Table6[[#This Row],[INDUS]]-10.3*Table6[[#This Row],[NOX]]+0.26*Table6[[#This Row],[DISTANCE]]-0.0144*Table6[[#This Row],[TAX]]-1.07*Table6[[#This Row],[PTRATIO]]+4.125*Table6[[#This Row],[AVG_ROOM]]-0.6*Table6[[#This Row],[LSTAT]]</f>
        <v>15.738574999999999</v>
      </c>
    </row>
    <row r="277" spans="1:9" x14ac:dyDescent="0.25">
      <c r="A277" s="24">
        <v>91.9</v>
      </c>
      <c r="B277" s="2">
        <v>8.56</v>
      </c>
      <c r="C277" s="1">
        <v>0.52</v>
      </c>
      <c r="D277" s="1">
        <v>5</v>
      </c>
      <c r="E277" s="1">
        <v>384</v>
      </c>
      <c r="F277" s="1">
        <v>20.9</v>
      </c>
      <c r="G277" s="1">
        <v>5.8360000000000003</v>
      </c>
      <c r="H277" s="19">
        <v>18.66</v>
      </c>
      <c r="I277" s="1">
        <f>29.42 + 0.03 * Table6[[#This Row],[AGE]]+0.13 *Table6[[#This Row],[INDUS]]-10.3*Table6[[#This Row],[NOX]]+0.26*Table6[[#This Row],[DISTANCE]]-0.0144*Table6[[#This Row],[TAX]]-1.07*Table6[[#This Row],[PTRATIO]]+4.125*Table6[[#This Row],[AVG_ROOM]]-0.6*Table6[[#This Row],[LSTAT]]</f>
        <v>14.218700000000004</v>
      </c>
    </row>
    <row r="278" spans="1:9" x14ac:dyDescent="0.25">
      <c r="A278" s="24">
        <v>85.2</v>
      </c>
      <c r="B278" s="2">
        <v>8.56</v>
      </c>
      <c r="C278" s="1">
        <v>0.52</v>
      </c>
      <c r="D278" s="1">
        <v>5</v>
      </c>
      <c r="E278" s="1">
        <v>384</v>
      </c>
      <c r="F278" s="1">
        <v>20.9</v>
      </c>
      <c r="G278" s="1">
        <v>6.1269999999999998</v>
      </c>
      <c r="H278" s="19">
        <v>14.09</v>
      </c>
      <c r="I278" s="1">
        <f>29.42 + 0.03 * Table6[[#This Row],[AGE]]+0.13 *Table6[[#This Row],[INDUS]]-10.3*Table6[[#This Row],[NOX]]+0.26*Table6[[#This Row],[DISTANCE]]-0.0144*Table6[[#This Row],[TAX]]-1.07*Table6[[#This Row],[PTRATIO]]+4.125*Table6[[#This Row],[AVG_ROOM]]-0.6*Table6[[#This Row],[LSTAT]]</f>
        <v>17.96007500000001</v>
      </c>
    </row>
    <row r="279" spans="1:9" x14ac:dyDescent="0.25">
      <c r="A279" s="24">
        <v>97.1</v>
      </c>
      <c r="B279" s="2">
        <v>8.56</v>
      </c>
      <c r="C279" s="1">
        <v>0.52</v>
      </c>
      <c r="D279" s="1">
        <v>5</v>
      </c>
      <c r="E279" s="1">
        <v>384</v>
      </c>
      <c r="F279" s="1">
        <v>20.9</v>
      </c>
      <c r="G279" s="1">
        <v>6.4740000000000002</v>
      </c>
      <c r="H279" s="19">
        <v>12.27</v>
      </c>
      <c r="I279" s="1">
        <f>29.42 + 0.03 * Table6[[#This Row],[AGE]]+0.13 *Table6[[#This Row],[INDUS]]-10.3*Table6[[#This Row],[NOX]]+0.26*Table6[[#This Row],[DISTANCE]]-0.0144*Table6[[#This Row],[TAX]]-1.07*Table6[[#This Row],[PTRATIO]]+4.125*Table6[[#This Row],[AVG_ROOM]]-0.6*Table6[[#This Row],[LSTAT]]</f>
        <v>20.840450000000001</v>
      </c>
    </row>
    <row r="280" spans="1:9" x14ac:dyDescent="0.25">
      <c r="A280" s="24">
        <v>91.2</v>
      </c>
      <c r="B280" s="2">
        <v>8.56</v>
      </c>
      <c r="C280" s="1">
        <v>0.52</v>
      </c>
      <c r="D280" s="1">
        <v>5</v>
      </c>
      <c r="E280" s="1">
        <v>384</v>
      </c>
      <c r="F280" s="1">
        <v>20.9</v>
      </c>
      <c r="G280" s="1">
        <v>6.2290000000000001</v>
      </c>
      <c r="H280" s="19">
        <v>15.55</v>
      </c>
      <c r="I280" s="1">
        <f>29.42 + 0.03 * Table6[[#This Row],[AGE]]+0.13 *Table6[[#This Row],[INDUS]]-10.3*Table6[[#This Row],[NOX]]+0.26*Table6[[#This Row],[DISTANCE]]-0.0144*Table6[[#This Row],[TAX]]-1.07*Table6[[#This Row],[PTRATIO]]+4.125*Table6[[#This Row],[AVG_ROOM]]-0.6*Table6[[#This Row],[LSTAT]]</f>
        <v>17.684825000000004</v>
      </c>
    </row>
    <row r="281" spans="1:9" x14ac:dyDescent="0.25">
      <c r="A281" s="24">
        <v>54.4</v>
      </c>
      <c r="B281" s="2">
        <v>8.56</v>
      </c>
      <c r="C281" s="1">
        <v>0.52</v>
      </c>
      <c r="D281" s="1">
        <v>5</v>
      </c>
      <c r="E281" s="1">
        <v>384</v>
      </c>
      <c r="F281" s="1">
        <v>20.9</v>
      </c>
      <c r="G281" s="1">
        <v>6.1950000000000003</v>
      </c>
      <c r="H281" s="19">
        <v>13</v>
      </c>
      <c r="I281" s="1">
        <f>29.42 + 0.03 * Table6[[#This Row],[AGE]]+0.13 *Table6[[#This Row],[INDUS]]-10.3*Table6[[#This Row],[NOX]]+0.26*Table6[[#This Row],[DISTANCE]]-0.0144*Table6[[#This Row],[TAX]]-1.07*Table6[[#This Row],[PTRATIO]]+4.125*Table6[[#This Row],[AVG_ROOM]]-0.6*Table6[[#This Row],[LSTAT]]</f>
        <v>17.970575</v>
      </c>
    </row>
    <row r="282" spans="1:9" x14ac:dyDescent="0.25">
      <c r="A282" s="24">
        <v>59.7</v>
      </c>
      <c r="B282" s="2">
        <v>1.89</v>
      </c>
      <c r="C282" s="1">
        <v>0.51800000000000002</v>
      </c>
      <c r="D282" s="1">
        <v>1</v>
      </c>
      <c r="E282" s="1">
        <v>422</v>
      </c>
      <c r="F282" s="1">
        <v>15.9</v>
      </c>
      <c r="G282" s="1">
        <v>6.54</v>
      </c>
      <c r="H282" s="19">
        <v>8.65</v>
      </c>
      <c r="I282" s="1">
        <f>29.42 + 0.03 * Table6[[#This Row],[AGE]]+0.13 *Table6[[#This Row],[INDUS]]-10.3*Table6[[#This Row],[NOX]]+0.26*Table6[[#This Row],[DISTANCE]]-0.0144*Table6[[#This Row],[TAX]]-1.07*Table6[[#This Row],[PTRATIO]]+4.125*Table6[[#This Row],[AVG_ROOM]]-0.6*Table6[[#This Row],[LSTAT]]</f>
        <v>25.079000000000001</v>
      </c>
    </row>
    <row r="283" spans="1:9" x14ac:dyDescent="0.25">
      <c r="A283" s="24">
        <v>38.1</v>
      </c>
      <c r="B283" s="2">
        <v>5.19</v>
      </c>
      <c r="C283" s="1">
        <v>0.51500000000000001</v>
      </c>
      <c r="D283" s="1">
        <v>5</v>
      </c>
      <c r="E283" s="1">
        <v>224</v>
      </c>
      <c r="F283" s="1">
        <v>20.2</v>
      </c>
      <c r="G283" s="1">
        <v>6.3159999999999998</v>
      </c>
      <c r="H283" s="19">
        <v>5.68</v>
      </c>
      <c r="I283" s="1">
        <f>29.42 + 0.03 * Table6[[#This Row],[AGE]]+0.13 *Table6[[#This Row],[INDUS]]-10.3*Table6[[#This Row],[NOX]]+0.26*Table6[[#This Row],[DISTANCE]]-0.0144*Table6[[#This Row],[TAX]]-1.07*Table6[[#This Row],[PTRATIO]]+4.125*Table6[[#This Row],[AVG_ROOM]]-0.6*Table6[[#This Row],[LSTAT]]</f>
        <v>25.039100000000001</v>
      </c>
    </row>
    <row r="284" spans="1:9" x14ac:dyDescent="0.25">
      <c r="A284" s="24">
        <v>38.5</v>
      </c>
      <c r="B284" s="2">
        <v>5.19</v>
      </c>
      <c r="C284" s="1">
        <v>0.51500000000000001</v>
      </c>
      <c r="D284" s="1">
        <v>5</v>
      </c>
      <c r="E284" s="1">
        <v>224</v>
      </c>
      <c r="F284" s="1">
        <v>20.2</v>
      </c>
      <c r="G284" s="1">
        <v>6.31</v>
      </c>
      <c r="H284" s="19">
        <v>6.75</v>
      </c>
      <c r="I284" s="1">
        <f>29.42 + 0.03 * Table6[[#This Row],[AGE]]+0.13 *Table6[[#This Row],[INDUS]]-10.3*Table6[[#This Row],[NOX]]+0.26*Table6[[#This Row],[DISTANCE]]-0.0144*Table6[[#This Row],[TAX]]-1.07*Table6[[#This Row],[PTRATIO]]+4.125*Table6[[#This Row],[AVG_ROOM]]-0.6*Table6[[#This Row],[LSTAT]]</f>
        <v>24.384350000000001</v>
      </c>
    </row>
    <row r="285" spans="1:9" x14ac:dyDescent="0.25">
      <c r="A285" s="24">
        <v>34.5</v>
      </c>
      <c r="B285" s="2">
        <v>5.19</v>
      </c>
      <c r="C285" s="1">
        <v>0.51500000000000001</v>
      </c>
      <c r="D285" s="1">
        <v>5</v>
      </c>
      <c r="E285" s="1">
        <v>224</v>
      </c>
      <c r="F285" s="1">
        <v>20.2</v>
      </c>
      <c r="G285" s="1">
        <v>6.0369999999999999</v>
      </c>
      <c r="H285" s="19">
        <v>8.01</v>
      </c>
      <c r="I285" s="1">
        <f>29.42 + 0.03 * Table6[[#This Row],[AGE]]+0.13 *Table6[[#This Row],[INDUS]]-10.3*Table6[[#This Row],[NOX]]+0.26*Table6[[#This Row],[DISTANCE]]-0.0144*Table6[[#This Row],[TAX]]-1.07*Table6[[#This Row],[PTRATIO]]+4.125*Table6[[#This Row],[AVG_ROOM]]-0.6*Table6[[#This Row],[LSTAT]]</f>
        <v>22.382225000000002</v>
      </c>
    </row>
    <row r="286" spans="1:9" x14ac:dyDescent="0.25">
      <c r="A286" s="24">
        <v>46.3</v>
      </c>
      <c r="B286" s="2">
        <v>5.19</v>
      </c>
      <c r="C286" s="1">
        <v>0.51500000000000001</v>
      </c>
      <c r="D286" s="1">
        <v>5</v>
      </c>
      <c r="E286" s="1">
        <v>224</v>
      </c>
      <c r="F286" s="1">
        <v>20.2</v>
      </c>
      <c r="G286" s="1">
        <v>5.8689999999999998</v>
      </c>
      <c r="H286" s="19">
        <v>9.8000000000000007</v>
      </c>
      <c r="I286" s="1">
        <f>29.42 + 0.03 * Table6[[#This Row],[AGE]]+0.13 *Table6[[#This Row],[INDUS]]-10.3*Table6[[#This Row],[NOX]]+0.26*Table6[[#This Row],[DISTANCE]]-0.0144*Table6[[#This Row],[TAX]]-1.07*Table6[[#This Row],[PTRATIO]]+4.125*Table6[[#This Row],[AVG_ROOM]]-0.6*Table6[[#This Row],[LSTAT]]</f>
        <v>20.969225000000002</v>
      </c>
    </row>
    <row r="287" spans="1:9" x14ac:dyDescent="0.25">
      <c r="A287" s="24">
        <v>59.6</v>
      </c>
      <c r="B287" s="2">
        <v>5.19</v>
      </c>
      <c r="C287" s="1">
        <v>0.51500000000000001</v>
      </c>
      <c r="D287" s="1">
        <v>5</v>
      </c>
      <c r="E287" s="1">
        <v>224</v>
      </c>
      <c r="F287" s="1">
        <v>20.2</v>
      </c>
      <c r="G287" s="1">
        <v>5.8949999999999996</v>
      </c>
      <c r="H287" s="19">
        <v>10.56</v>
      </c>
      <c r="I287" s="1">
        <f>29.42 + 0.03 * Table6[[#This Row],[AGE]]+0.13 *Table6[[#This Row],[INDUS]]-10.3*Table6[[#This Row],[NOX]]+0.26*Table6[[#This Row],[DISTANCE]]-0.0144*Table6[[#This Row],[TAX]]-1.07*Table6[[#This Row],[PTRATIO]]+4.125*Table6[[#This Row],[AVG_ROOM]]-0.6*Table6[[#This Row],[LSTAT]]</f>
        <v>21.019475</v>
      </c>
    </row>
    <row r="288" spans="1:9" x14ac:dyDescent="0.25">
      <c r="A288" s="24">
        <v>37.299999999999997</v>
      </c>
      <c r="B288" s="2">
        <v>5.19</v>
      </c>
      <c r="C288" s="1">
        <v>0.51500000000000001</v>
      </c>
      <c r="D288" s="1">
        <v>5</v>
      </c>
      <c r="E288" s="1">
        <v>224</v>
      </c>
      <c r="F288" s="1">
        <v>20.2</v>
      </c>
      <c r="G288" s="1">
        <v>6.0590000000000002</v>
      </c>
      <c r="H288" s="19">
        <v>8.51</v>
      </c>
      <c r="I288" s="1">
        <f>29.42 + 0.03 * Table6[[#This Row],[AGE]]+0.13 *Table6[[#This Row],[INDUS]]-10.3*Table6[[#This Row],[NOX]]+0.26*Table6[[#This Row],[DISTANCE]]-0.0144*Table6[[#This Row],[TAX]]-1.07*Table6[[#This Row],[PTRATIO]]+4.125*Table6[[#This Row],[AVG_ROOM]]-0.6*Table6[[#This Row],[LSTAT]]</f>
        <v>22.256975000000004</v>
      </c>
    </row>
    <row r="289" spans="1:9" x14ac:dyDescent="0.25">
      <c r="A289" s="24">
        <v>45.4</v>
      </c>
      <c r="B289" s="2">
        <v>5.19</v>
      </c>
      <c r="C289" s="1">
        <v>0.51500000000000001</v>
      </c>
      <c r="D289" s="1">
        <v>5</v>
      </c>
      <c r="E289" s="1">
        <v>224</v>
      </c>
      <c r="F289" s="1">
        <v>20.2</v>
      </c>
      <c r="G289" s="1">
        <v>5.9850000000000003</v>
      </c>
      <c r="H289" s="19">
        <v>9.74</v>
      </c>
      <c r="I289" s="1">
        <f>29.42 + 0.03 * Table6[[#This Row],[AGE]]+0.13 *Table6[[#This Row],[INDUS]]-10.3*Table6[[#This Row],[NOX]]+0.26*Table6[[#This Row],[DISTANCE]]-0.0144*Table6[[#This Row],[TAX]]-1.07*Table6[[#This Row],[PTRATIO]]+4.125*Table6[[#This Row],[AVG_ROOM]]-0.6*Table6[[#This Row],[LSTAT]]</f>
        <v>21.456725000000002</v>
      </c>
    </row>
    <row r="290" spans="1:9" x14ac:dyDescent="0.25">
      <c r="A290" s="24">
        <v>58.5</v>
      </c>
      <c r="B290" s="2">
        <v>5.19</v>
      </c>
      <c r="C290" s="1">
        <v>0.51500000000000001</v>
      </c>
      <c r="D290" s="1">
        <v>5</v>
      </c>
      <c r="E290" s="1">
        <v>224</v>
      </c>
      <c r="F290" s="1">
        <v>20.2</v>
      </c>
      <c r="G290" s="1">
        <v>5.968</v>
      </c>
      <c r="H290" s="19">
        <v>9.2899999999999991</v>
      </c>
      <c r="I290" s="1">
        <f>29.42 + 0.03 * Table6[[#This Row],[AGE]]+0.13 *Table6[[#This Row],[INDUS]]-10.3*Table6[[#This Row],[NOX]]+0.26*Table6[[#This Row],[DISTANCE]]-0.0144*Table6[[#This Row],[TAX]]-1.07*Table6[[#This Row],[PTRATIO]]+4.125*Table6[[#This Row],[AVG_ROOM]]-0.6*Table6[[#This Row],[LSTAT]]</f>
        <v>22.049600000000002</v>
      </c>
    </row>
    <row r="291" spans="1:9" x14ac:dyDescent="0.25">
      <c r="A291" s="24">
        <v>88.5</v>
      </c>
      <c r="B291" s="2">
        <v>4.05</v>
      </c>
      <c r="C291" s="1">
        <v>0.51</v>
      </c>
      <c r="D291" s="1">
        <v>5</v>
      </c>
      <c r="E291" s="1">
        <v>296</v>
      </c>
      <c r="F291" s="1">
        <v>16.600000000000001</v>
      </c>
      <c r="G291" s="1">
        <v>5.5720000000000001</v>
      </c>
      <c r="H291" s="19">
        <v>14.69</v>
      </c>
      <c r="I291" s="1">
        <f>29.42 + 0.03 * Table6[[#This Row],[AGE]]+0.13 *Table6[[#This Row],[INDUS]]-10.3*Table6[[#This Row],[NOX]]+0.26*Table6[[#This Row],[DISTANCE]]-0.0144*Table6[[#This Row],[TAX]]-1.07*Table6[[#This Row],[PTRATIO]]+4.125*Table6[[#This Row],[AVG_ROOM]]-0.6*Table6[[#This Row],[LSTAT]]</f>
        <v>20.794599999999999</v>
      </c>
    </row>
    <row r="292" spans="1:9" x14ac:dyDescent="0.25">
      <c r="A292" s="24">
        <v>84.1</v>
      </c>
      <c r="B292" s="2">
        <v>4.05</v>
      </c>
      <c r="C292" s="1">
        <v>0.51</v>
      </c>
      <c r="D292" s="1">
        <v>5</v>
      </c>
      <c r="E292" s="1">
        <v>296</v>
      </c>
      <c r="F292" s="1">
        <v>16.600000000000001</v>
      </c>
      <c r="G292" s="1">
        <v>6.4160000000000004</v>
      </c>
      <c r="H292" s="19">
        <v>9.0399999999999991</v>
      </c>
      <c r="I292" s="1">
        <f>29.42 + 0.03 * Table6[[#This Row],[AGE]]+0.13 *Table6[[#This Row],[INDUS]]-10.3*Table6[[#This Row],[NOX]]+0.26*Table6[[#This Row],[DISTANCE]]-0.0144*Table6[[#This Row],[TAX]]-1.07*Table6[[#This Row],[PTRATIO]]+4.125*Table6[[#This Row],[AVG_ROOM]]-0.6*Table6[[#This Row],[LSTAT]]</f>
        <v>27.534100000000002</v>
      </c>
    </row>
    <row r="293" spans="1:9" x14ac:dyDescent="0.25">
      <c r="A293" s="24">
        <v>68.7</v>
      </c>
      <c r="B293" s="2">
        <v>4.05</v>
      </c>
      <c r="C293" s="1">
        <v>0.51</v>
      </c>
      <c r="D293" s="1">
        <v>5</v>
      </c>
      <c r="E293" s="1">
        <v>296</v>
      </c>
      <c r="F293" s="1">
        <v>16.600000000000001</v>
      </c>
      <c r="G293" s="1">
        <v>5.859</v>
      </c>
      <c r="H293" s="19">
        <v>9.64</v>
      </c>
      <c r="I293" s="1">
        <f>29.42 + 0.03 * Table6[[#This Row],[AGE]]+0.13 *Table6[[#This Row],[INDUS]]-10.3*Table6[[#This Row],[NOX]]+0.26*Table6[[#This Row],[DISTANCE]]-0.0144*Table6[[#This Row],[TAX]]-1.07*Table6[[#This Row],[PTRATIO]]+4.125*Table6[[#This Row],[AVG_ROOM]]-0.6*Table6[[#This Row],[LSTAT]]</f>
        <v>24.414474999999999</v>
      </c>
    </row>
    <row r="294" spans="1:9" x14ac:dyDescent="0.25">
      <c r="A294" s="24">
        <v>33.1</v>
      </c>
      <c r="B294" s="2">
        <v>4.05</v>
      </c>
      <c r="C294" s="1">
        <v>0.51</v>
      </c>
      <c r="D294" s="1">
        <v>5</v>
      </c>
      <c r="E294" s="1">
        <v>296</v>
      </c>
      <c r="F294" s="1">
        <v>16.600000000000001</v>
      </c>
      <c r="G294" s="1">
        <v>6.5460000000000003</v>
      </c>
      <c r="H294" s="19">
        <v>5.33</v>
      </c>
      <c r="I294" s="1">
        <f>29.42 + 0.03 * Table6[[#This Row],[AGE]]+0.13 *Table6[[#This Row],[INDUS]]-10.3*Table6[[#This Row],[NOX]]+0.26*Table6[[#This Row],[DISTANCE]]-0.0144*Table6[[#This Row],[TAX]]-1.07*Table6[[#This Row],[PTRATIO]]+4.125*Table6[[#This Row],[AVG_ROOM]]-0.6*Table6[[#This Row],[LSTAT]]</f>
        <v>28.766349999999996</v>
      </c>
    </row>
    <row r="295" spans="1:9" x14ac:dyDescent="0.25">
      <c r="A295" s="24">
        <v>47.2</v>
      </c>
      <c r="B295" s="2">
        <v>4.05</v>
      </c>
      <c r="C295" s="1">
        <v>0.51</v>
      </c>
      <c r="D295" s="1">
        <v>5</v>
      </c>
      <c r="E295" s="1">
        <v>296</v>
      </c>
      <c r="F295" s="1">
        <v>16.600000000000001</v>
      </c>
      <c r="G295" s="1">
        <v>6.02</v>
      </c>
      <c r="H295" s="19">
        <v>10.11</v>
      </c>
      <c r="I295" s="1">
        <f>29.42 + 0.03 * Table6[[#This Row],[AGE]]+0.13 *Table6[[#This Row],[INDUS]]-10.3*Table6[[#This Row],[NOX]]+0.26*Table6[[#This Row],[DISTANCE]]-0.0144*Table6[[#This Row],[TAX]]-1.07*Table6[[#This Row],[PTRATIO]]+4.125*Table6[[#This Row],[AVG_ROOM]]-0.6*Table6[[#This Row],[LSTAT]]</f>
        <v>24.151599999999998</v>
      </c>
    </row>
    <row r="296" spans="1:9" x14ac:dyDescent="0.25">
      <c r="A296" s="24">
        <v>73.400000000000006</v>
      </c>
      <c r="B296" s="2">
        <v>4.05</v>
      </c>
      <c r="C296" s="1">
        <v>0.51</v>
      </c>
      <c r="D296" s="1">
        <v>5</v>
      </c>
      <c r="E296" s="1">
        <v>296</v>
      </c>
      <c r="F296" s="1">
        <v>16.600000000000001</v>
      </c>
      <c r="G296" s="1">
        <v>6.3150000000000004</v>
      </c>
      <c r="H296" s="19">
        <v>6.29</v>
      </c>
      <c r="I296" s="1">
        <f>29.42 + 0.03 * Table6[[#This Row],[AGE]]+0.13 *Table6[[#This Row],[INDUS]]-10.3*Table6[[#This Row],[NOX]]+0.26*Table6[[#This Row],[DISTANCE]]-0.0144*Table6[[#This Row],[TAX]]-1.07*Table6[[#This Row],[PTRATIO]]+4.125*Table6[[#This Row],[AVG_ROOM]]-0.6*Table6[[#This Row],[LSTAT]]</f>
        <v>28.446474999999992</v>
      </c>
    </row>
    <row r="297" spans="1:9" x14ac:dyDescent="0.25">
      <c r="A297" s="24">
        <v>74.400000000000006</v>
      </c>
      <c r="B297" s="2">
        <v>4.05</v>
      </c>
      <c r="C297" s="1">
        <v>0.51</v>
      </c>
      <c r="D297" s="1">
        <v>5</v>
      </c>
      <c r="E297" s="1">
        <v>296</v>
      </c>
      <c r="F297" s="1">
        <v>16.600000000000001</v>
      </c>
      <c r="G297" s="1">
        <v>6.86</v>
      </c>
      <c r="H297" s="19">
        <v>6.92</v>
      </c>
      <c r="I297" s="1">
        <f>29.42 + 0.03 * Table6[[#This Row],[AGE]]+0.13 *Table6[[#This Row],[INDUS]]-10.3*Table6[[#This Row],[NOX]]+0.26*Table6[[#This Row],[DISTANCE]]-0.0144*Table6[[#This Row],[TAX]]-1.07*Table6[[#This Row],[PTRATIO]]+4.125*Table6[[#This Row],[AVG_ROOM]]-0.6*Table6[[#This Row],[LSTAT]]</f>
        <v>30.346599999999995</v>
      </c>
    </row>
    <row r="298" spans="1:9" x14ac:dyDescent="0.25">
      <c r="A298" s="24">
        <v>88.5</v>
      </c>
      <c r="B298" s="2">
        <v>6.2</v>
      </c>
      <c r="C298" s="1">
        <v>0.50700000000000001</v>
      </c>
      <c r="D298" s="1">
        <v>8</v>
      </c>
      <c r="E298" s="1">
        <v>307</v>
      </c>
      <c r="F298" s="1">
        <v>17.399999999999999</v>
      </c>
      <c r="G298" s="1">
        <v>6.9509999999999996</v>
      </c>
      <c r="H298" s="19">
        <v>9.7100000000000009</v>
      </c>
      <c r="I298" s="1">
        <f>29.42 + 0.03 * Table6[[#This Row],[AGE]]+0.13 *Table6[[#This Row],[INDUS]]-10.3*Table6[[#This Row],[NOX]]+0.26*Table6[[#This Row],[DISTANCE]]-0.0144*Table6[[#This Row],[TAX]]-1.07*Table6[[#This Row],[PTRATIO]]+4.125*Table6[[#This Row],[AVG_ROOM]]-0.6*Table6[[#This Row],[LSTAT]]</f>
        <v>29.546974999999996</v>
      </c>
    </row>
    <row r="299" spans="1:9" x14ac:dyDescent="0.25">
      <c r="A299" s="24">
        <v>91.3</v>
      </c>
      <c r="B299" s="2">
        <v>6.2</v>
      </c>
      <c r="C299" s="1">
        <v>0.50700000000000001</v>
      </c>
      <c r="D299" s="1">
        <v>8</v>
      </c>
      <c r="E299" s="1">
        <v>307</v>
      </c>
      <c r="F299" s="1">
        <v>17.399999999999999</v>
      </c>
      <c r="G299" s="1">
        <v>6.1639999999999997</v>
      </c>
      <c r="H299" s="19">
        <v>21.46</v>
      </c>
      <c r="I299" s="1">
        <f>29.42 + 0.03 * Table6[[#This Row],[AGE]]+0.13 *Table6[[#This Row],[INDUS]]-10.3*Table6[[#This Row],[NOX]]+0.26*Table6[[#This Row],[DISTANCE]]-0.0144*Table6[[#This Row],[TAX]]-1.07*Table6[[#This Row],[PTRATIO]]+4.125*Table6[[#This Row],[AVG_ROOM]]-0.6*Table6[[#This Row],[LSTAT]]</f>
        <v>19.334600000000002</v>
      </c>
    </row>
    <row r="300" spans="1:9" x14ac:dyDescent="0.25">
      <c r="A300" s="24">
        <v>77.7</v>
      </c>
      <c r="B300" s="2">
        <v>6.2</v>
      </c>
      <c r="C300" s="1">
        <v>0.50700000000000001</v>
      </c>
      <c r="D300" s="1">
        <v>8</v>
      </c>
      <c r="E300" s="1">
        <v>307</v>
      </c>
      <c r="F300" s="1">
        <v>17.399999999999999</v>
      </c>
      <c r="G300" s="1">
        <v>6.8789999999999996</v>
      </c>
      <c r="H300" s="19">
        <v>9.93</v>
      </c>
      <c r="I300" s="1">
        <f>29.42 + 0.03 * Table6[[#This Row],[AGE]]+0.13 *Table6[[#This Row],[INDUS]]-10.3*Table6[[#This Row],[NOX]]+0.26*Table6[[#This Row],[DISTANCE]]-0.0144*Table6[[#This Row],[TAX]]-1.07*Table6[[#This Row],[PTRATIO]]+4.125*Table6[[#This Row],[AVG_ROOM]]-0.6*Table6[[#This Row],[LSTAT]]</f>
        <v>28.793975000000003</v>
      </c>
    </row>
    <row r="301" spans="1:9" x14ac:dyDescent="0.25">
      <c r="A301" s="24">
        <v>80.8</v>
      </c>
      <c r="B301" s="2">
        <v>6.2</v>
      </c>
      <c r="C301" s="1">
        <v>0.50700000000000001</v>
      </c>
      <c r="D301" s="1">
        <v>8</v>
      </c>
      <c r="E301" s="1">
        <v>307</v>
      </c>
      <c r="F301" s="1">
        <v>17.399999999999999</v>
      </c>
      <c r="G301" s="1">
        <v>6.6180000000000003</v>
      </c>
      <c r="H301" s="19">
        <v>7.6</v>
      </c>
      <c r="I301" s="1">
        <f>29.42 + 0.03 * Table6[[#This Row],[AGE]]+0.13 *Table6[[#This Row],[INDUS]]-10.3*Table6[[#This Row],[NOX]]+0.26*Table6[[#This Row],[DISTANCE]]-0.0144*Table6[[#This Row],[TAX]]-1.07*Table6[[#This Row],[PTRATIO]]+4.125*Table6[[#This Row],[AVG_ROOM]]-0.6*Table6[[#This Row],[LSTAT]]</f>
        <v>29.208349999999999</v>
      </c>
    </row>
    <row r="302" spans="1:9" x14ac:dyDescent="0.25">
      <c r="A302" s="24">
        <v>73.3</v>
      </c>
      <c r="B302" s="2">
        <v>6.2</v>
      </c>
      <c r="C302" s="1">
        <v>0.50700000000000001</v>
      </c>
      <c r="D302" s="1">
        <v>8</v>
      </c>
      <c r="E302" s="1">
        <v>307</v>
      </c>
      <c r="F302" s="1">
        <v>17.399999999999999</v>
      </c>
      <c r="G302" s="1">
        <v>8.3369999999999997</v>
      </c>
      <c r="H302" s="19">
        <v>2.4700000000000002</v>
      </c>
      <c r="I302" s="1">
        <f>29.42 + 0.03 * Table6[[#This Row],[AGE]]+0.13 *Table6[[#This Row],[INDUS]]-10.3*Table6[[#This Row],[NOX]]+0.26*Table6[[#This Row],[DISTANCE]]-0.0144*Table6[[#This Row],[TAX]]-1.07*Table6[[#This Row],[PTRATIO]]+4.125*Table6[[#This Row],[AVG_ROOM]]-0.6*Table6[[#This Row],[LSTAT]]</f>
        <v>39.152225000000001</v>
      </c>
    </row>
    <row r="303" spans="1:9" x14ac:dyDescent="0.25">
      <c r="A303" s="24">
        <v>70.400000000000006</v>
      </c>
      <c r="B303" s="2">
        <v>6.2</v>
      </c>
      <c r="C303" s="1">
        <v>0.50700000000000001</v>
      </c>
      <c r="D303" s="1">
        <v>8</v>
      </c>
      <c r="E303" s="1">
        <v>307</v>
      </c>
      <c r="F303" s="1">
        <v>17.399999999999999</v>
      </c>
      <c r="G303" s="1">
        <v>8.2469999999999999</v>
      </c>
      <c r="H303" s="19">
        <v>3.95</v>
      </c>
      <c r="I303" s="1">
        <f>29.42 + 0.03 * Table6[[#This Row],[AGE]]+0.13 *Table6[[#This Row],[INDUS]]-10.3*Table6[[#This Row],[NOX]]+0.26*Table6[[#This Row],[DISTANCE]]-0.0144*Table6[[#This Row],[TAX]]-1.07*Table6[[#This Row],[PTRATIO]]+4.125*Table6[[#This Row],[AVG_ROOM]]-0.6*Table6[[#This Row],[LSTAT]]</f>
        <v>37.805975000000011</v>
      </c>
    </row>
    <row r="304" spans="1:9" x14ac:dyDescent="0.25">
      <c r="A304" s="24">
        <v>66.5</v>
      </c>
      <c r="B304" s="2">
        <v>6.2</v>
      </c>
      <c r="C304" s="1">
        <v>0.50700000000000001</v>
      </c>
      <c r="D304" s="1">
        <v>8</v>
      </c>
      <c r="E304" s="1">
        <v>307</v>
      </c>
      <c r="F304" s="1">
        <v>17.399999999999999</v>
      </c>
      <c r="G304" s="1">
        <v>6.726</v>
      </c>
      <c r="H304" s="19">
        <v>8.0500000000000007</v>
      </c>
      <c r="I304" s="1">
        <f>29.42 + 0.03 * Table6[[#This Row],[AGE]]+0.13 *Table6[[#This Row],[INDUS]]-10.3*Table6[[#This Row],[NOX]]+0.26*Table6[[#This Row],[DISTANCE]]-0.0144*Table6[[#This Row],[TAX]]-1.07*Table6[[#This Row],[PTRATIO]]+4.125*Table6[[#This Row],[AVG_ROOM]]-0.6*Table6[[#This Row],[LSTAT]]</f>
        <v>28.954850000000008</v>
      </c>
    </row>
    <row r="305" spans="1:9" x14ac:dyDescent="0.25">
      <c r="A305" s="24">
        <v>61.5</v>
      </c>
      <c r="B305" s="2">
        <v>6.2</v>
      </c>
      <c r="C305" s="1">
        <v>0.50700000000000001</v>
      </c>
      <c r="D305" s="1">
        <v>8</v>
      </c>
      <c r="E305" s="1">
        <v>307</v>
      </c>
      <c r="F305" s="1">
        <v>17.399999999999999</v>
      </c>
      <c r="G305" s="1">
        <v>6.0860000000000003</v>
      </c>
      <c r="H305" s="19">
        <v>10.88</v>
      </c>
      <c r="I305" s="1">
        <f>29.42 + 0.03 * Table6[[#This Row],[AGE]]+0.13 *Table6[[#This Row],[INDUS]]-10.3*Table6[[#This Row],[NOX]]+0.26*Table6[[#This Row],[DISTANCE]]-0.0144*Table6[[#This Row],[TAX]]-1.07*Table6[[#This Row],[PTRATIO]]+4.125*Table6[[#This Row],[AVG_ROOM]]-0.6*Table6[[#This Row],[LSTAT]]</f>
        <v>24.466850000000001</v>
      </c>
    </row>
    <row r="306" spans="1:9" x14ac:dyDescent="0.25">
      <c r="A306" s="24">
        <v>76.5</v>
      </c>
      <c r="B306" s="2">
        <v>6.2</v>
      </c>
      <c r="C306" s="1">
        <v>0.50700000000000001</v>
      </c>
      <c r="D306" s="1">
        <v>8</v>
      </c>
      <c r="E306" s="1">
        <v>307</v>
      </c>
      <c r="F306" s="1">
        <v>17.399999999999999</v>
      </c>
      <c r="G306" s="1">
        <v>6.6310000000000002</v>
      </c>
      <c r="H306" s="19">
        <v>9.5399999999999991</v>
      </c>
      <c r="I306" s="1">
        <f>29.42 + 0.03 * Table6[[#This Row],[AGE]]+0.13 *Table6[[#This Row],[INDUS]]-10.3*Table6[[#This Row],[NOX]]+0.26*Table6[[#This Row],[DISTANCE]]-0.0144*Table6[[#This Row],[TAX]]-1.07*Table6[[#This Row],[PTRATIO]]+4.125*Table6[[#This Row],[AVG_ROOM]]-0.6*Table6[[#This Row],[LSTAT]]</f>
        <v>27.968975000000004</v>
      </c>
    </row>
    <row r="307" spans="1:9" x14ac:dyDescent="0.25">
      <c r="A307" s="24">
        <v>71.599999999999994</v>
      </c>
      <c r="B307" s="2">
        <v>6.2</v>
      </c>
      <c r="C307" s="1">
        <v>0.50700000000000001</v>
      </c>
      <c r="D307" s="1">
        <v>8</v>
      </c>
      <c r="E307" s="1">
        <v>307</v>
      </c>
      <c r="F307" s="1">
        <v>17.399999999999999</v>
      </c>
      <c r="G307" s="1">
        <v>7.3579999999999997</v>
      </c>
      <c r="H307" s="19">
        <v>4.7300000000000004</v>
      </c>
      <c r="I307" s="1">
        <f>29.42 + 0.03 * Table6[[#This Row],[AGE]]+0.13 *Table6[[#This Row],[INDUS]]-10.3*Table6[[#This Row],[NOX]]+0.26*Table6[[#This Row],[DISTANCE]]-0.0144*Table6[[#This Row],[TAX]]-1.07*Table6[[#This Row],[PTRATIO]]+4.125*Table6[[#This Row],[AVG_ROOM]]-0.6*Table6[[#This Row],[LSTAT]]</f>
        <v>33.706850000000003</v>
      </c>
    </row>
    <row r="308" spans="1:9" x14ac:dyDescent="0.25">
      <c r="A308" s="24">
        <v>78.3</v>
      </c>
      <c r="B308" s="2">
        <v>6.2</v>
      </c>
      <c r="C308" s="1">
        <v>0.504</v>
      </c>
      <c r="D308" s="1">
        <v>8</v>
      </c>
      <c r="E308" s="1">
        <v>307</v>
      </c>
      <c r="F308" s="1">
        <v>17.399999999999999</v>
      </c>
      <c r="G308" s="1">
        <v>8.266</v>
      </c>
      <c r="H308" s="19">
        <v>4.1399999999999997</v>
      </c>
      <c r="I308" s="1">
        <f>29.42 + 0.03 * Table6[[#This Row],[AGE]]+0.13 *Table6[[#This Row],[INDUS]]-10.3*Table6[[#This Row],[NOX]]+0.26*Table6[[#This Row],[DISTANCE]]-0.0144*Table6[[#This Row],[TAX]]-1.07*Table6[[#This Row],[PTRATIO]]+4.125*Table6[[#This Row],[AVG_ROOM]]-0.6*Table6[[#This Row],[LSTAT]]</f>
        <v>38.038249999999998</v>
      </c>
    </row>
    <row r="309" spans="1:9" x14ac:dyDescent="0.25">
      <c r="A309" s="24">
        <v>83</v>
      </c>
      <c r="B309" s="2">
        <v>6.2</v>
      </c>
      <c r="C309" s="1">
        <v>0.504</v>
      </c>
      <c r="D309" s="1">
        <v>8</v>
      </c>
      <c r="E309" s="1">
        <v>307</v>
      </c>
      <c r="F309" s="1">
        <v>17.399999999999999</v>
      </c>
      <c r="G309" s="1">
        <v>8.7249999999999996</v>
      </c>
      <c r="H309" s="19">
        <v>4.63</v>
      </c>
      <c r="I309" s="1">
        <f>29.42 + 0.03 * Table6[[#This Row],[AGE]]+0.13 *Table6[[#This Row],[INDUS]]-10.3*Table6[[#This Row],[NOX]]+0.26*Table6[[#This Row],[DISTANCE]]-0.0144*Table6[[#This Row],[TAX]]-1.07*Table6[[#This Row],[PTRATIO]]+4.125*Table6[[#This Row],[AVG_ROOM]]-0.6*Table6[[#This Row],[LSTAT]]</f>
        <v>39.778624999999998</v>
      </c>
    </row>
    <row r="310" spans="1:9" x14ac:dyDescent="0.25">
      <c r="A310" s="24">
        <v>86.5</v>
      </c>
      <c r="B310" s="2">
        <v>6.2</v>
      </c>
      <c r="C310" s="1">
        <v>0.504</v>
      </c>
      <c r="D310" s="1">
        <v>8</v>
      </c>
      <c r="E310" s="1">
        <v>307</v>
      </c>
      <c r="F310" s="1">
        <v>17.399999999999999</v>
      </c>
      <c r="G310" s="1">
        <v>8.0399999999999991</v>
      </c>
      <c r="H310" s="19">
        <v>3.13</v>
      </c>
      <c r="I310" s="1">
        <f>29.42 + 0.03 * Table6[[#This Row],[AGE]]+0.13 *Table6[[#This Row],[INDUS]]-10.3*Table6[[#This Row],[NOX]]+0.26*Table6[[#This Row],[DISTANCE]]-0.0144*Table6[[#This Row],[TAX]]-1.07*Table6[[#This Row],[PTRATIO]]+4.125*Table6[[#This Row],[AVG_ROOM]]-0.6*Table6[[#This Row],[LSTAT]]</f>
        <v>37.957999999999998</v>
      </c>
    </row>
    <row r="311" spans="1:9" x14ac:dyDescent="0.25">
      <c r="A311" s="24">
        <v>79.900000000000006</v>
      </c>
      <c r="B311" s="2">
        <v>6.2</v>
      </c>
      <c r="C311" s="1">
        <v>0.504</v>
      </c>
      <c r="D311" s="1">
        <v>8</v>
      </c>
      <c r="E311" s="1">
        <v>307</v>
      </c>
      <c r="F311" s="1">
        <v>17.399999999999999</v>
      </c>
      <c r="G311" s="1">
        <v>7.1630000000000003</v>
      </c>
      <c r="H311" s="19">
        <v>6.36</v>
      </c>
      <c r="I311" s="1">
        <f>29.42 + 0.03 * Table6[[#This Row],[AGE]]+0.13 *Table6[[#This Row],[INDUS]]-10.3*Table6[[#This Row],[NOX]]+0.26*Table6[[#This Row],[DISTANCE]]-0.0144*Table6[[#This Row],[TAX]]-1.07*Table6[[#This Row],[PTRATIO]]+4.125*Table6[[#This Row],[AVG_ROOM]]-0.6*Table6[[#This Row],[LSTAT]]</f>
        <v>32.204374999999999</v>
      </c>
    </row>
    <row r="312" spans="1:9" x14ac:dyDescent="0.25">
      <c r="A312" s="24">
        <v>17</v>
      </c>
      <c r="B312" s="2">
        <v>6.2</v>
      </c>
      <c r="C312" s="1">
        <v>0.504</v>
      </c>
      <c r="D312" s="1">
        <v>8</v>
      </c>
      <c r="E312" s="1">
        <v>307</v>
      </c>
      <c r="F312" s="1">
        <v>17.399999999999999</v>
      </c>
      <c r="G312" s="1">
        <v>7.6859999999999999</v>
      </c>
      <c r="H312" s="19">
        <v>3.92</v>
      </c>
      <c r="I312" s="1">
        <f>29.42 + 0.03 * Table6[[#This Row],[AGE]]+0.13 *Table6[[#This Row],[INDUS]]-10.3*Table6[[#This Row],[NOX]]+0.26*Table6[[#This Row],[DISTANCE]]-0.0144*Table6[[#This Row],[TAX]]-1.07*Table6[[#This Row],[PTRATIO]]+4.125*Table6[[#This Row],[AVG_ROOM]]-0.6*Table6[[#This Row],[LSTAT]]</f>
        <v>33.938750000000006</v>
      </c>
    </row>
    <row r="313" spans="1:9" x14ac:dyDescent="0.25">
      <c r="A313" s="24">
        <v>21.4</v>
      </c>
      <c r="B313" s="2">
        <v>6.2</v>
      </c>
      <c r="C313" s="1">
        <v>0.504</v>
      </c>
      <c r="D313" s="1">
        <v>8</v>
      </c>
      <c r="E313" s="1">
        <v>307</v>
      </c>
      <c r="F313" s="1">
        <v>17.399999999999999</v>
      </c>
      <c r="G313" s="1">
        <v>6.5519999999999996</v>
      </c>
      <c r="H313" s="19">
        <v>3.76</v>
      </c>
      <c r="I313" s="1">
        <f>29.42 + 0.03 * Table6[[#This Row],[AGE]]+0.13 *Table6[[#This Row],[INDUS]]-10.3*Table6[[#This Row],[NOX]]+0.26*Table6[[#This Row],[DISTANCE]]-0.0144*Table6[[#This Row],[TAX]]-1.07*Table6[[#This Row],[PTRATIO]]+4.125*Table6[[#This Row],[AVG_ROOM]]-0.6*Table6[[#This Row],[LSTAT]]</f>
        <v>29.488999999999997</v>
      </c>
    </row>
    <row r="314" spans="1:9" x14ac:dyDescent="0.25">
      <c r="A314" s="24">
        <v>68.099999999999994</v>
      </c>
      <c r="B314" s="2">
        <v>6.2</v>
      </c>
      <c r="C314" s="1">
        <v>0.504</v>
      </c>
      <c r="D314" s="1">
        <v>8</v>
      </c>
      <c r="E314" s="1">
        <v>307</v>
      </c>
      <c r="F314" s="1">
        <v>17.399999999999999</v>
      </c>
      <c r="G314" s="1">
        <v>5.9809999999999999</v>
      </c>
      <c r="H314" s="19">
        <v>11.65</v>
      </c>
      <c r="I314" s="1">
        <f>29.42 + 0.03 * Table6[[#This Row],[AGE]]+0.13 *Table6[[#This Row],[INDUS]]-10.3*Table6[[#This Row],[NOX]]+0.26*Table6[[#This Row],[DISTANCE]]-0.0144*Table6[[#This Row],[TAX]]-1.07*Table6[[#This Row],[PTRATIO]]+4.125*Table6[[#This Row],[AVG_ROOM]]-0.6*Table6[[#This Row],[LSTAT]]</f>
        <v>23.800624999999997</v>
      </c>
    </row>
    <row r="315" spans="1:9" x14ac:dyDescent="0.25">
      <c r="A315" s="24">
        <v>76.900000000000006</v>
      </c>
      <c r="B315" s="2">
        <v>6.2</v>
      </c>
      <c r="C315" s="1">
        <v>0.504</v>
      </c>
      <c r="D315" s="1">
        <v>8</v>
      </c>
      <c r="E315" s="1">
        <v>307</v>
      </c>
      <c r="F315" s="1">
        <v>17.399999999999999</v>
      </c>
      <c r="G315" s="1">
        <v>7.4119999999999999</v>
      </c>
      <c r="H315" s="19">
        <v>5.25</v>
      </c>
      <c r="I315" s="1">
        <f>29.42 + 0.03 * Table6[[#This Row],[AGE]]+0.13 *Table6[[#This Row],[INDUS]]-10.3*Table6[[#This Row],[NOX]]+0.26*Table6[[#This Row],[DISTANCE]]-0.0144*Table6[[#This Row],[TAX]]-1.07*Table6[[#This Row],[PTRATIO]]+4.125*Table6[[#This Row],[AVG_ROOM]]-0.6*Table6[[#This Row],[LSTAT]]</f>
        <v>33.807499999999997</v>
      </c>
    </row>
    <row r="316" spans="1:9" x14ac:dyDescent="0.25">
      <c r="A316" s="24">
        <v>68.2</v>
      </c>
      <c r="B316" s="2">
        <v>5.96</v>
      </c>
      <c r="C316" s="1">
        <v>0.499</v>
      </c>
      <c r="D316" s="1">
        <v>5</v>
      </c>
      <c r="E316" s="1">
        <v>279</v>
      </c>
      <c r="F316" s="1">
        <v>19.2</v>
      </c>
      <c r="G316" s="1">
        <v>5.9329999999999998</v>
      </c>
      <c r="H316" s="19">
        <v>9.68</v>
      </c>
      <c r="I316" s="1">
        <f>29.42 + 0.03 * Table6[[#This Row],[AGE]]+0.13 *Table6[[#This Row],[INDUS]]-10.3*Table6[[#This Row],[NOX]]+0.26*Table6[[#This Row],[DISTANCE]]-0.0144*Table6[[#This Row],[TAX]]-1.07*Table6[[#This Row],[PTRATIO]]+4.125*Table6[[#This Row],[AVG_ROOM]]-0.6*Table6[[#This Row],[LSTAT]]</f>
        <v>22.505124999999996</v>
      </c>
    </row>
    <row r="317" spans="1:9" x14ac:dyDescent="0.25">
      <c r="A317" s="24">
        <v>61.4</v>
      </c>
      <c r="B317" s="2">
        <v>5.96</v>
      </c>
      <c r="C317" s="1">
        <v>0.499</v>
      </c>
      <c r="D317" s="1">
        <v>5</v>
      </c>
      <c r="E317" s="1">
        <v>279</v>
      </c>
      <c r="F317" s="1">
        <v>19.2</v>
      </c>
      <c r="G317" s="1">
        <v>5.8410000000000002</v>
      </c>
      <c r="H317" s="19">
        <v>11.41</v>
      </c>
      <c r="I317" s="1">
        <f>29.42 + 0.03 * Table6[[#This Row],[AGE]]+0.13 *Table6[[#This Row],[INDUS]]-10.3*Table6[[#This Row],[NOX]]+0.26*Table6[[#This Row],[DISTANCE]]-0.0144*Table6[[#This Row],[TAX]]-1.07*Table6[[#This Row],[PTRATIO]]+4.125*Table6[[#This Row],[AVG_ROOM]]-0.6*Table6[[#This Row],[LSTAT]]</f>
        <v>20.883624999999999</v>
      </c>
    </row>
    <row r="318" spans="1:9" x14ac:dyDescent="0.25">
      <c r="A318" s="24">
        <v>41.5</v>
      </c>
      <c r="B318" s="2">
        <v>5.96</v>
      </c>
      <c r="C318" s="1">
        <v>0.499</v>
      </c>
      <c r="D318" s="1">
        <v>5</v>
      </c>
      <c r="E318" s="1">
        <v>279</v>
      </c>
      <c r="F318" s="1">
        <v>19.2</v>
      </c>
      <c r="G318" s="1">
        <v>5.85</v>
      </c>
      <c r="H318" s="19">
        <v>8.77</v>
      </c>
      <c r="I318" s="1">
        <f>29.42 + 0.03 * Table6[[#This Row],[AGE]]+0.13 *Table6[[#This Row],[INDUS]]-10.3*Table6[[#This Row],[NOX]]+0.26*Table6[[#This Row],[DISTANCE]]-0.0144*Table6[[#This Row],[TAX]]-1.07*Table6[[#This Row],[PTRATIO]]+4.125*Table6[[#This Row],[AVG_ROOM]]-0.6*Table6[[#This Row],[LSTAT]]</f>
        <v>21.90775</v>
      </c>
    </row>
    <row r="319" spans="1:9" x14ac:dyDescent="0.25">
      <c r="A319" s="24">
        <v>30.2</v>
      </c>
      <c r="B319" s="2">
        <v>5.96</v>
      </c>
      <c r="C319" s="1">
        <v>0.499</v>
      </c>
      <c r="D319" s="1">
        <v>5</v>
      </c>
      <c r="E319" s="1">
        <v>279</v>
      </c>
      <c r="F319" s="1">
        <v>19.2</v>
      </c>
      <c r="G319" s="1">
        <v>5.9660000000000002</v>
      </c>
      <c r="H319" s="19">
        <v>10.130000000000001</v>
      </c>
      <c r="I319" s="1">
        <f>29.42 + 0.03 * Table6[[#This Row],[AGE]]+0.13 *Table6[[#This Row],[INDUS]]-10.3*Table6[[#This Row],[NOX]]+0.26*Table6[[#This Row],[DISTANCE]]-0.0144*Table6[[#This Row],[TAX]]-1.07*Table6[[#This Row],[PTRATIO]]+4.125*Table6[[#This Row],[AVG_ROOM]]-0.6*Table6[[#This Row],[LSTAT]]</f>
        <v>21.231249999999999</v>
      </c>
    </row>
    <row r="320" spans="1:9" x14ac:dyDescent="0.25">
      <c r="A320" s="24">
        <v>52.3</v>
      </c>
      <c r="B320" s="2">
        <v>7.38</v>
      </c>
      <c r="C320" s="1">
        <v>0.49299999999999999</v>
      </c>
      <c r="D320" s="1">
        <v>5</v>
      </c>
      <c r="E320" s="1">
        <v>287</v>
      </c>
      <c r="F320" s="1">
        <v>19.600000000000001</v>
      </c>
      <c r="G320" s="1">
        <v>6.4260000000000002</v>
      </c>
      <c r="H320" s="19">
        <v>7.2</v>
      </c>
      <c r="I320" s="1">
        <f>29.42 + 0.03 * Table6[[#This Row],[AGE]]+0.13 *Table6[[#This Row],[INDUS]]-10.3*Table6[[#This Row],[NOX]]+0.26*Table6[[#This Row],[DISTANCE]]-0.0144*Table6[[#This Row],[TAX]]-1.07*Table6[[#This Row],[PTRATIO]]+4.125*Table6[[#This Row],[AVG_ROOM]]-0.6*Table6[[#This Row],[LSTAT]]</f>
        <v>25.252949999999998</v>
      </c>
    </row>
    <row r="321" spans="1:9" x14ac:dyDescent="0.25">
      <c r="A321" s="24">
        <v>54.3</v>
      </c>
      <c r="B321" s="2">
        <v>7.38</v>
      </c>
      <c r="C321" s="1">
        <v>0.49299999999999999</v>
      </c>
      <c r="D321" s="1">
        <v>5</v>
      </c>
      <c r="E321" s="1">
        <v>287</v>
      </c>
      <c r="F321" s="1">
        <v>19.600000000000001</v>
      </c>
      <c r="G321" s="1">
        <v>6.3760000000000003</v>
      </c>
      <c r="H321" s="19">
        <v>6.87</v>
      </c>
      <c r="I321" s="1">
        <f>29.42 + 0.03 * Table6[[#This Row],[AGE]]+0.13 *Table6[[#This Row],[INDUS]]-10.3*Table6[[#This Row],[NOX]]+0.26*Table6[[#This Row],[DISTANCE]]-0.0144*Table6[[#This Row],[TAX]]-1.07*Table6[[#This Row],[PTRATIO]]+4.125*Table6[[#This Row],[AVG_ROOM]]-0.6*Table6[[#This Row],[LSTAT]]</f>
        <v>25.304700000000004</v>
      </c>
    </row>
    <row r="322" spans="1:9" x14ac:dyDescent="0.25">
      <c r="A322" s="24">
        <v>49.9</v>
      </c>
      <c r="B322" s="2">
        <v>7.38</v>
      </c>
      <c r="C322" s="1">
        <v>0.49299999999999999</v>
      </c>
      <c r="D322" s="1">
        <v>5</v>
      </c>
      <c r="E322" s="1">
        <v>287</v>
      </c>
      <c r="F322" s="1">
        <v>19.600000000000001</v>
      </c>
      <c r="G322" s="1">
        <v>6.0410000000000004</v>
      </c>
      <c r="H322" s="19">
        <v>7.7</v>
      </c>
      <c r="I322" s="1">
        <f>29.42 + 0.03 * Table6[[#This Row],[AGE]]+0.13 *Table6[[#This Row],[INDUS]]-10.3*Table6[[#This Row],[NOX]]+0.26*Table6[[#This Row],[DISTANCE]]-0.0144*Table6[[#This Row],[TAX]]-1.07*Table6[[#This Row],[PTRATIO]]+4.125*Table6[[#This Row],[AVG_ROOM]]-0.6*Table6[[#This Row],[LSTAT]]</f>
        <v>23.292825000000001</v>
      </c>
    </row>
    <row r="323" spans="1:9" x14ac:dyDescent="0.25">
      <c r="A323" s="24">
        <v>74.3</v>
      </c>
      <c r="B323" s="2">
        <v>7.38</v>
      </c>
      <c r="C323" s="1">
        <v>0.49299999999999999</v>
      </c>
      <c r="D323" s="1">
        <v>5</v>
      </c>
      <c r="E323" s="1">
        <v>287</v>
      </c>
      <c r="F323" s="1">
        <v>19.600000000000001</v>
      </c>
      <c r="G323" s="1">
        <v>5.7080000000000002</v>
      </c>
      <c r="H323" s="19">
        <v>11.74</v>
      </c>
      <c r="I323" s="1">
        <f>29.42 + 0.03 * Table6[[#This Row],[AGE]]+0.13 *Table6[[#This Row],[INDUS]]-10.3*Table6[[#This Row],[NOX]]+0.26*Table6[[#This Row],[DISTANCE]]-0.0144*Table6[[#This Row],[TAX]]-1.07*Table6[[#This Row],[PTRATIO]]+4.125*Table6[[#This Row],[AVG_ROOM]]-0.6*Table6[[#This Row],[LSTAT]]</f>
        <v>20.227200000000003</v>
      </c>
    </row>
    <row r="324" spans="1:9" x14ac:dyDescent="0.25">
      <c r="A324" s="24">
        <v>40.1</v>
      </c>
      <c r="B324" s="2">
        <v>7.38</v>
      </c>
      <c r="C324" s="1">
        <v>0.49299999999999999</v>
      </c>
      <c r="D324" s="1">
        <v>5</v>
      </c>
      <c r="E324" s="1">
        <v>287</v>
      </c>
      <c r="F324" s="1">
        <v>19.600000000000001</v>
      </c>
      <c r="G324" s="1">
        <v>6.415</v>
      </c>
      <c r="H324" s="19">
        <v>6.12</v>
      </c>
      <c r="I324" s="1">
        <f>29.42 + 0.03 * Table6[[#This Row],[AGE]]+0.13 *Table6[[#This Row],[INDUS]]-10.3*Table6[[#This Row],[NOX]]+0.26*Table6[[#This Row],[DISTANCE]]-0.0144*Table6[[#This Row],[TAX]]-1.07*Table6[[#This Row],[PTRATIO]]+4.125*Table6[[#This Row],[AVG_ROOM]]-0.6*Table6[[#This Row],[LSTAT]]</f>
        <v>25.489574999999999</v>
      </c>
    </row>
    <row r="325" spans="1:9" x14ac:dyDescent="0.25">
      <c r="A325" s="24">
        <v>14.7</v>
      </c>
      <c r="B325" s="2">
        <v>7.38</v>
      </c>
      <c r="C325" s="1">
        <v>0.49299999999999999</v>
      </c>
      <c r="D325" s="1">
        <v>5</v>
      </c>
      <c r="E325" s="1">
        <v>287</v>
      </c>
      <c r="F325" s="1">
        <v>19.600000000000001</v>
      </c>
      <c r="G325" s="1">
        <v>6.431</v>
      </c>
      <c r="H325" s="19">
        <v>5.08</v>
      </c>
      <c r="I325" s="1">
        <f>29.42 + 0.03 * Table6[[#This Row],[AGE]]+0.13 *Table6[[#This Row],[INDUS]]-10.3*Table6[[#This Row],[NOX]]+0.26*Table6[[#This Row],[DISTANCE]]-0.0144*Table6[[#This Row],[TAX]]-1.07*Table6[[#This Row],[PTRATIO]]+4.125*Table6[[#This Row],[AVG_ROOM]]-0.6*Table6[[#This Row],[LSTAT]]</f>
        <v>25.417574999999999</v>
      </c>
    </row>
    <row r="326" spans="1:9" x14ac:dyDescent="0.25">
      <c r="A326" s="24">
        <v>28.9</v>
      </c>
      <c r="B326" s="2">
        <v>7.38</v>
      </c>
      <c r="C326" s="1">
        <v>0.49299999999999999</v>
      </c>
      <c r="D326" s="1">
        <v>5</v>
      </c>
      <c r="E326" s="1">
        <v>287</v>
      </c>
      <c r="F326" s="1">
        <v>19.600000000000001</v>
      </c>
      <c r="G326" s="1">
        <v>6.3120000000000003</v>
      </c>
      <c r="H326" s="19">
        <v>6.15</v>
      </c>
      <c r="I326" s="1">
        <f>29.42 + 0.03 * Table6[[#This Row],[AGE]]+0.13 *Table6[[#This Row],[INDUS]]-10.3*Table6[[#This Row],[NOX]]+0.26*Table6[[#This Row],[DISTANCE]]-0.0144*Table6[[#This Row],[TAX]]-1.07*Table6[[#This Row],[PTRATIO]]+4.125*Table6[[#This Row],[AVG_ROOM]]-0.6*Table6[[#This Row],[LSTAT]]</f>
        <v>24.710700000000003</v>
      </c>
    </row>
    <row r="327" spans="1:9" x14ac:dyDescent="0.25">
      <c r="A327" s="24">
        <v>43.7</v>
      </c>
      <c r="B327" s="2">
        <v>7.38</v>
      </c>
      <c r="C327" s="1">
        <v>0.49299999999999999</v>
      </c>
      <c r="D327" s="1">
        <v>5</v>
      </c>
      <c r="E327" s="1">
        <v>287</v>
      </c>
      <c r="F327" s="1">
        <v>19.600000000000001</v>
      </c>
      <c r="G327" s="1">
        <v>6.0830000000000002</v>
      </c>
      <c r="H327" s="19">
        <v>12.79</v>
      </c>
      <c r="I327" s="1">
        <f>29.42 + 0.03 * Table6[[#This Row],[AGE]]+0.13 *Table6[[#This Row],[INDUS]]-10.3*Table6[[#This Row],[NOX]]+0.26*Table6[[#This Row],[DISTANCE]]-0.0144*Table6[[#This Row],[TAX]]-1.07*Table6[[#This Row],[PTRATIO]]+4.125*Table6[[#This Row],[AVG_ROOM]]-0.6*Table6[[#This Row],[LSTAT]]</f>
        <v>20.226075000000002</v>
      </c>
    </row>
    <row r="328" spans="1:9" x14ac:dyDescent="0.25">
      <c r="A328" s="24">
        <v>86.3</v>
      </c>
      <c r="B328" s="2">
        <v>3.41</v>
      </c>
      <c r="C328" s="1">
        <v>0.48899999999999999</v>
      </c>
      <c r="D328" s="1">
        <v>2</v>
      </c>
      <c r="E328" s="1">
        <v>270</v>
      </c>
      <c r="F328" s="1">
        <v>17.8</v>
      </c>
      <c r="G328" s="1">
        <v>7.0069999999999997</v>
      </c>
      <c r="H328" s="19">
        <v>5.5</v>
      </c>
      <c r="I328" s="1">
        <f>29.42 + 0.03 * Table6[[#This Row],[AGE]]+0.13 *Table6[[#This Row],[INDUS]]-10.3*Table6[[#This Row],[NOX]]+0.26*Table6[[#This Row],[DISTANCE]]-0.0144*Table6[[#This Row],[TAX]]-1.07*Table6[[#This Row],[PTRATIO]]+4.125*Table6[[#This Row],[AVG_ROOM]]-0.6*Table6[[#This Row],[LSTAT]]</f>
        <v>30.605474999999995</v>
      </c>
    </row>
    <row r="329" spans="1:9" x14ac:dyDescent="0.25">
      <c r="A329" s="24">
        <v>63.1</v>
      </c>
      <c r="B329" s="2">
        <v>3.41</v>
      </c>
      <c r="C329" s="1">
        <v>0.48899999999999999</v>
      </c>
      <c r="D329" s="1">
        <v>2</v>
      </c>
      <c r="E329" s="1">
        <v>270</v>
      </c>
      <c r="F329" s="1">
        <v>17.8</v>
      </c>
      <c r="G329" s="1">
        <v>7.0789999999999997</v>
      </c>
      <c r="H329" s="19">
        <v>5.7</v>
      </c>
      <c r="I329" s="1">
        <f>29.42 + 0.03 * Table6[[#This Row],[AGE]]+0.13 *Table6[[#This Row],[INDUS]]-10.3*Table6[[#This Row],[NOX]]+0.26*Table6[[#This Row],[DISTANCE]]-0.0144*Table6[[#This Row],[TAX]]-1.07*Table6[[#This Row],[PTRATIO]]+4.125*Table6[[#This Row],[AVG_ROOM]]-0.6*Table6[[#This Row],[LSTAT]]</f>
        <v>30.086475</v>
      </c>
    </row>
    <row r="330" spans="1:9" x14ac:dyDescent="0.25">
      <c r="A330" s="24">
        <v>66.099999999999994</v>
      </c>
      <c r="B330" s="2">
        <v>3.41</v>
      </c>
      <c r="C330" s="1">
        <v>0.48899999999999999</v>
      </c>
      <c r="D330" s="1">
        <v>2</v>
      </c>
      <c r="E330" s="1">
        <v>270</v>
      </c>
      <c r="F330" s="1">
        <v>17.8</v>
      </c>
      <c r="G330" s="1">
        <v>6.4169999999999998</v>
      </c>
      <c r="H330" s="19">
        <v>8.81</v>
      </c>
      <c r="I330" s="1">
        <f>29.42 + 0.03 * Table6[[#This Row],[AGE]]+0.13 *Table6[[#This Row],[INDUS]]-10.3*Table6[[#This Row],[NOX]]+0.26*Table6[[#This Row],[DISTANCE]]-0.0144*Table6[[#This Row],[TAX]]-1.07*Table6[[#This Row],[PTRATIO]]+4.125*Table6[[#This Row],[AVG_ROOM]]-0.6*Table6[[#This Row],[LSTAT]]</f>
        <v>25.579724999999996</v>
      </c>
    </row>
    <row r="331" spans="1:9" x14ac:dyDescent="0.25">
      <c r="A331" s="24">
        <v>73.900000000000006</v>
      </c>
      <c r="B331" s="2">
        <v>3.41</v>
      </c>
      <c r="C331" s="1">
        <v>0.48899999999999999</v>
      </c>
      <c r="D331" s="1">
        <v>2</v>
      </c>
      <c r="E331" s="1">
        <v>270</v>
      </c>
      <c r="F331" s="1">
        <v>17.8</v>
      </c>
      <c r="G331" s="1">
        <v>6.4050000000000002</v>
      </c>
      <c r="H331" s="19">
        <v>8.1999999999999993</v>
      </c>
      <c r="I331" s="1">
        <f>29.42 + 0.03 * Table6[[#This Row],[AGE]]+0.13 *Table6[[#This Row],[INDUS]]-10.3*Table6[[#This Row],[NOX]]+0.26*Table6[[#This Row],[DISTANCE]]-0.0144*Table6[[#This Row],[TAX]]-1.07*Table6[[#This Row],[PTRATIO]]+4.125*Table6[[#This Row],[AVG_ROOM]]-0.6*Table6[[#This Row],[LSTAT]]</f>
        <v>26.130225000000003</v>
      </c>
    </row>
    <row r="332" spans="1:9" x14ac:dyDescent="0.25">
      <c r="A332" s="24">
        <v>22.3</v>
      </c>
      <c r="B332" s="2">
        <v>10.59</v>
      </c>
      <c r="C332" s="1">
        <v>0.48899999999999999</v>
      </c>
      <c r="D332" s="1">
        <v>4</v>
      </c>
      <c r="E332" s="1">
        <v>277</v>
      </c>
      <c r="F332" s="1">
        <v>18.600000000000001</v>
      </c>
      <c r="G332" s="1">
        <v>5.891</v>
      </c>
      <c r="H332" s="19">
        <v>10.87</v>
      </c>
      <c r="I332" s="1">
        <f>29.42 + 0.03 * Table6[[#This Row],[AGE]]+0.13 *Table6[[#This Row],[INDUS]]-10.3*Table6[[#This Row],[NOX]]+0.26*Table6[[#This Row],[DISTANCE]]-0.0144*Table6[[#This Row],[TAX]]-1.07*Table6[[#This Row],[PTRATIO]]+4.125*Table6[[#This Row],[AVG_ROOM]]-0.6*Table6[[#This Row],[LSTAT]]</f>
        <v>21.356574999999999</v>
      </c>
    </row>
    <row r="333" spans="1:9" x14ac:dyDescent="0.25">
      <c r="A333" s="24">
        <v>52.5</v>
      </c>
      <c r="B333" s="2">
        <v>10.59</v>
      </c>
      <c r="C333" s="1">
        <v>0.48899999999999999</v>
      </c>
      <c r="D333" s="1">
        <v>4</v>
      </c>
      <c r="E333" s="1">
        <v>277</v>
      </c>
      <c r="F333" s="1">
        <v>18.600000000000001</v>
      </c>
      <c r="G333" s="1">
        <v>6.3259999999999996</v>
      </c>
      <c r="H333" s="19">
        <v>10.97</v>
      </c>
      <c r="I333" s="1">
        <f>29.42 + 0.03 * Table6[[#This Row],[AGE]]+0.13 *Table6[[#This Row],[INDUS]]-10.3*Table6[[#This Row],[NOX]]+0.26*Table6[[#This Row],[DISTANCE]]-0.0144*Table6[[#This Row],[TAX]]-1.07*Table6[[#This Row],[PTRATIO]]+4.125*Table6[[#This Row],[AVG_ROOM]]-0.6*Table6[[#This Row],[LSTAT]]</f>
        <v>23.996949999999998</v>
      </c>
    </row>
    <row r="334" spans="1:9" x14ac:dyDescent="0.25">
      <c r="A334" s="24">
        <v>72.7</v>
      </c>
      <c r="B334" s="2">
        <v>10.59</v>
      </c>
      <c r="C334" s="1">
        <v>0.48899999999999999</v>
      </c>
      <c r="D334" s="1">
        <v>4</v>
      </c>
      <c r="E334" s="1">
        <v>277</v>
      </c>
      <c r="F334" s="1">
        <v>18.600000000000001</v>
      </c>
      <c r="G334" s="1">
        <v>5.7830000000000004</v>
      </c>
      <c r="H334" s="19">
        <v>18.059999999999999</v>
      </c>
      <c r="I334" s="1">
        <f>29.42 + 0.03 * Table6[[#This Row],[AGE]]+0.13 *Table6[[#This Row],[INDUS]]-10.3*Table6[[#This Row],[NOX]]+0.26*Table6[[#This Row],[DISTANCE]]-0.0144*Table6[[#This Row],[TAX]]-1.07*Table6[[#This Row],[PTRATIO]]+4.125*Table6[[#This Row],[AVG_ROOM]]-0.6*Table6[[#This Row],[LSTAT]]</f>
        <v>18.109075000000004</v>
      </c>
    </row>
    <row r="335" spans="1:9" x14ac:dyDescent="0.25">
      <c r="A335" s="24">
        <v>59.1</v>
      </c>
      <c r="B335" s="2">
        <v>10.59</v>
      </c>
      <c r="C335" s="1">
        <v>0.48899999999999999</v>
      </c>
      <c r="D335" s="1">
        <v>4</v>
      </c>
      <c r="E335" s="1">
        <v>277</v>
      </c>
      <c r="F335" s="1">
        <v>18.600000000000001</v>
      </c>
      <c r="G335" s="1">
        <v>6.0640000000000001</v>
      </c>
      <c r="H335" s="19">
        <v>14.66</v>
      </c>
      <c r="I335" s="1">
        <f>29.42 + 0.03 * Table6[[#This Row],[AGE]]+0.13 *Table6[[#This Row],[INDUS]]-10.3*Table6[[#This Row],[NOX]]+0.26*Table6[[#This Row],[DISTANCE]]-0.0144*Table6[[#This Row],[TAX]]-1.07*Table6[[#This Row],[PTRATIO]]+4.125*Table6[[#This Row],[AVG_ROOM]]-0.6*Table6[[#This Row],[LSTAT]]</f>
        <v>20.900200000000002</v>
      </c>
    </row>
    <row r="336" spans="1:9" x14ac:dyDescent="0.25">
      <c r="A336" s="24">
        <v>100</v>
      </c>
      <c r="B336" s="2">
        <v>10.59</v>
      </c>
      <c r="C336" s="1">
        <v>0.48899999999999999</v>
      </c>
      <c r="D336" s="1">
        <v>4</v>
      </c>
      <c r="E336" s="1">
        <v>277</v>
      </c>
      <c r="F336" s="1">
        <v>18.600000000000001</v>
      </c>
      <c r="G336" s="1">
        <v>5.3440000000000003</v>
      </c>
      <c r="H336" s="19">
        <v>23.09</v>
      </c>
      <c r="I336" s="1">
        <f>29.42 + 0.03 * Table6[[#This Row],[AGE]]+0.13 *Table6[[#This Row],[INDUS]]-10.3*Table6[[#This Row],[NOX]]+0.26*Table6[[#This Row],[DISTANCE]]-0.0144*Table6[[#This Row],[TAX]]-1.07*Table6[[#This Row],[PTRATIO]]+4.125*Table6[[#This Row],[AVG_ROOM]]-0.6*Table6[[#This Row],[LSTAT]]</f>
        <v>14.0992</v>
      </c>
    </row>
    <row r="337" spans="1:9" x14ac:dyDescent="0.25">
      <c r="A337" s="24">
        <v>92.1</v>
      </c>
      <c r="B337" s="2">
        <v>10.59</v>
      </c>
      <c r="C337" s="1">
        <v>0.48899999999999999</v>
      </c>
      <c r="D337" s="1">
        <v>4</v>
      </c>
      <c r="E337" s="1">
        <v>277</v>
      </c>
      <c r="F337" s="1">
        <v>18.600000000000001</v>
      </c>
      <c r="G337" s="1">
        <v>5.96</v>
      </c>
      <c r="H337" s="19">
        <v>17.27</v>
      </c>
      <c r="I337" s="1">
        <f>29.42 + 0.03 * Table6[[#This Row],[AGE]]+0.13 *Table6[[#This Row],[INDUS]]-10.3*Table6[[#This Row],[NOX]]+0.26*Table6[[#This Row],[DISTANCE]]-0.0144*Table6[[#This Row],[TAX]]-1.07*Table6[[#This Row],[PTRATIO]]+4.125*Table6[[#This Row],[AVG_ROOM]]-0.6*Table6[[#This Row],[LSTAT]]</f>
        <v>19.895199999999996</v>
      </c>
    </row>
    <row r="338" spans="1:9" x14ac:dyDescent="0.25">
      <c r="A338" s="24">
        <v>88.6</v>
      </c>
      <c r="B338" s="2">
        <v>10.59</v>
      </c>
      <c r="C338" s="1">
        <v>0.48899999999999999</v>
      </c>
      <c r="D338" s="1">
        <v>4</v>
      </c>
      <c r="E338" s="1">
        <v>277</v>
      </c>
      <c r="F338" s="1">
        <v>18.600000000000001</v>
      </c>
      <c r="G338" s="1">
        <v>5.4039999999999999</v>
      </c>
      <c r="H338" s="19">
        <v>23.98</v>
      </c>
      <c r="I338" s="1">
        <f>29.42 + 0.03 * Table6[[#This Row],[AGE]]+0.13 *Table6[[#This Row],[INDUS]]-10.3*Table6[[#This Row],[NOX]]+0.26*Table6[[#This Row],[DISTANCE]]-0.0144*Table6[[#This Row],[TAX]]-1.07*Table6[[#This Row],[PTRATIO]]+4.125*Table6[[#This Row],[AVG_ROOM]]-0.6*Table6[[#This Row],[LSTAT]]</f>
        <v>13.470699999999999</v>
      </c>
    </row>
    <row r="339" spans="1:9" x14ac:dyDescent="0.25">
      <c r="A339" s="24">
        <v>53.8</v>
      </c>
      <c r="B339" s="2">
        <v>10.59</v>
      </c>
      <c r="C339" s="1">
        <v>0.48899999999999999</v>
      </c>
      <c r="D339" s="1">
        <v>4</v>
      </c>
      <c r="E339" s="1">
        <v>277</v>
      </c>
      <c r="F339" s="1">
        <v>18.600000000000001</v>
      </c>
      <c r="G339" s="1">
        <v>5.8070000000000004</v>
      </c>
      <c r="H339" s="19">
        <v>16.03</v>
      </c>
      <c r="I339" s="1">
        <f>29.42 + 0.03 * Table6[[#This Row],[AGE]]+0.13 *Table6[[#This Row],[INDUS]]-10.3*Table6[[#This Row],[NOX]]+0.26*Table6[[#This Row],[DISTANCE]]-0.0144*Table6[[#This Row],[TAX]]-1.07*Table6[[#This Row],[PTRATIO]]+4.125*Table6[[#This Row],[AVG_ROOM]]-0.6*Table6[[#This Row],[LSTAT]]</f>
        <v>18.859075000000004</v>
      </c>
    </row>
    <row r="340" spans="1:9" x14ac:dyDescent="0.25">
      <c r="A340" s="24">
        <v>32.299999999999997</v>
      </c>
      <c r="B340" s="2">
        <v>10.59</v>
      </c>
      <c r="C340" s="1">
        <v>0.48899999999999999</v>
      </c>
      <c r="D340" s="1">
        <v>4</v>
      </c>
      <c r="E340" s="1">
        <v>277</v>
      </c>
      <c r="F340" s="1">
        <v>18.600000000000001</v>
      </c>
      <c r="G340" s="1">
        <v>6.375</v>
      </c>
      <c r="H340" s="19">
        <v>9.3800000000000008</v>
      </c>
      <c r="I340" s="1">
        <f>29.42 + 0.03 * Table6[[#This Row],[AGE]]+0.13 *Table6[[#This Row],[INDUS]]-10.3*Table6[[#This Row],[NOX]]+0.26*Table6[[#This Row],[DISTANCE]]-0.0144*Table6[[#This Row],[TAX]]-1.07*Table6[[#This Row],[PTRATIO]]+4.125*Table6[[#This Row],[AVG_ROOM]]-0.6*Table6[[#This Row],[LSTAT]]</f>
        <v>24.547075</v>
      </c>
    </row>
    <row r="341" spans="1:9" x14ac:dyDescent="0.25">
      <c r="A341" s="24">
        <v>9.8000000000000007</v>
      </c>
      <c r="B341" s="2">
        <v>10.59</v>
      </c>
      <c r="C341" s="1">
        <v>0.48899999999999999</v>
      </c>
      <c r="D341" s="1">
        <v>4</v>
      </c>
      <c r="E341" s="1">
        <v>277</v>
      </c>
      <c r="F341" s="1">
        <v>18.600000000000001</v>
      </c>
      <c r="G341" s="1">
        <v>5.4119999999999999</v>
      </c>
      <c r="H341" s="19">
        <v>29.55</v>
      </c>
      <c r="I341" s="1">
        <f>29.42 + 0.03 * Table6[[#This Row],[AGE]]+0.13 *Table6[[#This Row],[INDUS]]-10.3*Table6[[#This Row],[NOX]]+0.26*Table6[[#This Row],[DISTANCE]]-0.0144*Table6[[#This Row],[TAX]]-1.07*Table6[[#This Row],[PTRATIO]]+4.125*Table6[[#This Row],[AVG_ROOM]]-0.6*Table6[[#This Row],[LSTAT]]</f>
        <v>7.797699999999999</v>
      </c>
    </row>
    <row r="342" spans="1:9" x14ac:dyDescent="0.25">
      <c r="A342" s="24">
        <v>42.4</v>
      </c>
      <c r="B342" s="2">
        <v>10.59</v>
      </c>
      <c r="C342" s="1">
        <v>0.48899999999999999</v>
      </c>
      <c r="D342" s="1">
        <v>4</v>
      </c>
      <c r="E342" s="1">
        <v>277</v>
      </c>
      <c r="F342" s="1">
        <v>18.600000000000001</v>
      </c>
      <c r="G342" s="1">
        <v>6.1820000000000004</v>
      </c>
      <c r="H342" s="19">
        <v>9.4700000000000006</v>
      </c>
      <c r="I342" s="1">
        <f>29.42 + 0.03 * Table6[[#This Row],[AGE]]+0.13 *Table6[[#This Row],[INDUS]]-10.3*Table6[[#This Row],[NOX]]+0.26*Table6[[#This Row],[DISTANCE]]-0.0144*Table6[[#This Row],[TAX]]-1.07*Table6[[#This Row],[PTRATIO]]+4.125*Table6[[#This Row],[AVG_ROOM]]-0.6*Table6[[#This Row],[LSTAT]]</f>
        <v>23.999949999999998</v>
      </c>
    </row>
    <row r="343" spans="1:9" x14ac:dyDescent="0.25">
      <c r="A343" s="24">
        <v>58.4</v>
      </c>
      <c r="B343" s="2">
        <v>2.46</v>
      </c>
      <c r="C343" s="1">
        <v>0.48799999999999999</v>
      </c>
      <c r="D343" s="1">
        <v>3</v>
      </c>
      <c r="E343" s="1">
        <v>193</v>
      </c>
      <c r="F343" s="1">
        <v>17.8</v>
      </c>
      <c r="G343" s="1">
        <v>6.98</v>
      </c>
      <c r="H343" s="19">
        <v>5.04</v>
      </c>
      <c r="I343" s="1">
        <f>29.42 + 0.03 * Table6[[#This Row],[AGE]]+0.13 *Table6[[#This Row],[INDUS]]-10.3*Table6[[#This Row],[NOX]]+0.26*Table6[[#This Row],[DISTANCE]]-0.0144*Table6[[#This Row],[TAX]]-1.07*Table6[[#This Row],[PTRATIO]]+4.125*Table6[[#This Row],[AVG_ROOM]]-0.6*Table6[[#This Row],[LSTAT]]</f>
        <v>31.188699999999997</v>
      </c>
    </row>
    <row r="344" spans="1:9" x14ac:dyDescent="0.25">
      <c r="A344" s="24">
        <v>83.3</v>
      </c>
      <c r="B344" s="2">
        <v>2.46</v>
      </c>
      <c r="C344" s="1">
        <v>0.48799999999999999</v>
      </c>
      <c r="D344" s="1">
        <v>3</v>
      </c>
      <c r="E344" s="1">
        <v>193</v>
      </c>
      <c r="F344" s="1">
        <v>17.8</v>
      </c>
      <c r="G344" s="1">
        <v>7.7649999999999997</v>
      </c>
      <c r="H344" s="19">
        <v>7.56</v>
      </c>
      <c r="I344" s="1">
        <f>29.42 + 0.03 * Table6[[#This Row],[AGE]]+0.13 *Table6[[#This Row],[INDUS]]-10.3*Table6[[#This Row],[NOX]]+0.26*Table6[[#This Row],[DISTANCE]]-0.0144*Table6[[#This Row],[TAX]]-1.07*Table6[[#This Row],[PTRATIO]]+4.125*Table6[[#This Row],[AVG_ROOM]]-0.6*Table6[[#This Row],[LSTAT]]</f>
        <v>33.661824999999993</v>
      </c>
    </row>
    <row r="345" spans="1:9" x14ac:dyDescent="0.25">
      <c r="A345" s="24">
        <v>62.2</v>
      </c>
      <c r="B345" s="2">
        <v>2.46</v>
      </c>
      <c r="C345" s="1">
        <v>0.48799999999999999</v>
      </c>
      <c r="D345" s="1">
        <v>3</v>
      </c>
      <c r="E345" s="1">
        <v>193</v>
      </c>
      <c r="F345" s="1">
        <v>17.8</v>
      </c>
      <c r="G345" s="1">
        <v>6.1440000000000001</v>
      </c>
      <c r="H345" s="19">
        <v>9.4499999999999993</v>
      </c>
      <c r="I345" s="1">
        <f>29.42 + 0.03 * Table6[[#This Row],[AGE]]+0.13 *Table6[[#This Row],[INDUS]]-10.3*Table6[[#This Row],[NOX]]+0.26*Table6[[#This Row],[DISTANCE]]-0.0144*Table6[[#This Row],[TAX]]-1.07*Table6[[#This Row],[PTRATIO]]+4.125*Table6[[#This Row],[AVG_ROOM]]-0.6*Table6[[#This Row],[LSTAT]]</f>
        <v>25.208200000000001</v>
      </c>
    </row>
    <row r="346" spans="1:9" x14ac:dyDescent="0.25">
      <c r="A346" s="24">
        <v>92.2</v>
      </c>
      <c r="B346" s="2">
        <v>2.46</v>
      </c>
      <c r="C346" s="1">
        <v>0.48799999999999999</v>
      </c>
      <c r="D346" s="1">
        <v>3</v>
      </c>
      <c r="E346" s="1">
        <v>193</v>
      </c>
      <c r="F346" s="1">
        <v>17.8</v>
      </c>
      <c r="G346" s="1">
        <v>7.1550000000000002</v>
      </c>
      <c r="H346" s="19">
        <v>4.82</v>
      </c>
      <c r="I346" s="1">
        <f>29.42 + 0.03 * Table6[[#This Row],[AGE]]+0.13 *Table6[[#This Row],[INDUS]]-10.3*Table6[[#This Row],[NOX]]+0.26*Table6[[#This Row],[DISTANCE]]-0.0144*Table6[[#This Row],[TAX]]-1.07*Table6[[#This Row],[PTRATIO]]+4.125*Table6[[#This Row],[AVG_ROOM]]-0.6*Table6[[#This Row],[LSTAT]]</f>
        <v>33.056574999999995</v>
      </c>
    </row>
    <row r="347" spans="1:9" x14ac:dyDescent="0.25">
      <c r="A347" s="24">
        <v>95.6</v>
      </c>
      <c r="B347" s="2">
        <v>2.46</v>
      </c>
      <c r="C347" s="1">
        <v>0.48799999999999999</v>
      </c>
      <c r="D347" s="1">
        <v>3</v>
      </c>
      <c r="E347" s="1">
        <v>193</v>
      </c>
      <c r="F347" s="1">
        <v>17.8</v>
      </c>
      <c r="G347" s="1">
        <v>6.5629999999999997</v>
      </c>
      <c r="H347" s="19">
        <v>5.68</v>
      </c>
      <c r="I347" s="1">
        <f>29.42 + 0.03 * Table6[[#This Row],[AGE]]+0.13 *Table6[[#This Row],[INDUS]]-10.3*Table6[[#This Row],[NOX]]+0.26*Table6[[#This Row],[DISTANCE]]-0.0144*Table6[[#This Row],[TAX]]-1.07*Table6[[#This Row],[PTRATIO]]+4.125*Table6[[#This Row],[AVG_ROOM]]-0.6*Table6[[#This Row],[LSTAT]]</f>
        <v>30.200575000000001</v>
      </c>
    </row>
    <row r="348" spans="1:9" x14ac:dyDescent="0.25">
      <c r="A348" s="24">
        <v>89.8</v>
      </c>
      <c r="B348" s="2">
        <v>2.46</v>
      </c>
      <c r="C348" s="1">
        <v>0.48799999999999999</v>
      </c>
      <c r="D348" s="1">
        <v>3</v>
      </c>
      <c r="E348" s="1">
        <v>193</v>
      </c>
      <c r="F348" s="1">
        <v>17.8</v>
      </c>
      <c r="G348" s="1">
        <v>5.6040000000000001</v>
      </c>
      <c r="H348" s="19">
        <v>13.98</v>
      </c>
      <c r="I348" s="1">
        <f>29.42 + 0.03 * Table6[[#This Row],[AGE]]+0.13 *Table6[[#This Row],[INDUS]]-10.3*Table6[[#This Row],[NOX]]+0.26*Table6[[#This Row],[DISTANCE]]-0.0144*Table6[[#This Row],[TAX]]-1.07*Table6[[#This Row],[PTRATIO]]+4.125*Table6[[#This Row],[AVG_ROOM]]-0.6*Table6[[#This Row],[LSTAT]]</f>
        <v>21.090700000000005</v>
      </c>
    </row>
    <row r="349" spans="1:9" x14ac:dyDescent="0.25">
      <c r="A349" s="24">
        <v>68.8</v>
      </c>
      <c r="B349" s="2">
        <v>2.46</v>
      </c>
      <c r="C349" s="1">
        <v>0.48799999999999999</v>
      </c>
      <c r="D349" s="1">
        <v>3</v>
      </c>
      <c r="E349" s="1">
        <v>193</v>
      </c>
      <c r="F349" s="1">
        <v>17.8</v>
      </c>
      <c r="G349" s="1">
        <v>6.1529999999999996</v>
      </c>
      <c r="H349" s="19">
        <v>13.15</v>
      </c>
      <c r="I349" s="1">
        <f>29.42 + 0.03 * Table6[[#This Row],[AGE]]+0.13 *Table6[[#This Row],[INDUS]]-10.3*Table6[[#This Row],[NOX]]+0.26*Table6[[#This Row],[DISTANCE]]-0.0144*Table6[[#This Row],[TAX]]-1.07*Table6[[#This Row],[PTRATIO]]+4.125*Table6[[#This Row],[AVG_ROOM]]-0.6*Table6[[#This Row],[LSTAT]]</f>
        <v>23.223324999999996</v>
      </c>
    </row>
    <row r="350" spans="1:9" x14ac:dyDescent="0.25">
      <c r="A350" s="24">
        <v>53.6</v>
      </c>
      <c r="B350" s="2">
        <v>2.46</v>
      </c>
      <c r="C350" s="1">
        <v>0.48799999999999999</v>
      </c>
      <c r="D350" s="1">
        <v>3</v>
      </c>
      <c r="E350" s="1">
        <v>193</v>
      </c>
      <c r="F350" s="1">
        <v>17.8</v>
      </c>
      <c r="G350" s="1">
        <v>7.8310000000000004</v>
      </c>
      <c r="H350" s="19">
        <v>4.45</v>
      </c>
      <c r="I350" s="1">
        <f>29.42 + 0.03 * Table6[[#This Row],[AGE]]+0.13 *Table6[[#This Row],[INDUS]]-10.3*Table6[[#This Row],[NOX]]+0.26*Table6[[#This Row],[DISTANCE]]-0.0144*Table6[[#This Row],[TAX]]-1.07*Table6[[#This Row],[PTRATIO]]+4.125*Table6[[#This Row],[AVG_ROOM]]-0.6*Table6[[#This Row],[LSTAT]]</f>
        <v>34.909075000000001</v>
      </c>
    </row>
    <row r="351" spans="1:9" x14ac:dyDescent="0.25">
      <c r="A351" s="24">
        <v>56.4</v>
      </c>
      <c r="B351" s="2">
        <v>3.78</v>
      </c>
      <c r="C351" s="1">
        <v>0.48399999999999999</v>
      </c>
      <c r="D351" s="1">
        <v>5</v>
      </c>
      <c r="E351" s="1">
        <v>370</v>
      </c>
      <c r="F351" s="1">
        <v>17.600000000000001</v>
      </c>
      <c r="G351" s="1">
        <v>6.6959999999999997</v>
      </c>
      <c r="H351" s="19">
        <v>7.18</v>
      </c>
      <c r="I351" s="1">
        <f>29.42 + 0.03 * Table6[[#This Row],[AGE]]+0.13 *Table6[[#This Row],[INDUS]]-10.3*Table6[[#This Row],[NOX]]+0.26*Table6[[#This Row],[DISTANCE]]-0.0144*Table6[[#This Row],[TAX]]-1.07*Table6[[#This Row],[PTRATIO]]+4.125*Table6[[#This Row],[AVG_ROOM]]-0.6*Table6[[#This Row],[LSTAT]]</f>
        <v>27.071199999999997</v>
      </c>
    </row>
    <row r="352" spans="1:9" x14ac:dyDescent="0.25">
      <c r="A352" s="24">
        <v>28.1</v>
      </c>
      <c r="B352" s="2">
        <v>3.78</v>
      </c>
      <c r="C352" s="1">
        <v>0.48399999999999999</v>
      </c>
      <c r="D352" s="1">
        <v>5</v>
      </c>
      <c r="E352" s="1">
        <v>370</v>
      </c>
      <c r="F352" s="1">
        <v>17.600000000000001</v>
      </c>
      <c r="G352" s="1">
        <v>6.8739999999999997</v>
      </c>
      <c r="H352" s="19">
        <v>4.6100000000000003</v>
      </c>
      <c r="I352" s="1">
        <f>29.42 + 0.03 * Table6[[#This Row],[AGE]]+0.13 *Table6[[#This Row],[INDUS]]-10.3*Table6[[#This Row],[NOX]]+0.26*Table6[[#This Row],[DISTANCE]]-0.0144*Table6[[#This Row],[TAX]]-1.07*Table6[[#This Row],[PTRATIO]]+4.125*Table6[[#This Row],[AVG_ROOM]]-0.6*Table6[[#This Row],[LSTAT]]</f>
        <v>28.498449999999998</v>
      </c>
    </row>
    <row r="353" spans="1:9" x14ac:dyDescent="0.25">
      <c r="A353" s="24">
        <v>41.1</v>
      </c>
      <c r="B353" s="2">
        <v>2.1800000000000002</v>
      </c>
      <c r="C353" s="1">
        <v>0.47199999999999998</v>
      </c>
      <c r="D353" s="1">
        <v>7</v>
      </c>
      <c r="E353" s="1">
        <v>222</v>
      </c>
      <c r="F353" s="1">
        <v>18.399999999999999</v>
      </c>
      <c r="G353" s="1">
        <v>7.2359999999999998</v>
      </c>
      <c r="H353" s="19">
        <v>6.93</v>
      </c>
      <c r="I353" s="1">
        <f>29.42 + 0.03 * Table6[[#This Row],[AGE]]+0.13 *Table6[[#This Row],[INDUS]]-10.3*Table6[[#This Row],[NOX]]+0.26*Table6[[#This Row],[DISTANCE]]-0.0144*Table6[[#This Row],[TAX]]-1.07*Table6[[#This Row],[PTRATIO]]+4.125*Table6[[#This Row],[AVG_ROOM]]-0.6*Table6[[#This Row],[LSTAT]]</f>
        <v>30.700500000000005</v>
      </c>
    </row>
    <row r="354" spans="1:9" x14ac:dyDescent="0.25">
      <c r="A354" s="24">
        <v>58.1</v>
      </c>
      <c r="B354" s="2">
        <v>2.1800000000000002</v>
      </c>
      <c r="C354" s="1">
        <v>0.47199999999999998</v>
      </c>
      <c r="D354" s="1">
        <v>7</v>
      </c>
      <c r="E354" s="1">
        <v>222</v>
      </c>
      <c r="F354" s="1">
        <v>18.399999999999999</v>
      </c>
      <c r="G354" s="1">
        <v>6.6159999999999997</v>
      </c>
      <c r="H354" s="19">
        <v>8.93</v>
      </c>
      <c r="I354" s="1">
        <f>29.42 + 0.03 * Table6[[#This Row],[AGE]]+0.13 *Table6[[#This Row],[INDUS]]-10.3*Table6[[#This Row],[NOX]]+0.26*Table6[[#This Row],[DISTANCE]]-0.0144*Table6[[#This Row],[TAX]]-1.07*Table6[[#This Row],[PTRATIO]]+4.125*Table6[[#This Row],[AVG_ROOM]]-0.6*Table6[[#This Row],[LSTAT]]</f>
        <v>27.452999999999999</v>
      </c>
    </row>
    <row r="355" spans="1:9" x14ac:dyDescent="0.25">
      <c r="A355" s="24">
        <v>71.900000000000006</v>
      </c>
      <c r="B355" s="2">
        <v>2.1800000000000002</v>
      </c>
      <c r="C355" s="1">
        <v>0.47199999999999998</v>
      </c>
      <c r="D355" s="1">
        <v>7</v>
      </c>
      <c r="E355" s="1">
        <v>222</v>
      </c>
      <c r="F355" s="1">
        <v>18.399999999999999</v>
      </c>
      <c r="G355" s="1">
        <v>7.42</v>
      </c>
      <c r="H355" s="19">
        <v>6.47</v>
      </c>
      <c r="I355" s="1">
        <f>29.42 + 0.03 * Table6[[#This Row],[AGE]]+0.13 *Table6[[#This Row],[INDUS]]-10.3*Table6[[#This Row],[NOX]]+0.26*Table6[[#This Row],[DISTANCE]]-0.0144*Table6[[#This Row],[TAX]]-1.07*Table6[[#This Row],[PTRATIO]]+4.125*Table6[[#This Row],[AVG_ROOM]]-0.6*Table6[[#This Row],[LSTAT]]</f>
        <v>32.659500000000001</v>
      </c>
    </row>
    <row r="356" spans="1:9" x14ac:dyDescent="0.25">
      <c r="A356" s="24">
        <v>70.3</v>
      </c>
      <c r="B356" s="2">
        <v>2.1800000000000002</v>
      </c>
      <c r="C356" s="1">
        <v>0.47199999999999998</v>
      </c>
      <c r="D356" s="1">
        <v>7</v>
      </c>
      <c r="E356" s="1">
        <v>222</v>
      </c>
      <c r="F356" s="1">
        <v>18.399999999999999</v>
      </c>
      <c r="G356" s="1">
        <v>6.8490000000000002</v>
      </c>
      <c r="H356" s="19">
        <v>7.53</v>
      </c>
      <c r="I356" s="1">
        <f>29.42 + 0.03 * Table6[[#This Row],[AGE]]+0.13 *Table6[[#This Row],[INDUS]]-10.3*Table6[[#This Row],[NOX]]+0.26*Table6[[#This Row],[DISTANCE]]-0.0144*Table6[[#This Row],[TAX]]-1.07*Table6[[#This Row],[PTRATIO]]+4.125*Table6[[#This Row],[AVG_ROOM]]-0.6*Table6[[#This Row],[LSTAT]]</f>
        <v>29.620125000000002</v>
      </c>
    </row>
    <row r="357" spans="1:9" x14ac:dyDescent="0.25">
      <c r="A357" s="24">
        <v>78.900000000000006</v>
      </c>
      <c r="B357" s="2">
        <v>7.07</v>
      </c>
      <c r="C357" s="1">
        <v>0.46899999999999997</v>
      </c>
      <c r="D357" s="1">
        <v>2</v>
      </c>
      <c r="E357" s="1">
        <v>242</v>
      </c>
      <c r="F357" s="1">
        <v>17.8</v>
      </c>
      <c r="G357" s="1">
        <v>6.4210000000000003</v>
      </c>
      <c r="H357" s="19">
        <v>9.14</v>
      </c>
      <c r="I357" s="1">
        <f>29.42 + 0.03 * Table6[[#This Row],[AGE]]+0.13 *Table6[[#This Row],[INDUS]]-10.3*Table6[[#This Row],[NOX]]+0.26*Table6[[#This Row],[DISTANCE]]-0.0144*Table6[[#This Row],[TAX]]-1.07*Table6[[#This Row],[PTRATIO]]+4.125*Table6[[#This Row],[AVG_ROOM]]-0.6*Table6[[#This Row],[LSTAT]]</f>
        <v>26.867224999999998</v>
      </c>
    </row>
    <row r="358" spans="1:9" x14ac:dyDescent="0.25">
      <c r="A358" s="24">
        <v>61.1</v>
      </c>
      <c r="B358" s="2">
        <v>7.07</v>
      </c>
      <c r="C358" s="1">
        <v>0.46899999999999997</v>
      </c>
      <c r="D358" s="1">
        <v>2</v>
      </c>
      <c r="E358" s="1">
        <v>242</v>
      </c>
      <c r="F358" s="1">
        <v>17.8</v>
      </c>
      <c r="G358" s="1">
        <v>7.1849999999999996</v>
      </c>
      <c r="H358" s="19">
        <v>4.03</v>
      </c>
      <c r="I358" s="1">
        <f>29.42 + 0.03 * Table6[[#This Row],[AGE]]+0.13 *Table6[[#This Row],[INDUS]]-10.3*Table6[[#This Row],[NOX]]+0.26*Table6[[#This Row],[DISTANCE]]-0.0144*Table6[[#This Row],[TAX]]-1.07*Table6[[#This Row],[PTRATIO]]+4.125*Table6[[#This Row],[AVG_ROOM]]-0.6*Table6[[#This Row],[LSTAT]]</f>
        <v>32.550724999999993</v>
      </c>
    </row>
    <row r="359" spans="1:9" x14ac:dyDescent="0.25">
      <c r="A359" s="24">
        <v>53.6</v>
      </c>
      <c r="B359" s="2">
        <v>15.04</v>
      </c>
      <c r="C359" s="1">
        <v>0.46400000000000002</v>
      </c>
      <c r="D359" s="1">
        <v>4</v>
      </c>
      <c r="E359" s="1">
        <v>270</v>
      </c>
      <c r="F359" s="1">
        <v>18.2</v>
      </c>
      <c r="G359" s="1">
        <v>6.4420000000000002</v>
      </c>
      <c r="H359" s="19">
        <v>8.16</v>
      </c>
      <c r="I359" s="1">
        <f>29.42 + 0.03 * Table6[[#This Row],[AGE]]+0.13 *Table6[[#This Row],[INDUS]]-10.3*Table6[[#This Row],[NOX]]+0.26*Table6[[#This Row],[DISTANCE]]-0.0144*Table6[[#This Row],[TAX]]-1.07*Table6[[#This Row],[PTRATIO]]+4.125*Table6[[#This Row],[AVG_ROOM]]-0.6*Table6[[#This Row],[LSTAT]]</f>
        <v>27.559250000000006</v>
      </c>
    </row>
    <row r="360" spans="1:9" x14ac:dyDescent="0.25">
      <c r="A360" s="24">
        <v>28.9</v>
      </c>
      <c r="B360" s="2">
        <v>15.04</v>
      </c>
      <c r="C360" s="1">
        <v>0.46400000000000002</v>
      </c>
      <c r="D360" s="1">
        <v>4</v>
      </c>
      <c r="E360" s="1">
        <v>270</v>
      </c>
      <c r="F360" s="1">
        <v>18.2</v>
      </c>
      <c r="G360" s="1">
        <v>6.2110000000000003</v>
      </c>
      <c r="H360" s="19">
        <v>6.21</v>
      </c>
      <c r="I360" s="1">
        <f>29.42 + 0.03 * Table6[[#This Row],[AGE]]+0.13 *Table6[[#This Row],[INDUS]]-10.3*Table6[[#This Row],[NOX]]+0.26*Table6[[#This Row],[DISTANCE]]-0.0144*Table6[[#This Row],[TAX]]-1.07*Table6[[#This Row],[PTRATIO]]+4.125*Table6[[#This Row],[AVG_ROOM]]-0.6*Table6[[#This Row],[LSTAT]]</f>
        <v>27.035375000000005</v>
      </c>
    </row>
    <row r="361" spans="1:9" x14ac:dyDescent="0.25">
      <c r="A361" s="24">
        <v>77.3</v>
      </c>
      <c r="B361" s="2">
        <v>15.04</v>
      </c>
      <c r="C361" s="1">
        <v>0.46400000000000002</v>
      </c>
      <c r="D361" s="1">
        <v>4</v>
      </c>
      <c r="E361" s="1">
        <v>270</v>
      </c>
      <c r="F361" s="1">
        <v>18.2</v>
      </c>
      <c r="G361" s="1">
        <v>6.2489999999999997</v>
      </c>
      <c r="H361" s="19">
        <v>10.59</v>
      </c>
      <c r="I361" s="1">
        <f>29.42 + 0.03 * Table6[[#This Row],[AGE]]+0.13 *Table6[[#This Row],[INDUS]]-10.3*Table6[[#This Row],[NOX]]+0.26*Table6[[#This Row],[DISTANCE]]-0.0144*Table6[[#This Row],[TAX]]-1.07*Table6[[#This Row],[PTRATIO]]+4.125*Table6[[#This Row],[AVG_ROOM]]-0.6*Table6[[#This Row],[LSTAT]]</f>
        <v>26.016125000000002</v>
      </c>
    </row>
    <row r="362" spans="1:9" x14ac:dyDescent="0.25">
      <c r="A362" s="24">
        <v>61.5</v>
      </c>
      <c r="B362" s="2">
        <v>6.96</v>
      </c>
      <c r="C362" s="1">
        <v>0.46400000000000002</v>
      </c>
      <c r="D362" s="1">
        <v>3</v>
      </c>
      <c r="E362" s="1">
        <v>223</v>
      </c>
      <c r="F362" s="1">
        <v>18.600000000000001</v>
      </c>
      <c r="G362" s="1">
        <v>5.92</v>
      </c>
      <c r="H362" s="19">
        <v>13.65</v>
      </c>
      <c r="I362" s="1">
        <f>29.42 + 0.03 * Table6[[#This Row],[AGE]]+0.13 *Table6[[#This Row],[INDUS]]-10.3*Table6[[#This Row],[NOX]]+0.26*Table6[[#This Row],[DISTANCE]]-0.0144*Table6[[#This Row],[TAX]]-1.07*Table6[[#This Row],[PTRATIO]]+4.125*Table6[[#This Row],[AVG_ROOM]]-0.6*Table6[[#This Row],[LSTAT]]</f>
        <v>21.287399999999998</v>
      </c>
    </row>
    <row r="363" spans="1:9" x14ac:dyDescent="0.25">
      <c r="A363" s="24">
        <v>42.1</v>
      </c>
      <c r="B363" s="2">
        <v>6.96</v>
      </c>
      <c r="C363" s="1">
        <v>0.46400000000000002</v>
      </c>
      <c r="D363" s="1">
        <v>3</v>
      </c>
      <c r="E363" s="1">
        <v>223</v>
      </c>
      <c r="F363" s="1">
        <v>18.600000000000001</v>
      </c>
      <c r="G363" s="1">
        <v>5.8559999999999999</v>
      </c>
      <c r="H363" s="19">
        <v>13</v>
      </c>
      <c r="I363" s="1">
        <f>29.42 + 0.03 * Table6[[#This Row],[AGE]]+0.13 *Table6[[#This Row],[INDUS]]-10.3*Table6[[#This Row],[NOX]]+0.26*Table6[[#This Row],[DISTANCE]]-0.0144*Table6[[#This Row],[TAX]]-1.07*Table6[[#This Row],[PTRATIO]]+4.125*Table6[[#This Row],[AVG_ROOM]]-0.6*Table6[[#This Row],[LSTAT]]</f>
        <v>20.831399999999999</v>
      </c>
    </row>
    <row r="364" spans="1:9" x14ac:dyDescent="0.25">
      <c r="A364" s="24">
        <v>16.3</v>
      </c>
      <c r="B364" s="2">
        <v>6.96</v>
      </c>
      <c r="C364" s="1">
        <v>0.46400000000000002</v>
      </c>
      <c r="D364" s="1">
        <v>3</v>
      </c>
      <c r="E364" s="1">
        <v>223</v>
      </c>
      <c r="F364" s="1">
        <v>18.600000000000001</v>
      </c>
      <c r="G364" s="1">
        <v>6.24</v>
      </c>
      <c r="H364" s="19">
        <v>6.59</v>
      </c>
      <c r="I364" s="1">
        <f>29.42 + 0.03 * Table6[[#This Row],[AGE]]+0.13 *Table6[[#This Row],[INDUS]]-10.3*Table6[[#This Row],[NOX]]+0.26*Table6[[#This Row],[DISTANCE]]-0.0144*Table6[[#This Row],[TAX]]-1.07*Table6[[#This Row],[PTRATIO]]+4.125*Table6[[#This Row],[AVG_ROOM]]-0.6*Table6[[#This Row],[LSTAT]]</f>
        <v>25.487400000000008</v>
      </c>
    </row>
    <row r="365" spans="1:9" x14ac:dyDescent="0.25">
      <c r="A365" s="24">
        <v>58.7</v>
      </c>
      <c r="B365" s="2">
        <v>6.96</v>
      </c>
      <c r="C365" s="1">
        <v>0.46400000000000002</v>
      </c>
      <c r="D365" s="1">
        <v>3</v>
      </c>
      <c r="E365" s="1">
        <v>223</v>
      </c>
      <c r="F365" s="1">
        <v>18.600000000000001</v>
      </c>
      <c r="G365" s="1">
        <v>6.5380000000000003</v>
      </c>
      <c r="H365" s="19">
        <v>7.73</v>
      </c>
      <c r="I365" s="1">
        <f>29.42 + 0.03 * Table6[[#This Row],[AGE]]+0.13 *Table6[[#This Row],[INDUS]]-10.3*Table6[[#This Row],[NOX]]+0.26*Table6[[#This Row],[DISTANCE]]-0.0144*Table6[[#This Row],[TAX]]-1.07*Table6[[#This Row],[PTRATIO]]+4.125*Table6[[#This Row],[AVG_ROOM]]-0.6*Table6[[#This Row],[LSTAT]]</f>
        <v>27.304650000000002</v>
      </c>
    </row>
    <row r="366" spans="1:9" x14ac:dyDescent="0.25">
      <c r="A366" s="24">
        <v>51.8</v>
      </c>
      <c r="B366" s="2">
        <v>6.96</v>
      </c>
      <c r="C366" s="1">
        <v>0.46400000000000002</v>
      </c>
      <c r="D366" s="1">
        <v>3</v>
      </c>
      <c r="E366" s="1">
        <v>223</v>
      </c>
      <c r="F366" s="1">
        <v>18.600000000000001</v>
      </c>
      <c r="G366" s="1">
        <v>7.6909999999999998</v>
      </c>
      <c r="H366" s="19">
        <v>6.58</v>
      </c>
      <c r="I366" s="1">
        <f>29.42 + 0.03 * Table6[[#This Row],[AGE]]+0.13 *Table6[[#This Row],[INDUS]]-10.3*Table6[[#This Row],[NOX]]+0.26*Table6[[#This Row],[DISTANCE]]-0.0144*Table6[[#This Row],[TAX]]-1.07*Table6[[#This Row],[PTRATIO]]+4.125*Table6[[#This Row],[AVG_ROOM]]-0.6*Table6[[#This Row],[LSTAT]]</f>
        <v>32.543775000000004</v>
      </c>
    </row>
    <row r="367" spans="1:9" x14ac:dyDescent="0.25">
      <c r="A367" s="24">
        <v>25.8</v>
      </c>
      <c r="B367" s="2">
        <v>3.24</v>
      </c>
      <c r="C367" s="1">
        <v>0.46</v>
      </c>
      <c r="D367" s="1">
        <v>4</v>
      </c>
      <c r="E367" s="1">
        <v>430</v>
      </c>
      <c r="F367" s="1">
        <v>16.899999999999999</v>
      </c>
      <c r="G367" s="1">
        <v>5.8680000000000003</v>
      </c>
      <c r="H367" s="19">
        <v>9.9700000000000006</v>
      </c>
      <c r="I367" s="1">
        <f>29.42 + 0.03 * Table6[[#This Row],[AGE]]+0.13 *Table6[[#This Row],[INDUS]]-10.3*Table6[[#This Row],[NOX]]+0.26*Table6[[#This Row],[DISTANCE]]-0.0144*Table6[[#This Row],[TAX]]-1.07*Table6[[#This Row],[PTRATIO]]+4.125*Table6[[#This Row],[AVG_ROOM]]-0.6*Table6[[#This Row],[LSTAT]]</f>
        <v>20.865700000000004</v>
      </c>
    </row>
    <row r="368" spans="1:9" x14ac:dyDescent="0.25">
      <c r="A368" s="24">
        <v>17.2</v>
      </c>
      <c r="B368" s="2">
        <v>3.24</v>
      </c>
      <c r="C368" s="1">
        <v>0.46</v>
      </c>
      <c r="D368" s="1">
        <v>4</v>
      </c>
      <c r="E368" s="1">
        <v>430</v>
      </c>
      <c r="F368" s="1">
        <v>16.899999999999999</v>
      </c>
      <c r="G368" s="1">
        <v>6.3330000000000002</v>
      </c>
      <c r="H368" s="19">
        <v>7.34</v>
      </c>
      <c r="I368" s="1">
        <f>29.42 + 0.03 * Table6[[#This Row],[AGE]]+0.13 *Table6[[#This Row],[INDUS]]-10.3*Table6[[#This Row],[NOX]]+0.26*Table6[[#This Row],[DISTANCE]]-0.0144*Table6[[#This Row],[TAX]]-1.07*Table6[[#This Row],[PTRATIO]]+4.125*Table6[[#This Row],[AVG_ROOM]]-0.6*Table6[[#This Row],[LSTAT]]</f>
        <v>24.103825000000001</v>
      </c>
    </row>
    <row r="369" spans="1:9" x14ac:dyDescent="0.25">
      <c r="A369" s="24">
        <v>32.200000000000003</v>
      </c>
      <c r="B369" s="2">
        <v>3.24</v>
      </c>
      <c r="C369" s="1">
        <v>0.46</v>
      </c>
      <c r="D369" s="1">
        <v>4</v>
      </c>
      <c r="E369" s="1">
        <v>430</v>
      </c>
      <c r="F369" s="1">
        <v>16.899999999999999</v>
      </c>
      <c r="G369" s="1">
        <v>6.1440000000000001</v>
      </c>
      <c r="H369" s="19">
        <v>9.09</v>
      </c>
      <c r="I369" s="1">
        <f>29.42 + 0.03 * Table6[[#This Row],[AGE]]+0.13 *Table6[[#This Row],[INDUS]]-10.3*Table6[[#This Row],[NOX]]+0.26*Table6[[#This Row],[DISTANCE]]-0.0144*Table6[[#This Row],[TAX]]-1.07*Table6[[#This Row],[PTRATIO]]+4.125*Table6[[#This Row],[AVG_ROOM]]-0.6*Table6[[#This Row],[LSTAT]]</f>
        <v>22.724200000000003</v>
      </c>
    </row>
    <row r="370" spans="1:9" x14ac:dyDescent="0.25">
      <c r="A370" s="24">
        <v>45.8</v>
      </c>
      <c r="B370" s="2">
        <v>2.1800000000000002</v>
      </c>
      <c r="C370" s="1">
        <v>0.45800000000000002</v>
      </c>
      <c r="D370" s="1">
        <v>3</v>
      </c>
      <c r="E370" s="1">
        <v>222</v>
      </c>
      <c r="F370" s="1">
        <v>18.7</v>
      </c>
      <c r="G370" s="1">
        <v>6.9980000000000002</v>
      </c>
      <c r="H370" s="19">
        <v>2.94</v>
      </c>
      <c r="I370" s="1">
        <f>29.42 + 0.03 * Table6[[#This Row],[AGE]]+0.13 *Table6[[#This Row],[INDUS]]-10.3*Table6[[#This Row],[NOX]]+0.26*Table6[[#This Row],[DISTANCE]]-0.0144*Table6[[#This Row],[TAX]]-1.07*Table6[[#This Row],[PTRATIO]]+4.125*Table6[[#This Row],[AVG_ROOM]]-0.6*Table6[[#This Row],[LSTAT]]</f>
        <v>31.036950000000001</v>
      </c>
    </row>
    <row r="371" spans="1:9" x14ac:dyDescent="0.25">
      <c r="A371" s="24">
        <v>54.2</v>
      </c>
      <c r="B371" s="2">
        <v>2.1800000000000002</v>
      </c>
      <c r="C371" s="1">
        <v>0.45800000000000002</v>
      </c>
      <c r="D371" s="1">
        <v>3</v>
      </c>
      <c r="E371" s="1">
        <v>222</v>
      </c>
      <c r="F371" s="1">
        <v>18.7</v>
      </c>
      <c r="G371" s="1">
        <v>7.1470000000000002</v>
      </c>
      <c r="H371" s="19">
        <v>5.33</v>
      </c>
      <c r="I371" s="1">
        <f>29.42 + 0.03 * Table6[[#This Row],[AGE]]+0.13 *Table6[[#This Row],[INDUS]]-10.3*Table6[[#This Row],[NOX]]+0.26*Table6[[#This Row],[DISTANCE]]-0.0144*Table6[[#This Row],[TAX]]-1.07*Table6[[#This Row],[PTRATIO]]+4.125*Table6[[#This Row],[AVG_ROOM]]-0.6*Table6[[#This Row],[LSTAT]]</f>
        <v>30.469574999999999</v>
      </c>
    </row>
    <row r="372" spans="1:9" x14ac:dyDescent="0.25">
      <c r="A372" s="24">
        <v>58.7</v>
      </c>
      <c r="B372" s="2">
        <v>2.1800000000000002</v>
      </c>
      <c r="C372" s="1">
        <v>0.45800000000000002</v>
      </c>
      <c r="D372" s="1">
        <v>3</v>
      </c>
      <c r="E372" s="1">
        <v>222</v>
      </c>
      <c r="F372" s="1">
        <v>18.7</v>
      </c>
      <c r="G372" s="1">
        <v>6.43</v>
      </c>
      <c r="H372" s="19">
        <v>5.21</v>
      </c>
      <c r="I372" s="1">
        <f>29.42 + 0.03 * Table6[[#This Row],[AGE]]+0.13 *Table6[[#This Row],[INDUS]]-10.3*Table6[[#This Row],[NOX]]+0.26*Table6[[#This Row],[DISTANCE]]-0.0144*Table6[[#This Row],[TAX]]-1.07*Table6[[#This Row],[PTRATIO]]+4.125*Table6[[#This Row],[AVG_ROOM]]-0.6*Table6[[#This Row],[LSTAT]]</f>
        <v>27.71895</v>
      </c>
    </row>
    <row r="373" spans="1:9" x14ac:dyDescent="0.25">
      <c r="A373" s="24">
        <v>29.2</v>
      </c>
      <c r="B373" s="2">
        <v>5.13</v>
      </c>
      <c r="C373" s="1">
        <v>0.45300000000000001</v>
      </c>
      <c r="D373" s="1">
        <v>8</v>
      </c>
      <c r="E373" s="1">
        <v>284</v>
      </c>
      <c r="F373" s="1">
        <v>19.7</v>
      </c>
      <c r="G373" s="1">
        <v>6.1449999999999996</v>
      </c>
      <c r="H373" s="19">
        <v>6.86</v>
      </c>
      <c r="I373" s="1">
        <f>29.42 + 0.03 * Table6[[#This Row],[AGE]]+0.13 *Table6[[#This Row],[INDUS]]-10.3*Table6[[#This Row],[NOX]]+0.26*Table6[[#This Row],[DISTANCE]]-0.0144*Table6[[#This Row],[TAX]]-1.07*Table6[[#This Row],[PTRATIO]]+4.125*Table6[[#This Row],[AVG_ROOM]]-0.6*Table6[[#This Row],[LSTAT]]</f>
        <v>24.440525000000001</v>
      </c>
    </row>
    <row r="374" spans="1:9" x14ac:dyDescent="0.25">
      <c r="A374" s="24">
        <v>47.2</v>
      </c>
      <c r="B374" s="2">
        <v>5.13</v>
      </c>
      <c r="C374" s="1">
        <v>0.45300000000000001</v>
      </c>
      <c r="D374" s="1">
        <v>8</v>
      </c>
      <c r="E374" s="1">
        <v>284</v>
      </c>
      <c r="F374" s="1">
        <v>19.7</v>
      </c>
      <c r="G374" s="1">
        <v>5.9269999999999996</v>
      </c>
      <c r="H374" s="19">
        <v>9.2200000000000006</v>
      </c>
      <c r="I374" s="1">
        <f>29.42 + 0.03 * Table6[[#This Row],[AGE]]+0.13 *Table6[[#This Row],[INDUS]]-10.3*Table6[[#This Row],[NOX]]+0.26*Table6[[#This Row],[DISTANCE]]-0.0144*Table6[[#This Row],[TAX]]-1.07*Table6[[#This Row],[PTRATIO]]+4.125*Table6[[#This Row],[AVG_ROOM]]-0.6*Table6[[#This Row],[LSTAT]]</f>
        <v>22.665274999999998</v>
      </c>
    </row>
    <row r="375" spans="1:9" x14ac:dyDescent="0.25">
      <c r="A375" s="24">
        <v>66.2</v>
      </c>
      <c r="B375" s="2">
        <v>5.13</v>
      </c>
      <c r="C375" s="1">
        <v>0.45300000000000001</v>
      </c>
      <c r="D375" s="1">
        <v>8</v>
      </c>
      <c r="E375" s="1">
        <v>284</v>
      </c>
      <c r="F375" s="1">
        <v>19.7</v>
      </c>
      <c r="G375" s="1">
        <v>5.7409999999999997</v>
      </c>
      <c r="H375" s="19">
        <v>13.15</v>
      </c>
      <c r="I375" s="1">
        <f>29.42 + 0.03 * Table6[[#This Row],[AGE]]+0.13 *Table6[[#This Row],[INDUS]]-10.3*Table6[[#This Row],[NOX]]+0.26*Table6[[#This Row],[DISTANCE]]-0.0144*Table6[[#This Row],[TAX]]-1.07*Table6[[#This Row],[PTRATIO]]+4.125*Table6[[#This Row],[AVG_ROOM]]-0.6*Table6[[#This Row],[LSTAT]]</f>
        <v>20.110024999999997</v>
      </c>
    </row>
    <row r="376" spans="1:9" x14ac:dyDescent="0.25">
      <c r="A376" s="24">
        <v>93.4</v>
      </c>
      <c r="B376" s="2">
        <v>5.13</v>
      </c>
      <c r="C376" s="1">
        <v>0.45300000000000001</v>
      </c>
      <c r="D376" s="1">
        <v>8</v>
      </c>
      <c r="E376" s="1">
        <v>284</v>
      </c>
      <c r="F376" s="1">
        <v>19.7</v>
      </c>
      <c r="G376" s="1">
        <v>5.9660000000000002</v>
      </c>
      <c r="H376" s="19">
        <v>14.44</v>
      </c>
      <c r="I376" s="1">
        <f>29.42 + 0.03 * Table6[[#This Row],[AGE]]+0.13 *Table6[[#This Row],[INDUS]]-10.3*Table6[[#This Row],[NOX]]+0.26*Table6[[#This Row],[DISTANCE]]-0.0144*Table6[[#This Row],[TAX]]-1.07*Table6[[#This Row],[PTRATIO]]+4.125*Table6[[#This Row],[AVG_ROOM]]-0.6*Table6[[#This Row],[LSTAT]]</f>
        <v>21.080149999999996</v>
      </c>
    </row>
    <row r="377" spans="1:9" x14ac:dyDescent="0.25">
      <c r="A377" s="24">
        <v>67.8</v>
      </c>
      <c r="B377" s="2">
        <v>5.13</v>
      </c>
      <c r="C377" s="1">
        <v>0.45300000000000001</v>
      </c>
      <c r="D377" s="1">
        <v>8</v>
      </c>
      <c r="E377" s="1">
        <v>284</v>
      </c>
      <c r="F377" s="1">
        <v>19.7</v>
      </c>
      <c r="G377" s="1">
        <v>6.4560000000000004</v>
      </c>
      <c r="H377" s="19">
        <v>6.73</v>
      </c>
      <c r="I377" s="1">
        <f>29.42 + 0.03 * Table6[[#This Row],[AGE]]+0.13 *Table6[[#This Row],[INDUS]]-10.3*Table6[[#This Row],[NOX]]+0.26*Table6[[#This Row],[DISTANCE]]-0.0144*Table6[[#This Row],[TAX]]-1.07*Table6[[#This Row],[PTRATIO]]+4.125*Table6[[#This Row],[AVG_ROOM]]-0.6*Table6[[#This Row],[LSTAT]]</f>
        <v>26.959399999999995</v>
      </c>
    </row>
    <row r="378" spans="1:9" x14ac:dyDescent="0.25">
      <c r="A378" s="24">
        <v>43.4</v>
      </c>
      <c r="B378" s="2">
        <v>5.13</v>
      </c>
      <c r="C378" s="1">
        <v>0.45300000000000001</v>
      </c>
      <c r="D378" s="1">
        <v>8</v>
      </c>
      <c r="E378" s="1">
        <v>284</v>
      </c>
      <c r="F378" s="1">
        <v>19.7</v>
      </c>
      <c r="G378" s="1">
        <v>6.7619999999999996</v>
      </c>
      <c r="H378" s="19">
        <v>9.5</v>
      </c>
      <c r="I378" s="1">
        <f>29.42 + 0.03 * Table6[[#This Row],[AGE]]+0.13 *Table6[[#This Row],[INDUS]]-10.3*Table6[[#This Row],[NOX]]+0.26*Table6[[#This Row],[DISTANCE]]-0.0144*Table6[[#This Row],[TAX]]-1.07*Table6[[#This Row],[PTRATIO]]+4.125*Table6[[#This Row],[AVG_ROOM]]-0.6*Table6[[#This Row],[LSTAT]]</f>
        <v>25.827649999999995</v>
      </c>
    </row>
    <row r="379" spans="1:9" x14ac:dyDescent="0.25">
      <c r="A379" s="24">
        <v>48</v>
      </c>
      <c r="B379" s="2">
        <v>4.49</v>
      </c>
      <c r="C379" s="1">
        <v>0.44900000000000001</v>
      </c>
      <c r="D379" s="1">
        <v>3</v>
      </c>
      <c r="E379" s="1">
        <v>247</v>
      </c>
      <c r="F379" s="1">
        <v>18.5</v>
      </c>
      <c r="G379" s="1">
        <v>6.3890000000000002</v>
      </c>
      <c r="H379" s="19">
        <v>9.6199999999999992</v>
      </c>
      <c r="I379" s="1">
        <f>29.42 + 0.03 * Table6[[#This Row],[AGE]]+0.13 *Table6[[#This Row],[INDUS]]-10.3*Table6[[#This Row],[NOX]]+0.26*Table6[[#This Row],[DISTANCE]]-0.0144*Table6[[#This Row],[TAX]]-1.07*Table6[[#This Row],[PTRATIO]]+4.125*Table6[[#This Row],[AVG_ROOM]]-0.6*Table6[[#This Row],[LSTAT]]</f>
        <v>24.829825000000007</v>
      </c>
    </row>
    <row r="380" spans="1:9" x14ac:dyDescent="0.25">
      <c r="A380" s="24">
        <v>56.1</v>
      </c>
      <c r="B380" s="2">
        <v>4.49</v>
      </c>
      <c r="C380" s="1">
        <v>0.44900000000000001</v>
      </c>
      <c r="D380" s="1">
        <v>3</v>
      </c>
      <c r="E380" s="1">
        <v>247</v>
      </c>
      <c r="F380" s="1">
        <v>18.5</v>
      </c>
      <c r="G380" s="1">
        <v>6.63</v>
      </c>
      <c r="H380" s="19">
        <v>6.53</v>
      </c>
      <c r="I380" s="1">
        <f>29.42 + 0.03 * Table6[[#This Row],[AGE]]+0.13 *Table6[[#This Row],[INDUS]]-10.3*Table6[[#This Row],[NOX]]+0.26*Table6[[#This Row],[DISTANCE]]-0.0144*Table6[[#This Row],[TAX]]-1.07*Table6[[#This Row],[PTRATIO]]+4.125*Table6[[#This Row],[AVG_ROOM]]-0.6*Table6[[#This Row],[LSTAT]]</f>
        <v>27.920950000000001</v>
      </c>
    </row>
    <row r="381" spans="1:9" x14ac:dyDescent="0.25">
      <c r="A381" s="24">
        <v>45.1</v>
      </c>
      <c r="B381" s="2">
        <v>4.49</v>
      </c>
      <c r="C381" s="1">
        <v>0.44900000000000001</v>
      </c>
      <c r="D381" s="1">
        <v>3</v>
      </c>
      <c r="E381" s="1">
        <v>247</v>
      </c>
      <c r="F381" s="1">
        <v>18.5</v>
      </c>
      <c r="G381" s="1">
        <v>6.0149999999999997</v>
      </c>
      <c r="H381" s="19">
        <v>12.86</v>
      </c>
      <c r="I381" s="1">
        <f>29.42 + 0.03 * Table6[[#This Row],[AGE]]+0.13 *Table6[[#This Row],[INDUS]]-10.3*Table6[[#This Row],[NOX]]+0.26*Table6[[#This Row],[DISTANCE]]-0.0144*Table6[[#This Row],[TAX]]-1.07*Table6[[#This Row],[PTRATIO]]+4.125*Table6[[#This Row],[AVG_ROOM]]-0.6*Table6[[#This Row],[LSTAT]]</f>
        <v>21.256075000000003</v>
      </c>
    </row>
    <row r="382" spans="1:9" x14ac:dyDescent="0.25">
      <c r="A382" s="24">
        <v>56.8</v>
      </c>
      <c r="B382" s="2">
        <v>4.49</v>
      </c>
      <c r="C382" s="1">
        <v>0.44900000000000001</v>
      </c>
      <c r="D382" s="1">
        <v>3</v>
      </c>
      <c r="E382" s="1">
        <v>247</v>
      </c>
      <c r="F382" s="1">
        <v>18.5</v>
      </c>
      <c r="G382" s="1">
        <v>6.1210000000000004</v>
      </c>
      <c r="H382" s="19">
        <v>8.44</v>
      </c>
      <c r="I382" s="1">
        <f>29.42 + 0.03 * Table6[[#This Row],[AGE]]+0.13 *Table6[[#This Row],[INDUS]]-10.3*Table6[[#This Row],[NOX]]+0.26*Table6[[#This Row],[DISTANCE]]-0.0144*Table6[[#This Row],[TAX]]-1.07*Table6[[#This Row],[PTRATIO]]+4.125*Table6[[#This Row],[AVG_ROOM]]-0.6*Table6[[#This Row],[LSTAT]]</f>
        <v>24.696325000000005</v>
      </c>
    </row>
    <row r="383" spans="1:9" x14ac:dyDescent="0.25">
      <c r="A383" s="24">
        <v>2.9</v>
      </c>
      <c r="B383" s="2">
        <v>6.91</v>
      </c>
      <c r="C383" s="1">
        <v>0.44800000000000001</v>
      </c>
      <c r="D383" s="1">
        <v>3</v>
      </c>
      <c r="E383" s="1">
        <v>233</v>
      </c>
      <c r="F383" s="1">
        <v>17.899999999999999</v>
      </c>
      <c r="G383" s="1">
        <v>6.77</v>
      </c>
      <c r="H383" s="19">
        <v>4.84</v>
      </c>
      <c r="I383" s="1">
        <f>29.42 + 0.03 * Table6[[#This Row],[AGE]]+0.13 *Table6[[#This Row],[INDUS]]-10.3*Table6[[#This Row],[NOX]]+0.26*Table6[[#This Row],[DISTANCE]]-0.0144*Table6[[#This Row],[TAX]]-1.07*Table6[[#This Row],[PTRATIO]]+4.125*Table6[[#This Row],[AVG_ROOM]]-0.6*Table6[[#This Row],[LSTAT]]</f>
        <v>29.084950000000003</v>
      </c>
    </row>
    <row r="384" spans="1:9" x14ac:dyDescent="0.25">
      <c r="A384" s="24">
        <v>6.6</v>
      </c>
      <c r="B384" s="2">
        <v>6.91</v>
      </c>
      <c r="C384" s="1">
        <v>0.44800000000000001</v>
      </c>
      <c r="D384" s="1">
        <v>3</v>
      </c>
      <c r="E384" s="1">
        <v>233</v>
      </c>
      <c r="F384" s="1">
        <v>17.899999999999999</v>
      </c>
      <c r="G384" s="1">
        <v>6.1689999999999996</v>
      </c>
      <c r="H384" s="19">
        <v>5.81</v>
      </c>
      <c r="I384" s="1">
        <f>29.42 + 0.03 * Table6[[#This Row],[AGE]]+0.13 *Table6[[#This Row],[INDUS]]-10.3*Table6[[#This Row],[NOX]]+0.26*Table6[[#This Row],[DISTANCE]]-0.0144*Table6[[#This Row],[TAX]]-1.07*Table6[[#This Row],[PTRATIO]]+4.125*Table6[[#This Row],[AVG_ROOM]]-0.6*Table6[[#This Row],[LSTAT]]</f>
        <v>26.134825000000003</v>
      </c>
    </row>
    <row r="385" spans="1:9" x14ac:dyDescent="0.25">
      <c r="A385" s="24">
        <v>6.5</v>
      </c>
      <c r="B385" s="2">
        <v>6.91</v>
      </c>
      <c r="C385" s="1">
        <v>0.44800000000000001</v>
      </c>
      <c r="D385" s="1">
        <v>3</v>
      </c>
      <c r="E385" s="1">
        <v>233</v>
      </c>
      <c r="F385" s="1">
        <v>17.899999999999999</v>
      </c>
      <c r="G385" s="1">
        <v>6.2110000000000003</v>
      </c>
      <c r="H385" s="19">
        <v>7.44</v>
      </c>
      <c r="I385" s="1">
        <f>29.42 + 0.03 * Table6[[#This Row],[AGE]]+0.13 *Table6[[#This Row],[INDUS]]-10.3*Table6[[#This Row],[NOX]]+0.26*Table6[[#This Row],[DISTANCE]]-0.0144*Table6[[#This Row],[TAX]]-1.07*Table6[[#This Row],[PTRATIO]]+4.125*Table6[[#This Row],[AVG_ROOM]]-0.6*Table6[[#This Row],[LSTAT]]</f>
        <v>25.327075000000008</v>
      </c>
    </row>
    <row r="386" spans="1:9" x14ac:dyDescent="0.25">
      <c r="A386" s="24">
        <v>40</v>
      </c>
      <c r="B386" s="2">
        <v>6.91</v>
      </c>
      <c r="C386" s="1">
        <v>0.44800000000000001</v>
      </c>
      <c r="D386" s="1">
        <v>3</v>
      </c>
      <c r="E386" s="1">
        <v>233</v>
      </c>
      <c r="F386" s="1">
        <v>17.899999999999999</v>
      </c>
      <c r="G386" s="1">
        <v>6.069</v>
      </c>
      <c r="H386" s="19">
        <v>9.5500000000000007</v>
      </c>
      <c r="I386" s="1">
        <f>29.42 + 0.03 * Table6[[#This Row],[AGE]]+0.13 *Table6[[#This Row],[INDUS]]-10.3*Table6[[#This Row],[NOX]]+0.26*Table6[[#This Row],[DISTANCE]]-0.0144*Table6[[#This Row],[TAX]]-1.07*Table6[[#This Row],[PTRATIO]]+4.125*Table6[[#This Row],[AVG_ROOM]]-0.6*Table6[[#This Row],[LSTAT]]</f>
        <v>24.480325000000001</v>
      </c>
    </row>
    <row r="387" spans="1:9" x14ac:dyDescent="0.25">
      <c r="A387" s="24">
        <v>33.799999999999997</v>
      </c>
      <c r="B387" s="2">
        <v>6.91</v>
      </c>
      <c r="C387" s="1">
        <v>0.44800000000000001</v>
      </c>
      <c r="D387" s="1">
        <v>3</v>
      </c>
      <c r="E387" s="1">
        <v>233</v>
      </c>
      <c r="F387" s="1">
        <v>17.899999999999999</v>
      </c>
      <c r="G387" s="1">
        <v>5.6820000000000004</v>
      </c>
      <c r="H387" s="19">
        <v>10.210000000000001</v>
      </c>
      <c r="I387" s="1">
        <f>29.42 + 0.03 * Table6[[#This Row],[AGE]]+0.13 *Table6[[#This Row],[INDUS]]-10.3*Table6[[#This Row],[NOX]]+0.26*Table6[[#This Row],[DISTANCE]]-0.0144*Table6[[#This Row],[TAX]]-1.07*Table6[[#This Row],[PTRATIO]]+4.125*Table6[[#This Row],[AVG_ROOM]]-0.6*Table6[[#This Row],[LSTAT]]</f>
        <v>22.301950000000001</v>
      </c>
    </row>
    <row r="388" spans="1:9" x14ac:dyDescent="0.25">
      <c r="A388" s="24">
        <v>33.299999999999997</v>
      </c>
      <c r="B388" s="2">
        <v>6.91</v>
      </c>
      <c r="C388" s="1">
        <v>0.44800000000000001</v>
      </c>
      <c r="D388" s="1">
        <v>3</v>
      </c>
      <c r="E388" s="1">
        <v>233</v>
      </c>
      <c r="F388" s="1">
        <v>17.899999999999999</v>
      </c>
      <c r="G388" s="1">
        <v>5.7859999999999996</v>
      </c>
      <c r="H388" s="19">
        <v>14.15</v>
      </c>
      <c r="I388" s="1">
        <f>29.42 + 0.03 * Table6[[#This Row],[AGE]]+0.13 *Table6[[#This Row],[INDUS]]-10.3*Table6[[#This Row],[NOX]]+0.26*Table6[[#This Row],[DISTANCE]]-0.0144*Table6[[#This Row],[TAX]]-1.07*Table6[[#This Row],[PTRATIO]]+4.125*Table6[[#This Row],[AVG_ROOM]]-0.6*Table6[[#This Row],[LSTAT]]</f>
        <v>20.351950000000002</v>
      </c>
    </row>
    <row r="389" spans="1:9" x14ac:dyDescent="0.25">
      <c r="A389" s="24">
        <v>85.5</v>
      </c>
      <c r="B389" s="2">
        <v>6.91</v>
      </c>
      <c r="C389" s="1">
        <v>0.44800000000000001</v>
      </c>
      <c r="D389" s="1">
        <v>3</v>
      </c>
      <c r="E389" s="1">
        <v>233</v>
      </c>
      <c r="F389" s="1">
        <v>17.899999999999999</v>
      </c>
      <c r="G389" s="1">
        <v>6.03</v>
      </c>
      <c r="H389" s="19">
        <v>18.8</v>
      </c>
      <c r="I389" s="1">
        <f>29.42 + 0.03 * Table6[[#This Row],[AGE]]+0.13 *Table6[[#This Row],[INDUS]]-10.3*Table6[[#This Row],[NOX]]+0.26*Table6[[#This Row],[DISTANCE]]-0.0144*Table6[[#This Row],[TAX]]-1.07*Table6[[#This Row],[PTRATIO]]+4.125*Table6[[#This Row],[AVG_ROOM]]-0.6*Table6[[#This Row],[LSTAT]]</f>
        <v>20.134450000000008</v>
      </c>
    </row>
    <row r="390" spans="1:9" x14ac:dyDescent="0.25">
      <c r="A390" s="24">
        <v>95.3</v>
      </c>
      <c r="B390" s="2">
        <v>6.91</v>
      </c>
      <c r="C390" s="1">
        <v>0.44800000000000001</v>
      </c>
      <c r="D390" s="1">
        <v>3</v>
      </c>
      <c r="E390" s="1">
        <v>233</v>
      </c>
      <c r="F390" s="1">
        <v>17.899999999999999</v>
      </c>
      <c r="G390" s="1">
        <v>5.399</v>
      </c>
      <c r="H390" s="19">
        <v>30.81</v>
      </c>
      <c r="I390" s="1">
        <f>29.42 + 0.03 * Table6[[#This Row],[AGE]]+0.13 *Table6[[#This Row],[INDUS]]-10.3*Table6[[#This Row],[NOX]]+0.26*Table6[[#This Row],[DISTANCE]]-0.0144*Table6[[#This Row],[TAX]]-1.07*Table6[[#This Row],[PTRATIO]]+4.125*Table6[[#This Row],[AVG_ROOM]]-0.6*Table6[[#This Row],[LSTAT]]</f>
        <v>10.619575000000008</v>
      </c>
    </row>
    <row r="391" spans="1:9" x14ac:dyDescent="0.25">
      <c r="A391" s="24">
        <v>62</v>
      </c>
      <c r="B391" s="2">
        <v>6.91</v>
      </c>
      <c r="C391" s="1">
        <v>0.44800000000000001</v>
      </c>
      <c r="D391" s="1">
        <v>3</v>
      </c>
      <c r="E391" s="1">
        <v>233</v>
      </c>
      <c r="F391" s="1">
        <v>17.899999999999999</v>
      </c>
      <c r="G391" s="1">
        <v>5.6020000000000003</v>
      </c>
      <c r="H391" s="19">
        <v>16.2</v>
      </c>
      <c r="I391" s="1">
        <f>29.42 + 0.03 * Table6[[#This Row],[AGE]]+0.13 *Table6[[#This Row],[INDUS]]-10.3*Table6[[#This Row],[NOX]]+0.26*Table6[[#This Row],[DISTANCE]]-0.0144*Table6[[#This Row],[TAX]]-1.07*Table6[[#This Row],[PTRATIO]]+4.125*Table6[[#This Row],[AVG_ROOM]]-0.6*Table6[[#This Row],[LSTAT]]</f>
        <v>19.223950000000006</v>
      </c>
    </row>
    <row r="392" spans="1:9" x14ac:dyDescent="0.25">
      <c r="A392" s="24">
        <v>32.9</v>
      </c>
      <c r="B392" s="2">
        <v>6.41</v>
      </c>
      <c r="C392" s="1">
        <v>0.44700000000000001</v>
      </c>
      <c r="D392" s="1">
        <v>4</v>
      </c>
      <c r="E392" s="1">
        <v>254</v>
      </c>
      <c r="F392" s="1">
        <v>17.600000000000001</v>
      </c>
      <c r="G392" s="1">
        <v>6.758</v>
      </c>
      <c r="H392" s="19">
        <v>3.53</v>
      </c>
      <c r="I392" s="1">
        <f>29.42 + 0.03 * Table6[[#This Row],[AGE]]+0.13 *Table6[[#This Row],[INDUS]]-10.3*Table6[[#This Row],[NOX]]+0.26*Table6[[#This Row],[DISTANCE]]-0.0144*Table6[[#This Row],[TAX]]-1.07*Table6[[#This Row],[PTRATIO]]+4.125*Table6[[#This Row],[AVG_ROOM]]-0.6*Table6[[#This Row],[LSTAT]]</f>
        <v>30.945350000000001</v>
      </c>
    </row>
    <row r="393" spans="1:9" x14ac:dyDescent="0.25">
      <c r="A393" s="24">
        <v>42.8</v>
      </c>
      <c r="B393" s="2">
        <v>6.41</v>
      </c>
      <c r="C393" s="1">
        <v>0.44700000000000001</v>
      </c>
      <c r="D393" s="1">
        <v>4</v>
      </c>
      <c r="E393" s="1">
        <v>254</v>
      </c>
      <c r="F393" s="1">
        <v>17.600000000000001</v>
      </c>
      <c r="G393" s="1">
        <v>6.8540000000000001</v>
      </c>
      <c r="H393" s="19">
        <v>2.98</v>
      </c>
      <c r="I393" s="1">
        <f>29.42 + 0.03 * Table6[[#This Row],[AGE]]+0.13 *Table6[[#This Row],[INDUS]]-10.3*Table6[[#This Row],[NOX]]+0.26*Table6[[#This Row],[DISTANCE]]-0.0144*Table6[[#This Row],[TAX]]-1.07*Table6[[#This Row],[PTRATIO]]+4.125*Table6[[#This Row],[AVG_ROOM]]-0.6*Table6[[#This Row],[LSTAT]]</f>
        <v>31.968349999999997</v>
      </c>
    </row>
    <row r="394" spans="1:9" x14ac:dyDescent="0.25">
      <c r="A394" s="24">
        <v>49</v>
      </c>
      <c r="B394" s="2">
        <v>6.41</v>
      </c>
      <c r="C394" s="1">
        <v>0.44700000000000001</v>
      </c>
      <c r="D394" s="1">
        <v>4</v>
      </c>
      <c r="E394" s="1">
        <v>254</v>
      </c>
      <c r="F394" s="1">
        <v>17.600000000000001</v>
      </c>
      <c r="G394" s="1">
        <v>7.2670000000000003</v>
      </c>
      <c r="H394" s="19">
        <v>6.05</v>
      </c>
      <c r="I394" s="1">
        <f>29.42 + 0.03 * Table6[[#This Row],[AGE]]+0.13 *Table6[[#This Row],[INDUS]]-10.3*Table6[[#This Row],[NOX]]+0.26*Table6[[#This Row],[DISTANCE]]-0.0144*Table6[[#This Row],[TAX]]-1.07*Table6[[#This Row],[PTRATIO]]+4.125*Table6[[#This Row],[AVG_ROOM]]-0.6*Table6[[#This Row],[LSTAT]]</f>
        <v>32.01597499999999</v>
      </c>
    </row>
    <row r="395" spans="1:9" x14ac:dyDescent="0.25">
      <c r="A395" s="24">
        <v>27.6</v>
      </c>
      <c r="B395" s="2">
        <v>6.41</v>
      </c>
      <c r="C395" s="1">
        <v>0.44700000000000001</v>
      </c>
      <c r="D395" s="1">
        <v>4</v>
      </c>
      <c r="E395" s="1">
        <v>254</v>
      </c>
      <c r="F395" s="1">
        <v>17.600000000000001</v>
      </c>
      <c r="G395" s="1">
        <v>6.8259999999999996</v>
      </c>
      <c r="H395" s="19">
        <v>4.16</v>
      </c>
      <c r="I395" s="1">
        <f>29.42 + 0.03 * Table6[[#This Row],[AGE]]+0.13 *Table6[[#This Row],[INDUS]]-10.3*Table6[[#This Row],[NOX]]+0.26*Table6[[#This Row],[DISTANCE]]-0.0144*Table6[[#This Row],[TAX]]-1.07*Table6[[#This Row],[PTRATIO]]+4.125*Table6[[#This Row],[AVG_ROOM]]-0.6*Table6[[#This Row],[LSTAT]]</f>
        <v>30.688849999999999</v>
      </c>
    </row>
    <row r="396" spans="1:9" x14ac:dyDescent="0.25">
      <c r="A396" s="24">
        <v>32.1</v>
      </c>
      <c r="B396" s="2">
        <v>6.41</v>
      </c>
      <c r="C396" s="1">
        <v>0.44700000000000001</v>
      </c>
      <c r="D396" s="1">
        <v>4</v>
      </c>
      <c r="E396" s="1">
        <v>254</v>
      </c>
      <c r="F396" s="1">
        <v>17.600000000000001</v>
      </c>
      <c r="G396" s="1">
        <v>6.4820000000000002</v>
      </c>
      <c r="H396" s="19">
        <v>7.19</v>
      </c>
      <c r="I396" s="1">
        <f>29.42 + 0.03 * Table6[[#This Row],[AGE]]+0.13 *Table6[[#This Row],[INDUS]]-10.3*Table6[[#This Row],[NOX]]+0.26*Table6[[#This Row],[DISTANCE]]-0.0144*Table6[[#This Row],[TAX]]-1.07*Table6[[#This Row],[PTRATIO]]+4.125*Table6[[#This Row],[AVG_ROOM]]-0.6*Table6[[#This Row],[LSTAT]]</f>
        <v>27.586849999999998</v>
      </c>
    </row>
    <row r="397" spans="1:9" x14ac:dyDescent="0.25">
      <c r="A397" s="24">
        <v>57.8</v>
      </c>
      <c r="B397" s="2">
        <v>2.89</v>
      </c>
      <c r="C397" s="1">
        <v>0.44500000000000001</v>
      </c>
      <c r="D397" s="1">
        <v>2</v>
      </c>
      <c r="E397" s="1">
        <v>276</v>
      </c>
      <c r="F397" s="1">
        <v>18</v>
      </c>
      <c r="G397" s="1">
        <v>6.625</v>
      </c>
      <c r="H397" s="19">
        <v>6.65</v>
      </c>
      <c r="I397" s="1">
        <f>29.42 + 0.03 * Table6[[#This Row],[AGE]]+0.13 *Table6[[#This Row],[INDUS]]-10.3*Table6[[#This Row],[NOX]]+0.26*Table6[[#This Row],[DISTANCE]]-0.0144*Table6[[#This Row],[TAX]]-1.07*Table6[[#This Row],[PTRATIO]]+4.125*Table6[[#This Row],[AVG_ROOM]]-0.6*Table6[[#This Row],[LSTAT]]</f>
        <v>27.569924999999998</v>
      </c>
    </row>
    <row r="398" spans="1:9" x14ac:dyDescent="0.25">
      <c r="A398" s="24">
        <v>69.599999999999994</v>
      </c>
      <c r="B398" s="2">
        <v>2.89</v>
      </c>
      <c r="C398" s="1">
        <v>0.44500000000000001</v>
      </c>
      <c r="D398" s="1">
        <v>2</v>
      </c>
      <c r="E398" s="1">
        <v>276</v>
      </c>
      <c r="F398" s="1">
        <v>18</v>
      </c>
      <c r="G398" s="1">
        <v>6.1630000000000003</v>
      </c>
      <c r="H398" s="19">
        <v>11.34</v>
      </c>
      <c r="I398" s="1">
        <f>29.42 + 0.03 * Table6[[#This Row],[AGE]]+0.13 *Table6[[#This Row],[INDUS]]-10.3*Table6[[#This Row],[NOX]]+0.26*Table6[[#This Row],[DISTANCE]]-0.0144*Table6[[#This Row],[TAX]]-1.07*Table6[[#This Row],[PTRATIO]]+4.125*Table6[[#This Row],[AVG_ROOM]]-0.6*Table6[[#This Row],[LSTAT]]</f>
        <v>23.204175000000003</v>
      </c>
    </row>
    <row r="399" spans="1:9" x14ac:dyDescent="0.25">
      <c r="A399" s="24">
        <v>76</v>
      </c>
      <c r="B399" s="2">
        <v>2.89</v>
      </c>
      <c r="C399" s="1">
        <v>0.44500000000000001</v>
      </c>
      <c r="D399" s="1">
        <v>2</v>
      </c>
      <c r="E399" s="1">
        <v>276</v>
      </c>
      <c r="F399" s="1">
        <v>18</v>
      </c>
      <c r="G399" s="1">
        <v>8.0690000000000008</v>
      </c>
      <c r="H399" s="19">
        <v>4.21</v>
      </c>
      <c r="I399" s="1">
        <f>29.42 + 0.03 * Table6[[#This Row],[AGE]]+0.13 *Table6[[#This Row],[INDUS]]-10.3*Table6[[#This Row],[NOX]]+0.26*Table6[[#This Row],[DISTANCE]]-0.0144*Table6[[#This Row],[TAX]]-1.07*Table6[[#This Row],[PTRATIO]]+4.125*Table6[[#This Row],[AVG_ROOM]]-0.6*Table6[[#This Row],[LSTAT]]</f>
        <v>35.536425000000008</v>
      </c>
    </row>
    <row r="400" spans="1:9" x14ac:dyDescent="0.25">
      <c r="A400" s="24">
        <v>36.9</v>
      </c>
      <c r="B400" s="2">
        <v>2.89</v>
      </c>
      <c r="C400" s="1">
        <v>0.44500000000000001</v>
      </c>
      <c r="D400" s="1">
        <v>2</v>
      </c>
      <c r="E400" s="1">
        <v>276</v>
      </c>
      <c r="F400" s="1">
        <v>18</v>
      </c>
      <c r="G400" s="1">
        <v>7.82</v>
      </c>
      <c r="H400" s="19">
        <v>3.57</v>
      </c>
      <c r="I400" s="1">
        <f>29.42 + 0.03 * Table6[[#This Row],[AGE]]+0.13 *Table6[[#This Row],[INDUS]]-10.3*Table6[[#This Row],[NOX]]+0.26*Table6[[#This Row],[DISTANCE]]-0.0144*Table6[[#This Row],[TAX]]-1.07*Table6[[#This Row],[PTRATIO]]+4.125*Table6[[#This Row],[AVG_ROOM]]-0.6*Table6[[#This Row],[LSTAT]]</f>
        <v>33.720299999999995</v>
      </c>
    </row>
    <row r="401" spans="1:9" x14ac:dyDescent="0.25">
      <c r="A401" s="24">
        <v>62.5</v>
      </c>
      <c r="B401" s="2">
        <v>2.89</v>
      </c>
      <c r="C401" s="1">
        <v>0.44500000000000001</v>
      </c>
      <c r="D401" s="1">
        <v>2</v>
      </c>
      <c r="E401" s="1">
        <v>276</v>
      </c>
      <c r="F401" s="1">
        <v>18</v>
      </c>
      <c r="G401" s="1">
        <v>7.4160000000000004</v>
      </c>
      <c r="H401" s="19">
        <v>6.19</v>
      </c>
      <c r="I401" s="1">
        <f>29.42 + 0.03 * Table6[[#This Row],[AGE]]+0.13 *Table6[[#This Row],[INDUS]]-10.3*Table6[[#This Row],[NOX]]+0.26*Table6[[#This Row],[DISTANCE]]-0.0144*Table6[[#This Row],[TAX]]-1.07*Table6[[#This Row],[PTRATIO]]+4.125*Table6[[#This Row],[AVG_ROOM]]-0.6*Table6[[#This Row],[LSTAT]]</f>
        <v>31.2498</v>
      </c>
    </row>
    <row r="402" spans="1:9" x14ac:dyDescent="0.25">
      <c r="A402" s="24">
        <v>32.200000000000003</v>
      </c>
      <c r="B402" s="2">
        <v>3.33</v>
      </c>
      <c r="C402" s="1">
        <v>0.44290000000000002</v>
      </c>
      <c r="D402" s="1">
        <v>5</v>
      </c>
      <c r="E402" s="1">
        <v>216</v>
      </c>
      <c r="F402" s="1">
        <v>14.9</v>
      </c>
      <c r="G402" s="1">
        <v>6.8120000000000003</v>
      </c>
      <c r="H402" s="19">
        <v>4.8499999999999996</v>
      </c>
      <c r="I402" s="1">
        <f>29.42 + 0.03 * Table6[[#This Row],[AGE]]+0.13 *Table6[[#This Row],[INDUS]]-10.3*Table6[[#This Row],[NOX]]+0.26*Table6[[#This Row],[DISTANCE]]-0.0144*Table6[[#This Row],[TAX]]-1.07*Table6[[#This Row],[PTRATIO]]+4.125*Table6[[#This Row],[AVG_ROOM]]-0.6*Table6[[#This Row],[LSTAT]]</f>
        <v>33.693130000000011</v>
      </c>
    </row>
    <row r="403" spans="1:9" x14ac:dyDescent="0.25">
      <c r="A403" s="24">
        <v>64.5</v>
      </c>
      <c r="B403" s="2">
        <v>3.33</v>
      </c>
      <c r="C403" s="1">
        <v>0.44290000000000002</v>
      </c>
      <c r="D403" s="1">
        <v>5</v>
      </c>
      <c r="E403" s="1">
        <v>216</v>
      </c>
      <c r="F403" s="1">
        <v>14.9</v>
      </c>
      <c r="G403" s="1">
        <v>7.82</v>
      </c>
      <c r="H403" s="19">
        <v>3.76</v>
      </c>
      <c r="I403" s="1">
        <f>29.42 + 0.03 * Table6[[#This Row],[AGE]]+0.13 *Table6[[#This Row],[INDUS]]-10.3*Table6[[#This Row],[NOX]]+0.26*Table6[[#This Row],[DISTANCE]]-0.0144*Table6[[#This Row],[TAX]]-1.07*Table6[[#This Row],[PTRATIO]]+4.125*Table6[[#This Row],[AVG_ROOM]]-0.6*Table6[[#This Row],[LSTAT]]</f>
        <v>39.474130000000002</v>
      </c>
    </row>
    <row r="404" spans="1:9" x14ac:dyDescent="0.25">
      <c r="A404" s="24">
        <v>37.200000000000003</v>
      </c>
      <c r="B404" s="2">
        <v>3.33</v>
      </c>
      <c r="C404" s="1">
        <v>0.44290000000000002</v>
      </c>
      <c r="D404" s="1">
        <v>5</v>
      </c>
      <c r="E404" s="1">
        <v>216</v>
      </c>
      <c r="F404" s="1">
        <v>14.9</v>
      </c>
      <c r="G404" s="1">
        <v>6.968</v>
      </c>
      <c r="H404" s="19">
        <v>4.59</v>
      </c>
      <c r="I404" s="1">
        <f>29.42 + 0.03 * Table6[[#This Row],[AGE]]+0.13 *Table6[[#This Row],[INDUS]]-10.3*Table6[[#This Row],[NOX]]+0.26*Table6[[#This Row],[DISTANCE]]-0.0144*Table6[[#This Row],[TAX]]-1.07*Table6[[#This Row],[PTRATIO]]+4.125*Table6[[#This Row],[AVG_ROOM]]-0.6*Table6[[#This Row],[LSTAT]]</f>
        <v>34.642630000000004</v>
      </c>
    </row>
    <row r="405" spans="1:9" x14ac:dyDescent="0.25">
      <c r="A405" s="24">
        <v>49.7</v>
      </c>
      <c r="B405" s="2">
        <v>3.33</v>
      </c>
      <c r="C405" s="1">
        <v>0.44290000000000002</v>
      </c>
      <c r="D405" s="1">
        <v>5</v>
      </c>
      <c r="E405" s="1">
        <v>216</v>
      </c>
      <c r="F405" s="1">
        <v>14.9</v>
      </c>
      <c r="G405" s="1">
        <v>7.6449999999999996</v>
      </c>
      <c r="H405" s="19">
        <v>3.01</v>
      </c>
      <c r="I405" s="1">
        <f>29.42 + 0.03 * Table6[[#This Row],[AGE]]+0.13 *Table6[[#This Row],[INDUS]]-10.3*Table6[[#This Row],[NOX]]+0.26*Table6[[#This Row],[DISTANCE]]-0.0144*Table6[[#This Row],[TAX]]-1.07*Table6[[#This Row],[PTRATIO]]+4.125*Table6[[#This Row],[AVG_ROOM]]-0.6*Table6[[#This Row],[LSTAT]]</f>
        <v>38.758255000000005</v>
      </c>
    </row>
    <row r="406" spans="1:9" x14ac:dyDescent="0.25">
      <c r="A406" s="24">
        <v>49.3</v>
      </c>
      <c r="B406" s="2">
        <v>1.52</v>
      </c>
      <c r="C406" s="1">
        <v>0.442</v>
      </c>
      <c r="D406" s="1">
        <v>1</v>
      </c>
      <c r="E406" s="1">
        <v>284</v>
      </c>
      <c r="F406" s="1">
        <v>15.5</v>
      </c>
      <c r="G406" s="1">
        <v>7.2409999999999997</v>
      </c>
      <c r="H406" s="19">
        <v>5.49</v>
      </c>
      <c r="I406" s="1">
        <f>29.42 + 0.03 * Table6[[#This Row],[AGE]]+0.13 *Table6[[#This Row],[INDUS]]-10.3*Table6[[#This Row],[NOX]]+0.26*Table6[[#This Row],[DISTANCE]]-0.0144*Table6[[#This Row],[TAX]]-1.07*Table6[[#This Row],[PTRATIO]]+4.125*Table6[[#This Row],[AVG_ROOM]]-0.6*Table6[[#This Row],[LSTAT]]</f>
        <v>32.704525000000004</v>
      </c>
    </row>
    <row r="407" spans="1:9" x14ac:dyDescent="0.25">
      <c r="A407" s="24">
        <v>48.5</v>
      </c>
      <c r="B407" s="2">
        <v>4.3899999999999997</v>
      </c>
      <c r="C407" s="1">
        <v>0.442</v>
      </c>
      <c r="D407" s="1">
        <v>3</v>
      </c>
      <c r="E407" s="1">
        <v>352</v>
      </c>
      <c r="F407" s="1">
        <v>18.8</v>
      </c>
      <c r="G407" s="1">
        <v>6.0140000000000002</v>
      </c>
      <c r="H407" s="19">
        <v>10.53</v>
      </c>
      <c r="I407" s="1">
        <f>29.42 + 0.03 * Table6[[#This Row],[AGE]]+0.13 *Table6[[#This Row],[INDUS]]-10.3*Table6[[#This Row],[NOX]]+0.26*Table6[[#This Row],[DISTANCE]]-0.0144*Table6[[#This Row],[TAX]]-1.07*Table6[[#This Row],[PTRATIO]]+4.125*Table6[[#This Row],[AVG_ROOM]]-0.6*Table6[[#This Row],[LSTAT]]</f>
        <v>20.978049999999996</v>
      </c>
    </row>
    <row r="408" spans="1:9" x14ac:dyDescent="0.25">
      <c r="A408" s="24">
        <v>52.3</v>
      </c>
      <c r="B408" s="2">
        <v>4.3899999999999997</v>
      </c>
      <c r="C408" s="1">
        <v>0.442</v>
      </c>
      <c r="D408" s="1">
        <v>3</v>
      </c>
      <c r="E408" s="1">
        <v>352</v>
      </c>
      <c r="F408" s="1">
        <v>18.8</v>
      </c>
      <c r="G408" s="1">
        <v>5.8979999999999997</v>
      </c>
      <c r="H408" s="19">
        <v>12.67</v>
      </c>
      <c r="I408" s="1">
        <f>29.42 + 0.03 * Table6[[#This Row],[AGE]]+0.13 *Table6[[#This Row],[INDUS]]-10.3*Table6[[#This Row],[NOX]]+0.26*Table6[[#This Row],[DISTANCE]]-0.0144*Table6[[#This Row],[TAX]]-1.07*Table6[[#This Row],[PTRATIO]]+4.125*Table6[[#This Row],[AVG_ROOM]]-0.6*Table6[[#This Row],[LSTAT]]</f>
        <v>19.329549999999998</v>
      </c>
    </row>
    <row r="409" spans="1:9" x14ac:dyDescent="0.25">
      <c r="A409" s="24">
        <v>45.7</v>
      </c>
      <c r="B409" s="2">
        <v>5.64</v>
      </c>
      <c r="C409" s="1">
        <v>0.439</v>
      </c>
      <c r="D409" s="1">
        <v>4</v>
      </c>
      <c r="E409" s="1">
        <v>243</v>
      </c>
      <c r="F409" s="1">
        <v>16.8</v>
      </c>
      <c r="G409" s="1">
        <v>5.9630000000000001</v>
      </c>
      <c r="H409" s="19">
        <v>13.45</v>
      </c>
      <c r="I409" s="1">
        <f>29.42 + 0.03 * Table6[[#This Row],[AGE]]+0.13 *Table6[[#This Row],[INDUS]]-10.3*Table6[[#This Row],[NOX]]+0.26*Table6[[#This Row],[DISTANCE]]-0.0144*Table6[[#This Row],[TAX]]-1.07*Table6[[#This Row],[PTRATIO]]+4.125*Table6[[#This Row],[AVG_ROOM]]-0.6*Table6[[#This Row],[LSTAT]]</f>
        <v>23.094675000000002</v>
      </c>
    </row>
    <row r="410" spans="1:9" x14ac:dyDescent="0.25">
      <c r="A410" s="24">
        <v>63</v>
      </c>
      <c r="B410" s="2">
        <v>5.64</v>
      </c>
      <c r="C410" s="1">
        <v>0.439</v>
      </c>
      <c r="D410" s="1">
        <v>4</v>
      </c>
      <c r="E410" s="1">
        <v>243</v>
      </c>
      <c r="F410" s="1">
        <v>16.8</v>
      </c>
      <c r="G410" s="1">
        <v>6.1150000000000002</v>
      </c>
      <c r="H410" s="19">
        <v>9.43</v>
      </c>
      <c r="I410" s="1">
        <f>29.42 + 0.03 * Table6[[#This Row],[AGE]]+0.13 *Table6[[#This Row],[INDUS]]-10.3*Table6[[#This Row],[NOX]]+0.26*Table6[[#This Row],[DISTANCE]]-0.0144*Table6[[#This Row],[TAX]]-1.07*Table6[[#This Row],[PTRATIO]]+4.125*Table6[[#This Row],[AVG_ROOM]]-0.6*Table6[[#This Row],[LSTAT]]</f>
        <v>26.652675000000002</v>
      </c>
    </row>
    <row r="411" spans="1:9" x14ac:dyDescent="0.25">
      <c r="A411" s="24">
        <v>21.1</v>
      </c>
      <c r="B411" s="2">
        <v>5.64</v>
      </c>
      <c r="C411" s="1">
        <v>0.439</v>
      </c>
      <c r="D411" s="1">
        <v>4</v>
      </c>
      <c r="E411" s="1">
        <v>243</v>
      </c>
      <c r="F411" s="1">
        <v>16.8</v>
      </c>
      <c r="G411" s="1">
        <v>6.5110000000000001</v>
      </c>
      <c r="H411" s="19">
        <v>5.28</v>
      </c>
      <c r="I411" s="1">
        <f>29.42 + 0.03 * Table6[[#This Row],[AGE]]+0.13 *Table6[[#This Row],[INDUS]]-10.3*Table6[[#This Row],[NOX]]+0.26*Table6[[#This Row],[DISTANCE]]-0.0144*Table6[[#This Row],[TAX]]-1.07*Table6[[#This Row],[PTRATIO]]+4.125*Table6[[#This Row],[AVG_ROOM]]-0.6*Table6[[#This Row],[LSTAT]]</f>
        <v>29.519174999999997</v>
      </c>
    </row>
    <row r="412" spans="1:9" x14ac:dyDescent="0.25">
      <c r="A412" s="24">
        <v>21.4</v>
      </c>
      <c r="B412" s="2">
        <v>5.64</v>
      </c>
      <c r="C412" s="1">
        <v>0.439</v>
      </c>
      <c r="D412" s="1">
        <v>4</v>
      </c>
      <c r="E412" s="1">
        <v>243</v>
      </c>
      <c r="F412" s="1">
        <v>16.8</v>
      </c>
      <c r="G412" s="1">
        <v>5.9980000000000002</v>
      </c>
      <c r="H412" s="19">
        <v>8.43</v>
      </c>
      <c r="I412" s="1">
        <f>29.42 + 0.03 * Table6[[#This Row],[AGE]]+0.13 *Table6[[#This Row],[INDUS]]-10.3*Table6[[#This Row],[NOX]]+0.26*Table6[[#This Row],[DISTANCE]]-0.0144*Table6[[#This Row],[TAX]]-1.07*Table6[[#This Row],[PTRATIO]]+4.125*Table6[[#This Row],[AVG_ROOM]]-0.6*Table6[[#This Row],[LSTAT]]</f>
        <v>25.52205</v>
      </c>
    </row>
    <row r="413" spans="1:9" x14ac:dyDescent="0.25">
      <c r="A413" s="24">
        <v>28.4</v>
      </c>
      <c r="B413" s="2">
        <v>6.06</v>
      </c>
      <c r="C413" s="1">
        <v>0.43790000000000001</v>
      </c>
      <c r="D413" s="1">
        <v>1</v>
      </c>
      <c r="E413" s="1">
        <v>304</v>
      </c>
      <c r="F413" s="1">
        <v>16.899999999999999</v>
      </c>
      <c r="G413" s="1">
        <v>5.7060000000000004</v>
      </c>
      <c r="H413" s="19">
        <v>12.43</v>
      </c>
      <c r="I413" s="1">
        <f>29.42 + 0.03 * Table6[[#This Row],[AGE]]+0.13 *Table6[[#This Row],[INDUS]]-10.3*Table6[[#This Row],[NOX]]+0.26*Table6[[#This Row],[DISTANCE]]-0.0144*Table6[[#This Row],[TAX]]-1.07*Table6[[#This Row],[PTRATIO]]+4.125*Table6[[#This Row],[AVG_ROOM]]-0.6*Table6[[#This Row],[LSTAT]]</f>
        <v>20.428080000000005</v>
      </c>
    </row>
    <row r="414" spans="1:9" x14ac:dyDescent="0.25">
      <c r="A414" s="24">
        <v>23.3</v>
      </c>
      <c r="B414" s="2">
        <v>6.06</v>
      </c>
      <c r="C414" s="1">
        <v>0.43790000000000001</v>
      </c>
      <c r="D414" s="1">
        <v>1</v>
      </c>
      <c r="E414" s="1">
        <v>304</v>
      </c>
      <c r="F414" s="1">
        <v>16.899999999999999</v>
      </c>
      <c r="G414" s="1">
        <v>6.0309999999999997</v>
      </c>
      <c r="H414" s="19">
        <v>7.83</v>
      </c>
      <c r="I414" s="1">
        <f>29.42 + 0.03 * Table6[[#This Row],[AGE]]+0.13 *Table6[[#This Row],[INDUS]]-10.3*Table6[[#This Row],[NOX]]+0.26*Table6[[#This Row],[DISTANCE]]-0.0144*Table6[[#This Row],[TAX]]-1.07*Table6[[#This Row],[PTRATIO]]+4.125*Table6[[#This Row],[AVG_ROOM]]-0.6*Table6[[#This Row],[LSTAT]]</f>
        <v>24.375705000000004</v>
      </c>
    </row>
    <row r="415" spans="1:9" x14ac:dyDescent="0.25">
      <c r="A415" s="24">
        <v>6</v>
      </c>
      <c r="B415" s="2">
        <v>12.83</v>
      </c>
      <c r="C415" s="1">
        <v>0.437</v>
      </c>
      <c r="D415" s="1">
        <v>5</v>
      </c>
      <c r="E415" s="1">
        <v>398</v>
      </c>
      <c r="F415" s="1">
        <v>18.7</v>
      </c>
      <c r="G415" s="1">
        <v>6.2729999999999997</v>
      </c>
      <c r="H415" s="19">
        <v>6.78</v>
      </c>
      <c r="I415" s="1">
        <f>29.42 + 0.03 * Table6[[#This Row],[AGE]]+0.13 *Table6[[#This Row],[INDUS]]-10.3*Table6[[#This Row],[NOX]]+0.26*Table6[[#This Row],[DISTANCE]]-0.0144*Table6[[#This Row],[TAX]]-1.07*Table6[[#This Row],[PTRATIO]]+4.125*Table6[[#This Row],[AVG_ROOM]]-0.6*Table6[[#This Row],[LSTAT]]</f>
        <v>24.134724999999996</v>
      </c>
    </row>
    <row r="416" spans="1:9" x14ac:dyDescent="0.25">
      <c r="A416" s="24">
        <v>45</v>
      </c>
      <c r="B416" s="2">
        <v>12.83</v>
      </c>
      <c r="C416" s="1">
        <v>0.437</v>
      </c>
      <c r="D416" s="1">
        <v>5</v>
      </c>
      <c r="E416" s="1">
        <v>398</v>
      </c>
      <c r="F416" s="1">
        <v>18.7</v>
      </c>
      <c r="G416" s="1">
        <v>6.2859999999999996</v>
      </c>
      <c r="H416" s="19">
        <v>8.94</v>
      </c>
      <c r="I416" s="1">
        <f>29.42 + 0.03 * Table6[[#This Row],[AGE]]+0.13 *Table6[[#This Row],[INDUS]]-10.3*Table6[[#This Row],[NOX]]+0.26*Table6[[#This Row],[DISTANCE]]-0.0144*Table6[[#This Row],[TAX]]-1.07*Table6[[#This Row],[PTRATIO]]+4.125*Table6[[#This Row],[AVG_ROOM]]-0.6*Table6[[#This Row],[LSTAT]]</f>
        <v>24.062350000000006</v>
      </c>
    </row>
    <row r="417" spans="1:9" x14ac:dyDescent="0.25">
      <c r="A417" s="24">
        <v>74.5</v>
      </c>
      <c r="B417" s="2">
        <v>12.83</v>
      </c>
      <c r="C417" s="1">
        <v>0.437</v>
      </c>
      <c r="D417" s="1">
        <v>5</v>
      </c>
      <c r="E417" s="1">
        <v>398</v>
      </c>
      <c r="F417" s="1">
        <v>18.7</v>
      </c>
      <c r="G417" s="1">
        <v>6.2789999999999999</v>
      </c>
      <c r="H417" s="19">
        <v>11.97</v>
      </c>
      <c r="I417" s="1">
        <f>29.42 + 0.03 * Table6[[#This Row],[AGE]]+0.13 *Table6[[#This Row],[INDUS]]-10.3*Table6[[#This Row],[NOX]]+0.26*Table6[[#This Row],[DISTANCE]]-0.0144*Table6[[#This Row],[TAX]]-1.07*Table6[[#This Row],[PTRATIO]]+4.125*Table6[[#This Row],[AVG_ROOM]]-0.6*Table6[[#This Row],[LSTAT]]</f>
        <v>23.100475000000003</v>
      </c>
    </row>
    <row r="418" spans="1:9" x14ac:dyDescent="0.25">
      <c r="A418" s="24">
        <v>45.8</v>
      </c>
      <c r="B418" s="2">
        <v>12.83</v>
      </c>
      <c r="C418" s="1">
        <v>0.437</v>
      </c>
      <c r="D418" s="1">
        <v>5</v>
      </c>
      <c r="E418" s="1">
        <v>398</v>
      </c>
      <c r="F418" s="1">
        <v>18.7</v>
      </c>
      <c r="G418" s="1">
        <v>6.14</v>
      </c>
      <c r="H418" s="19">
        <v>10.27</v>
      </c>
      <c r="I418" s="1">
        <f>29.42 + 0.03 * Table6[[#This Row],[AGE]]+0.13 *Table6[[#This Row],[INDUS]]-10.3*Table6[[#This Row],[NOX]]+0.26*Table6[[#This Row],[DISTANCE]]-0.0144*Table6[[#This Row],[TAX]]-1.07*Table6[[#This Row],[PTRATIO]]+4.125*Table6[[#This Row],[AVG_ROOM]]-0.6*Table6[[#This Row],[LSTAT]]</f>
        <v>22.6861</v>
      </c>
    </row>
    <row r="419" spans="1:9" x14ac:dyDescent="0.25">
      <c r="A419" s="24">
        <v>53.7</v>
      </c>
      <c r="B419" s="2">
        <v>12.83</v>
      </c>
      <c r="C419" s="1">
        <v>0.437</v>
      </c>
      <c r="D419" s="1">
        <v>5</v>
      </c>
      <c r="E419" s="1">
        <v>398</v>
      </c>
      <c r="F419" s="1">
        <v>18.7</v>
      </c>
      <c r="G419" s="1">
        <v>6.2320000000000002</v>
      </c>
      <c r="H419" s="19">
        <v>12.34</v>
      </c>
      <c r="I419" s="1">
        <f>29.42 + 0.03 * Table6[[#This Row],[AGE]]+0.13 *Table6[[#This Row],[INDUS]]-10.3*Table6[[#This Row],[NOX]]+0.26*Table6[[#This Row],[DISTANCE]]-0.0144*Table6[[#This Row],[TAX]]-1.07*Table6[[#This Row],[PTRATIO]]+4.125*Table6[[#This Row],[AVG_ROOM]]-0.6*Table6[[#This Row],[LSTAT]]</f>
        <v>22.060600000000004</v>
      </c>
    </row>
    <row r="420" spans="1:9" x14ac:dyDescent="0.25">
      <c r="A420" s="24">
        <v>36.6</v>
      </c>
      <c r="B420" s="2">
        <v>12.83</v>
      </c>
      <c r="C420" s="1">
        <v>0.437</v>
      </c>
      <c r="D420" s="1">
        <v>5</v>
      </c>
      <c r="E420" s="1">
        <v>398</v>
      </c>
      <c r="F420" s="1">
        <v>18.7</v>
      </c>
      <c r="G420" s="1">
        <v>5.8739999999999997</v>
      </c>
      <c r="H420" s="19">
        <v>9.1</v>
      </c>
      <c r="I420" s="1">
        <f>29.42 + 0.03 * Table6[[#This Row],[AGE]]+0.13 *Table6[[#This Row],[INDUS]]-10.3*Table6[[#This Row],[NOX]]+0.26*Table6[[#This Row],[DISTANCE]]-0.0144*Table6[[#This Row],[TAX]]-1.07*Table6[[#This Row],[PTRATIO]]+4.125*Table6[[#This Row],[AVG_ROOM]]-0.6*Table6[[#This Row],[LSTAT]]</f>
        <v>22.014850000000003</v>
      </c>
    </row>
    <row r="421" spans="1:9" x14ac:dyDescent="0.25">
      <c r="A421" s="24">
        <v>41.1</v>
      </c>
      <c r="B421" s="2">
        <v>3.44</v>
      </c>
      <c r="C421" s="1">
        <v>0.437</v>
      </c>
      <c r="D421" s="1">
        <v>5</v>
      </c>
      <c r="E421" s="1">
        <v>398</v>
      </c>
      <c r="F421" s="1">
        <v>15.2</v>
      </c>
      <c r="G421" s="1">
        <v>6.782</v>
      </c>
      <c r="H421" s="19">
        <v>6.68</v>
      </c>
      <c r="I421" s="1">
        <f>29.42 + 0.03 * Table6[[#This Row],[AGE]]+0.13 *Table6[[#This Row],[INDUS]]-10.3*Table6[[#This Row],[NOX]]+0.26*Table6[[#This Row],[DISTANCE]]-0.0144*Table6[[#This Row],[TAX]]-1.07*Table6[[#This Row],[PTRATIO]]+4.125*Table6[[#This Row],[AVG_ROOM]]-0.6*Table6[[#This Row],[LSTAT]]</f>
        <v>29.871650000000006</v>
      </c>
    </row>
    <row r="422" spans="1:9" x14ac:dyDescent="0.25">
      <c r="A422" s="24">
        <v>29.1</v>
      </c>
      <c r="B422" s="2">
        <v>3.44</v>
      </c>
      <c r="C422" s="1">
        <v>0.437</v>
      </c>
      <c r="D422" s="1">
        <v>5</v>
      </c>
      <c r="E422" s="1">
        <v>398</v>
      </c>
      <c r="F422" s="1">
        <v>15.2</v>
      </c>
      <c r="G422" s="1">
        <v>6.556</v>
      </c>
      <c r="H422" s="19">
        <v>4.5599999999999996</v>
      </c>
      <c r="I422" s="1">
        <f>29.42 + 0.03 * Table6[[#This Row],[AGE]]+0.13 *Table6[[#This Row],[INDUS]]-10.3*Table6[[#This Row],[NOX]]+0.26*Table6[[#This Row],[DISTANCE]]-0.0144*Table6[[#This Row],[TAX]]-1.07*Table6[[#This Row],[PTRATIO]]+4.125*Table6[[#This Row],[AVG_ROOM]]-0.6*Table6[[#This Row],[LSTAT]]</f>
        <v>29.851400000000002</v>
      </c>
    </row>
    <row r="423" spans="1:9" x14ac:dyDescent="0.25">
      <c r="A423" s="24">
        <v>38.9</v>
      </c>
      <c r="B423" s="2">
        <v>3.44</v>
      </c>
      <c r="C423" s="1">
        <v>0.437</v>
      </c>
      <c r="D423" s="1">
        <v>5</v>
      </c>
      <c r="E423" s="1">
        <v>398</v>
      </c>
      <c r="F423" s="1">
        <v>15.2</v>
      </c>
      <c r="G423" s="1">
        <v>7.1849999999999996</v>
      </c>
      <c r="H423" s="19">
        <v>5.39</v>
      </c>
      <c r="I423" s="1">
        <f>29.42 + 0.03 * Table6[[#This Row],[AGE]]+0.13 *Table6[[#This Row],[INDUS]]-10.3*Table6[[#This Row],[NOX]]+0.26*Table6[[#This Row],[DISTANCE]]-0.0144*Table6[[#This Row],[TAX]]-1.07*Table6[[#This Row],[PTRATIO]]+4.125*Table6[[#This Row],[AVG_ROOM]]-0.6*Table6[[#This Row],[LSTAT]]</f>
        <v>32.242024999999998</v>
      </c>
    </row>
    <row r="424" spans="1:9" x14ac:dyDescent="0.25">
      <c r="A424" s="24">
        <v>21.5</v>
      </c>
      <c r="B424" s="2">
        <v>3.44</v>
      </c>
      <c r="C424" s="1">
        <v>0.437</v>
      </c>
      <c r="D424" s="1">
        <v>5</v>
      </c>
      <c r="E424" s="1">
        <v>398</v>
      </c>
      <c r="F424" s="1">
        <v>15.2</v>
      </c>
      <c r="G424" s="1">
        <v>6.9509999999999996</v>
      </c>
      <c r="H424" s="19">
        <v>5.0999999999999996</v>
      </c>
      <c r="I424" s="1">
        <f>29.42 + 0.03 * Table6[[#This Row],[AGE]]+0.13 *Table6[[#This Row],[INDUS]]-10.3*Table6[[#This Row],[NOX]]+0.26*Table6[[#This Row],[DISTANCE]]-0.0144*Table6[[#This Row],[TAX]]-1.07*Table6[[#This Row],[PTRATIO]]+4.125*Table6[[#This Row],[AVG_ROOM]]-0.6*Table6[[#This Row],[LSTAT]]</f>
        <v>30.928775000000005</v>
      </c>
    </row>
    <row r="425" spans="1:9" x14ac:dyDescent="0.25">
      <c r="A425" s="24">
        <v>30.8</v>
      </c>
      <c r="B425" s="2">
        <v>3.44</v>
      </c>
      <c r="C425" s="1">
        <v>0.437</v>
      </c>
      <c r="D425" s="1">
        <v>5</v>
      </c>
      <c r="E425" s="1">
        <v>398</v>
      </c>
      <c r="F425" s="1">
        <v>15.2</v>
      </c>
      <c r="G425" s="1">
        <v>6.7389999999999999</v>
      </c>
      <c r="H425" s="19">
        <v>4.6900000000000004</v>
      </c>
      <c r="I425" s="1">
        <f>29.42 + 0.03 * Table6[[#This Row],[AGE]]+0.13 *Table6[[#This Row],[INDUS]]-10.3*Table6[[#This Row],[NOX]]+0.26*Table6[[#This Row],[DISTANCE]]-0.0144*Table6[[#This Row],[TAX]]-1.07*Table6[[#This Row],[PTRATIO]]+4.125*Table6[[#This Row],[AVG_ROOM]]-0.6*Table6[[#This Row],[LSTAT]]</f>
        <v>30.579275000000003</v>
      </c>
    </row>
    <row r="426" spans="1:9" x14ac:dyDescent="0.25">
      <c r="A426" s="24">
        <v>26.3</v>
      </c>
      <c r="B426" s="2">
        <v>3.44</v>
      </c>
      <c r="C426" s="1">
        <v>0.437</v>
      </c>
      <c r="D426" s="1">
        <v>5</v>
      </c>
      <c r="E426" s="1">
        <v>398</v>
      </c>
      <c r="F426" s="1">
        <v>15.2</v>
      </c>
      <c r="G426" s="1">
        <v>7.1779999999999999</v>
      </c>
      <c r="H426" s="19">
        <v>2.87</v>
      </c>
      <c r="I426" s="1">
        <f>29.42 + 0.03 * Table6[[#This Row],[AGE]]+0.13 *Table6[[#This Row],[INDUS]]-10.3*Table6[[#This Row],[NOX]]+0.26*Table6[[#This Row],[DISTANCE]]-0.0144*Table6[[#This Row],[TAX]]-1.07*Table6[[#This Row],[PTRATIO]]+4.125*Table6[[#This Row],[AVG_ROOM]]-0.6*Table6[[#This Row],[LSTAT]]</f>
        <v>33.347149999999999</v>
      </c>
    </row>
    <row r="427" spans="1:9" x14ac:dyDescent="0.25">
      <c r="A427" s="24">
        <v>18.399999999999999</v>
      </c>
      <c r="B427" s="2">
        <v>13.92</v>
      </c>
      <c r="C427" s="1">
        <v>0.437</v>
      </c>
      <c r="D427" s="1">
        <v>4</v>
      </c>
      <c r="E427" s="1">
        <v>289</v>
      </c>
      <c r="F427" s="1">
        <v>16</v>
      </c>
      <c r="G427" s="1">
        <v>6.1269999999999998</v>
      </c>
      <c r="H427" s="19">
        <v>8.58</v>
      </c>
      <c r="I427" s="1">
        <f>29.42 + 0.03 * Table6[[#This Row],[AGE]]+0.13 *Table6[[#This Row],[INDUS]]-10.3*Table6[[#This Row],[NOX]]+0.26*Table6[[#This Row],[DISTANCE]]-0.0144*Table6[[#This Row],[TAX]]-1.07*Table6[[#This Row],[PTRATIO]]+4.125*Table6[[#This Row],[AVG_ROOM]]-0.6*Table6[[#This Row],[LSTAT]]</f>
        <v>27.164775000000002</v>
      </c>
    </row>
    <row r="428" spans="1:9" x14ac:dyDescent="0.25">
      <c r="A428" s="24">
        <v>42.3</v>
      </c>
      <c r="B428" s="2">
        <v>13.92</v>
      </c>
      <c r="C428" s="1">
        <v>0.437</v>
      </c>
      <c r="D428" s="1">
        <v>4</v>
      </c>
      <c r="E428" s="1">
        <v>289</v>
      </c>
      <c r="F428" s="1">
        <v>16</v>
      </c>
      <c r="G428" s="1">
        <v>6.0090000000000003</v>
      </c>
      <c r="H428" s="19">
        <v>10.4</v>
      </c>
      <c r="I428" s="1">
        <f>29.42 + 0.03 * Table6[[#This Row],[AGE]]+0.13 *Table6[[#This Row],[INDUS]]-10.3*Table6[[#This Row],[NOX]]+0.26*Table6[[#This Row],[DISTANCE]]-0.0144*Table6[[#This Row],[TAX]]-1.07*Table6[[#This Row],[PTRATIO]]+4.125*Table6[[#This Row],[AVG_ROOM]]-0.6*Table6[[#This Row],[LSTAT]]</f>
        <v>26.303024999999998</v>
      </c>
    </row>
    <row r="429" spans="1:9" x14ac:dyDescent="0.25">
      <c r="A429" s="24">
        <v>31.1</v>
      </c>
      <c r="B429" s="2">
        <v>13.92</v>
      </c>
      <c r="C429" s="1">
        <v>0.437</v>
      </c>
      <c r="D429" s="1">
        <v>4</v>
      </c>
      <c r="E429" s="1">
        <v>289</v>
      </c>
      <c r="F429" s="1">
        <v>16</v>
      </c>
      <c r="G429" s="1">
        <v>6.6779999999999999</v>
      </c>
      <c r="H429" s="19">
        <v>6.27</v>
      </c>
      <c r="I429" s="1">
        <f>29.42 + 0.03 * Table6[[#This Row],[AGE]]+0.13 *Table6[[#This Row],[INDUS]]-10.3*Table6[[#This Row],[NOX]]+0.26*Table6[[#This Row],[DISTANCE]]-0.0144*Table6[[#This Row],[TAX]]-1.07*Table6[[#This Row],[PTRATIO]]+4.125*Table6[[#This Row],[AVG_ROOM]]-0.6*Table6[[#This Row],[LSTAT]]</f>
        <v>31.204650000000001</v>
      </c>
    </row>
    <row r="430" spans="1:9" x14ac:dyDescent="0.25">
      <c r="A430" s="24">
        <v>51</v>
      </c>
      <c r="B430" s="2">
        <v>13.92</v>
      </c>
      <c r="C430" s="1">
        <v>0.437</v>
      </c>
      <c r="D430" s="1">
        <v>4</v>
      </c>
      <c r="E430" s="1">
        <v>289</v>
      </c>
      <c r="F430" s="1">
        <v>16</v>
      </c>
      <c r="G430" s="1">
        <v>6.5490000000000004</v>
      </c>
      <c r="H430" s="19">
        <v>7.39</v>
      </c>
      <c r="I430" s="1">
        <f>29.42 + 0.03 * Table6[[#This Row],[AGE]]+0.13 *Table6[[#This Row],[INDUS]]-10.3*Table6[[#This Row],[NOX]]+0.26*Table6[[#This Row],[DISTANCE]]-0.0144*Table6[[#This Row],[TAX]]-1.07*Table6[[#This Row],[PTRATIO]]+4.125*Table6[[#This Row],[AVG_ROOM]]-0.6*Table6[[#This Row],[LSTAT]]</f>
        <v>30.597525000000005</v>
      </c>
    </row>
    <row r="431" spans="1:9" x14ac:dyDescent="0.25">
      <c r="A431" s="24">
        <v>58</v>
      </c>
      <c r="B431" s="2">
        <v>13.92</v>
      </c>
      <c r="C431" s="1">
        <v>0.437</v>
      </c>
      <c r="D431" s="1">
        <v>4</v>
      </c>
      <c r="E431" s="1">
        <v>289</v>
      </c>
      <c r="F431" s="1">
        <v>16</v>
      </c>
      <c r="G431" s="1">
        <v>5.79</v>
      </c>
      <c r="H431" s="19">
        <v>15.84</v>
      </c>
      <c r="I431" s="1">
        <f>29.42 + 0.03 * Table6[[#This Row],[AGE]]+0.13 *Table6[[#This Row],[INDUS]]-10.3*Table6[[#This Row],[NOX]]+0.26*Table6[[#This Row],[DISTANCE]]-0.0144*Table6[[#This Row],[TAX]]-1.07*Table6[[#This Row],[PTRATIO]]+4.125*Table6[[#This Row],[AVG_ROOM]]-0.6*Table6[[#This Row],[LSTAT]]</f>
        <v>22.606649999999995</v>
      </c>
    </row>
    <row r="432" spans="1:9" x14ac:dyDescent="0.25">
      <c r="A432" s="24">
        <v>29.7</v>
      </c>
      <c r="B432" s="2">
        <v>2.0099999999999998</v>
      </c>
      <c r="C432" s="1">
        <v>0.435</v>
      </c>
      <c r="D432" s="1">
        <v>4</v>
      </c>
      <c r="E432" s="1">
        <v>280</v>
      </c>
      <c r="F432" s="1">
        <v>17</v>
      </c>
      <c r="G432" s="1">
        <v>6.6349999999999998</v>
      </c>
      <c r="H432" s="19">
        <v>5.99</v>
      </c>
      <c r="I432" s="1">
        <f>29.42 + 0.03 * Table6[[#This Row],[AGE]]+0.13 *Table6[[#This Row],[INDUS]]-10.3*Table6[[#This Row],[NOX]]+0.26*Table6[[#This Row],[DISTANCE]]-0.0144*Table6[[#This Row],[TAX]]-1.07*Table6[[#This Row],[PTRATIO]]+4.125*Table6[[#This Row],[AVG_ROOM]]-0.6*Table6[[#This Row],[LSTAT]]</f>
        <v>28.685174999999994</v>
      </c>
    </row>
    <row r="433" spans="1:9" x14ac:dyDescent="0.25">
      <c r="A433" s="24">
        <v>40.4</v>
      </c>
      <c r="B433" s="2">
        <v>6.09</v>
      </c>
      <c r="C433" s="1">
        <v>0.433</v>
      </c>
      <c r="D433" s="1">
        <v>7</v>
      </c>
      <c r="E433" s="1">
        <v>329</v>
      </c>
      <c r="F433" s="1">
        <v>16.100000000000001</v>
      </c>
      <c r="G433" s="1">
        <v>6.59</v>
      </c>
      <c r="H433" s="19">
        <v>9.5</v>
      </c>
      <c r="I433" s="1">
        <f>29.42 + 0.03 * Table6[[#This Row],[AGE]]+0.13 *Table6[[#This Row],[INDUS]]-10.3*Table6[[#This Row],[NOX]]+0.26*Table6[[#This Row],[DISTANCE]]-0.0144*Table6[[#This Row],[TAX]]-1.07*Table6[[#This Row],[PTRATIO]]+4.125*Table6[[#This Row],[AVG_ROOM]]-0.6*Table6[[#This Row],[LSTAT]]</f>
        <v>28.302949999999999</v>
      </c>
    </row>
    <row r="434" spans="1:9" x14ac:dyDescent="0.25">
      <c r="A434" s="24">
        <v>18.399999999999999</v>
      </c>
      <c r="B434" s="2">
        <v>6.09</v>
      </c>
      <c r="C434" s="1">
        <v>0.433</v>
      </c>
      <c r="D434" s="1">
        <v>7</v>
      </c>
      <c r="E434" s="1">
        <v>329</v>
      </c>
      <c r="F434" s="1">
        <v>16.100000000000001</v>
      </c>
      <c r="G434" s="1">
        <v>6.4950000000000001</v>
      </c>
      <c r="H434" s="19">
        <v>8.67</v>
      </c>
      <c r="I434" s="1">
        <f>29.42 + 0.03 * Table6[[#This Row],[AGE]]+0.13 *Table6[[#This Row],[INDUS]]-10.3*Table6[[#This Row],[NOX]]+0.26*Table6[[#This Row],[DISTANCE]]-0.0144*Table6[[#This Row],[TAX]]-1.07*Table6[[#This Row],[PTRATIO]]+4.125*Table6[[#This Row],[AVG_ROOM]]-0.6*Table6[[#This Row],[LSTAT]]</f>
        <v>27.749074999999998</v>
      </c>
    </row>
    <row r="435" spans="1:9" x14ac:dyDescent="0.25">
      <c r="A435" s="24">
        <v>17.7</v>
      </c>
      <c r="B435" s="2">
        <v>6.09</v>
      </c>
      <c r="C435" s="1">
        <v>0.433</v>
      </c>
      <c r="D435" s="1">
        <v>7</v>
      </c>
      <c r="E435" s="1">
        <v>329</v>
      </c>
      <c r="F435" s="1">
        <v>16.100000000000001</v>
      </c>
      <c r="G435" s="1">
        <v>6.9820000000000002</v>
      </c>
      <c r="H435" s="19">
        <v>4.8600000000000003</v>
      </c>
      <c r="I435" s="1">
        <f>29.42 + 0.03 * Table6[[#This Row],[AGE]]+0.13 *Table6[[#This Row],[INDUS]]-10.3*Table6[[#This Row],[NOX]]+0.26*Table6[[#This Row],[DISTANCE]]-0.0144*Table6[[#This Row],[TAX]]-1.07*Table6[[#This Row],[PTRATIO]]+4.125*Table6[[#This Row],[AVG_ROOM]]-0.6*Table6[[#This Row],[LSTAT]]</f>
        <v>32.022949999999994</v>
      </c>
    </row>
    <row r="436" spans="1:9" x14ac:dyDescent="0.25">
      <c r="A436" s="24">
        <v>76.5</v>
      </c>
      <c r="B436" s="2">
        <v>5.86</v>
      </c>
      <c r="C436" s="1">
        <v>0.43099999999999999</v>
      </c>
      <c r="D436" s="1">
        <v>7</v>
      </c>
      <c r="E436" s="1">
        <v>330</v>
      </c>
      <c r="F436" s="1">
        <v>19.100000000000001</v>
      </c>
      <c r="G436" s="1">
        <v>5.593</v>
      </c>
      <c r="H436" s="19">
        <v>12.5</v>
      </c>
      <c r="I436" s="1">
        <f>29.42 + 0.03 * Table6[[#This Row],[AGE]]+0.13 *Table6[[#This Row],[INDUS]]-10.3*Table6[[#This Row],[NOX]]+0.26*Table6[[#This Row],[DISTANCE]]-0.0144*Table6[[#This Row],[TAX]]-1.07*Table6[[#This Row],[PTRATIO]]+4.125*Table6[[#This Row],[AVG_ROOM]]-0.6*Table6[[#This Row],[LSTAT]]</f>
        <v>20.239625000000004</v>
      </c>
    </row>
    <row r="437" spans="1:9" x14ac:dyDescent="0.25">
      <c r="A437" s="24">
        <v>70.2</v>
      </c>
      <c r="B437" s="2">
        <v>5.86</v>
      </c>
      <c r="C437" s="1">
        <v>0.43099999999999999</v>
      </c>
      <c r="D437" s="1">
        <v>7</v>
      </c>
      <c r="E437" s="1">
        <v>330</v>
      </c>
      <c r="F437" s="1">
        <v>19.100000000000001</v>
      </c>
      <c r="G437" s="1">
        <v>5.6050000000000004</v>
      </c>
      <c r="H437" s="19">
        <v>18.46</v>
      </c>
      <c r="I437" s="1">
        <f>29.42 + 0.03 * Table6[[#This Row],[AGE]]+0.13 *Table6[[#This Row],[INDUS]]-10.3*Table6[[#This Row],[NOX]]+0.26*Table6[[#This Row],[DISTANCE]]-0.0144*Table6[[#This Row],[TAX]]-1.07*Table6[[#This Row],[PTRATIO]]+4.125*Table6[[#This Row],[AVG_ROOM]]-0.6*Table6[[#This Row],[LSTAT]]</f>
        <v>16.524125000000005</v>
      </c>
    </row>
    <row r="438" spans="1:9" x14ac:dyDescent="0.25">
      <c r="A438" s="24">
        <v>34.9</v>
      </c>
      <c r="B438" s="2">
        <v>5.86</v>
      </c>
      <c r="C438" s="1">
        <v>0.43099999999999999</v>
      </c>
      <c r="D438" s="1">
        <v>7</v>
      </c>
      <c r="E438" s="1">
        <v>330</v>
      </c>
      <c r="F438" s="1">
        <v>19.100000000000001</v>
      </c>
      <c r="G438" s="1">
        <v>6.1079999999999997</v>
      </c>
      <c r="H438" s="19">
        <v>9.16</v>
      </c>
      <c r="I438" s="1">
        <f>29.42 + 0.03 * Table6[[#This Row],[AGE]]+0.13 *Table6[[#This Row],[INDUS]]-10.3*Table6[[#This Row],[NOX]]+0.26*Table6[[#This Row],[DISTANCE]]-0.0144*Table6[[#This Row],[TAX]]-1.07*Table6[[#This Row],[PTRATIO]]+4.125*Table6[[#This Row],[AVG_ROOM]]-0.6*Table6[[#This Row],[LSTAT]]</f>
        <v>23.120000000000005</v>
      </c>
    </row>
    <row r="439" spans="1:9" x14ac:dyDescent="0.25">
      <c r="A439" s="24">
        <v>79.2</v>
      </c>
      <c r="B439" s="2">
        <v>5.86</v>
      </c>
      <c r="C439" s="1">
        <v>0.43099999999999999</v>
      </c>
      <c r="D439" s="1">
        <v>7</v>
      </c>
      <c r="E439" s="1">
        <v>330</v>
      </c>
      <c r="F439" s="1">
        <v>19.100000000000001</v>
      </c>
      <c r="G439" s="1">
        <v>6.226</v>
      </c>
      <c r="H439" s="19">
        <v>10.15</v>
      </c>
      <c r="I439" s="1">
        <f>29.42 + 0.03 * Table6[[#This Row],[AGE]]+0.13 *Table6[[#This Row],[INDUS]]-10.3*Table6[[#This Row],[NOX]]+0.26*Table6[[#This Row],[DISTANCE]]-0.0144*Table6[[#This Row],[TAX]]-1.07*Table6[[#This Row],[PTRATIO]]+4.125*Table6[[#This Row],[AVG_ROOM]]-0.6*Table6[[#This Row],[LSTAT]]</f>
        <v>24.341750000000001</v>
      </c>
    </row>
    <row r="440" spans="1:9" x14ac:dyDescent="0.25">
      <c r="A440" s="24">
        <v>49.1</v>
      </c>
      <c r="B440" s="2">
        <v>5.86</v>
      </c>
      <c r="C440" s="1">
        <v>0.43099999999999999</v>
      </c>
      <c r="D440" s="1">
        <v>7</v>
      </c>
      <c r="E440" s="1">
        <v>330</v>
      </c>
      <c r="F440" s="1">
        <v>19.100000000000001</v>
      </c>
      <c r="G440" s="1">
        <v>6.4329999999999998</v>
      </c>
      <c r="H440" s="19">
        <v>9.52</v>
      </c>
      <c r="I440" s="1">
        <f>29.42 + 0.03 * Table6[[#This Row],[AGE]]+0.13 *Table6[[#This Row],[INDUS]]-10.3*Table6[[#This Row],[NOX]]+0.26*Table6[[#This Row],[DISTANCE]]-0.0144*Table6[[#This Row],[TAX]]-1.07*Table6[[#This Row],[PTRATIO]]+4.125*Table6[[#This Row],[AVG_ROOM]]-0.6*Table6[[#This Row],[LSTAT]]</f>
        <v>24.670625000000001</v>
      </c>
    </row>
    <row r="441" spans="1:9" x14ac:dyDescent="0.25">
      <c r="A441" s="24">
        <v>17.5</v>
      </c>
      <c r="B441" s="2">
        <v>5.86</v>
      </c>
      <c r="C441" s="1">
        <v>0.43099999999999999</v>
      </c>
      <c r="D441" s="1">
        <v>7</v>
      </c>
      <c r="E441" s="1">
        <v>330</v>
      </c>
      <c r="F441" s="1">
        <v>19.100000000000001</v>
      </c>
      <c r="G441" s="1">
        <v>6.718</v>
      </c>
      <c r="H441" s="19">
        <v>6.56</v>
      </c>
      <c r="I441" s="1">
        <f>29.42 + 0.03 * Table6[[#This Row],[AGE]]+0.13 *Table6[[#This Row],[INDUS]]-10.3*Table6[[#This Row],[NOX]]+0.26*Table6[[#This Row],[DISTANCE]]-0.0144*Table6[[#This Row],[TAX]]-1.07*Table6[[#This Row],[PTRATIO]]+4.125*Table6[[#This Row],[AVG_ROOM]]-0.6*Table6[[#This Row],[LSTAT]]</f>
        <v>26.674250000000001</v>
      </c>
    </row>
    <row r="442" spans="1:9" x14ac:dyDescent="0.25">
      <c r="A442" s="24">
        <v>13</v>
      </c>
      <c r="B442" s="2">
        <v>5.86</v>
      </c>
      <c r="C442" s="1">
        <v>0.43099999999999999</v>
      </c>
      <c r="D442" s="1">
        <v>7</v>
      </c>
      <c r="E442" s="1">
        <v>330</v>
      </c>
      <c r="F442" s="1">
        <v>19.100000000000001</v>
      </c>
      <c r="G442" s="1">
        <v>6.4870000000000001</v>
      </c>
      <c r="H442" s="19">
        <v>5.9</v>
      </c>
      <c r="I442" s="1">
        <f>29.42 + 0.03 * Table6[[#This Row],[AGE]]+0.13 *Table6[[#This Row],[INDUS]]-10.3*Table6[[#This Row],[NOX]]+0.26*Table6[[#This Row],[DISTANCE]]-0.0144*Table6[[#This Row],[TAX]]-1.07*Table6[[#This Row],[PTRATIO]]+4.125*Table6[[#This Row],[AVG_ROOM]]-0.6*Table6[[#This Row],[LSTAT]]</f>
        <v>25.982375000000005</v>
      </c>
    </row>
    <row r="443" spans="1:9" x14ac:dyDescent="0.25">
      <c r="A443" s="24">
        <v>8.9</v>
      </c>
      <c r="B443" s="2">
        <v>5.86</v>
      </c>
      <c r="C443" s="1">
        <v>0.43099999999999999</v>
      </c>
      <c r="D443" s="1">
        <v>7</v>
      </c>
      <c r="E443" s="1">
        <v>330</v>
      </c>
      <c r="F443" s="1">
        <v>19.100000000000001</v>
      </c>
      <c r="G443" s="1">
        <v>6.4379999999999997</v>
      </c>
      <c r="H443" s="19">
        <v>3.59</v>
      </c>
      <c r="I443" s="1">
        <f>29.42 + 0.03 * Table6[[#This Row],[AGE]]+0.13 *Table6[[#This Row],[INDUS]]-10.3*Table6[[#This Row],[NOX]]+0.26*Table6[[#This Row],[DISTANCE]]-0.0144*Table6[[#This Row],[TAX]]-1.07*Table6[[#This Row],[PTRATIO]]+4.125*Table6[[#This Row],[AVG_ROOM]]-0.6*Table6[[#This Row],[LSTAT]]</f>
        <v>27.04325</v>
      </c>
    </row>
    <row r="444" spans="1:9" x14ac:dyDescent="0.25">
      <c r="A444" s="24">
        <v>6.8</v>
      </c>
      <c r="B444" s="2">
        <v>5.86</v>
      </c>
      <c r="C444" s="1">
        <v>0.43099999999999999</v>
      </c>
      <c r="D444" s="1">
        <v>7</v>
      </c>
      <c r="E444" s="1">
        <v>330</v>
      </c>
      <c r="F444" s="1">
        <v>19.100000000000001</v>
      </c>
      <c r="G444" s="1">
        <v>6.9569999999999999</v>
      </c>
      <c r="H444" s="19">
        <v>3.53</v>
      </c>
      <c r="I444" s="1">
        <f>29.42 + 0.03 * Table6[[#This Row],[AGE]]+0.13 *Table6[[#This Row],[INDUS]]-10.3*Table6[[#This Row],[NOX]]+0.26*Table6[[#This Row],[DISTANCE]]-0.0144*Table6[[#This Row],[TAX]]-1.07*Table6[[#This Row],[PTRATIO]]+4.125*Table6[[#This Row],[AVG_ROOM]]-0.6*Table6[[#This Row],[LSTAT]]</f>
        <v>29.157125000000004</v>
      </c>
    </row>
    <row r="445" spans="1:9" x14ac:dyDescent="0.25">
      <c r="A445" s="24">
        <v>8.4</v>
      </c>
      <c r="B445" s="2">
        <v>5.86</v>
      </c>
      <c r="C445" s="1">
        <v>0.43099999999999999</v>
      </c>
      <c r="D445" s="1">
        <v>7</v>
      </c>
      <c r="E445" s="1">
        <v>330</v>
      </c>
      <c r="F445" s="1">
        <v>19.100000000000001</v>
      </c>
      <c r="G445" s="1">
        <v>8.2590000000000003</v>
      </c>
      <c r="H445" s="19">
        <v>3.54</v>
      </c>
      <c r="I445" s="1">
        <f>29.42 + 0.03 * Table6[[#This Row],[AGE]]+0.13 *Table6[[#This Row],[INDUS]]-10.3*Table6[[#This Row],[NOX]]+0.26*Table6[[#This Row],[DISTANCE]]-0.0144*Table6[[#This Row],[TAX]]-1.07*Table6[[#This Row],[PTRATIO]]+4.125*Table6[[#This Row],[AVG_ROOM]]-0.6*Table6[[#This Row],[LSTAT]]</f>
        <v>34.569875000000003</v>
      </c>
    </row>
    <row r="446" spans="1:9" x14ac:dyDescent="0.25">
      <c r="A446" s="24">
        <v>27.7</v>
      </c>
      <c r="B446" s="2">
        <v>4.1500000000000004</v>
      </c>
      <c r="C446" s="1">
        <v>0.42899999999999999</v>
      </c>
      <c r="D446" s="1">
        <v>4</v>
      </c>
      <c r="E446" s="1">
        <v>351</v>
      </c>
      <c r="F446" s="1">
        <v>17.899999999999999</v>
      </c>
      <c r="G446" s="1">
        <v>6.516</v>
      </c>
      <c r="H446" s="19">
        <v>6.36</v>
      </c>
      <c r="I446" s="1">
        <f>29.42 + 0.03 * Table6[[#This Row],[AGE]]+0.13 *Table6[[#This Row],[INDUS]]-10.3*Table6[[#This Row],[NOX]]+0.26*Table6[[#This Row],[DISTANCE]]-0.0144*Table6[[#This Row],[TAX]]-1.07*Table6[[#This Row],[PTRATIO]]+4.125*Table6[[#This Row],[AVG_ROOM]]-0.6*Table6[[#This Row],[LSTAT]]</f>
        <v>26.2669</v>
      </c>
    </row>
    <row r="447" spans="1:9" x14ac:dyDescent="0.25">
      <c r="A447" s="24">
        <v>34.5</v>
      </c>
      <c r="B447" s="2">
        <v>1.25</v>
      </c>
      <c r="C447" s="1">
        <v>0.42899999999999999</v>
      </c>
      <c r="D447" s="1">
        <v>1</v>
      </c>
      <c r="E447" s="1">
        <v>335</v>
      </c>
      <c r="F447" s="1">
        <v>19.7</v>
      </c>
      <c r="G447" s="1">
        <v>6.9390000000000001</v>
      </c>
      <c r="H447" s="19">
        <v>5.89</v>
      </c>
      <c r="I447" s="1">
        <f>29.42 + 0.03 * Table6[[#This Row],[AGE]]+0.13 *Table6[[#This Row],[INDUS]]-10.3*Table6[[#This Row],[NOX]]+0.26*Table6[[#This Row],[DISTANCE]]-0.0144*Table6[[#This Row],[TAX]]-1.07*Table6[[#This Row],[PTRATIO]]+4.125*Table6[[#This Row],[AVG_ROOM]]-0.6*Table6[[#This Row],[LSTAT]]</f>
        <v>25.645175000000005</v>
      </c>
    </row>
    <row r="448" spans="1:9" x14ac:dyDescent="0.25">
      <c r="A448" s="24">
        <v>44.4</v>
      </c>
      <c r="B448" s="2">
        <v>1.25</v>
      </c>
      <c r="C448" s="1">
        <v>0.42899999999999999</v>
      </c>
      <c r="D448" s="1">
        <v>1</v>
      </c>
      <c r="E448" s="1">
        <v>335</v>
      </c>
      <c r="F448" s="1">
        <v>19.7</v>
      </c>
      <c r="G448" s="1">
        <v>6.49</v>
      </c>
      <c r="H448" s="19">
        <v>5.98</v>
      </c>
      <c r="I448" s="1">
        <f>29.42 + 0.03 * Table6[[#This Row],[AGE]]+0.13 *Table6[[#This Row],[INDUS]]-10.3*Table6[[#This Row],[NOX]]+0.26*Table6[[#This Row],[DISTANCE]]-0.0144*Table6[[#This Row],[TAX]]-1.07*Table6[[#This Row],[PTRATIO]]+4.125*Table6[[#This Row],[AVG_ROOM]]-0.6*Table6[[#This Row],[LSTAT]]</f>
        <v>24.036050000000003</v>
      </c>
    </row>
    <row r="449" spans="1:9" x14ac:dyDescent="0.25">
      <c r="A449" s="24">
        <v>21.8</v>
      </c>
      <c r="B449" s="2">
        <v>2.95</v>
      </c>
      <c r="C449" s="1">
        <v>0.42799999999999999</v>
      </c>
      <c r="D449" s="1">
        <v>3</v>
      </c>
      <c r="E449" s="1">
        <v>252</v>
      </c>
      <c r="F449" s="1">
        <v>18.3</v>
      </c>
      <c r="G449" s="1">
        <v>6.5949999999999998</v>
      </c>
      <c r="H449" s="19">
        <v>4.32</v>
      </c>
      <c r="I449" s="1">
        <f>29.42 + 0.03 * Table6[[#This Row],[AGE]]+0.13 *Table6[[#This Row],[INDUS]]-10.3*Table6[[#This Row],[NOX]]+0.26*Table6[[#This Row],[DISTANCE]]-0.0144*Table6[[#This Row],[TAX]]-1.07*Table6[[#This Row],[PTRATIO]]+4.125*Table6[[#This Row],[AVG_ROOM]]-0.6*Table6[[#This Row],[LSTAT]]</f>
        <v>28.231675000000003</v>
      </c>
    </row>
    <row r="450" spans="1:9" x14ac:dyDescent="0.25">
      <c r="A450" s="24">
        <v>15.8</v>
      </c>
      <c r="B450" s="2">
        <v>2.95</v>
      </c>
      <c r="C450" s="1">
        <v>0.42799999999999999</v>
      </c>
      <c r="D450" s="1">
        <v>3</v>
      </c>
      <c r="E450" s="1">
        <v>252</v>
      </c>
      <c r="F450" s="1">
        <v>18.3</v>
      </c>
      <c r="G450" s="1">
        <v>7.024</v>
      </c>
      <c r="H450" s="19">
        <v>1.98</v>
      </c>
      <c r="I450" s="1">
        <f>29.42 + 0.03 * Table6[[#This Row],[AGE]]+0.13 *Table6[[#This Row],[INDUS]]-10.3*Table6[[#This Row],[NOX]]+0.26*Table6[[#This Row],[DISTANCE]]-0.0144*Table6[[#This Row],[TAX]]-1.07*Table6[[#This Row],[PTRATIO]]+4.125*Table6[[#This Row],[AVG_ROOM]]-0.6*Table6[[#This Row],[LSTAT]]</f>
        <v>31.225300000000008</v>
      </c>
    </row>
    <row r="451" spans="1:9" x14ac:dyDescent="0.25">
      <c r="A451" s="24">
        <v>18.5</v>
      </c>
      <c r="B451" s="2">
        <v>4.93</v>
      </c>
      <c r="C451" s="1">
        <v>0.42799999999999999</v>
      </c>
      <c r="D451" s="1">
        <v>6</v>
      </c>
      <c r="E451" s="1">
        <v>300</v>
      </c>
      <c r="F451" s="1">
        <v>16.600000000000001</v>
      </c>
      <c r="G451" s="1">
        <v>6.4809999999999999</v>
      </c>
      <c r="H451" s="19">
        <v>6.36</v>
      </c>
      <c r="I451" s="1">
        <f>29.42 + 0.03 * Table6[[#This Row],[AGE]]+0.13 *Table6[[#This Row],[INDUS]]-10.3*Table6[[#This Row],[NOX]]+0.26*Table6[[#This Row],[DISTANCE]]-0.0144*Table6[[#This Row],[TAX]]-1.07*Table6[[#This Row],[PTRATIO]]+4.125*Table6[[#This Row],[AVG_ROOM]]-0.6*Table6[[#This Row],[LSTAT]]</f>
        <v>28.603624999999997</v>
      </c>
    </row>
    <row r="452" spans="1:9" x14ac:dyDescent="0.25">
      <c r="A452" s="24">
        <v>42.2</v>
      </c>
      <c r="B452" s="2">
        <v>4.93</v>
      </c>
      <c r="C452" s="1">
        <v>0.42799999999999999</v>
      </c>
      <c r="D452" s="1">
        <v>6</v>
      </c>
      <c r="E452" s="1">
        <v>300</v>
      </c>
      <c r="F452" s="1">
        <v>16.600000000000001</v>
      </c>
      <c r="G452" s="1">
        <v>6.6059999999999999</v>
      </c>
      <c r="H452" s="19">
        <v>7.37</v>
      </c>
      <c r="I452" s="1">
        <f>29.42 + 0.03 * Table6[[#This Row],[AGE]]+0.13 *Table6[[#This Row],[INDUS]]-10.3*Table6[[#This Row],[NOX]]+0.26*Table6[[#This Row],[DISTANCE]]-0.0144*Table6[[#This Row],[TAX]]-1.07*Table6[[#This Row],[PTRATIO]]+4.125*Table6[[#This Row],[AVG_ROOM]]-0.6*Table6[[#This Row],[LSTAT]]</f>
        <v>29.224249999999994</v>
      </c>
    </row>
    <row r="453" spans="1:9" x14ac:dyDescent="0.25">
      <c r="A453" s="24">
        <v>54.3</v>
      </c>
      <c r="B453" s="2">
        <v>4.93</v>
      </c>
      <c r="C453" s="1">
        <v>0.42799999999999999</v>
      </c>
      <c r="D453" s="1">
        <v>6</v>
      </c>
      <c r="E453" s="1">
        <v>300</v>
      </c>
      <c r="F453" s="1">
        <v>16.600000000000001</v>
      </c>
      <c r="G453" s="1">
        <v>6.8970000000000002</v>
      </c>
      <c r="H453" s="19">
        <v>11.38</v>
      </c>
      <c r="I453" s="1">
        <f>29.42 + 0.03 * Table6[[#This Row],[AGE]]+0.13 *Table6[[#This Row],[INDUS]]-10.3*Table6[[#This Row],[NOX]]+0.26*Table6[[#This Row],[DISTANCE]]-0.0144*Table6[[#This Row],[TAX]]-1.07*Table6[[#This Row],[PTRATIO]]+4.125*Table6[[#This Row],[AVG_ROOM]]-0.6*Table6[[#This Row],[LSTAT]]</f>
        <v>28.381624999999996</v>
      </c>
    </row>
    <row r="454" spans="1:9" x14ac:dyDescent="0.25">
      <c r="A454" s="24">
        <v>65.099999999999994</v>
      </c>
      <c r="B454" s="2">
        <v>4.93</v>
      </c>
      <c r="C454" s="1">
        <v>0.42799999999999999</v>
      </c>
      <c r="D454" s="1">
        <v>6</v>
      </c>
      <c r="E454" s="1">
        <v>300</v>
      </c>
      <c r="F454" s="1">
        <v>16.600000000000001</v>
      </c>
      <c r="G454" s="1">
        <v>6.0949999999999998</v>
      </c>
      <c r="H454" s="19">
        <v>12.4</v>
      </c>
      <c r="I454" s="1">
        <f>29.42 + 0.03 * Table6[[#This Row],[AGE]]+0.13 *Table6[[#This Row],[INDUS]]-10.3*Table6[[#This Row],[NOX]]+0.26*Table6[[#This Row],[DISTANCE]]-0.0144*Table6[[#This Row],[TAX]]-1.07*Table6[[#This Row],[PTRATIO]]+4.125*Table6[[#This Row],[AVG_ROOM]]-0.6*Table6[[#This Row],[LSTAT]]</f>
        <v>24.785374999999995</v>
      </c>
    </row>
    <row r="455" spans="1:9" x14ac:dyDescent="0.25">
      <c r="A455" s="24">
        <v>52.9</v>
      </c>
      <c r="B455" s="2">
        <v>4.93</v>
      </c>
      <c r="C455" s="1">
        <v>0.42799999999999999</v>
      </c>
      <c r="D455" s="1">
        <v>6</v>
      </c>
      <c r="E455" s="1">
        <v>300</v>
      </c>
      <c r="F455" s="1">
        <v>16.600000000000001</v>
      </c>
      <c r="G455" s="1">
        <v>6.3579999999999997</v>
      </c>
      <c r="H455" s="19">
        <v>11.22</v>
      </c>
      <c r="I455" s="1">
        <f>29.42 + 0.03 * Table6[[#This Row],[AGE]]+0.13 *Table6[[#This Row],[INDUS]]-10.3*Table6[[#This Row],[NOX]]+0.26*Table6[[#This Row],[DISTANCE]]-0.0144*Table6[[#This Row],[TAX]]-1.07*Table6[[#This Row],[PTRATIO]]+4.125*Table6[[#This Row],[AVG_ROOM]]-0.6*Table6[[#This Row],[LSTAT]]</f>
        <v>26.212249999999997</v>
      </c>
    </row>
    <row r="456" spans="1:9" x14ac:dyDescent="0.25">
      <c r="A456" s="24">
        <v>7.8</v>
      </c>
      <c r="B456" s="2">
        <v>4.93</v>
      </c>
      <c r="C456" s="1">
        <v>0.42799999999999999</v>
      </c>
      <c r="D456" s="1">
        <v>6</v>
      </c>
      <c r="E456" s="1">
        <v>300</v>
      </c>
      <c r="F456" s="1">
        <v>16.600000000000001</v>
      </c>
      <c r="G456" s="1">
        <v>6.3929999999999998</v>
      </c>
      <c r="H456" s="19">
        <v>5.19</v>
      </c>
      <c r="I456" s="1">
        <f>29.42 + 0.03 * Table6[[#This Row],[AGE]]+0.13 *Table6[[#This Row],[INDUS]]-10.3*Table6[[#This Row],[NOX]]+0.26*Table6[[#This Row],[DISTANCE]]-0.0144*Table6[[#This Row],[TAX]]-1.07*Table6[[#This Row],[PTRATIO]]+4.125*Table6[[#This Row],[AVG_ROOM]]-0.6*Table6[[#This Row],[LSTAT]]</f>
        <v>28.621624999999995</v>
      </c>
    </row>
    <row r="457" spans="1:9" x14ac:dyDescent="0.25">
      <c r="A457" s="24">
        <v>33.5</v>
      </c>
      <c r="B457" s="2">
        <v>4.8600000000000003</v>
      </c>
      <c r="C457" s="1">
        <v>0.42599999999999999</v>
      </c>
      <c r="D457" s="1">
        <v>4</v>
      </c>
      <c r="E457" s="1">
        <v>281</v>
      </c>
      <c r="F457" s="1">
        <v>19</v>
      </c>
      <c r="G457" s="1">
        <v>6.7270000000000003</v>
      </c>
      <c r="H457" s="19">
        <v>5.29</v>
      </c>
      <c r="I457" s="1">
        <f>29.42 + 0.03 * Table6[[#This Row],[AGE]]+0.13 *Table6[[#This Row],[INDUS]]-10.3*Table6[[#This Row],[NOX]]+0.26*Table6[[#This Row],[DISTANCE]]-0.0144*Table6[[#This Row],[TAX]]-1.07*Table6[[#This Row],[PTRATIO]]+4.125*Table6[[#This Row],[AVG_ROOM]]-0.6*Table6[[#This Row],[LSTAT]]</f>
        <v>27.907474999999998</v>
      </c>
    </row>
    <row r="458" spans="1:9" x14ac:dyDescent="0.25">
      <c r="A458" s="24">
        <v>70.400000000000006</v>
      </c>
      <c r="B458" s="2">
        <v>4.8600000000000003</v>
      </c>
      <c r="C458" s="1">
        <v>0.42599999999999999</v>
      </c>
      <c r="D458" s="1">
        <v>4</v>
      </c>
      <c r="E458" s="1">
        <v>281</v>
      </c>
      <c r="F458" s="1">
        <v>19</v>
      </c>
      <c r="G458" s="1">
        <v>6.6189999999999998</v>
      </c>
      <c r="H458" s="19">
        <v>7.22</v>
      </c>
      <c r="I458" s="1">
        <f>29.42 + 0.03 * Table6[[#This Row],[AGE]]+0.13 *Table6[[#This Row],[INDUS]]-10.3*Table6[[#This Row],[NOX]]+0.26*Table6[[#This Row],[DISTANCE]]-0.0144*Table6[[#This Row],[TAX]]-1.07*Table6[[#This Row],[PTRATIO]]+4.125*Table6[[#This Row],[AVG_ROOM]]-0.6*Table6[[#This Row],[LSTAT]]</f>
        <v>27.410975000000001</v>
      </c>
    </row>
    <row r="459" spans="1:9" x14ac:dyDescent="0.25">
      <c r="A459" s="24">
        <v>32.200000000000003</v>
      </c>
      <c r="B459" s="2">
        <v>4.8600000000000003</v>
      </c>
      <c r="C459" s="1">
        <v>0.42599999999999999</v>
      </c>
      <c r="D459" s="1">
        <v>4</v>
      </c>
      <c r="E459" s="1">
        <v>281</v>
      </c>
      <c r="F459" s="1">
        <v>19</v>
      </c>
      <c r="G459" s="1">
        <v>6.3019999999999996</v>
      </c>
      <c r="H459" s="19">
        <v>6.72</v>
      </c>
      <c r="I459" s="1">
        <f>29.42 + 0.03 * Table6[[#This Row],[AGE]]+0.13 *Table6[[#This Row],[INDUS]]-10.3*Table6[[#This Row],[NOX]]+0.26*Table6[[#This Row],[DISTANCE]]-0.0144*Table6[[#This Row],[TAX]]-1.07*Table6[[#This Row],[PTRATIO]]+4.125*Table6[[#This Row],[AVG_ROOM]]-0.6*Table6[[#This Row],[LSTAT]]</f>
        <v>25.257349999999999</v>
      </c>
    </row>
    <row r="460" spans="1:9" x14ac:dyDescent="0.25">
      <c r="A460" s="24">
        <v>46.7</v>
      </c>
      <c r="B460" s="2">
        <v>4.8600000000000003</v>
      </c>
      <c r="C460" s="1">
        <v>0.42599999999999999</v>
      </c>
      <c r="D460" s="1">
        <v>4</v>
      </c>
      <c r="E460" s="1">
        <v>281</v>
      </c>
      <c r="F460" s="1">
        <v>19</v>
      </c>
      <c r="G460" s="1">
        <v>6.1669999999999998</v>
      </c>
      <c r="H460" s="19">
        <v>7.51</v>
      </c>
      <c r="I460" s="1">
        <f>29.42 + 0.03 * Table6[[#This Row],[AGE]]+0.13 *Table6[[#This Row],[INDUS]]-10.3*Table6[[#This Row],[NOX]]+0.26*Table6[[#This Row],[DISTANCE]]-0.0144*Table6[[#This Row],[TAX]]-1.07*Table6[[#This Row],[PTRATIO]]+4.125*Table6[[#This Row],[AVG_ROOM]]-0.6*Table6[[#This Row],[LSTAT]]</f>
        <v>24.661474999999996</v>
      </c>
    </row>
    <row r="461" spans="1:9" x14ac:dyDescent="0.25">
      <c r="A461" s="24">
        <v>32</v>
      </c>
      <c r="B461" s="2">
        <v>0.46</v>
      </c>
      <c r="C461" s="1">
        <v>0.42199999999999999</v>
      </c>
      <c r="D461" s="1">
        <v>4</v>
      </c>
      <c r="E461" s="1">
        <v>255</v>
      </c>
      <c r="F461" s="1">
        <v>14.4</v>
      </c>
      <c r="G461" s="1">
        <v>7.875</v>
      </c>
      <c r="H461" s="19">
        <v>2.97</v>
      </c>
      <c r="I461" s="1">
        <f>29.42 + 0.03 * Table6[[#This Row],[AGE]]+0.13 *Table6[[#This Row],[INDUS]]-10.3*Table6[[#This Row],[NOX]]+0.26*Table6[[#This Row],[DISTANCE]]-0.0144*Table6[[#This Row],[TAX]]-1.07*Table6[[#This Row],[PTRATIO]]+4.125*Table6[[#This Row],[AVG_ROOM]]-0.6*Table6[[#This Row],[LSTAT]]</f>
        <v>38.755575000000007</v>
      </c>
    </row>
    <row r="462" spans="1:9" x14ac:dyDescent="0.25">
      <c r="A462" s="24">
        <v>59.5</v>
      </c>
      <c r="B462" s="2">
        <v>1.38</v>
      </c>
      <c r="C462" s="1">
        <v>0.41610000000000003</v>
      </c>
      <c r="D462" s="1">
        <v>3</v>
      </c>
      <c r="E462" s="1">
        <v>216</v>
      </c>
      <c r="F462" s="1">
        <v>18.600000000000001</v>
      </c>
      <c r="G462" s="1">
        <v>7.1040000000000001</v>
      </c>
      <c r="H462" s="19">
        <v>8.0500000000000007</v>
      </c>
      <c r="I462" s="1">
        <f>29.42 + 0.03 * Table6[[#This Row],[AGE]]+0.13 *Table6[[#This Row],[INDUS]]-10.3*Table6[[#This Row],[NOX]]+0.26*Table6[[#This Row],[DISTANCE]]-0.0144*Table6[[#This Row],[TAX]]-1.07*Table6[[#This Row],[PTRATIO]]+4.125*Table6[[#This Row],[AVG_ROOM]]-0.6*Table6[[#This Row],[LSTAT]]</f>
        <v>29.340170000000008</v>
      </c>
    </row>
    <row r="463" spans="1:9" x14ac:dyDescent="0.25">
      <c r="A463" s="24">
        <v>33.200000000000003</v>
      </c>
      <c r="B463" s="2">
        <v>2.68</v>
      </c>
      <c r="C463" s="1">
        <v>0.41610000000000003</v>
      </c>
      <c r="D463" s="1">
        <v>4</v>
      </c>
      <c r="E463" s="1">
        <v>224</v>
      </c>
      <c r="F463" s="1">
        <v>14.7</v>
      </c>
      <c r="G463" s="1">
        <v>7.8529999999999998</v>
      </c>
      <c r="H463" s="19">
        <v>3.81</v>
      </c>
      <c r="I463" s="1">
        <f>29.42 + 0.03 * Table6[[#This Row],[AGE]]+0.13 *Table6[[#This Row],[INDUS]]-10.3*Table6[[#This Row],[NOX]]+0.26*Table6[[#This Row],[DISTANCE]]-0.0144*Table6[[#This Row],[TAX]]-1.07*Table6[[#This Row],[PTRATIO]]+4.125*Table6[[#This Row],[AVG_ROOM]]-0.6*Table6[[#This Row],[LSTAT]]</f>
        <v>38.671594999999996</v>
      </c>
    </row>
    <row r="464" spans="1:9" x14ac:dyDescent="0.25">
      <c r="A464" s="24">
        <v>31.9</v>
      </c>
      <c r="B464" s="2">
        <v>2.68</v>
      </c>
      <c r="C464" s="1">
        <v>0.41610000000000003</v>
      </c>
      <c r="D464" s="1">
        <v>4</v>
      </c>
      <c r="E464" s="1">
        <v>224</v>
      </c>
      <c r="F464" s="1">
        <v>14.7</v>
      </c>
      <c r="G464" s="1">
        <v>8.0340000000000007</v>
      </c>
      <c r="H464" s="19">
        <v>2.88</v>
      </c>
      <c r="I464" s="1">
        <f>29.42 + 0.03 * Table6[[#This Row],[AGE]]+0.13 *Table6[[#This Row],[INDUS]]-10.3*Table6[[#This Row],[NOX]]+0.26*Table6[[#This Row],[DISTANCE]]-0.0144*Table6[[#This Row],[TAX]]-1.07*Table6[[#This Row],[PTRATIO]]+4.125*Table6[[#This Row],[AVG_ROOM]]-0.6*Table6[[#This Row],[LSTAT]]</f>
        <v>39.937220000000003</v>
      </c>
    </row>
    <row r="465" spans="1:9" x14ac:dyDescent="0.25">
      <c r="A465" s="24">
        <v>38.4</v>
      </c>
      <c r="B465" s="2">
        <v>2.0299999999999998</v>
      </c>
      <c r="C465" s="1">
        <v>0.41499999999999998</v>
      </c>
      <c r="D465" s="1">
        <v>2</v>
      </c>
      <c r="E465" s="1">
        <v>348</v>
      </c>
      <c r="F465" s="1">
        <v>14.7</v>
      </c>
      <c r="G465" s="1">
        <v>6.1619999999999999</v>
      </c>
      <c r="H465" s="19">
        <v>7.43</v>
      </c>
      <c r="I465" s="1">
        <f>29.42 + 0.03 * Table6[[#This Row],[AGE]]+0.13 *Table6[[#This Row],[INDUS]]-10.3*Table6[[#This Row],[NOX]]+0.26*Table6[[#This Row],[DISTANCE]]-0.0144*Table6[[#This Row],[TAX]]-1.07*Table6[[#This Row],[PTRATIO]]+4.125*Table6[[#This Row],[AVG_ROOM]]-0.6*Table6[[#This Row],[LSTAT]]</f>
        <v>27.301450000000003</v>
      </c>
    </row>
    <row r="466" spans="1:9" x14ac:dyDescent="0.25">
      <c r="A466" s="24">
        <v>15.7</v>
      </c>
      <c r="B466" s="2">
        <v>2.0299999999999998</v>
      </c>
      <c r="C466" s="1">
        <v>0.41499999999999998</v>
      </c>
      <c r="D466" s="1">
        <v>2</v>
      </c>
      <c r="E466" s="1">
        <v>348</v>
      </c>
      <c r="F466" s="1">
        <v>14.7</v>
      </c>
      <c r="G466" s="1">
        <v>7.61</v>
      </c>
      <c r="H466" s="19">
        <v>3.11</v>
      </c>
      <c r="I466" s="1">
        <f>29.42 + 0.03 * Table6[[#This Row],[AGE]]+0.13 *Table6[[#This Row],[INDUS]]-10.3*Table6[[#This Row],[NOX]]+0.26*Table6[[#This Row],[DISTANCE]]-0.0144*Table6[[#This Row],[TAX]]-1.07*Table6[[#This Row],[PTRATIO]]+4.125*Table6[[#This Row],[AVG_ROOM]]-0.6*Table6[[#This Row],[LSTAT]]</f>
        <v>35.185450000000003</v>
      </c>
    </row>
    <row r="467" spans="1:9" x14ac:dyDescent="0.25">
      <c r="A467" s="24">
        <v>6.6</v>
      </c>
      <c r="B467" s="2">
        <v>10.81</v>
      </c>
      <c r="C467" s="1">
        <v>0.41299999999999998</v>
      </c>
      <c r="D467" s="1">
        <v>4</v>
      </c>
      <c r="E467" s="1">
        <v>305</v>
      </c>
      <c r="F467" s="1">
        <v>19.2</v>
      </c>
      <c r="G467" s="1">
        <v>6.4169999999999998</v>
      </c>
      <c r="H467" s="19">
        <v>6.72</v>
      </c>
      <c r="I467" s="1">
        <f>29.42 + 0.03 * Table6[[#This Row],[AGE]]+0.13 *Table6[[#This Row],[INDUS]]-10.3*Table6[[#This Row],[NOX]]+0.26*Table6[[#This Row],[DISTANCE]]-0.0144*Table6[[#This Row],[TAX]]-1.07*Table6[[#This Row],[PTRATIO]]+4.125*Table6[[#This Row],[AVG_ROOM]]-0.6*Table6[[#This Row],[LSTAT]]</f>
        <v>25.311525000000003</v>
      </c>
    </row>
    <row r="468" spans="1:9" x14ac:dyDescent="0.25">
      <c r="A468" s="24">
        <v>17.5</v>
      </c>
      <c r="B468" s="2">
        <v>10.81</v>
      </c>
      <c r="C468" s="1">
        <v>0.41299999999999998</v>
      </c>
      <c r="D468" s="1">
        <v>4</v>
      </c>
      <c r="E468" s="1">
        <v>305</v>
      </c>
      <c r="F468" s="1">
        <v>19.2</v>
      </c>
      <c r="G468" s="1">
        <v>5.9610000000000003</v>
      </c>
      <c r="H468" s="19">
        <v>9.8800000000000008</v>
      </c>
      <c r="I468" s="1">
        <f>29.42 + 0.03 * Table6[[#This Row],[AGE]]+0.13 *Table6[[#This Row],[INDUS]]-10.3*Table6[[#This Row],[NOX]]+0.26*Table6[[#This Row],[DISTANCE]]-0.0144*Table6[[#This Row],[TAX]]-1.07*Table6[[#This Row],[PTRATIO]]+4.125*Table6[[#This Row],[AVG_ROOM]]-0.6*Table6[[#This Row],[LSTAT]]</f>
        <v>21.861525000000004</v>
      </c>
    </row>
    <row r="469" spans="1:9" x14ac:dyDescent="0.25">
      <c r="A469" s="24">
        <v>7.8</v>
      </c>
      <c r="B469" s="2">
        <v>10.81</v>
      </c>
      <c r="C469" s="1">
        <v>0.41299999999999998</v>
      </c>
      <c r="D469" s="1">
        <v>4</v>
      </c>
      <c r="E469" s="1">
        <v>305</v>
      </c>
      <c r="F469" s="1">
        <v>19.2</v>
      </c>
      <c r="G469" s="1">
        <v>6.0650000000000004</v>
      </c>
      <c r="H469" s="19">
        <v>5.52</v>
      </c>
      <c r="I469" s="1">
        <f>29.42 + 0.03 * Table6[[#This Row],[AGE]]+0.13 *Table6[[#This Row],[INDUS]]-10.3*Table6[[#This Row],[NOX]]+0.26*Table6[[#This Row],[DISTANCE]]-0.0144*Table6[[#This Row],[TAX]]-1.07*Table6[[#This Row],[PTRATIO]]+4.125*Table6[[#This Row],[AVG_ROOM]]-0.6*Table6[[#This Row],[LSTAT]]</f>
        <v>24.615525000000005</v>
      </c>
    </row>
    <row r="470" spans="1:9" x14ac:dyDescent="0.25">
      <c r="A470" s="24">
        <v>6.2</v>
      </c>
      <c r="B470" s="2">
        <v>10.81</v>
      </c>
      <c r="C470" s="1">
        <v>0.41299999999999998</v>
      </c>
      <c r="D470" s="1">
        <v>4</v>
      </c>
      <c r="E470" s="1">
        <v>305</v>
      </c>
      <c r="F470" s="1">
        <v>19.2</v>
      </c>
      <c r="G470" s="1">
        <v>6.2450000000000001</v>
      </c>
      <c r="H470" s="19">
        <v>7.54</v>
      </c>
      <c r="I470" s="1">
        <f>29.42 + 0.03 * Table6[[#This Row],[AGE]]+0.13 *Table6[[#This Row],[INDUS]]-10.3*Table6[[#This Row],[NOX]]+0.26*Table6[[#This Row],[DISTANCE]]-0.0144*Table6[[#This Row],[TAX]]-1.07*Table6[[#This Row],[PTRATIO]]+4.125*Table6[[#This Row],[AVG_ROOM]]-0.6*Table6[[#This Row],[LSTAT]]</f>
        <v>24.098025000000003</v>
      </c>
    </row>
    <row r="471" spans="1:9" x14ac:dyDescent="0.25">
      <c r="A471" s="24">
        <v>21.9</v>
      </c>
      <c r="B471" s="2">
        <v>1.91</v>
      </c>
      <c r="C471" s="1">
        <v>0.41299999999999998</v>
      </c>
      <c r="D471" s="1">
        <v>4</v>
      </c>
      <c r="E471" s="1">
        <v>334</v>
      </c>
      <c r="F471" s="1">
        <v>22</v>
      </c>
      <c r="G471" s="1">
        <v>5.6630000000000003</v>
      </c>
      <c r="H471" s="19">
        <v>8.0500000000000007</v>
      </c>
      <c r="I471" s="1">
        <f>29.42 + 0.03 * Table6[[#This Row],[AGE]]+0.13 *Table6[[#This Row],[INDUS]]-10.3*Table6[[#This Row],[NOX]]+0.26*Table6[[#This Row],[DISTANCE]]-0.0144*Table6[[#This Row],[TAX]]-1.07*Table6[[#This Row],[PTRATIO]]+4.125*Table6[[#This Row],[AVG_ROOM]]-0.6*Table6[[#This Row],[LSTAT]]</f>
        <v>17.291675000000005</v>
      </c>
    </row>
    <row r="472" spans="1:9" x14ac:dyDescent="0.25">
      <c r="A472" s="24">
        <v>19.5</v>
      </c>
      <c r="B472" s="2">
        <v>1.91</v>
      </c>
      <c r="C472" s="1">
        <v>0.41299999999999998</v>
      </c>
      <c r="D472" s="1">
        <v>4</v>
      </c>
      <c r="E472" s="1">
        <v>334</v>
      </c>
      <c r="F472" s="1">
        <v>22</v>
      </c>
      <c r="G472" s="1">
        <v>5.9359999999999999</v>
      </c>
      <c r="H472" s="19">
        <v>5.57</v>
      </c>
      <c r="I472" s="1">
        <f>29.42 + 0.03 * Table6[[#This Row],[AGE]]+0.13 *Table6[[#This Row],[INDUS]]-10.3*Table6[[#This Row],[NOX]]+0.26*Table6[[#This Row],[DISTANCE]]-0.0144*Table6[[#This Row],[TAX]]-1.07*Table6[[#This Row],[PTRATIO]]+4.125*Table6[[#This Row],[AVG_ROOM]]-0.6*Table6[[#This Row],[LSTAT]]</f>
        <v>19.8338</v>
      </c>
    </row>
    <row r="473" spans="1:9" x14ac:dyDescent="0.25">
      <c r="A473" s="24">
        <v>40.5</v>
      </c>
      <c r="B473" s="2">
        <v>1.32</v>
      </c>
      <c r="C473" s="1">
        <v>0.41099999999999998</v>
      </c>
      <c r="D473" s="1">
        <v>5</v>
      </c>
      <c r="E473" s="1">
        <v>256</v>
      </c>
      <c r="F473" s="1">
        <v>15.1</v>
      </c>
      <c r="G473" s="1">
        <v>6.8159999999999998</v>
      </c>
      <c r="H473" s="19">
        <v>3.95</v>
      </c>
      <c r="I473" s="1">
        <f>29.42 + 0.03 * Table6[[#This Row],[AGE]]+0.13 *Table6[[#This Row],[INDUS]]-10.3*Table6[[#This Row],[NOX]]+0.26*Table6[[#This Row],[DISTANCE]]-0.0144*Table6[[#This Row],[TAX]]-1.07*Table6[[#This Row],[PTRATIO]]+4.125*Table6[[#This Row],[AVG_ROOM]]-0.6*Table6[[#This Row],[LSTAT]]</f>
        <v>33.775900000000007</v>
      </c>
    </row>
    <row r="474" spans="1:9" x14ac:dyDescent="0.25">
      <c r="A474" s="24">
        <v>27.9</v>
      </c>
      <c r="B474" s="2">
        <v>4.95</v>
      </c>
      <c r="C474" s="1">
        <v>0.41099999999999998</v>
      </c>
      <c r="D474" s="1">
        <v>4</v>
      </c>
      <c r="E474" s="1">
        <v>245</v>
      </c>
      <c r="F474" s="1">
        <v>19.2</v>
      </c>
      <c r="G474" s="1">
        <v>6.8609999999999998</v>
      </c>
      <c r="H474" s="19">
        <v>3.33</v>
      </c>
      <c r="I474" s="1">
        <f>29.42 + 0.03 * Table6[[#This Row],[AGE]]+0.13 *Table6[[#This Row],[INDUS]]-10.3*Table6[[#This Row],[NOX]]+0.26*Table6[[#This Row],[DISTANCE]]-0.0144*Table6[[#This Row],[TAX]]-1.07*Table6[[#This Row],[PTRATIO]]+4.125*Table6[[#This Row],[AVG_ROOM]]-0.6*Table6[[#This Row],[LSTAT]]</f>
        <v>29.938824999999998</v>
      </c>
    </row>
    <row r="475" spans="1:9" x14ac:dyDescent="0.25">
      <c r="A475" s="24">
        <v>27.7</v>
      </c>
      <c r="B475" s="2">
        <v>4.95</v>
      </c>
      <c r="C475" s="1">
        <v>0.41099999999999998</v>
      </c>
      <c r="D475" s="1">
        <v>4</v>
      </c>
      <c r="E475" s="1">
        <v>245</v>
      </c>
      <c r="F475" s="1">
        <v>19.2</v>
      </c>
      <c r="G475" s="1">
        <v>7.1479999999999997</v>
      </c>
      <c r="H475" s="19">
        <v>3.56</v>
      </c>
      <c r="I475" s="1">
        <f>29.42 + 0.03 * Table6[[#This Row],[AGE]]+0.13 *Table6[[#This Row],[INDUS]]-10.3*Table6[[#This Row],[NOX]]+0.26*Table6[[#This Row],[DISTANCE]]-0.0144*Table6[[#This Row],[TAX]]-1.07*Table6[[#This Row],[PTRATIO]]+4.125*Table6[[#This Row],[AVG_ROOM]]-0.6*Table6[[#This Row],[LSTAT]]</f>
        <v>30.9787</v>
      </c>
    </row>
    <row r="476" spans="1:9" x14ac:dyDescent="0.25">
      <c r="A476" s="24">
        <v>23.4</v>
      </c>
      <c r="B476" s="2">
        <v>4.95</v>
      </c>
      <c r="C476" s="1">
        <v>0.41099999999999998</v>
      </c>
      <c r="D476" s="1">
        <v>4</v>
      </c>
      <c r="E476" s="1">
        <v>245</v>
      </c>
      <c r="F476" s="1">
        <v>19.2</v>
      </c>
      <c r="G476" s="1">
        <v>6.63</v>
      </c>
      <c r="H476" s="19">
        <v>4.7</v>
      </c>
      <c r="I476" s="1">
        <f>29.42 + 0.03 * Table6[[#This Row],[AGE]]+0.13 *Table6[[#This Row],[INDUS]]-10.3*Table6[[#This Row],[NOX]]+0.26*Table6[[#This Row],[DISTANCE]]-0.0144*Table6[[#This Row],[TAX]]-1.07*Table6[[#This Row],[PTRATIO]]+4.125*Table6[[#This Row],[AVG_ROOM]]-0.6*Table6[[#This Row],[LSTAT]]</f>
        <v>28.028949999999998</v>
      </c>
    </row>
    <row r="477" spans="1:9" x14ac:dyDescent="0.25">
      <c r="A477" s="24">
        <v>35.9</v>
      </c>
      <c r="B477" s="2">
        <v>1.69</v>
      </c>
      <c r="C477" s="1">
        <v>0.41099999999999998</v>
      </c>
      <c r="D477" s="1">
        <v>4</v>
      </c>
      <c r="E477" s="1">
        <v>411</v>
      </c>
      <c r="F477" s="1">
        <v>18.3</v>
      </c>
      <c r="G477" s="1">
        <v>6.5789999999999997</v>
      </c>
      <c r="H477" s="19">
        <v>5.49</v>
      </c>
      <c r="I477" s="1">
        <f>29.42 + 0.03 * Table6[[#This Row],[AGE]]+0.13 *Table6[[#This Row],[INDUS]]-10.3*Table6[[#This Row],[NOX]]+0.26*Table6[[#This Row],[DISTANCE]]-0.0144*Table6[[#This Row],[TAX]]-1.07*Table6[[#This Row],[PTRATIO]]+4.125*Table6[[#This Row],[AVG_ROOM]]-0.6*Table6[[#This Row],[LSTAT]]</f>
        <v>25.868374999999993</v>
      </c>
    </row>
    <row r="478" spans="1:9" x14ac:dyDescent="0.25">
      <c r="A478" s="24">
        <v>18.5</v>
      </c>
      <c r="B478" s="2">
        <v>1.69</v>
      </c>
      <c r="C478" s="1">
        <v>0.41099999999999998</v>
      </c>
      <c r="D478" s="1">
        <v>4</v>
      </c>
      <c r="E478" s="1">
        <v>411</v>
      </c>
      <c r="F478" s="1">
        <v>18.3</v>
      </c>
      <c r="G478" s="1">
        <v>5.8840000000000003</v>
      </c>
      <c r="H478" s="19">
        <v>7.79</v>
      </c>
      <c r="I478" s="1">
        <f>29.42 + 0.03 * Table6[[#This Row],[AGE]]+0.13 *Table6[[#This Row],[INDUS]]-10.3*Table6[[#This Row],[NOX]]+0.26*Table6[[#This Row],[DISTANCE]]-0.0144*Table6[[#This Row],[TAX]]-1.07*Table6[[#This Row],[PTRATIO]]+4.125*Table6[[#This Row],[AVG_ROOM]]-0.6*Table6[[#This Row],[LSTAT]]</f>
        <v>21.099499999999999</v>
      </c>
    </row>
    <row r="479" spans="1:9" x14ac:dyDescent="0.25">
      <c r="A479" s="24">
        <v>47.6</v>
      </c>
      <c r="B479" s="2">
        <v>4</v>
      </c>
      <c r="C479" s="1">
        <v>0.41</v>
      </c>
      <c r="D479" s="1">
        <v>3</v>
      </c>
      <c r="E479" s="1">
        <v>469</v>
      </c>
      <c r="F479" s="1">
        <v>21.1</v>
      </c>
      <c r="G479" s="1">
        <v>5.8879999999999999</v>
      </c>
      <c r="H479" s="19">
        <v>14.8</v>
      </c>
      <c r="I479" s="1">
        <f>29.42 + 0.03 * Table6[[#This Row],[AGE]]+0.13 *Table6[[#This Row],[INDUS]]-10.3*Table6[[#This Row],[NOX]]+0.26*Table6[[#This Row],[DISTANCE]]-0.0144*Table6[[#This Row],[TAX]]-1.07*Table6[[#This Row],[PTRATIO]]+4.125*Table6[[#This Row],[AVG_ROOM]]-0.6*Table6[[#This Row],[LSTAT]]</f>
        <v>14.002400000000003</v>
      </c>
    </row>
    <row r="480" spans="1:9" x14ac:dyDescent="0.25">
      <c r="A480" s="24">
        <v>35.700000000000003</v>
      </c>
      <c r="B480" s="2">
        <v>0.74</v>
      </c>
      <c r="C480" s="1">
        <v>0.41</v>
      </c>
      <c r="D480" s="1">
        <v>2</v>
      </c>
      <c r="E480" s="1">
        <v>313</v>
      </c>
      <c r="F480" s="1">
        <v>17.3</v>
      </c>
      <c r="G480" s="1">
        <v>6.383</v>
      </c>
      <c r="H480" s="19">
        <v>5.77</v>
      </c>
      <c r="I480" s="1">
        <f>29.42 + 0.03 * Table6[[#This Row],[AGE]]+0.13 *Table6[[#This Row],[INDUS]]-10.3*Table6[[#This Row],[NOX]]+0.26*Table6[[#This Row],[DISTANCE]]-0.0144*Table6[[#This Row],[TAX]]-1.07*Table6[[#This Row],[PTRATIO]]+4.125*Table6[[#This Row],[AVG_ROOM]]-0.6*Table6[[#This Row],[LSTAT]]</f>
        <v>26.733875000000001</v>
      </c>
    </row>
    <row r="481" spans="1:9" x14ac:dyDescent="0.25">
      <c r="A481" s="24">
        <v>36.1</v>
      </c>
      <c r="B481" s="2">
        <v>2.02</v>
      </c>
      <c r="C481" s="1">
        <v>0.41</v>
      </c>
      <c r="D481" s="1">
        <v>5</v>
      </c>
      <c r="E481" s="1">
        <v>187</v>
      </c>
      <c r="F481" s="1">
        <v>17</v>
      </c>
      <c r="G481" s="1">
        <v>6.7279999999999998</v>
      </c>
      <c r="H481" s="19">
        <v>4.5</v>
      </c>
      <c r="I481" s="1">
        <f>29.42 + 0.03 * Table6[[#This Row],[AGE]]+0.13 *Table6[[#This Row],[INDUS]]-10.3*Table6[[#This Row],[NOX]]+0.26*Table6[[#This Row],[DISTANCE]]-0.0144*Table6[[#This Row],[TAX]]-1.07*Table6[[#This Row],[PTRATIO]]+4.125*Table6[[#This Row],[AVG_ROOM]]-0.6*Table6[[#This Row],[LSTAT]]</f>
        <v>32.012799999999999</v>
      </c>
    </row>
    <row r="482" spans="1:9" x14ac:dyDescent="0.25">
      <c r="A482" s="24">
        <v>21.4</v>
      </c>
      <c r="B482" s="2">
        <v>6.07</v>
      </c>
      <c r="C482" s="1">
        <v>0.40899999999999997</v>
      </c>
      <c r="D482" s="1">
        <v>4</v>
      </c>
      <c r="E482" s="1">
        <v>345</v>
      </c>
      <c r="F482" s="1">
        <v>18.899999999999999</v>
      </c>
      <c r="G482" s="1">
        <v>5.8780000000000001</v>
      </c>
      <c r="H482" s="19">
        <v>8.1</v>
      </c>
      <c r="I482" s="1">
        <f>29.42 + 0.03 * Table6[[#This Row],[AGE]]+0.13 *Table6[[#This Row],[INDUS]]-10.3*Table6[[#This Row],[NOX]]+0.26*Table6[[#This Row],[DISTANCE]]-0.0144*Table6[[#This Row],[TAX]]-1.07*Table6[[#This Row],[PTRATIO]]+4.125*Table6[[#This Row],[AVG_ROOM]]-0.6*Table6[[#This Row],[LSTAT]]</f>
        <v>21.874150000000004</v>
      </c>
    </row>
    <row r="483" spans="1:9" x14ac:dyDescent="0.25">
      <c r="A483" s="24">
        <v>36.799999999999997</v>
      </c>
      <c r="B483" s="2">
        <v>6.07</v>
      </c>
      <c r="C483" s="1">
        <v>0.40899999999999997</v>
      </c>
      <c r="D483" s="1">
        <v>4</v>
      </c>
      <c r="E483" s="1">
        <v>345</v>
      </c>
      <c r="F483" s="1">
        <v>18.899999999999999</v>
      </c>
      <c r="G483" s="1">
        <v>5.5940000000000003</v>
      </c>
      <c r="H483" s="19">
        <v>13.09</v>
      </c>
      <c r="I483" s="1">
        <f>29.42 + 0.03 * Table6[[#This Row],[AGE]]+0.13 *Table6[[#This Row],[INDUS]]-10.3*Table6[[#This Row],[NOX]]+0.26*Table6[[#This Row],[DISTANCE]]-0.0144*Table6[[#This Row],[TAX]]-1.07*Table6[[#This Row],[PTRATIO]]+4.125*Table6[[#This Row],[AVG_ROOM]]-0.6*Table6[[#This Row],[LSTAT]]</f>
        <v>18.170650000000002</v>
      </c>
    </row>
    <row r="484" spans="1:9" x14ac:dyDescent="0.25">
      <c r="A484" s="24">
        <v>33</v>
      </c>
      <c r="B484" s="2">
        <v>6.07</v>
      </c>
      <c r="C484" s="1">
        <v>0.40899999999999997</v>
      </c>
      <c r="D484" s="1">
        <v>4</v>
      </c>
      <c r="E484" s="1">
        <v>345</v>
      </c>
      <c r="F484" s="1">
        <v>18.899999999999999</v>
      </c>
      <c r="G484" s="1">
        <v>5.8849999999999998</v>
      </c>
      <c r="H484" s="19">
        <v>8.7899999999999991</v>
      </c>
      <c r="I484" s="1">
        <f>29.42 + 0.03 * Table6[[#This Row],[AGE]]+0.13 *Table6[[#This Row],[INDUS]]-10.3*Table6[[#This Row],[NOX]]+0.26*Table6[[#This Row],[DISTANCE]]-0.0144*Table6[[#This Row],[TAX]]-1.07*Table6[[#This Row],[PTRATIO]]+4.125*Table6[[#This Row],[AVG_ROOM]]-0.6*Table6[[#This Row],[LSTAT]]</f>
        <v>21.837025000000004</v>
      </c>
    </row>
    <row r="485" spans="1:9" x14ac:dyDescent="0.25">
      <c r="A485" s="24">
        <v>31.3</v>
      </c>
      <c r="B485" s="2">
        <v>5.32</v>
      </c>
      <c r="C485" s="1">
        <v>0.40500000000000003</v>
      </c>
      <c r="D485" s="1">
        <v>6</v>
      </c>
      <c r="E485" s="1">
        <v>293</v>
      </c>
      <c r="F485" s="1">
        <v>16.600000000000001</v>
      </c>
      <c r="G485" s="1">
        <v>6.2089999999999996</v>
      </c>
      <c r="H485" s="19">
        <v>7.14</v>
      </c>
      <c r="I485" s="1">
        <f>29.42 + 0.03 * Table6[[#This Row],[AGE]]+0.13 *Table6[[#This Row],[INDUS]]-10.3*Table6[[#This Row],[NOX]]+0.26*Table6[[#This Row],[DISTANCE]]-0.0144*Table6[[#This Row],[TAX]]-1.07*Table6[[#This Row],[PTRATIO]]+4.125*Table6[[#This Row],[AVG_ROOM]]-0.6*Table6[[#This Row],[LSTAT]]</f>
        <v>27.786024999999995</v>
      </c>
    </row>
    <row r="486" spans="1:9" x14ac:dyDescent="0.25">
      <c r="A486" s="24">
        <v>45.6</v>
      </c>
      <c r="B486" s="2">
        <v>5.32</v>
      </c>
      <c r="C486" s="1">
        <v>0.40500000000000003</v>
      </c>
      <c r="D486" s="1">
        <v>6</v>
      </c>
      <c r="E486" s="1">
        <v>293</v>
      </c>
      <c r="F486" s="1">
        <v>16.600000000000001</v>
      </c>
      <c r="G486" s="1">
        <v>6.3150000000000004</v>
      </c>
      <c r="H486" s="19">
        <v>7.6</v>
      </c>
      <c r="I486" s="1">
        <f>29.42 + 0.03 * Table6[[#This Row],[AGE]]+0.13 *Table6[[#This Row],[INDUS]]-10.3*Table6[[#This Row],[NOX]]+0.26*Table6[[#This Row],[DISTANCE]]-0.0144*Table6[[#This Row],[TAX]]-1.07*Table6[[#This Row],[PTRATIO]]+4.125*Table6[[#This Row],[AVG_ROOM]]-0.6*Table6[[#This Row],[LSTAT]]</f>
        <v>28.376274999999996</v>
      </c>
    </row>
    <row r="487" spans="1:9" x14ac:dyDescent="0.25">
      <c r="A487" s="24">
        <v>22.9</v>
      </c>
      <c r="B487" s="2">
        <v>5.32</v>
      </c>
      <c r="C487" s="1">
        <v>0.40500000000000003</v>
      </c>
      <c r="D487" s="1">
        <v>6</v>
      </c>
      <c r="E487" s="1">
        <v>293</v>
      </c>
      <c r="F487" s="1">
        <v>16.600000000000001</v>
      </c>
      <c r="G487" s="1">
        <v>6.5650000000000004</v>
      </c>
      <c r="H487" s="19">
        <v>9.51</v>
      </c>
      <c r="I487" s="1">
        <f>29.42 + 0.03 * Table6[[#This Row],[AGE]]+0.13 *Table6[[#This Row],[INDUS]]-10.3*Table6[[#This Row],[NOX]]+0.26*Table6[[#This Row],[DISTANCE]]-0.0144*Table6[[#This Row],[TAX]]-1.07*Table6[[#This Row],[PTRATIO]]+4.125*Table6[[#This Row],[AVG_ROOM]]-0.6*Table6[[#This Row],[LSTAT]]</f>
        <v>27.580524999999998</v>
      </c>
    </row>
    <row r="488" spans="1:9" x14ac:dyDescent="0.25">
      <c r="A488" s="24">
        <v>34.1</v>
      </c>
      <c r="B488" s="2">
        <v>1.52</v>
      </c>
      <c r="C488" s="1">
        <v>0.40400000000000003</v>
      </c>
      <c r="D488" s="1">
        <v>2</v>
      </c>
      <c r="E488" s="1">
        <v>329</v>
      </c>
      <c r="F488" s="1">
        <v>12.6</v>
      </c>
      <c r="G488" s="1">
        <v>7.2869999999999999</v>
      </c>
      <c r="H488" s="19">
        <v>4.08</v>
      </c>
      <c r="I488" s="1">
        <f>29.42 + 0.03 * Table6[[#This Row],[AGE]]+0.13 *Table6[[#This Row],[INDUS]]-10.3*Table6[[#This Row],[NOX]]+0.26*Table6[[#This Row],[DISTANCE]]-0.0144*Table6[[#This Row],[TAX]]-1.07*Table6[[#This Row],[PTRATIO]]+4.125*Table6[[#This Row],[AVG_ROOM]]-0.6*Table6[[#This Row],[LSTAT]]</f>
        <v>36.390675000000002</v>
      </c>
    </row>
    <row r="489" spans="1:9" x14ac:dyDescent="0.25">
      <c r="A489" s="24">
        <v>36.6</v>
      </c>
      <c r="B489" s="2">
        <v>1.52</v>
      </c>
      <c r="C489" s="1">
        <v>0.40400000000000003</v>
      </c>
      <c r="D489" s="1">
        <v>2</v>
      </c>
      <c r="E489" s="1">
        <v>329</v>
      </c>
      <c r="F489" s="1">
        <v>12.6</v>
      </c>
      <c r="G489" s="1">
        <v>7.1070000000000002</v>
      </c>
      <c r="H489" s="19">
        <v>8.61</v>
      </c>
      <c r="I489" s="1">
        <f>29.42 + 0.03 * Table6[[#This Row],[AGE]]+0.13 *Table6[[#This Row],[INDUS]]-10.3*Table6[[#This Row],[NOX]]+0.26*Table6[[#This Row],[DISTANCE]]-0.0144*Table6[[#This Row],[TAX]]-1.07*Table6[[#This Row],[PTRATIO]]+4.125*Table6[[#This Row],[AVG_ROOM]]-0.6*Table6[[#This Row],[LSTAT]]</f>
        <v>33.005175000000001</v>
      </c>
    </row>
    <row r="490" spans="1:9" x14ac:dyDescent="0.25">
      <c r="A490" s="24">
        <v>38.299999999999997</v>
      </c>
      <c r="B490" s="2">
        <v>1.52</v>
      </c>
      <c r="C490" s="1">
        <v>0.40400000000000003</v>
      </c>
      <c r="D490" s="1">
        <v>2</v>
      </c>
      <c r="E490" s="1">
        <v>329</v>
      </c>
      <c r="F490" s="1">
        <v>12.6</v>
      </c>
      <c r="G490" s="1">
        <v>7.274</v>
      </c>
      <c r="H490" s="19">
        <v>6.62</v>
      </c>
      <c r="I490" s="1">
        <f>29.42 + 0.03 * Table6[[#This Row],[AGE]]+0.13 *Table6[[#This Row],[INDUS]]-10.3*Table6[[#This Row],[NOX]]+0.26*Table6[[#This Row],[DISTANCE]]-0.0144*Table6[[#This Row],[TAX]]-1.07*Table6[[#This Row],[PTRATIO]]+4.125*Table6[[#This Row],[AVG_ROOM]]-0.6*Table6[[#This Row],[LSTAT]]</f>
        <v>34.939050000000002</v>
      </c>
    </row>
    <row r="491" spans="1:9" x14ac:dyDescent="0.25">
      <c r="A491" s="24">
        <v>21.9</v>
      </c>
      <c r="B491" s="2">
        <v>1.22</v>
      </c>
      <c r="C491" s="1">
        <v>0.40300000000000002</v>
      </c>
      <c r="D491" s="1">
        <v>5</v>
      </c>
      <c r="E491" s="1">
        <v>226</v>
      </c>
      <c r="F491" s="1">
        <v>17.899999999999999</v>
      </c>
      <c r="G491" s="1">
        <v>7.2489999999999997</v>
      </c>
      <c r="H491" s="19">
        <v>4.8099999999999996</v>
      </c>
      <c r="I491" s="1">
        <f>29.42 + 0.03 * Table6[[#This Row],[AGE]]+0.13 *Table6[[#This Row],[INDUS]]-10.3*Table6[[#This Row],[NOX]]+0.26*Table6[[#This Row],[DISTANCE]]-0.0144*Table6[[#This Row],[TAX]]-1.07*Table6[[#This Row],[PTRATIO]]+4.125*Table6[[#This Row],[AVG_ROOM]]-0.6*Table6[[#This Row],[LSTAT]]</f>
        <v>31.993424999999998</v>
      </c>
    </row>
    <row r="492" spans="1:9" x14ac:dyDescent="0.25">
      <c r="A492" s="24">
        <v>15.3</v>
      </c>
      <c r="B492" s="2">
        <v>1.47</v>
      </c>
      <c r="C492" s="1">
        <v>0.40300000000000002</v>
      </c>
      <c r="D492" s="1">
        <v>3</v>
      </c>
      <c r="E492" s="1">
        <v>402</v>
      </c>
      <c r="F492" s="1">
        <v>17</v>
      </c>
      <c r="G492" s="1">
        <v>6.9749999999999996</v>
      </c>
      <c r="H492" s="19">
        <v>4.5599999999999996</v>
      </c>
      <c r="I492" s="1">
        <f>29.42 + 0.03 * Table6[[#This Row],[AGE]]+0.13 *Table6[[#This Row],[INDUS]]-10.3*Table6[[#This Row],[NOX]]+0.26*Table6[[#This Row],[DISTANCE]]-0.0144*Table6[[#This Row],[TAX]]-1.07*Table6[[#This Row],[PTRATIO]]+4.125*Table6[[#This Row],[AVG_ROOM]]-0.6*Table6[[#This Row],[LSTAT]]</f>
        <v>28.756274999999999</v>
      </c>
    </row>
    <row r="493" spans="1:9" x14ac:dyDescent="0.25">
      <c r="A493" s="24">
        <v>13.9</v>
      </c>
      <c r="B493" s="2">
        <v>1.47</v>
      </c>
      <c r="C493" s="1">
        <v>0.40300000000000002</v>
      </c>
      <c r="D493" s="1">
        <v>3</v>
      </c>
      <c r="E493" s="1">
        <v>402</v>
      </c>
      <c r="F493" s="1">
        <v>17</v>
      </c>
      <c r="G493" s="1">
        <v>7.1349999999999998</v>
      </c>
      <c r="H493" s="19">
        <v>4.45</v>
      </c>
      <c r="I493" s="1">
        <f>29.42 + 0.03 * Table6[[#This Row],[AGE]]+0.13 *Table6[[#This Row],[INDUS]]-10.3*Table6[[#This Row],[NOX]]+0.26*Table6[[#This Row],[DISTANCE]]-0.0144*Table6[[#This Row],[TAX]]-1.07*Table6[[#This Row],[PTRATIO]]+4.125*Table6[[#This Row],[AVG_ROOM]]-0.6*Table6[[#This Row],[LSTAT]]</f>
        <v>29.440275</v>
      </c>
    </row>
    <row r="494" spans="1:9" x14ac:dyDescent="0.25">
      <c r="A494" s="24">
        <v>9.9</v>
      </c>
      <c r="B494" s="2">
        <v>2.93</v>
      </c>
      <c r="C494" s="1">
        <v>0.40100000000000002</v>
      </c>
      <c r="D494" s="1">
        <v>1</v>
      </c>
      <c r="E494" s="1">
        <v>265</v>
      </c>
      <c r="F494" s="1">
        <v>15.6</v>
      </c>
      <c r="G494" s="1">
        <v>6.8</v>
      </c>
      <c r="H494" s="19">
        <v>5.03</v>
      </c>
      <c r="I494" s="1">
        <f>29.42 + 0.03 * Table6[[#This Row],[AGE]]+0.13 *Table6[[#This Row],[INDUS]]-10.3*Table6[[#This Row],[NOX]]+0.26*Table6[[#This Row],[DISTANCE]]-0.0144*Table6[[#This Row],[TAX]]-1.07*Table6[[#This Row],[PTRATIO]]+4.125*Table6[[#This Row],[AVG_ROOM]]-0.6*Table6[[#This Row],[LSTAT]]</f>
        <v>30.75160000000001</v>
      </c>
    </row>
    <row r="495" spans="1:9" x14ac:dyDescent="0.25">
      <c r="A495" s="24">
        <v>18.8</v>
      </c>
      <c r="B495" s="2">
        <v>2.93</v>
      </c>
      <c r="C495" s="1">
        <v>0.40100000000000002</v>
      </c>
      <c r="D495" s="1">
        <v>1</v>
      </c>
      <c r="E495" s="1">
        <v>265</v>
      </c>
      <c r="F495" s="1">
        <v>15.6</v>
      </c>
      <c r="G495" s="1">
        <v>6.6040000000000001</v>
      </c>
      <c r="H495" s="19">
        <v>4.38</v>
      </c>
      <c r="I495" s="1">
        <f>29.42 + 0.03 * Table6[[#This Row],[AGE]]+0.13 *Table6[[#This Row],[INDUS]]-10.3*Table6[[#This Row],[NOX]]+0.26*Table6[[#This Row],[DISTANCE]]-0.0144*Table6[[#This Row],[TAX]]-1.07*Table6[[#This Row],[PTRATIO]]+4.125*Table6[[#This Row],[AVG_ROOM]]-0.6*Table6[[#This Row],[LSTAT]]</f>
        <v>30.600100000000005</v>
      </c>
    </row>
    <row r="496" spans="1:9" x14ac:dyDescent="0.25">
      <c r="A496" s="24">
        <v>24.8</v>
      </c>
      <c r="B496" s="2">
        <v>1.21</v>
      </c>
      <c r="C496" s="1">
        <v>0.40100000000000002</v>
      </c>
      <c r="D496" s="1">
        <v>1</v>
      </c>
      <c r="E496" s="1">
        <v>198</v>
      </c>
      <c r="F496" s="1">
        <v>13.6</v>
      </c>
      <c r="G496" s="1">
        <v>7.923</v>
      </c>
      <c r="H496" s="19">
        <v>3.16</v>
      </c>
      <c r="I496" s="1">
        <f>29.42 + 0.03 * Table6[[#This Row],[AGE]]+0.13 *Table6[[#This Row],[INDUS]]-10.3*Table6[[#This Row],[NOX]]+0.26*Table6[[#This Row],[DISTANCE]]-0.0144*Table6[[#This Row],[TAX]]-1.07*Table6[[#This Row],[PTRATIO]]+4.125*Table6[[#This Row],[AVG_ROOM]]-0.6*Table6[[#This Row],[LSTAT]]</f>
        <v>39.834175000000002</v>
      </c>
    </row>
    <row r="497" spans="1:9" x14ac:dyDescent="0.25">
      <c r="A497" s="24">
        <v>20.8</v>
      </c>
      <c r="B497" s="2">
        <v>2.97</v>
      </c>
      <c r="C497" s="1">
        <v>0.4</v>
      </c>
      <c r="D497" s="1">
        <v>1</v>
      </c>
      <c r="E497" s="1">
        <v>285</v>
      </c>
      <c r="F497" s="1">
        <v>15.3</v>
      </c>
      <c r="G497" s="1">
        <v>7.0880000000000001</v>
      </c>
      <c r="H497" s="19">
        <v>7.85</v>
      </c>
      <c r="I497" s="1">
        <f>29.42 + 0.03 * Table6[[#This Row],[AGE]]+0.13 *Table6[[#This Row],[INDUS]]-10.3*Table6[[#This Row],[NOX]]+0.26*Table6[[#This Row],[DISTANCE]]-0.0144*Table6[[#This Row],[TAX]]-1.07*Table6[[#This Row],[PTRATIO]]+4.125*Table6[[#This Row],[AVG_ROOM]]-0.6*Table6[[#This Row],[LSTAT]]</f>
        <v>30.623100000000001</v>
      </c>
    </row>
    <row r="498" spans="1:9" x14ac:dyDescent="0.25">
      <c r="A498" s="24">
        <v>20.100000000000001</v>
      </c>
      <c r="B498" s="2">
        <v>2.2400000000000002</v>
      </c>
      <c r="C498" s="1">
        <v>0.4</v>
      </c>
      <c r="D498" s="1">
        <v>5</v>
      </c>
      <c r="E498" s="1">
        <v>358</v>
      </c>
      <c r="F498" s="1">
        <v>14.8</v>
      </c>
      <c r="G498" s="1">
        <v>6.3449999999999998</v>
      </c>
      <c r="H498" s="19">
        <v>4.97</v>
      </c>
      <c r="I498" s="1">
        <f>29.42 + 0.03 * Table6[[#This Row],[AGE]]+0.13 *Table6[[#This Row],[INDUS]]-10.3*Table6[[#This Row],[NOX]]+0.26*Table6[[#This Row],[DISTANCE]]-0.0144*Table6[[#This Row],[TAX]]-1.07*Table6[[#This Row],[PTRATIO]]+4.125*Table6[[#This Row],[AVG_ROOM]]-0.6*Table6[[#This Row],[LSTAT]]</f>
        <v>29.694125</v>
      </c>
    </row>
    <row r="499" spans="1:9" x14ac:dyDescent="0.25">
      <c r="A499" s="24">
        <v>10</v>
      </c>
      <c r="B499" s="2">
        <v>2.2400000000000002</v>
      </c>
      <c r="C499" s="1">
        <v>0.4</v>
      </c>
      <c r="D499" s="1">
        <v>5</v>
      </c>
      <c r="E499" s="1">
        <v>358</v>
      </c>
      <c r="F499" s="1">
        <v>14.8</v>
      </c>
      <c r="G499" s="1">
        <v>7.0410000000000004</v>
      </c>
      <c r="H499" s="19">
        <v>4.74</v>
      </c>
      <c r="I499" s="1">
        <f>29.42 + 0.03 * Table6[[#This Row],[AGE]]+0.13 *Table6[[#This Row],[INDUS]]-10.3*Table6[[#This Row],[NOX]]+0.26*Table6[[#This Row],[DISTANCE]]-0.0144*Table6[[#This Row],[TAX]]-1.07*Table6[[#This Row],[PTRATIO]]+4.125*Table6[[#This Row],[AVG_ROOM]]-0.6*Table6[[#This Row],[LSTAT]]</f>
        <v>32.400124999999996</v>
      </c>
    </row>
    <row r="500" spans="1:9" x14ac:dyDescent="0.25">
      <c r="A500" s="24">
        <v>47.4</v>
      </c>
      <c r="B500" s="2">
        <v>2.2400000000000002</v>
      </c>
      <c r="C500" s="1">
        <v>0.4</v>
      </c>
      <c r="D500" s="1">
        <v>5</v>
      </c>
      <c r="E500" s="1">
        <v>358</v>
      </c>
      <c r="F500" s="1">
        <v>14.8</v>
      </c>
      <c r="G500" s="1">
        <v>6.8710000000000004</v>
      </c>
      <c r="H500" s="19">
        <v>6.07</v>
      </c>
      <c r="I500" s="1">
        <f>29.42 + 0.03 * Table6[[#This Row],[AGE]]+0.13 *Table6[[#This Row],[INDUS]]-10.3*Table6[[#This Row],[NOX]]+0.26*Table6[[#This Row],[DISTANCE]]-0.0144*Table6[[#This Row],[TAX]]-1.07*Table6[[#This Row],[PTRATIO]]+4.125*Table6[[#This Row],[AVG_ROOM]]-0.6*Table6[[#This Row],[LSTAT]]</f>
        <v>32.022874999999999</v>
      </c>
    </row>
    <row r="501" spans="1:9" x14ac:dyDescent="0.25">
      <c r="A501" s="24">
        <v>17.8</v>
      </c>
      <c r="B501" s="2">
        <v>3.37</v>
      </c>
      <c r="C501" s="1">
        <v>0.39800000000000002</v>
      </c>
      <c r="D501" s="1">
        <v>4</v>
      </c>
      <c r="E501" s="1">
        <v>337</v>
      </c>
      <c r="F501" s="1">
        <v>16.100000000000001</v>
      </c>
      <c r="G501" s="1">
        <v>6.29</v>
      </c>
      <c r="H501" s="19">
        <v>4.67</v>
      </c>
      <c r="I501" s="1">
        <f>29.42 + 0.03 * Table6[[#This Row],[AGE]]+0.13 *Table6[[#This Row],[INDUS]]-10.3*Table6[[#This Row],[NOX]]+0.26*Table6[[#This Row],[DISTANCE]]-0.0144*Table6[[#This Row],[TAX]]-1.07*Table6[[#This Row],[PTRATIO]]+4.125*Table6[[#This Row],[AVG_ROOM]]-0.6*Table6[[#This Row],[LSTAT]]</f>
        <v>28.397149999999996</v>
      </c>
    </row>
    <row r="502" spans="1:9" x14ac:dyDescent="0.25">
      <c r="A502" s="24">
        <v>31.1</v>
      </c>
      <c r="B502" s="2">
        <v>3.37</v>
      </c>
      <c r="C502" s="1">
        <v>0.39800000000000002</v>
      </c>
      <c r="D502" s="1">
        <v>4</v>
      </c>
      <c r="E502" s="1">
        <v>337</v>
      </c>
      <c r="F502" s="1">
        <v>16.100000000000001</v>
      </c>
      <c r="G502" s="1">
        <v>5.7869999999999999</v>
      </c>
      <c r="H502" s="19">
        <v>10.24</v>
      </c>
      <c r="I502" s="1">
        <f>29.42 + 0.03 * Table6[[#This Row],[AGE]]+0.13 *Table6[[#This Row],[INDUS]]-10.3*Table6[[#This Row],[NOX]]+0.26*Table6[[#This Row],[DISTANCE]]-0.0144*Table6[[#This Row],[TAX]]-1.07*Table6[[#This Row],[PTRATIO]]+4.125*Table6[[#This Row],[AVG_ROOM]]-0.6*Table6[[#This Row],[LSTAT]]</f>
        <v>23.379275</v>
      </c>
    </row>
    <row r="503" spans="1:9" x14ac:dyDescent="0.25">
      <c r="A503" s="24">
        <v>34.200000000000003</v>
      </c>
      <c r="B503" s="2">
        <v>3.75</v>
      </c>
      <c r="C503" s="1">
        <v>0.39400000000000002</v>
      </c>
      <c r="D503" s="1">
        <v>3</v>
      </c>
      <c r="E503" s="1">
        <v>244</v>
      </c>
      <c r="F503" s="1">
        <v>15.9</v>
      </c>
      <c r="G503" s="1">
        <v>7.4539999999999997</v>
      </c>
      <c r="H503" s="19">
        <v>3.11</v>
      </c>
      <c r="I503" s="1">
        <f>29.42 + 0.03 * Table6[[#This Row],[AGE]]+0.13 *Table6[[#This Row],[INDUS]]-10.3*Table6[[#This Row],[NOX]]+0.26*Table6[[#This Row],[DISTANCE]]-0.0144*Table6[[#This Row],[TAX]]-1.07*Table6[[#This Row],[PTRATIO]]+4.125*Table6[[#This Row],[AVG_ROOM]]-0.6*Table6[[#This Row],[LSTAT]]</f>
        <v>36.010450000000006</v>
      </c>
    </row>
    <row r="504" spans="1:9" x14ac:dyDescent="0.25">
      <c r="A504" s="24">
        <v>32</v>
      </c>
      <c r="B504" s="2">
        <v>3.64</v>
      </c>
      <c r="C504" s="1">
        <v>0.39200000000000002</v>
      </c>
      <c r="D504" s="1">
        <v>1</v>
      </c>
      <c r="E504" s="1">
        <v>315</v>
      </c>
      <c r="F504" s="1">
        <v>16.399999999999999</v>
      </c>
      <c r="G504" s="1">
        <v>6.1079999999999997</v>
      </c>
      <c r="H504" s="19">
        <v>6.57</v>
      </c>
      <c r="I504" s="1">
        <f>29.42 + 0.03 * Table6[[#This Row],[AGE]]+0.13 *Table6[[#This Row],[INDUS]]-10.3*Table6[[#This Row],[NOX]]+0.26*Table6[[#This Row],[DISTANCE]]-0.0144*Table6[[#This Row],[TAX]]-1.07*Table6[[#This Row],[PTRATIO]]+4.125*Table6[[#This Row],[AVG_ROOM]]-0.6*Table6[[#This Row],[LSTAT]]</f>
        <v>26.245100000000001</v>
      </c>
    </row>
    <row r="505" spans="1:9" x14ac:dyDescent="0.25">
      <c r="A505" s="24">
        <v>19.100000000000001</v>
      </c>
      <c r="B505" s="2">
        <v>3.64</v>
      </c>
      <c r="C505" s="1">
        <v>0.39200000000000002</v>
      </c>
      <c r="D505" s="1">
        <v>1</v>
      </c>
      <c r="E505" s="1">
        <v>315</v>
      </c>
      <c r="F505" s="1">
        <v>16.399999999999999</v>
      </c>
      <c r="G505" s="1">
        <v>5.8760000000000003</v>
      </c>
      <c r="H505" s="19">
        <v>9.25</v>
      </c>
      <c r="I505" s="1">
        <f>29.42 + 0.03 * Table6[[#This Row],[AGE]]+0.13 *Table6[[#This Row],[INDUS]]-10.3*Table6[[#This Row],[NOX]]+0.26*Table6[[#This Row],[DISTANCE]]-0.0144*Table6[[#This Row],[TAX]]-1.07*Table6[[#This Row],[PTRATIO]]+4.125*Table6[[#This Row],[AVG_ROOM]]-0.6*Table6[[#This Row],[LSTAT]]</f>
        <v>23.293100000000003</v>
      </c>
    </row>
    <row r="506" spans="1:9" x14ac:dyDescent="0.25">
      <c r="A506" s="24">
        <v>31.9</v>
      </c>
      <c r="B506" s="2">
        <v>2.25</v>
      </c>
      <c r="C506" s="1">
        <v>0.38900000000000001</v>
      </c>
      <c r="D506" s="1">
        <v>1</v>
      </c>
      <c r="E506" s="1">
        <v>300</v>
      </c>
      <c r="F506" s="1">
        <v>15.3</v>
      </c>
      <c r="G506" s="1">
        <v>6.4530000000000003</v>
      </c>
      <c r="H506" s="19">
        <v>8.23</v>
      </c>
      <c r="I506" s="1">
        <f>29.42 + 0.03 * Table6[[#This Row],[AGE]]+0.13 *Table6[[#This Row],[INDUS]]-10.3*Table6[[#This Row],[NOX]]+0.26*Table6[[#This Row],[DISTANCE]]-0.0144*Table6[[#This Row],[TAX]]-1.07*Table6[[#This Row],[PTRATIO]]+4.125*Table6[[#This Row],[AVG_ROOM]]-0.6*Table6[[#This Row],[LSTAT]]</f>
        <v>27.912425000000002</v>
      </c>
    </row>
    <row r="507" spans="1:9" x14ac:dyDescent="0.25">
      <c r="A507" s="28">
        <v>31.5</v>
      </c>
      <c r="B507" s="21">
        <v>1.76</v>
      </c>
      <c r="C507" s="22">
        <v>0.38500000000000001</v>
      </c>
      <c r="D507" s="22">
        <v>1</v>
      </c>
      <c r="E507" s="22">
        <v>241</v>
      </c>
      <c r="F507" s="22">
        <v>18.2</v>
      </c>
      <c r="G507" s="22">
        <v>6.23</v>
      </c>
      <c r="H507" s="23">
        <v>12.93</v>
      </c>
      <c r="I507" s="22">
        <f>29.42 + 0.03 * Table6[[#This Row],[AGE]]+0.13 *Table6[[#This Row],[INDUS]]-10.3*Table6[[#This Row],[NOX]]+0.26*Table6[[#This Row],[DISTANCE]]-0.0144*Table6[[#This Row],[TAX]]-1.07*Table6[[#This Row],[PTRATIO]]+4.125*Table6[[#This Row],[AVG_ROOM]]-0.6*Table6[[#This Row],[LSTAT]]</f>
        <v>21.884650000000004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83C5-05E2-42F3-939C-B082653FA64E}">
  <dimension ref="A1:J25"/>
  <sheetViews>
    <sheetView workbookViewId="0">
      <selection activeCell="L18" sqref="L18"/>
    </sheetView>
  </sheetViews>
  <sheetFormatPr defaultRowHeight="15" x14ac:dyDescent="0.25"/>
  <sheetData>
    <row r="1" spans="1:10" x14ac:dyDescent="0.25">
      <c r="A1" t="s">
        <v>36</v>
      </c>
      <c r="J1" t="s">
        <v>92</v>
      </c>
    </row>
    <row r="2" spans="1:10" ht="15.75" thickBot="1" x14ac:dyDescent="0.3"/>
    <row r="3" spans="1:10" x14ac:dyDescent="0.25">
      <c r="A3" s="6" t="s">
        <v>37</v>
      </c>
      <c r="B3" s="6"/>
      <c r="J3" t="s">
        <v>77</v>
      </c>
    </row>
    <row r="4" spans="1:10" x14ac:dyDescent="0.25">
      <c r="A4" s="3" t="s">
        <v>38</v>
      </c>
      <c r="B4" s="3">
        <v>1</v>
      </c>
    </row>
    <row r="5" spans="1:10" x14ac:dyDescent="0.25">
      <c r="A5" s="3" t="s">
        <v>39</v>
      </c>
      <c r="B5" s="3">
        <v>1</v>
      </c>
      <c r="J5" t="s">
        <v>114</v>
      </c>
    </row>
    <row r="6" spans="1:10" x14ac:dyDescent="0.25">
      <c r="A6" s="3" t="s">
        <v>40</v>
      </c>
      <c r="B6" s="3">
        <v>1</v>
      </c>
    </row>
    <row r="7" spans="1:10" x14ac:dyDescent="0.25">
      <c r="A7" s="3" t="s">
        <v>11</v>
      </c>
      <c r="B7" s="3">
        <v>9.8334828534858944E-15</v>
      </c>
    </row>
    <row r="8" spans="1:10" ht="15.75" thickBot="1" x14ac:dyDescent="0.3">
      <c r="A8" s="4" t="s">
        <v>41</v>
      </c>
      <c r="B8" s="4">
        <v>506</v>
      </c>
    </row>
    <row r="10" spans="1:10" ht="15.75" thickBot="1" x14ac:dyDescent="0.3">
      <c r="A10" t="s">
        <v>42</v>
      </c>
    </row>
    <row r="11" spans="1:10" x14ac:dyDescent="0.25">
      <c r="A11" s="5"/>
      <c r="B11" s="5" t="s">
        <v>47</v>
      </c>
      <c r="C11" s="5" t="s">
        <v>48</v>
      </c>
      <c r="D11" s="5" t="s">
        <v>49</v>
      </c>
      <c r="E11" s="5" t="s">
        <v>50</v>
      </c>
      <c r="F11" s="5" t="s">
        <v>51</v>
      </c>
    </row>
    <row r="12" spans="1:10" x14ac:dyDescent="0.25">
      <c r="A12" s="3" t="s">
        <v>43</v>
      </c>
      <c r="B12" s="3">
        <v>8</v>
      </c>
      <c r="C12" s="3">
        <v>29691.18890235358</v>
      </c>
      <c r="D12" s="3">
        <v>3711.3986127941976</v>
      </c>
      <c r="E12" s="3">
        <v>3.8381582000902967E+31</v>
      </c>
      <c r="F12" s="3">
        <v>0</v>
      </c>
    </row>
    <row r="13" spans="1:10" x14ac:dyDescent="0.25">
      <c r="A13" s="3" t="s">
        <v>44</v>
      </c>
      <c r="B13" s="3">
        <v>497</v>
      </c>
      <c r="C13" s="3">
        <v>4.8058600359811141E-26</v>
      </c>
      <c r="D13" s="3">
        <v>9.6697385029801085E-29</v>
      </c>
      <c r="E13" s="3"/>
      <c r="F13" s="3"/>
    </row>
    <row r="14" spans="1:10" ht="15.75" thickBot="1" x14ac:dyDescent="0.3">
      <c r="A14" s="4" t="s">
        <v>45</v>
      </c>
      <c r="B14" s="4">
        <v>505</v>
      </c>
      <c r="C14" s="4">
        <v>29691.18890235358</v>
      </c>
      <c r="D14" s="4"/>
      <c r="E14" s="4"/>
      <c r="F14" s="4"/>
    </row>
    <row r="15" spans="1:10" ht="15.75" thickBot="1" x14ac:dyDescent="0.3"/>
    <row r="16" spans="1:10" x14ac:dyDescent="0.25">
      <c r="A16" s="5"/>
      <c r="B16" s="5" t="s">
        <v>52</v>
      </c>
      <c r="C16" s="5" t="s">
        <v>11</v>
      </c>
      <c r="D16" s="5" t="s">
        <v>53</v>
      </c>
      <c r="E16" s="5" t="s">
        <v>54</v>
      </c>
      <c r="F16" s="5" t="s">
        <v>55</v>
      </c>
      <c r="G16" s="5" t="s">
        <v>56</v>
      </c>
      <c r="H16" s="5" t="s">
        <v>57</v>
      </c>
      <c r="I16" s="5" t="s">
        <v>58</v>
      </c>
    </row>
    <row r="17" spans="1:9" x14ac:dyDescent="0.25">
      <c r="A17" s="3" t="s">
        <v>46</v>
      </c>
      <c r="B17" s="3">
        <v>29.420000000000073</v>
      </c>
      <c r="C17" s="3">
        <v>9.2071280625793848E-15</v>
      </c>
      <c r="D17" s="3">
        <v>3195350363331216</v>
      </c>
      <c r="E17" s="3">
        <v>0</v>
      </c>
      <c r="F17" s="3">
        <v>29.420000000000055</v>
      </c>
      <c r="G17" s="3">
        <v>29.420000000000091</v>
      </c>
      <c r="H17" s="3">
        <v>29.420000000000055</v>
      </c>
      <c r="I17" s="3">
        <v>29.420000000000091</v>
      </c>
    </row>
    <row r="18" spans="1:9" x14ac:dyDescent="0.25">
      <c r="A18" s="3" t="s">
        <v>1</v>
      </c>
      <c r="B18" s="3">
        <v>2.9999999999999905E-2</v>
      </c>
      <c r="C18" s="3">
        <v>2.5078251126864405E-17</v>
      </c>
      <c r="D18" s="3">
        <v>1196255665845183.5</v>
      </c>
      <c r="E18" s="3">
        <v>0</v>
      </c>
      <c r="F18" s="3">
        <v>2.9999999999999857E-2</v>
      </c>
      <c r="G18" s="3">
        <v>2.9999999999999954E-2</v>
      </c>
      <c r="H18" s="3">
        <v>2.9999999999999857E-2</v>
      </c>
      <c r="I18" s="3">
        <v>2.9999999999999954E-2</v>
      </c>
    </row>
    <row r="19" spans="1:9" x14ac:dyDescent="0.25">
      <c r="A19" s="3" t="s">
        <v>2</v>
      </c>
      <c r="B19" s="3">
        <v>0.12999999999999978</v>
      </c>
      <c r="C19" s="3">
        <v>1.2087375491229202E-16</v>
      </c>
      <c r="D19" s="3">
        <v>1075502288270352.1</v>
      </c>
      <c r="E19" s="3">
        <v>0</v>
      </c>
      <c r="F19" s="3">
        <v>0.12999999999999953</v>
      </c>
      <c r="G19" s="3">
        <v>0.13000000000000003</v>
      </c>
      <c r="H19" s="3">
        <v>0.12999999999999953</v>
      </c>
      <c r="I19" s="3">
        <v>0.13000000000000003</v>
      </c>
    </row>
    <row r="20" spans="1:9" x14ac:dyDescent="0.25">
      <c r="A20" s="3" t="s">
        <v>3</v>
      </c>
      <c r="B20" s="3">
        <v>-10.299999999999956</v>
      </c>
      <c r="C20" s="3">
        <v>7.4558939456330378E-15</v>
      </c>
      <c r="D20" s="3">
        <v>-1381457418131963.8</v>
      </c>
      <c r="E20" s="3">
        <v>0</v>
      </c>
      <c r="F20" s="3">
        <v>-10.299999999999971</v>
      </c>
      <c r="G20" s="3">
        <v>-10.299999999999942</v>
      </c>
      <c r="H20" s="3">
        <v>-10.299999999999971</v>
      </c>
      <c r="I20" s="3">
        <v>-10.299999999999942</v>
      </c>
    </row>
    <row r="21" spans="1:9" x14ac:dyDescent="0.25">
      <c r="A21" s="3" t="s">
        <v>4</v>
      </c>
      <c r="B21" s="3">
        <v>0.25999999999999951</v>
      </c>
      <c r="C21" s="3">
        <v>1.3011784708394376E-16</v>
      </c>
      <c r="D21" s="3">
        <v>1998188609993401</v>
      </c>
      <c r="E21" s="3">
        <v>0</v>
      </c>
      <c r="F21" s="3">
        <v>0.25999999999999923</v>
      </c>
      <c r="G21" s="3">
        <v>0.25999999999999979</v>
      </c>
      <c r="H21" s="3">
        <v>0.25999999999999923</v>
      </c>
      <c r="I21" s="3">
        <v>0.25999999999999979</v>
      </c>
    </row>
    <row r="22" spans="1:9" x14ac:dyDescent="0.25">
      <c r="A22" s="3" t="s">
        <v>5</v>
      </c>
      <c r="B22" s="3">
        <v>-1.4400000000000041E-2</v>
      </c>
      <c r="C22" s="3">
        <v>7.477026982356288E-18</v>
      </c>
      <c r="D22" s="3">
        <v>-1925899162057332.5</v>
      </c>
      <c r="E22" s="3">
        <v>0</v>
      </c>
      <c r="F22" s="3">
        <v>-1.4400000000000055E-2</v>
      </c>
      <c r="G22" s="3">
        <v>-1.4400000000000027E-2</v>
      </c>
      <c r="H22" s="3">
        <v>-1.4400000000000055E-2</v>
      </c>
      <c r="I22" s="3">
        <v>-1.4400000000000027E-2</v>
      </c>
    </row>
    <row r="23" spans="1:9" x14ac:dyDescent="0.25">
      <c r="A23" s="3" t="s">
        <v>6</v>
      </c>
      <c r="B23" s="3">
        <v>-1.0700000000000003</v>
      </c>
      <c r="C23" s="3">
        <v>2.5573218176272416E-16</v>
      </c>
      <c r="D23" s="3">
        <v>-4184064722025395</v>
      </c>
      <c r="E23" s="3">
        <v>0</v>
      </c>
      <c r="F23" s="3">
        <v>-1.0700000000000007</v>
      </c>
      <c r="G23" s="3">
        <v>-1.0699999999999998</v>
      </c>
      <c r="H23" s="3">
        <v>-1.0700000000000007</v>
      </c>
      <c r="I23" s="3">
        <v>-1.0699999999999998</v>
      </c>
    </row>
    <row r="24" spans="1:9" x14ac:dyDescent="0.25">
      <c r="A24" s="3" t="s">
        <v>7</v>
      </c>
      <c r="B24" s="3">
        <v>4.1249999999999964</v>
      </c>
      <c r="C24" s="3">
        <v>8.4791888036471474E-16</v>
      </c>
      <c r="D24" s="3">
        <v>4864852163954308</v>
      </c>
      <c r="E24" s="3">
        <v>0</v>
      </c>
      <c r="F24" s="3">
        <v>4.1249999999999947</v>
      </c>
      <c r="G24" s="3">
        <v>4.1249999999999982</v>
      </c>
      <c r="H24" s="3">
        <v>4.1249999999999947</v>
      </c>
      <c r="I24" s="3">
        <v>4.1249999999999982</v>
      </c>
    </row>
    <row r="25" spans="1:9" ht="15.75" thickBot="1" x14ac:dyDescent="0.3">
      <c r="A25" s="4" t="s">
        <v>8</v>
      </c>
      <c r="B25" s="4">
        <v>-0.59999999999999942</v>
      </c>
      <c r="C25" s="4">
        <v>1.0152385388939714E-16</v>
      </c>
      <c r="D25" s="4">
        <v>-5909941132195945</v>
      </c>
      <c r="E25" s="4">
        <v>0</v>
      </c>
      <c r="F25" s="4">
        <v>-0.59999999999999964</v>
      </c>
      <c r="G25" s="4">
        <v>-0.5999999999999992</v>
      </c>
      <c r="H25" s="4">
        <v>-0.59999999999999964</v>
      </c>
      <c r="I25" s="4">
        <v>-0.5999999999999992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7E47D-FF71-4B68-B0B7-8C864266062D}">
  <dimension ref="A1:V507"/>
  <sheetViews>
    <sheetView topLeftCell="D9" workbookViewId="0">
      <selection activeCell="N26" sqref="N26"/>
    </sheetView>
  </sheetViews>
  <sheetFormatPr defaultRowHeight="15" x14ac:dyDescent="0.25"/>
  <cols>
    <col min="7" max="7" width="12.7109375" customWidth="1"/>
  </cols>
  <sheetData>
    <row r="1" spans="1:16" x14ac:dyDescent="0.25">
      <c r="A1" s="25" t="s">
        <v>1</v>
      </c>
      <c r="B1" s="26" t="s">
        <v>2</v>
      </c>
      <c r="C1" s="20" t="s">
        <v>3</v>
      </c>
      <c r="D1" s="20" t="s">
        <v>4</v>
      </c>
      <c r="E1" s="20" t="s">
        <v>5</v>
      </c>
      <c r="F1" s="20" t="s">
        <v>6</v>
      </c>
      <c r="G1" s="20" t="s">
        <v>7</v>
      </c>
      <c r="H1" s="27" t="s">
        <v>8</v>
      </c>
      <c r="I1" s="27" t="s">
        <v>24</v>
      </c>
      <c r="J1" s="20" t="s">
        <v>111</v>
      </c>
      <c r="K1" s="20" t="s">
        <v>3</v>
      </c>
      <c r="L1" s="20" t="s">
        <v>111</v>
      </c>
    </row>
    <row r="2" spans="1:16" x14ac:dyDescent="0.25">
      <c r="A2" s="24">
        <v>100</v>
      </c>
      <c r="B2" s="2">
        <v>19.579999999999998</v>
      </c>
      <c r="C2" s="1">
        <v>0.871</v>
      </c>
      <c r="D2" s="1">
        <v>5</v>
      </c>
      <c r="E2" s="1">
        <v>403</v>
      </c>
      <c r="F2" s="1">
        <v>14.7</v>
      </c>
      <c r="G2" s="1">
        <v>5.4029999999999996</v>
      </c>
      <c r="H2" s="19">
        <v>26.82</v>
      </c>
      <c r="I2" s="27"/>
      <c r="J2" s="20">
        <f>29.42 + 0.03 * Table69[[#This Row],[AGE]]+0.13 *Table69[[#This Row],[INDUS]]-10.3*Table69[[#This Row],[NOX]]+0.26*Table69[[#This Row],[DISTANCE]]-0.0144*Table69[[#This Row],[TAX]]-1.07*Table69[[#This Row],[PTRATIO]]+4.125*Table69[[#This Row],[AVG_ROOM]]-0.6*Table69[[#This Row],[LSTAT]]</f>
        <v>11.957275000000003</v>
      </c>
      <c r="K2" s="20">
        <v>0.871</v>
      </c>
      <c r="L2" s="20">
        <f>29.42 + 0.03 * Table69[[#This Row],[AGE]]+0.13 *Table69[[#This Row],[INDUS]]-10.3*Table69[[#This Row],[NOX]]+0.26*Table69[[#This Row],[DISTANCE]]-0.0144*Table69[[#This Row],[TAX]]-1.07*Table69[[#This Row],[PTRATIO]]+4.125*Table69[[#This Row],[AVG_ROOM]]-0.6*Table69[[#This Row],[LSTAT]]</f>
        <v>11.957275000000003</v>
      </c>
      <c r="M2" t="s">
        <v>115</v>
      </c>
    </row>
    <row r="3" spans="1:16" ht="15.75" thickBot="1" x14ac:dyDescent="0.3">
      <c r="A3" s="24">
        <v>100</v>
      </c>
      <c r="B3" s="2">
        <v>19.579999999999998</v>
      </c>
      <c r="C3" s="1">
        <v>0.871</v>
      </c>
      <c r="D3" s="1">
        <v>5</v>
      </c>
      <c r="E3" s="1">
        <v>403</v>
      </c>
      <c r="F3" s="1">
        <v>14.7</v>
      </c>
      <c r="G3" s="1">
        <v>5.468</v>
      </c>
      <c r="H3" s="19">
        <v>26.42</v>
      </c>
      <c r="I3" s="19"/>
      <c r="J3" s="1">
        <f>29.42 + 0.03 * Table69[[#This Row],[AGE]]+0.13 *Table69[[#This Row],[INDUS]]-10.3*Table69[[#This Row],[NOX]]+0.26*Table69[[#This Row],[DISTANCE]]-0.0144*Table69[[#This Row],[TAX]]-1.07*Table69[[#This Row],[PTRATIO]]+4.125*Table69[[#This Row],[AVG_ROOM]]-0.6*Table69[[#This Row],[LSTAT]]</f>
        <v>12.465399999999999</v>
      </c>
      <c r="K3" s="1">
        <v>0.871</v>
      </c>
      <c r="L3" s="1">
        <f>29.42 + 0.03 * Table69[[#This Row],[AGE]]+0.13 *Table69[[#This Row],[INDUS]]-10.3*Table69[[#This Row],[NOX]]+0.26*Table69[[#This Row],[DISTANCE]]-0.0144*Table69[[#This Row],[TAX]]-1.07*Table69[[#This Row],[PTRATIO]]+4.125*Table69[[#This Row],[AVG_ROOM]]-0.6*Table69[[#This Row],[LSTAT]]</f>
        <v>12.465399999999999</v>
      </c>
    </row>
    <row r="4" spans="1:16" x14ac:dyDescent="0.25">
      <c r="A4" s="24">
        <v>97.8</v>
      </c>
      <c r="B4" s="2">
        <v>19.579999999999998</v>
      </c>
      <c r="C4" s="1">
        <v>0.871</v>
      </c>
      <c r="D4" s="1">
        <v>5</v>
      </c>
      <c r="E4" s="1">
        <v>403</v>
      </c>
      <c r="F4" s="1">
        <v>14.7</v>
      </c>
      <c r="G4" s="1">
        <v>4.9029999999999996</v>
      </c>
      <c r="H4" s="19">
        <v>29.29</v>
      </c>
      <c r="I4" s="19"/>
      <c r="J4" s="1">
        <f>29.42 + 0.03 * Table69[[#This Row],[AGE]]+0.13 *Table69[[#This Row],[INDUS]]-10.3*Table69[[#This Row],[NOX]]+0.26*Table69[[#This Row],[DISTANCE]]-0.0144*Table69[[#This Row],[TAX]]-1.07*Table69[[#This Row],[PTRATIO]]+4.125*Table69[[#This Row],[AVG_ROOM]]-0.6*Table69[[#This Row],[LSTAT]]</f>
        <v>8.3467750000000009</v>
      </c>
      <c r="K4" s="1">
        <v>0.871</v>
      </c>
      <c r="L4" s="1">
        <f>29.42 + 0.03 * Table69[[#This Row],[AGE]]+0.13 *Table69[[#This Row],[INDUS]]-10.3*Table69[[#This Row],[NOX]]+0.26*Table69[[#This Row],[DISTANCE]]-0.0144*Table69[[#This Row],[TAX]]-1.07*Table69[[#This Row],[PTRATIO]]+4.125*Table69[[#This Row],[AVG_ROOM]]-0.6*Table69[[#This Row],[LSTAT]]</f>
        <v>8.3467750000000009</v>
      </c>
      <c r="N4" s="37"/>
      <c r="O4" s="5" t="s">
        <v>111</v>
      </c>
      <c r="P4" s="38" t="s">
        <v>3</v>
      </c>
    </row>
    <row r="5" spans="1:16" x14ac:dyDescent="0.25">
      <c r="A5" s="24">
        <v>100</v>
      </c>
      <c r="B5" s="2">
        <v>19.579999999999998</v>
      </c>
      <c r="C5" s="1">
        <v>0.871</v>
      </c>
      <c r="D5" s="1">
        <v>5</v>
      </c>
      <c r="E5" s="1">
        <v>403</v>
      </c>
      <c r="F5" s="1">
        <v>14.7</v>
      </c>
      <c r="G5" s="1">
        <v>6.13</v>
      </c>
      <c r="H5" s="19">
        <v>27.8</v>
      </c>
      <c r="I5" s="19"/>
      <c r="J5" s="1">
        <f>29.42 + 0.03 * Table69[[#This Row],[AGE]]+0.13 *Table69[[#This Row],[INDUS]]-10.3*Table69[[#This Row],[NOX]]+0.26*Table69[[#This Row],[DISTANCE]]-0.0144*Table69[[#This Row],[TAX]]-1.07*Table69[[#This Row],[PTRATIO]]+4.125*Table69[[#This Row],[AVG_ROOM]]-0.6*Table69[[#This Row],[LSTAT]]</f>
        <v>14.36815</v>
      </c>
      <c r="K5" s="1">
        <v>0.871</v>
      </c>
      <c r="L5" s="1">
        <f>29.42 + 0.03 * Table69[[#This Row],[AGE]]+0.13 *Table69[[#This Row],[INDUS]]-10.3*Table69[[#This Row],[NOX]]+0.26*Table69[[#This Row],[DISTANCE]]-0.0144*Table69[[#This Row],[TAX]]-1.07*Table69[[#This Row],[PTRATIO]]+4.125*Table69[[#This Row],[AVG_ROOM]]-0.6*Table69[[#This Row],[LSTAT]]</f>
        <v>14.36815</v>
      </c>
      <c r="N5" s="39" t="s">
        <v>111</v>
      </c>
      <c r="O5" s="3">
        <v>1</v>
      </c>
      <c r="P5" s="40"/>
    </row>
    <row r="6" spans="1:16" ht="15.75" thickBot="1" x14ac:dyDescent="0.3">
      <c r="A6" s="24">
        <v>100</v>
      </c>
      <c r="B6" s="2">
        <v>19.579999999999998</v>
      </c>
      <c r="C6" s="1">
        <v>0.871</v>
      </c>
      <c r="D6" s="1">
        <v>5</v>
      </c>
      <c r="E6" s="1">
        <v>403</v>
      </c>
      <c r="F6" s="1">
        <v>14.7</v>
      </c>
      <c r="G6" s="1">
        <v>5.6280000000000001</v>
      </c>
      <c r="H6" s="19">
        <v>16.649999999999999</v>
      </c>
      <c r="I6" s="19"/>
      <c r="J6" s="1">
        <f>29.42 + 0.03 * Table69[[#This Row],[AGE]]+0.13 *Table69[[#This Row],[INDUS]]-10.3*Table69[[#This Row],[NOX]]+0.26*Table69[[#This Row],[DISTANCE]]-0.0144*Table69[[#This Row],[TAX]]-1.07*Table69[[#This Row],[PTRATIO]]+4.125*Table69[[#This Row],[AVG_ROOM]]-0.6*Table69[[#This Row],[LSTAT]]</f>
        <v>18.987400000000004</v>
      </c>
      <c r="K6" s="1">
        <v>0.871</v>
      </c>
      <c r="L6" s="1">
        <f>29.42 + 0.03 * Table69[[#This Row],[AGE]]+0.13 *Table69[[#This Row],[INDUS]]-10.3*Table69[[#This Row],[NOX]]+0.26*Table69[[#This Row],[DISTANCE]]-0.0144*Table69[[#This Row],[TAX]]-1.07*Table69[[#This Row],[PTRATIO]]+4.125*Table69[[#This Row],[AVG_ROOM]]-0.6*Table69[[#This Row],[LSTAT]]</f>
        <v>18.987400000000004</v>
      </c>
      <c r="N6" s="41" t="s">
        <v>3</v>
      </c>
      <c r="O6" s="4">
        <v>-0.51866413731958905</v>
      </c>
      <c r="P6" s="42">
        <v>1</v>
      </c>
    </row>
    <row r="7" spans="1:16" x14ac:dyDescent="0.25">
      <c r="A7" s="24">
        <v>95.7</v>
      </c>
      <c r="B7" s="2">
        <v>19.579999999999998</v>
      </c>
      <c r="C7" s="1">
        <v>0.871</v>
      </c>
      <c r="D7" s="1">
        <v>5</v>
      </c>
      <c r="E7" s="1">
        <v>403</v>
      </c>
      <c r="F7" s="1">
        <v>14.7</v>
      </c>
      <c r="G7" s="1">
        <v>4.9260000000000002</v>
      </c>
      <c r="H7" s="19">
        <v>29.53</v>
      </c>
      <c r="I7" s="19"/>
      <c r="J7" s="1">
        <f>29.42 + 0.03 * Table69[[#This Row],[AGE]]+0.13 *Table69[[#This Row],[INDUS]]-10.3*Table69[[#This Row],[NOX]]+0.26*Table69[[#This Row],[DISTANCE]]-0.0144*Table69[[#This Row],[TAX]]-1.07*Table69[[#This Row],[PTRATIO]]+4.125*Table69[[#This Row],[AVG_ROOM]]-0.6*Table69[[#This Row],[LSTAT]]</f>
        <v>8.2346500000000056</v>
      </c>
      <c r="K7" s="1">
        <v>0.871</v>
      </c>
      <c r="L7" s="1">
        <f>29.42 + 0.03 * Table69[[#This Row],[AGE]]+0.13 *Table69[[#This Row],[INDUS]]-10.3*Table69[[#This Row],[NOX]]+0.26*Table69[[#This Row],[DISTANCE]]-0.0144*Table69[[#This Row],[TAX]]-1.07*Table69[[#This Row],[PTRATIO]]+4.125*Table69[[#This Row],[AVG_ROOM]]-0.6*Table69[[#This Row],[LSTAT]]</f>
        <v>8.2346500000000056</v>
      </c>
    </row>
    <row r="8" spans="1:16" x14ac:dyDescent="0.25">
      <c r="A8" s="24">
        <v>93.8</v>
      </c>
      <c r="B8" s="2">
        <v>19.579999999999998</v>
      </c>
      <c r="C8" s="1">
        <v>0.871</v>
      </c>
      <c r="D8" s="1">
        <v>5</v>
      </c>
      <c r="E8" s="1">
        <v>403</v>
      </c>
      <c r="F8" s="1">
        <v>14.7</v>
      </c>
      <c r="G8" s="1">
        <v>5.1859999999999999</v>
      </c>
      <c r="H8" s="19">
        <v>28.32</v>
      </c>
      <c r="I8" s="19"/>
      <c r="J8" s="1">
        <f>29.42 + 0.03 * Table69[[#This Row],[AGE]]+0.13 *Table69[[#This Row],[INDUS]]-10.3*Table69[[#This Row],[NOX]]+0.26*Table69[[#This Row],[DISTANCE]]-0.0144*Table69[[#This Row],[TAX]]-1.07*Table69[[#This Row],[PTRATIO]]+4.125*Table69[[#This Row],[AVG_ROOM]]-0.6*Table69[[#This Row],[LSTAT]]</f>
        <v>9.9761500000000005</v>
      </c>
      <c r="K8" s="1">
        <v>0.871</v>
      </c>
      <c r="L8" s="1">
        <f>29.42 + 0.03 * Table69[[#This Row],[AGE]]+0.13 *Table69[[#This Row],[INDUS]]-10.3*Table69[[#This Row],[NOX]]+0.26*Table69[[#This Row],[DISTANCE]]-0.0144*Table69[[#This Row],[TAX]]-1.07*Table69[[#This Row],[PTRATIO]]+4.125*Table69[[#This Row],[AVG_ROOM]]-0.6*Table69[[#This Row],[LSTAT]]</f>
        <v>9.9761500000000005</v>
      </c>
      <c r="N8" t="s">
        <v>118</v>
      </c>
    </row>
    <row r="9" spans="1:16" x14ac:dyDescent="0.25">
      <c r="A9" s="24">
        <v>94.9</v>
      </c>
      <c r="B9" s="2">
        <v>19.579999999999998</v>
      </c>
      <c r="C9" s="1">
        <v>0.871</v>
      </c>
      <c r="D9" s="1">
        <v>5</v>
      </c>
      <c r="E9" s="1">
        <v>403</v>
      </c>
      <c r="F9" s="1">
        <v>14.7</v>
      </c>
      <c r="G9" s="1">
        <v>5.5970000000000004</v>
      </c>
      <c r="H9" s="19">
        <v>21.45</v>
      </c>
      <c r="I9" s="19"/>
      <c r="J9" s="1">
        <f>29.42 + 0.03 * Table69[[#This Row],[AGE]]+0.13 *Table69[[#This Row],[INDUS]]-10.3*Table69[[#This Row],[NOX]]+0.26*Table69[[#This Row],[DISTANCE]]-0.0144*Table69[[#This Row],[TAX]]-1.07*Table69[[#This Row],[PTRATIO]]+4.125*Table69[[#This Row],[AVG_ROOM]]-0.6*Table69[[#This Row],[LSTAT]]</f>
        <v>15.826525000000009</v>
      </c>
      <c r="K9" s="1">
        <v>0.871</v>
      </c>
      <c r="L9" s="1">
        <f>29.42 + 0.03 * Table69[[#This Row],[AGE]]+0.13 *Table69[[#This Row],[INDUS]]-10.3*Table69[[#This Row],[NOX]]+0.26*Table69[[#This Row],[DISTANCE]]-0.0144*Table69[[#This Row],[TAX]]-1.07*Table69[[#This Row],[PTRATIO]]+4.125*Table69[[#This Row],[AVG_ROOM]]-0.6*Table69[[#This Row],[LSTAT]]</f>
        <v>15.826525000000009</v>
      </c>
      <c r="N9">
        <v>-0.52</v>
      </c>
    </row>
    <row r="10" spans="1:16" x14ac:dyDescent="0.25">
      <c r="A10" s="24">
        <v>97.3</v>
      </c>
      <c r="B10" s="2">
        <v>19.579999999999998</v>
      </c>
      <c r="C10" s="1">
        <v>0.871</v>
      </c>
      <c r="D10" s="1">
        <v>5</v>
      </c>
      <c r="E10" s="1">
        <v>403</v>
      </c>
      <c r="F10" s="1">
        <v>14.7</v>
      </c>
      <c r="G10" s="1">
        <v>6.1219999999999999</v>
      </c>
      <c r="H10" s="19">
        <v>14.1</v>
      </c>
      <c r="I10" s="19"/>
      <c r="J10" s="1">
        <f>29.42 + 0.03 * Table69[[#This Row],[AGE]]+0.13 *Table69[[#This Row],[INDUS]]-10.3*Table69[[#This Row],[NOX]]+0.26*Table69[[#This Row],[DISTANCE]]-0.0144*Table69[[#This Row],[TAX]]-1.07*Table69[[#This Row],[PTRATIO]]+4.125*Table69[[#This Row],[AVG_ROOM]]-0.6*Table69[[#This Row],[LSTAT]]</f>
        <v>22.474150000000002</v>
      </c>
      <c r="K10" s="1">
        <v>0.871</v>
      </c>
      <c r="L10" s="1">
        <f>29.42 + 0.03 * Table69[[#This Row],[AGE]]+0.13 *Table69[[#This Row],[INDUS]]-10.3*Table69[[#This Row],[NOX]]+0.26*Table69[[#This Row],[DISTANCE]]-0.0144*Table69[[#This Row],[TAX]]-1.07*Table69[[#This Row],[PTRATIO]]+4.125*Table69[[#This Row],[AVG_ROOM]]-0.6*Table69[[#This Row],[LSTAT]]</f>
        <v>22.474150000000002</v>
      </c>
    </row>
    <row r="11" spans="1:16" x14ac:dyDescent="0.25">
      <c r="A11" s="24">
        <v>100</v>
      </c>
      <c r="B11" s="2">
        <v>19.579999999999998</v>
      </c>
      <c r="C11" s="1">
        <v>0.871</v>
      </c>
      <c r="D11" s="1">
        <v>5</v>
      </c>
      <c r="E11" s="1">
        <v>403</v>
      </c>
      <c r="F11" s="1">
        <v>14.7</v>
      </c>
      <c r="G11" s="1">
        <v>5.4039999999999999</v>
      </c>
      <c r="H11" s="19">
        <v>13.28</v>
      </c>
      <c r="I11" s="19"/>
      <c r="J11" s="1">
        <f>29.42 + 0.03 * Table69[[#This Row],[AGE]]+0.13 *Table69[[#This Row],[INDUS]]-10.3*Table69[[#This Row],[NOX]]+0.26*Table69[[#This Row],[DISTANCE]]-0.0144*Table69[[#This Row],[TAX]]-1.07*Table69[[#This Row],[PTRATIO]]+4.125*Table69[[#This Row],[AVG_ROOM]]-0.6*Table69[[#This Row],[LSTAT]]</f>
        <v>20.085400000000003</v>
      </c>
      <c r="K11" s="1">
        <v>0.871</v>
      </c>
      <c r="L11" s="1">
        <f>29.42 + 0.03 * Table69[[#This Row],[AGE]]+0.13 *Table69[[#This Row],[INDUS]]-10.3*Table69[[#This Row],[NOX]]+0.26*Table69[[#This Row],[DISTANCE]]-0.0144*Table69[[#This Row],[TAX]]-1.07*Table69[[#This Row],[PTRATIO]]+4.125*Table69[[#This Row],[AVG_ROOM]]-0.6*Table69[[#This Row],[LSTAT]]</f>
        <v>20.085400000000003</v>
      </c>
    </row>
    <row r="12" spans="1:16" x14ac:dyDescent="0.25">
      <c r="A12" s="24">
        <v>88</v>
      </c>
      <c r="B12" s="2">
        <v>19.579999999999998</v>
      </c>
      <c r="C12" s="1">
        <v>0.871</v>
      </c>
      <c r="D12" s="1">
        <v>5</v>
      </c>
      <c r="E12" s="1">
        <v>403</v>
      </c>
      <c r="F12" s="1">
        <v>14.7</v>
      </c>
      <c r="G12" s="1">
        <v>5.0119999999999996</v>
      </c>
      <c r="H12" s="19">
        <v>12.12</v>
      </c>
      <c r="I12" s="19"/>
      <c r="J12" s="1">
        <f>29.42 + 0.03 * Table69[[#This Row],[AGE]]+0.13 *Table69[[#This Row],[INDUS]]-10.3*Table69[[#This Row],[NOX]]+0.26*Table69[[#This Row],[DISTANCE]]-0.0144*Table69[[#This Row],[TAX]]-1.07*Table69[[#This Row],[PTRATIO]]+4.125*Table69[[#This Row],[AVG_ROOM]]-0.6*Table69[[#This Row],[LSTAT]]</f>
        <v>18.804400000000001</v>
      </c>
      <c r="K12" s="1">
        <v>0.871</v>
      </c>
      <c r="L12" s="1">
        <f>29.42 + 0.03 * Table69[[#This Row],[AGE]]+0.13 *Table69[[#This Row],[INDUS]]-10.3*Table69[[#This Row],[NOX]]+0.26*Table69[[#This Row],[DISTANCE]]-0.0144*Table69[[#This Row],[TAX]]-1.07*Table69[[#This Row],[PTRATIO]]+4.125*Table69[[#This Row],[AVG_ROOM]]-0.6*Table69[[#This Row],[LSTAT]]</f>
        <v>18.804400000000001</v>
      </c>
    </row>
    <row r="13" spans="1:16" x14ac:dyDescent="0.25">
      <c r="A13" s="24">
        <v>98.5</v>
      </c>
      <c r="B13" s="2">
        <v>19.579999999999998</v>
      </c>
      <c r="C13" s="1">
        <v>0.871</v>
      </c>
      <c r="D13" s="1">
        <v>5</v>
      </c>
      <c r="E13" s="1">
        <v>403</v>
      </c>
      <c r="F13" s="1">
        <v>14.7</v>
      </c>
      <c r="G13" s="1">
        <v>5.7089999999999996</v>
      </c>
      <c r="H13" s="19">
        <v>15.79</v>
      </c>
      <c r="I13" s="19"/>
      <c r="J13" s="1">
        <f>29.42 + 0.03 * Table69[[#This Row],[AGE]]+0.13 *Table69[[#This Row],[INDUS]]-10.3*Table69[[#This Row],[NOX]]+0.26*Table69[[#This Row],[DISTANCE]]-0.0144*Table69[[#This Row],[TAX]]-1.07*Table69[[#This Row],[PTRATIO]]+4.125*Table69[[#This Row],[AVG_ROOM]]-0.6*Table69[[#This Row],[LSTAT]]</f>
        <v>19.792525000000005</v>
      </c>
      <c r="K13" s="1">
        <v>0.871</v>
      </c>
      <c r="L13" s="1">
        <f>29.42 + 0.03 * Table69[[#This Row],[AGE]]+0.13 *Table69[[#This Row],[INDUS]]-10.3*Table69[[#This Row],[NOX]]+0.26*Table69[[#This Row],[DISTANCE]]-0.0144*Table69[[#This Row],[TAX]]-1.07*Table69[[#This Row],[PTRATIO]]+4.125*Table69[[#This Row],[AVG_ROOM]]-0.6*Table69[[#This Row],[LSTAT]]</f>
        <v>19.792525000000005</v>
      </c>
    </row>
    <row r="14" spans="1:16" x14ac:dyDescent="0.25">
      <c r="A14" s="24">
        <v>96</v>
      </c>
      <c r="B14" s="2">
        <v>19.579999999999998</v>
      </c>
      <c r="C14" s="1">
        <v>0.871</v>
      </c>
      <c r="D14" s="1">
        <v>5</v>
      </c>
      <c r="E14" s="1">
        <v>403</v>
      </c>
      <c r="F14" s="1">
        <v>14.7</v>
      </c>
      <c r="G14" s="1">
        <v>6.1289999999999996</v>
      </c>
      <c r="H14" s="19">
        <v>15.12</v>
      </c>
      <c r="I14" s="19"/>
      <c r="J14" s="1">
        <f>29.42 + 0.03 * Table69[[#This Row],[AGE]]+0.13 *Table69[[#This Row],[INDUS]]-10.3*Table69[[#This Row],[NOX]]+0.26*Table69[[#This Row],[DISTANCE]]-0.0144*Table69[[#This Row],[TAX]]-1.07*Table69[[#This Row],[PTRATIO]]+4.125*Table69[[#This Row],[AVG_ROOM]]-0.6*Table69[[#This Row],[LSTAT]]</f>
        <v>21.852025000000001</v>
      </c>
      <c r="K14" s="1">
        <v>0.871</v>
      </c>
      <c r="L14" s="1">
        <f>29.42 + 0.03 * Table69[[#This Row],[AGE]]+0.13 *Table69[[#This Row],[INDUS]]-10.3*Table69[[#This Row],[NOX]]+0.26*Table69[[#This Row],[DISTANCE]]-0.0144*Table69[[#This Row],[TAX]]-1.07*Table69[[#This Row],[PTRATIO]]+4.125*Table69[[#This Row],[AVG_ROOM]]-0.6*Table69[[#This Row],[LSTAT]]</f>
        <v>21.852025000000001</v>
      </c>
    </row>
    <row r="15" spans="1:16" x14ac:dyDescent="0.25">
      <c r="A15" s="24">
        <v>82.6</v>
      </c>
      <c r="B15" s="2">
        <v>19.579999999999998</v>
      </c>
      <c r="C15" s="1">
        <v>0.871</v>
      </c>
      <c r="D15" s="1">
        <v>5</v>
      </c>
      <c r="E15" s="1">
        <v>403</v>
      </c>
      <c r="F15" s="1">
        <v>14.7</v>
      </c>
      <c r="G15" s="1">
        <v>6.1520000000000001</v>
      </c>
      <c r="H15" s="19">
        <v>15.02</v>
      </c>
      <c r="I15" s="19"/>
      <c r="J15" s="1">
        <f>29.42 + 0.03 * Table69[[#This Row],[AGE]]+0.13 *Table69[[#This Row],[INDUS]]-10.3*Table69[[#This Row],[NOX]]+0.26*Table69[[#This Row],[DISTANCE]]-0.0144*Table69[[#This Row],[TAX]]-1.07*Table69[[#This Row],[PTRATIO]]+4.125*Table69[[#This Row],[AVG_ROOM]]-0.6*Table69[[#This Row],[LSTAT]]</f>
        <v>21.604900000000001</v>
      </c>
      <c r="K15" s="1">
        <v>0.871</v>
      </c>
      <c r="L15" s="1">
        <f>29.42 + 0.03 * Table69[[#This Row],[AGE]]+0.13 *Table69[[#This Row],[INDUS]]-10.3*Table69[[#This Row],[NOX]]+0.26*Table69[[#This Row],[DISTANCE]]-0.0144*Table69[[#This Row],[TAX]]-1.07*Table69[[#This Row],[PTRATIO]]+4.125*Table69[[#This Row],[AVG_ROOM]]-0.6*Table69[[#This Row],[LSTAT]]</f>
        <v>21.604900000000001</v>
      </c>
    </row>
    <row r="16" spans="1:16" x14ac:dyDescent="0.25">
      <c r="A16" s="24">
        <v>94</v>
      </c>
      <c r="B16" s="2">
        <v>19.579999999999998</v>
      </c>
      <c r="C16" s="1">
        <v>0.871</v>
      </c>
      <c r="D16" s="1">
        <v>5</v>
      </c>
      <c r="E16" s="1">
        <v>403</v>
      </c>
      <c r="F16" s="1">
        <v>14.7</v>
      </c>
      <c r="G16" s="1">
        <v>5.2720000000000002</v>
      </c>
      <c r="H16" s="19">
        <v>16.14</v>
      </c>
      <c r="I16" s="19"/>
      <c r="J16" s="1">
        <f>29.42 + 0.03 * Table69[[#This Row],[AGE]]+0.13 *Table69[[#This Row],[INDUS]]-10.3*Table69[[#This Row],[NOX]]+0.26*Table69[[#This Row],[DISTANCE]]-0.0144*Table69[[#This Row],[TAX]]-1.07*Table69[[#This Row],[PTRATIO]]+4.125*Table69[[#This Row],[AVG_ROOM]]-0.6*Table69[[#This Row],[LSTAT]]</f>
        <v>17.644900000000007</v>
      </c>
      <c r="K16" s="1">
        <v>0.871</v>
      </c>
      <c r="L16" s="1">
        <f>29.42 + 0.03 * Table69[[#This Row],[AGE]]+0.13 *Table69[[#This Row],[INDUS]]-10.3*Table69[[#This Row],[NOX]]+0.26*Table69[[#This Row],[DISTANCE]]-0.0144*Table69[[#This Row],[TAX]]-1.07*Table69[[#This Row],[PTRATIO]]+4.125*Table69[[#This Row],[AVG_ROOM]]-0.6*Table69[[#This Row],[LSTAT]]</f>
        <v>17.644900000000007</v>
      </c>
    </row>
    <row r="17" spans="1:15" x14ac:dyDescent="0.25">
      <c r="A17" s="24">
        <v>100</v>
      </c>
      <c r="B17" s="2">
        <v>19.579999999999998</v>
      </c>
      <c r="C17" s="1">
        <v>0.871</v>
      </c>
      <c r="D17" s="1">
        <v>5</v>
      </c>
      <c r="E17" s="1">
        <v>403</v>
      </c>
      <c r="F17" s="1">
        <v>14.7</v>
      </c>
      <c r="G17" s="1">
        <v>6.51</v>
      </c>
      <c r="H17" s="19">
        <v>7.39</v>
      </c>
      <c r="I17" s="19"/>
      <c r="J17" s="1">
        <f>29.42 + 0.03 * Table69[[#This Row],[AGE]]+0.13 *Table69[[#This Row],[INDUS]]-10.3*Table69[[#This Row],[NOX]]+0.26*Table69[[#This Row],[DISTANCE]]-0.0144*Table69[[#This Row],[TAX]]-1.07*Table69[[#This Row],[PTRATIO]]+4.125*Table69[[#This Row],[AVG_ROOM]]-0.6*Table69[[#This Row],[LSTAT]]</f>
        <v>28.181650000000005</v>
      </c>
      <c r="K17" s="1">
        <v>0.871</v>
      </c>
      <c r="L17" s="1">
        <f>29.42 + 0.03 * Table69[[#This Row],[AGE]]+0.13 *Table69[[#This Row],[INDUS]]-10.3*Table69[[#This Row],[NOX]]+0.26*Table69[[#This Row],[DISTANCE]]-0.0144*Table69[[#This Row],[TAX]]-1.07*Table69[[#This Row],[PTRATIO]]+4.125*Table69[[#This Row],[AVG_ROOM]]-0.6*Table69[[#This Row],[LSTAT]]</f>
        <v>28.181650000000005</v>
      </c>
    </row>
    <row r="18" spans="1:15" x14ac:dyDescent="0.25">
      <c r="A18" s="24">
        <v>97.4</v>
      </c>
      <c r="B18" s="2">
        <v>18.100000000000001</v>
      </c>
      <c r="C18" s="1">
        <v>0.77</v>
      </c>
      <c r="D18" s="1">
        <v>24</v>
      </c>
      <c r="E18" s="1">
        <v>666</v>
      </c>
      <c r="F18" s="1">
        <v>20.2</v>
      </c>
      <c r="G18" s="1">
        <v>6.2119999999999997</v>
      </c>
      <c r="H18" s="19">
        <v>17.600000000000001</v>
      </c>
      <c r="I18" s="19"/>
      <c r="J18" s="1">
        <f>29.42 + 0.03 * Table69[[#This Row],[AGE]]+0.13 *Table69[[#This Row],[INDUS]]-10.3*Table69[[#This Row],[NOX]]+0.26*Table69[[#This Row],[DISTANCE]]-0.0144*Table69[[#This Row],[TAX]]-1.07*Table69[[#This Row],[PTRATIO]]+4.125*Table69[[#This Row],[AVG_ROOM]]-0.6*Table69[[#This Row],[LSTAT]]</f>
        <v>16.864099999999993</v>
      </c>
      <c r="K18" s="1">
        <v>0.77</v>
      </c>
      <c r="L18" s="1">
        <f>29.42 + 0.03 * Table69[[#This Row],[AGE]]+0.13 *Table69[[#This Row],[INDUS]]-10.3*Table69[[#This Row],[NOX]]+0.26*Table69[[#This Row],[DISTANCE]]-0.0144*Table69[[#This Row],[TAX]]-1.07*Table69[[#This Row],[PTRATIO]]+4.125*Table69[[#This Row],[AVG_ROOM]]-0.6*Table69[[#This Row],[LSTAT]]</f>
        <v>16.864099999999993</v>
      </c>
    </row>
    <row r="19" spans="1:15" x14ac:dyDescent="0.25">
      <c r="A19" s="24">
        <v>91</v>
      </c>
      <c r="B19" s="2">
        <v>18.100000000000001</v>
      </c>
      <c r="C19" s="1">
        <v>0.77</v>
      </c>
      <c r="D19" s="1">
        <v>24</v>
      </c>
      <c r="E19" s="1">
        <v>666</v>
      </c>
      <c r="F19" s="1">
        <v>20.2</v>
      </c>
      <c r="G19" s="1">
        <v>6.3949999999999996</v>
      </c>
      <c r="H19" s="19">
        <v>13.27</v>
      </c>
      <c r="I19" s="19"/>
      <c r="J19" s="1">
        <f>29.42 + 0.03 * Table69[[#This Row],[AGE]]+0.13 *Table69[[#This Row],[INDUS]]-10.3*Table69[[#This Row],[NOX]]+0.26*Table69[[#This Row],[DISTANCE]]-0.0144*Table69[[#This Row],[TAX]]-1.07*Table69[[#This Row],[PTRATIO]]+4.125*Table69[[#This Row],[AVG_ROOM]]-0.6*Table69[[#This Row],[LSTAT]]</f>
        <v>20.024974999999998</v>
      </c>
      <c r="K19" s="1">
        <v>0.77</v>
      </c>
      <c r="L19" s="1">
        <f>29.42 + 0.03 * Table69[[#This Row],[AGE]]+0.13 *Table69[[#This Row],[INDUS]]-10.3*Table69[[#This Row],[NOX]]+0.26*Table69[[#This Row],[DISTANCE]]-0.0144*Table69[[#This Row],[TAX]]-1.07*Table69[[#This Row],[PTRATIO]]+4.125*Table69[[#This Row],[AVG_ROOM]]-0.6*Table69[[#This Row],[LSTAT]]</f>
        <v>20.024974999999998</v>
      </c>
    </row>
    <row r="20" spans="1:15" x14ac:dyDescent="0.25">
      <c r="A20" s="24">
        <v>83.4</v>
      </c>
      <c r="B20" s="2">
        <v>18.100000000000001</v>
      </c>
      <c r="C20" s="1">
        <v>0.77</v>
      </c>
      <c r="D20" s="1">
        <v>24</v>
      </c>
      <c r="E20" s="1">
        <v>666</v>
      </c>
      <c r="F20" s="1">
        <v>20.2</v>
      </c>
      <c r="G20" s="1">
        <v>6.1269999999999998</v>
      </c>
      <c r="H20" s="19">
        <v>11.48</v>
      </c>
      <c r="I20" s="19"/>
      <c r="J20" s="1">
        <f>29.42 + 0.03 * Table69[[#This Row],[AGE]]+0.13 *Table69[[#This Row],[INDUS]]-10.3*Table69[[#This Row],[NOX]]+0.26*Table69[[#This Row],[DISTANCE]]-0.0144*Table69[[#This Row],[TAX]]-1.07*Table69[[#This Row],[PTRATIO]]+4.125*Table69[[#This Row],[AVG_ROOM]]-0.6*Table69[[#This Row],[LSTAT]]</f>
        <v>19.765474999999995</v>
      </c>
      <c r="K20" s="1">
        <v>0.77</v>
      </c>
      <c r="L20" s="1">
        <f>29.42 + 0.03 * Table69[[#This Row],[AGE]]+0.13 *Table69[[#This Row],[INDUS]]-10.3*Table69[[#This Row],[NOX]]+0.26*Table69[[#This Row],[DISTANCE]]-0.0144*Table69[[#This Row],[TAX]]-1.07*Table69[[#This Row],[PTRATIO]]+4.125*Table69[[#This Row],[AVG_ROOM]]-0.6*Table69[[#This Row],[LSTAT]]</f>
        <v>19.765474999999995</v>
      </c>
    </row>
    <row r="21" spans="1:15" x14ac:dyDescent="0.25">
      <c r="A21" s="24">
        <v>81.3</v>
      </c>
      <c r="B21" s="2">
        <v>18.100000000000001</v>
      </c>
      <c r="C21" s="1">
        <v>0.77</v>
      </c>
      <c r="D21" s="1">
        <v>24</v>
      </c>
      <c r="E21" s="1">
        <v>666</v>
      </c>
      <c r="F21" s="1">
        <v>20.2</v>
      </c>
      <c r="G21" s="1">
        <v>6.1120000000000001</v>
      </c>
      <c r="H21" s="19">
        <v>12.67</v>
      </c>
      <c r="I21" s="19"/>
      <c r="J21" s="1">
        <f>29.42 + 0.03 * Table69[[#This Row],[AGE]]+0.13 *Table69[[#This Row],[INDUS]]-10.3*Table69[[#This Row],[NOX]]+0.26*Table69[[#This Row],[DISTANCE]]-0.0144*Table69[[#This Row],[TAX]]-1.07*Table69[[#This Row],[PTRATIO]]+4.125*Table69[[#This Row],[AVG_ROOM]]-0.6*Table69[[#This Row],[LSTAT]]</f>
        <v>18.926600000000001</v>
      </c>
      <c r="K21" s="1">
        <v>0.77</v>
      </c>
      <c r="L21" s="1">
        <f>29.42 + 0.03 * Table69[[#This Row],[AGE]]+0.13 *Table69[[#This Row],[INDUS]]-10.3*Table69[[#This Row],[NOX]]+0.26*Table69[[#This Row],[DISTANCE]]-0.0144*Table69[[#This Row],[TAX]]-1.07*Table69[[#This Row],[PTRATIO]]+4.125*Table69[[#This Row],[AVG_ROOM]]-0.6*Table69[[#This Row],[LSTAT]]</f>
        <v>18.926600000000001</v>
      </c>
    </row>
    <row r="22" spans="1:15" x14ac:dyDescent="0.25">
      <c r="A22" s="24">
        <v>88</v>
      </c>
      <c r="B22" s="2">
        <v>18.100000000000001</v>
      </c>
      <c r="C22" s="1">
        <v>0.77</v>
      </c>
      <c r="D22" s="1">
        <v>24</v>
      </c>
      <c r="E22" s="1">
        <v>666</v>
      </c>
      <c r="F22" s="1">
        <v>20.2</v>
      </c>
      <c r="G22" s="1">
        <v>6.3979999999999997</v>
      </c>
      <c r="H22" s="19">
        <v>7.79</v>
      </c>
      <c r="I22" s="19"/>
      <c r="J22" s="1">
        <f>29.42 + 0.03 * Table69[[#This Row],[AGE]]+0.13 *Table69[[#This Row],[INDUS]]-10.3*Table69[[#This Row],[NOX]]+0.26*Table69[[#This Row],[DISTANCE]]-0.0144*Table69[[#This Row],[TAX]]-1.07*Table69[[#This Row],[PTRATIO]]+4.125*Table69[[#This Row],[AVG_ROOM]]-0.6*Table69[[#This Row],[LSTAT]]</f>
        <v>23.23535</v>
      </c>
      <c r="K22" s="1">
        <v>0.77</v>
      </c>
      <c r="L22" s="1">
        <f>29.42 + 0.03 * Table69[[#This Row],[AGE]]+0.13 *Table69[[#This Row],[INDUS]]-10.3*Table69[[#This Row],[NOX]]+0.26*Table69[[#This Row],[DISTANCE]]-0.0144*Table69[[#This Row],[TAX]]-1.07*Table69[[#This Row],[PTRATIO]]+4.125*Table69[[#This Row],[AVG_ROOM]]-0.6*Table69[[#This Row],[LSTAT]]</f>
        <v>23.23535</v>
      </c>
    </row>
    <row r="23" spans="1:15" x14ac:dyDescent="0.25">
      <c r="A23" s="24">
        <v>91.1</v>
      </c>
      <c r="B23" s="2">
        <v>18.100000000000001</v>
      </c>
      <c r="C23" s="1">
        <v>0.77</v>
      </c>
      <c r="D23" s="1">
        <v>24</v>
      </c>
      <c r="E23" s="1">
        <v>666</v>
      </c>
      <c r="F23" s="1">
        <v>20.2</v>
      </c>
      <c r="G23" s="1">
        <v>6.2510000000000003</v>
      </c>
      <c r="H23" s="19">
        <v>14.19</v>
      </c>
      <c r="I23" s="19"/>
      <c r="J23" s="1">
        <f>29.42 + 0.03 * Table69[[#This Row],[AGE]]+0.13 *Table69[[#This Row],[INDUS]]-10.3*Table69[[#This Row],[NOX]]+0.26*Table69[[#This Row],[DISTANCE]]-0.0144*Table69[[#This Row],[TAX]]-1.07*Table69[[#This Row],[PTRATIO]]+4.125*Table69[[#This Row],[AVG_ROOM]]-0.6*Table69[[#This Row],[LSTAT]]</f>
        <v>18.881975000000001</v>
      </c>
      <c r="K23" s="1">
        <v>0.77</v>
      </c>
      <c r="L23" s="1">
        <f>29.42 + 0.03 * Table69[[#This Row],[AGE]]+0.13 *Table69[[#This Row],[INDUS]]-10.3*Table69[[#This Row],[NOX]]+0.26*Table69[[#This Row],[DISTANCE]]-0.0144*Table69[[#This Row],[TAX]]-1.07*Table69[[#This Row],[PTRATIO]]+4.125*Table69[[#This Row],[AVG_ROOM]]-0.6*Table69[[#This Row],[LSTAT]]</f>
        <v>18.881975000000001</v>
      </c>
    </row>
    <row r="24" spans="1:15" x14ac:dyDescent="0.25">
      <c r="A24" s="24">
        <v>96.2</v>
      </c>
      <c r="B24" s="2">
        <v>18.100000000000001</v>
      </c>
      <c r="C24" s="1">
        <v>0.77</v>
      </c>
      <c r="D24" s="1">
        <v>24</v>
      </c>
      <c r="E24" s="1">
        <v>666</v>
      </c>
      <c r="F24" s="1">
        <v>20.2</v>
      </c>
      <c r="G24" s="1">
        <v>5.3620000000000001</v>
      </c>
      <c r="H24" s="19">
        <v>10.19</v>
      </c>
      <c r="I24" s="19"/>
      <c r="J24" s="1">
        <f>29.42 + 0.03 * Table69[[#This Row],[AGE]]+0.13 *Table69[[#This Row],[INDUS]]-10.3*Table69[[#This Row],[NOX]]+0.26*Table69[[#This Row],[DISTANCE]]-0.0144*Table69[[#This Row],[TAX]]-1.07*Table69[[#This Row],[PTRATIO]]+4.125*Table69[[#This Row],[AVG_ROOM]]-0.6*Table69[[#This Row],[LSTAT]]</f>
        <v>17.767850000000003</v>
      </c>
      <c r="K24" s="1">
        <v>0.77</v>
      </c>
      <c r="L24" s="1">
        <f>29.42 + 0.03 * Table69[[#This Row],[AGE]]+0.13 *Table69[[#This Row],[INDUS]]-10.3*Table69[[#This Row],[NOX]]+0.26*Table69[[#This Row],[DISTANCE]]-0.0144*Table69[[#This Row],[TAX]]-1.07*Table69[[#This Row],[PTRATIO]]+4.125*Table69[[#This Row],[AVG_ROOM]]-0.6*Table69[[#This Row],[LSTAT]]</f>
        <v>17.767850000000003</v>
      </c>
    </row>
    <row r="25" spans="1:15" x14ac:dyDescent="0.25">
      <c r="A25" s="24">
        <v>89</v>
      </c>
      <c r="B25" s="2">
        <v>18.100000000000001</v>
      </c>
      <c r="C25" s="1">
        <v>0.77</v>
      </c>
      <c r="D25" s="1">
        <v>24</v>
      </c>
      <c r="E25" s="1">
        <v>666</v>
      </c>
      <c r="F25" s="1">
        <v>20.2</v>
      </c>
      <c r="G25" s="1">
        <v>5.8029999999999999</v>
      </c>
      <c r="H25" s="19">
        <v>14.64</v>
      </c>
      <c r="I25" s="19"/>
      <c r="J25" s="1">
        <f>29.42 + 0.03 * Table69[[#This Row],[AGE]]+0.13 *Table69[[#This Row],[INDUS]]-10.3*Table69[[#This Row],[NOX]]+0.26*Table69[[#This Row],[DISTANCE]]-0.0144*Table69[[#This Row],[TAX]]-1.07*Table69[[#This Row],[PTRATIO]]+4.125*Table69[[#This Row],[AVG_ROOM]]-0.6*Table69[[#This Row],[LSTAT]]</f>
        <v>16.700975</v>
      </c>
      <c r="K25" s="1">
        <v>0.77</v>
      </c>
      <c r="L25" s="1">
        <f>29.42 + 0.03 * Table69[[#This Row],[AGE]]+0.13 *Table69[[#This Row],[INDUS]]-10.3*Table69[[#This Row],[NOX]]+0.26*Table69[[#This Row],[DISTANCE]]-0.0144*Table69[[#This Row],[TAX]]-1.07*Table69[[#This Row],[PTRATIO]]+4.125*Table69[[#This Row],[AVG_ROOM]]-0.6*Table69[[#This Row],[LSTAT]]</f>
        <v>16.700975</v>
      </c>
    </row>
    <row r="26" spans="1:15" x14ac:dyDescent="0.25">
      <c r="A26" s="24">
        <v>94.6</v>
      </c>
      <c r="B26" s="2">
        <v>18.100000000000001</v>
      </c>
      <c r="C26" s="1">
        <v>0.74</v>
      </c>
      <c r="D26" s="1">
        <v>24</v>
      </c>
      <c r="E26" s="1">
        <v>666</v>
      </c>
      <c r="F26" s="1">
        <v>20.2</v>
      </c>
      <c r="G26" s="1">
        <v>6.6289999999999996</v>
      </c>
      <c r="H26" s="19">
        <v>23.27</v>
      </c>
      <c r="I26" s="19"/>
      <c r="J26" s="1">
        <f>29.42 + 0.03 * Table69[[#This Row],[AGE]]+0.13 *Table69[[#This Row],[INDUS]]-10.3*Table69[[#This Row],[NOX]]+0.26*Table69[[#This Row],[DISTANCE]]-0.0144*Table69[[#This Row],[TAX]]-1.07*Table69[[#This Row],[PTRATIO]]+4.125*Table69[[#This Row],[AVG_ROOM]]-0.6*Table69[[#This Row],[LSTAT]]</f>
        <v>15.407225000000004</v>
      </c>
      <c r="K26" s="1">
        <v>0.74</v>
      </c>
      <c r="L26" s="1">
        <f>29.42 + 0.03 * Table69[[#This Row],[AGE]]+0.13 *Table69[[#This Row],[INDUS]]-10.3*Table69[[#This Row],[NOX]]+0.26*Table69[[#This Row],[DISTANCE]]-0.0144*Table69[[#This Row],[TAX]]-1.07*Table69[[#This Row],[PTRATIO]]+4.125*Table69[[#This Row],[AVG_ROOM]]-0.6*Table69[[#This Row],[LSTAT]]</f>
        <v>15.407225000000004</v>
      </c>
      <c r="N26" t="s">
        <v>119</v>
      </c>
    </row>
    <row r="27" spans="1:15" x14ac:dyDescent="0.25">
      <c r="A27" s="24">
        <v>93.3</v>
      </c>
      <c r="B27" s="2">
        <v>18.100000000000001</v>
      </c>
      <c r="C27" s="1">
        <v>0.74</v>
      </c>
      <c r="D27" s="1">
        <v>24</v>
      </c>
      <c r="E27" s="1">
        <v>666</v>
      </c>
      <c r="F27" s="1">
        <v>20.2</v>
      </c>
      <c r="G27" s="1">
        <v>6.4610000000000003</v>
      </c>
      <c r="H27" s="19">
        <v>18.05</v>
      </c>
      <c r="I27" s="19"/>
      <c r="J27" s="1">
        <f>29.42 + 0.03 * Table69[[#This Row],[AGE]]+0.13 *Table69[[#This Row],[INDUS]]-10.3*Table69[[#This Row],[NOX]]+0.26*Table69[[#This Row],[DISTANCE]]-0.0144*Table69[[#This Row],[TAX]]-1.07*Table69[[#This Row],[PTRATIO]]+4.125*Table69[[#This Row],[AVG_ROOM]]-0.6*Table69[[#This Row],[LSTAT]]</f>
        <v>17.80722500000001</v>
      </c>
      <c r="K27" s="1">
        <v>0.74</v>
      </c>
      <c r="L27" s="1">
        <f>29.42 + 0.03 * Table69[[#This Row],[AGE]]+0.13 *Table69[[#This Row],[INDUS]]-10.3*Table69[[#This Row],[NOX]]+0.26*Table69[[#This Row],[DISTANCE]]-0.0144*Table69[[#This Row],[TAX]]-1.07*Table69[[#This Row],[PTRATIO]]+4.125*Table69[[#This Row],[AVG_ROOM]]-0.6*Table69[[#This Row],[LSTAT]]</f>
        <v>17.80722500000001</v>
      </c>
    </row>
    <row r="28" spans="1:15" x14ac:dyDescent="0.25">
      <c r="A28" s="24">
        <v>100</v>
      </c>
      <c r="B28" s="2">
        <v>18.100000000000001</v>
      </c>
      <c r="C28" s="1">
        <v>0.74</v>
      </c>
      <c r="D28" s="1">
        <v>24</v>
      </c>
      <c r="E28" s="1">
        <v>666</v>
      </c>
      <c r="F28" s="1">
        <v>20.2</v>
      </c>
      <c r="G28" s="1">
        <v>6.1520000000000001</v>
      </c>
      <c r="H28" s="19">
        <v>26.45</v>
      </c>
      <c r="I28" s="19"/>
      <c r="J28" s="1">
        <f>29.42 + 0.03 * Table69[[#This Row],[AGE]]+0.13 *Table69[[#This Row],[INDUS]]-10.3*Table69[[#This Row],[NOX]]+0.26*Table69[[#This Row],[DISTANCE]]-0.0144*Table69[[#This Row],[TAX]]-1.07*Table69[[#This Row],[PTRATIO]]+4.125*Table69[[#This Row],[AVG_ROOM]]-0.6*Table69[[#This Row],[LSTAT]]</f>
        <v>11.693600000000005</v>
      </c>
      <c r="K28" s="1">
        <v>0.74</v>
      </c>
      <c r="L28" s="1">
        <f>29.42 + 0.03 * Table69[[#This Row],[AGE]]+0.13 *Table69[[#This Row],[INDUS]]-10.3*Table69[[#This Row],[NOX]]+0.26*Table69[[#This Row],[DISTANCE]]-0.0144*Table69[[#This Row],[TAX]]-1.07*Table69[[#This Row],[PTRATIO]]+4.125*Table69[[#This Row],[AVG_ROOM]]-0.6*Table69[[#This Row],[LSTAT]]</f>
        <v>11.693600000000005</v>
      </c>
    </row>
    <row r="29" spans="1:15" x14ac:dyDescent="0.25">
      <c r="A29" s="24">
        <v>87.9</v>
      </c>
      <c r="B29" s="2">
        <v>18.100000000000001</v>
      </c>
      <c r="C29" s="1">
        <v>0.74</v>
      </c>
      <c r="D29" s="1">
        <v>24</v>
      </c>
      <c r="E29" s="1">
        <v>666</v>
      </c>
      <c r="F29" s="1">
        <v>20.2</v>
      </c>
      <c r="G29" s="1">
        <v>5.9349999999999996</v>
      </c>
      <c r="H29" s="19">
        <v>34.020000000000003</v>
      </c>
      <c r="I29" s="19"/>
      <c r="J29" s="1">
        <f>29.42 + 0.03 * Table69[[#This Row],[AGE]]+0.13 *Table69[[#This Row],[INDUS]]-10.3*Table69[[#This Row],[NOX]]+0.26*Table69[[#This Row],[DISTANCE]]-0.0144*Table69[[#This Row],[TAX]]-1.07*Table69[[#This Row],[PTRATIO]]+4.125*Table69[[#This Row],[AVG_ROOM]]-0.6*Table69[[#This Row],[LSTAT]]</f>
        <v>5.8934750000000022</v>
      </c>
      <c r="K29" s="1">
        <v>0.74</v>
      </c>
      <c r="L29" s="1">
        <f>29.42 + 0.03 * Table69[[#This Row],[AGE]]+0.13 *Table69[[#This Row],[INDUS]]-10.3*Table69[[#This Row],[NOX]]+0.26*Table69[[#This Row],[DISTANCE]]-0.0144*Table69[[#This Row],[TAX]]-1.07*Table69[[#This Row],[PTRATIO]]+4.125*Table69[[#This Row],[AVG_ROOM]]-0.6*Table69[[#This Row],[LSTAT]]</f>
        <v>5.8934750000000022</v>
      </c>
      <c r="N29" t="s">
        <v>36</v>
      </c>
    </row>
    <row r="30" spans="1:15" ht="15.75" thickBot="1" x14ac:dyDescent="0.3">
      <c r="A30" s="24">
        <v>93.9</v>
      </c>
      <c r="B30" s="2">
        <v>18.100000000000001</v>
      </c>
      <c r="C30" s="1">
        <v>0.74</v>
      </c>
      <c r="D30" s="1">
        <v>24</v>
      </c>
      <c r="E30" s="1">
        <v>666</v>
      </c>
      <c r="F30" s="1">
        <v>20.2</v>
      </c>
      <c r="G30" s="1">
        <v>5.6269999999999998</v>
      </c>
      <c r="H30" s="19">
        <v>22.88</v>
      </c>
      <c r="I30" s="19"/>
      <c r="J30" s="1">
        <f>29.42 + 0.03 * Table69[[#This Row],[AGE]]+0.13 *Table69[[#This Row],[INDUS]]-10.3*Table69[[#This Row],[NOX]]+0.26*Table69[[#This Row],[DISTANCE]]-0.0144*Table69[[#This Row],[TAX]]-1.07*Table69[[#This Row],[PTRATIO]]+4.125*Table69[[#This Row],[AVG_ROOM]]-0.6*Table69[[#This Row],[LSTAT]]</f>
        <v>11.486975000000006</v>
      </c>
      <c r="K30" s="1">
        <v>0.74</v>
      </c>
      <c r="L30" s="1">
        <f>29.42 + 0.03 * Table69[[#This Row],[AGE]]+0.13 *Table69[[#This Row],[INDUS]]-10.3*Table69[[#This Row],[NOX]]+0.26*Table69[[#This Row],[DISTANCE]]-0.0144*Table69[[#This Row],[TAX]]-1.07*Table69[[#This Row],[PTRATIO]]+4.125*Table69[[#This Row],[AVG_ROOM]]-0.6*Table69[[#This Row],[LSTAT]]</f>
        <v>11.486975000000006</v>
      </c>
    </row>
    <row r="31" spans="1:15" x14ac:dyDescent="0.25">
      <c r="A31" s="24">
        <v>92.4</v>
      </c>
      <c r="B31" s="2">
        <v>18.100000000000001</v>
      </c>
      <c r="C31" s="1">
        <v>0.74</v>
      </c>
      <c r="D31" s="1">
        <v>24</v>
      </c>
      <c r="E31" s="1">
        <v>666</v>
      </c>
      <c r="F31" s="1">
        <v>20.2</v>
      </c>
      <c r="G31" s="1">
        <v>5.8179999999999996</v>
      </c>
      <c r="H31" s="19">
        <v>22.11</v>
      </c>
      <c r="I31" s="19"/>
      <c r="J31" s="1">
        <f>29.42 + 0.03 * Table69[[#This Row],[AGE]]+0.13 *Table69[[#This Row],[INDUS]]-10.3*Table69[[#This Row],[NOX]]+0.26*Table69[[#This Row],[DISTANCE]]-0.0144*Table69[[#This Row],[TAX]]-1.07*Table69[[#This Row],[PTRATIO]]+4.125*Table69[[#This Row],[AVG_ROOM]]-0.6*Table69[[#This Row],[LSTAT]]</f>
        <v>12.691850000000004</v>
      </c>
      <c r="K31" s="1">
        <v>0.74</v>
      </c>
      <c r="L31" s="1">
        <f>29.42 + 0.03 * Table69[[#This Row],[AGE]]+0.13 *Table69[[#This Row],[INDUS]]-10.3*Table69[[#This Row],[NOX]]+0.26*Table69[[#This Row],[DISTANCE]]-0.0144*Table69[[#This Row],[TAX]]-1.07*Table69[[#This Row],[PTRATIO]]+4.125*Table69[[#This Row],[AVG_ROOM]]-0.6*Table69[[#This Row],[LSTAT]]</f>
        <v>12.691850000000004</v>
      </c>
      <c r="N31" s="6" t="s">
        <v>37</v>
      </c>
      <c r="O31" s="6"/>
    </row>
    <row r="32" spans="1:15" x14ac:dyDescent="0.25">
      <c r="A32" s="24">
        <v>97.2</v>
      </c>
      <c r="B32" s="2">
        <v>18.100000000000001</v>
      </c>
      <c r="C32" s="1">
        <v>0.74</v>
      </c>
      <c r="D32" s="1">
        <v>24</v>
      </c>
      <c r="E32" s="1">
        <v>666</v>
      </c>
      <c r="F32" s="1">
        <v>20.2</v>
      </c>
      <c r="G32" s="1">
        <v>6.4059999999999997</v>
      </c>
      <c r="H32" s="19">
        <v>19.52</v>
      </c>
      <c r="I32" s="19"/>
      <c r="J32" s="1">
        <f>29.42 + 0.03 * Table69[[#This Row],[AGE]]+0.13 *Table69[[#This Row],[INDUS]]-10.3*Table69[[#This Row],[NOX]]+0.26*Table69[[#This Row],[DISTANCE]]-0.0144*Table69[[#This Row],[TAX]]-1.07*Table69[[#This Row],[PTRATIO]]+4.125*Table69[[#This Row],[AVG_ROOM]]-0.6*Table69[[#This Row],[LSTAT]]</f>
        <v>16.815350000000002</v>
      </c>
      <c r="K32" s="1">
        <v>0.74</v>
      </c>
      <c r="L32" s="1">
        <f>29.42 + 0.03 * Table69[[#This Row],[AGE]]+0.13 *Table69[[#This Row],[INDUS]]-10.3*Table69[[#This Row],[NOX]]+0.26*Table69[[#This Row],[DISTANCE]]-0.0144*Table69[[#This Row],[TAX]]-1.07*Table69[[#This Row],[PTRATIO]]+4.125*Table69[[#This Row],[AVG_ROOM]]-0.6*Table69[[#This Row],[LSTAT]]</f>
        <v>16.815350000000002</v>
      </c>
      <c r="N32" s="3" t="s">
        <v>38</v>
      </c>
      <c r="O32" s="3">
        <v>0.51866413731958727</v>
      </c>
    </row>
    <row r="33" spans="1:22" x14ac:dyDescent="0.25">
      <c r="A33" s="24">
        <v>100</v>
      </c>
      <c r="B33" s="2">
        <v>18.100000000000001</v>
      </c>
      <c r="C33" s="1">
        <v>0.74</v>
      </c>
      <c r="D33" s="1">
        <v>24</v>
      </c>
      <c r="E33" s="1">
        <v>666</v>
      </c>
      <c r="F33" s="1">
        <v>20.2</v>
      </c>
      <c r="G33" s="1">
        <v>6.2190000000000003</v>
      </c>
      <c r="H33" s="19">
        <v>16.59</v>
      </c>
      <c r="I33" s="19"/>
      <c r="J33" s="1">
        <f>29.42 + 0.03 * Table69[[#This Row],[AGE]]+0.13 *Table69[[#This Row],[INDUS]]-10.3*Table69[[#This Row],[NOX]]+0.26*Table69[[#This Row],[DISTANCE]]-0.0144*Table69[[#This Row],[TAX]]-1.07*Table69[[#This Row],[PTRATIO]]+4.125*Table69[[#This Row],[AVG_ROOM]]-0.6*Table69[[#This Row],[LSTAT]]</f>
        <v>17.885975000000009</v>
      </c>
      <c r="K33" s="1">
        <v>0.74</v>
      </c>
      <c r="L33" s="1">
        <f>29.42 + 0.03 * Table69[[#This Row],[AGE]]+0.13 *Table69[[#This Row],[INDUS]]-10.3*Table69[[#This Row],[NOX]]+0.26*Table69[[#This Row],[DISTANCE]]-0.0144*Table69[[#This Row],[TAX]]-1.07*Table69[[#This Row],[PTRATIO]]+4.125*Table69[[#This Row],[AVG_ROOM]]-0.6*Table69[[#This Row],[LSTAT]]</f>
        <v>17.885975000000009</v>
      </c>
      <c r="N33" s="3" t="s">
        <v>39</v>
      </c>
      <c r="O33" s="3">
        <v>0.26901248734147165</v>
      </c>
    </row>
    <row r="34" spans="1:22" x14ac:dyDescent="0.25">
      <c r="A34" s="24">
        <v>100</v>
      </c>
      <c r="B34" s="2">
        <v>18.100000000000001</v>
      </c>
      <c r="C34" s="1">
        <v>0.74</v>
      </c>
      <c r="D34" s="1">
        <v>24</v>
      </c>
      <c r="E34" s="1">
        <v>666</v>
      </c>
      <c r="F34" s="1">
        <v>20.2</v>
      </c>
      <c r="G34" s="1">
        <v>6.4850000000000003</v>
      </c>
      <c r="H34" s="19">
        <v>18.850000000000001</v>
      </c>
      <c r="I34" s="19"/>
      <c r="J34" s="1">
        <f>29.42 + 0.03 * Table69[[#This Row],[AGE]]+0.13 *Table69[[#This Row],[INDUS]]-10.3*Table69[[#This Row],[NOX]]+0.26*Table69[[#This Row],[DISTANCE]]-0.0144*Table69[[#This Row],[TAX]]-1.07*Table69[[#This Row],[PTRATIO]]+4.125*Table69[[#This Row],[AVG_ROOM]]-0.6*Table69[[#This Row],[LSTAT]]</f>
        <v>17.62722500000001</v>
      </c>
      <c r="K34" s="1">
        <v>0.74</v>
      </c>
      <c r="L34" s="1">
        <f>29.42 + 0.03 * Table69[[#This Row],[AGE]]+0.13 *Table69[[#This Row],[INDUS]]-10.3*Table69[[#This Row],[NOX]]+0.26*Table69[[#This Row],[DISTANCE]]-0.0144*Table69[[#This Row],[TAX]]-1.07*Table69[[#This Row],[PTRATIO]]+4.125*Table69[[#This Row],[AVG_ROOM]]-0.6*Table69[[#This Row],[LSTAT]]</f>
        <v>17.62722500000001</v>
      </c>
      <c r="N34" s="3" t="s">
        <v>40</v>
      </c>
      <c r="O34" s="3">
        <v>0.26756211529254598</v>
      </c>
    </row>
    <row r="35" spans="1:22" x14ac:dyDescent="0.25">
      <c r="A35" s="24">
        <v>96.6</v>
      </c>
      <c r="B35" s="2">
        <v>18.100000000000001</v>
      </c>
      <c r="C35" s="1">
        <v>0.74</v>
      </c>
      <c r="D35" s="1">
        <v>24</v>
      </c>
      <c r="E35" s="1">
        <v>666</v>
      </c>
      <c r="F35" s="1">
        <v>20.2</v>
      </c>
      <c r="G35" s="1">
        <v>5.8540000000000001</v>
      </c>
      <c r="H35" s="19">
        <v>23.79</v>
      </c>
      <c r="I35" s="19"/>
      <c r="J35" s="1">
        <f>29.42 + 0.03 * Table69[[#This Row],[AGE]]+0.13 *Table69[[#This Row],[INDUS]]-10.3*Table69[[#This Row],[NOX]]+0.26*Table69[[#This Row],[DISTANCE]]-0.0144*Table69[[#This Row],[TAX]]-1.07*Table69[[#This Row],[PTRATIO]]+4.125*Table69[[#This Row],[AVG_ROOM]]-0.6*Table69[[#This Row],[LSTAT]]</f>
        <v>11.958350000000005</v>
      </c>
      <c r="K35" s="1">
        <v>0.74</v>
      </c>
      <c r="L35" s="1">
        <f>29.42 + 0.03 * Table69[[#This Row],[AGE]]+0.13 *Table69[[#This Row],[INDUS]]-10.3*Table69[[#This Row],[NOX]]+0.26*Table69[[#This Row],[DISTANCE]]-0.0144*Table69[[#This Row],[TAX]]-1.07*Table69[[#This Row],[PTRATIO]]+4.125*Table69[[#This Row],[AVG_ROOM]]-0.6*Table69[[#This Row],[LSTAT]]</f>
        <v>11.958350000000005</v>
      </c>
      <c r="N35" s="3" t="s">
        <v>11</v>
      </c>
      <c r="O35" s="3">
        <v>6.5622610800961834</v>
      </c>
    </row>
    <row r="36" spans="1:22" ht="15.75" thickBot="1" x14ac:dyDescent="0.3">
      <c r="A36" s="24">
        <v>94.8</v>
      </c>
      <c r="B36" s="2">
        <v>18.100000000000001</v>
      </c>
      <c r="C36" s="1">
        <v>0.74</v>
      </c>
      <c r="D36" s="1">
        <v>24</v>
      </c>
      <c r="E36" s="1">
        <v>666</v>
      </c>
      <c r="F36" s="1">
        <v>20.2</v>
      </c>
      <c r="G36" s="1">
        <v>6.4589999999999996</v>
      </c>
      <c r="H36" s="19">
        <v>23.98</v>
      </c>
      <c r="I36" s="19"/>
      <c r="J36" s="1">
        <f>29.42 + 0.03 * Table69[[#This Row],[AGE]]+0.13 *Table69[[#This Row],[INDUS]]-10.3*Table69[[#This Row],[NOX]]+0.26*Table69[[#This Row],[DISTANCE]]-0.0144*Table69[[#This Row],[TAX]]-1.07*Table69[[#This Row],[PTRATIO]]+4.125*Table69[[#This Row],[AVG_ROOM]]-0.6*Table69[[#This Row],[LSTAT]]</f>
        <v>14.285975000000006</v>
      </c>
      <c r="K36" s="1">
        <v>0.74</v>
      </c>
      <c r="L36" s="1">
        <f>29.42 + 0.03 * Table69[[#This Row],[AGE]]+0.13 *Table69[[#This Row],[INDUS]]-10.3*Table69[[#This Row],[NOX]]+0.26*Table69[[#This Row],[DISTANCE]]-0.0144*Table69[[#This Row],[TAX]]-1.07*Table69[[#This Row],[PTRATIO]]+4.125*Table69[[#This Row],[AVG_ROOM]]-0.6*Table69[[#This Row],[LSTAT]]</f>
        <v>14.285975000000006</v>
      </c>
      <c r="N36" s="4" t="s">
        <v>41</v>
      </c>
      <c r="O36" s="4">
        <v>506</v>
      </c>
    </row>
    <row r="37" spans="1:22" x14ac:dyDescent="0.25">
      <c r="A37" s="24">
        <v>96.4</v>
      </c>
      <c r="B37" s="2">
        <v>18.100000000000001</v>
      </c>
      <c r="C37" s="1">
        <v>0.74</v>
      </c>
      <c r="D37" s="1">
        <v>24</v>
      </c>
      <c r="E37" s="1">
        <v>666</v>
      </c>
      <c r="F37" s="1">
        <v>20.2</v>
      </c>
      <c r="G37" s="1">
        <v>6.3410000000000002</v>
      </c>
      <c r="H37" s="19">
        <v>17.79</v>
      </c>
      <c r="I37" s="19"/>
      <c r="J37" s="1">
        <f>29.42 + 0.03 * Table69[[#This Row],[AGE]]+0.13 *Table69[[#This Row],[INDUS]]-10.3*Table69[[#This Row],[NOX]]+0.26*Table69[[#This Row],[DISTANCE]]-0.0144*Table69[[#This Row],[TAX]]-1.07*Table69[[#This Row],[PTRATIO]]+4.125*Table69[[#This Row],[AVG_ROOM]]-0.6*Table69[[#This Row],[LSTAT]]</f>
        <v>17.561225000000011</v>
      </c>
      <c r="K37" s="1">
        <v>0.74</v>
      </c>
      <c r="L37" s="1">
        <f>29.42 + 0.03 * Table69[[#This Row],[AGE]]+0.13 *Table69[[#This Row],[INDUS]]-10.3*Table69[[#This Row],[NOX]]+0.26*Table69[[#This Row],[DISTANCE]]-0.0144*Table69[[#This Row],[TAX]]-1.07*Table69[[#This Row],[PTRATIO]]+4.125*Table69[[#This Row],[AVG_ROOM]]-0.6*Table69[[#This Row],[LSTAT]]</f>
        <v>17.561225000000011</v>
      </c>
    </row>
    <row r="38" spans="1:22" ht="15.75" thickBot="1" x14ac:dyDescent="0.3">
      <c r="A38" s="24">
        <v>96.6</v>
      </c>
      <c r="B38" s="2">
        <v>18.100000000000001</v>
      </c>
      <c r="C38" s="1">
        <v>0.74</v>
      </c>
      <c r="D38" s="1">
        <v>24</v>
      </c>
      <c r="E38" s="1">
        <v>666</v>
      </c>
      <c r="F38" s="1">
        <v>20.2</v>
      </c>
      <c r="G38" s="1">
        <v>6.2510000000000003</v>
      </c>
      <c r="H38" s="19">
        <v>16.440000000000001</v>
      </c>
      <c r="I38" s="19"/>
      <c r="J38" s="1">
        <f>29.42 + 0.03 * Table69[[#This Row],[AGE]]+0.13 *Table69[[#This Row],[INDUS]]-10.3*Table69[[#This Row],[NOX]]+0.26*Table69[[#This Row],[DISTANCE]]-0.0144*Table69[[#This Row],[TAX]]-1.07*Table69[[#This Row],[PTRATIO]]+4.125*Table69[[#This Row],[AVG_ROOM]]-0.6*Table69[[#This Row],[LSTAT]]</f>
        <v>18.005975000000003</v>
      </c>
      <c r="K38" s="1">
        <v>0.74</v>
      </c>
      <c r="L38" s="1">
        <f>29.42 + 0.03 * Table69[[#This Row],[AGE]]+0.13 *Table69[[#This Row],[INDUS]]-10.3*Table69[[#This Row],[NOX]]+0.26*Table69[[#This Row],[DISTANCE]]-0.0144*Table69[[#This Row],[TAX]]-1.07*Table69[[#This Row],[PTRATIO]]+4.125*Table69[[#This Row],[AVG_ROOM]]-0.6*Table69[[#This Row],[LSTAT]]</f>
        <v>18.005975000000003</v>
      </c>
      <c r="N38" t="s">
        <v>42</v>
      </c>
    </row>
    <row r="39" spans="1:22" x14ac:dyDescent="0.25">
      <c r="A39" s="24">
        <v>82.9</v>
      </c>
      <c r="B39" s="2">
        <v>18.100000000000001</v>
      </c>
      <c r="C39" s="1">
        <v>0.71799999999999997</v>
      </c>
      <c r="D39" s="1">
        <v>24</v>
      </c>
      <c r="E39" s="1">
        <v>666</v>
      </c>
      <c r="F39" s="1">
        <v>20.2</v>
      </c>
      <c r="G39" s="1">
        <v>8.7799999999999994</v>
      </c>
      <c r="H39" s="19">
        <v>5.29</v>
      </c>
      <c r="I39" s="19"/>
      <c r="J39" s="1">
        <f>29.42 + 0.03 * Table69[[#This Row],[AGE]]+0.13 *Table69[[#This Row],[INDUS]]-10.3*Table69[[#This Row],[NOX]]+0.26*Table69[[#This Row],[DISTANCE]]-0.0144*Table69[[#This Row],[TAX]]-1.07*Table69[[#This Row],[PTRATIO]]+4.125*Table69[[#This Row],[AVG_ROOM]]-0.6*Table69[[#This Row],[LSTAT]]</f>
        <v>34.9437</v>
      </c>
      <c r="K39" s="1">
        <v>0.71799999999999997</v>
      </c>
      <c r="L39" s="1">
        <f>29.42 + 0.03 * Table69[[#This Row],[AGE]]+0.13 *Table69[[#This Row],[INDUS]]-10.3*Table69[[#This Row],[NOX]]+0.26*Table69[[#This Row],[DISTANCE]]-0.0144*Table69[[#This Row],[TAX]]-1.07*Table69[[#This Row],[PTRATIO]]+4.125*Table69[[#This Row],[AVG_ROOM]]-0.6*Table69[[#This Row],[LSTAT]]</f>
        <v>34.9437</v>
      </c>
      <c r="N39" s="5"/>
      <c r="O39" s="5" t="s">
        <v>47</v>
      </c>
      <c r="P39" s="5" t="s">
        <v>48</v>
      </c>
      <c r="Q39" s="5" t="s">
        <v>49</v>
      </c>
      <c r="R39" s="5" t="s">
        <v>50</v>
      </c>
      <c r="S39" s="5" t="s">
        <v>51</v>
      </c>
    </row>
    <row r="40" spans="1:22" x14ac:dyDescent="0.25">
      <c r="A40" s="24">
        <v>87.9</v>
      </c>
      <c r="B40" s="2">
        <v>18.100000000000001</v>
      </c>
      <c r="C40" s="1">
        <v>0.71799999999999997</v>
      </c>
      <c r="D40" s="1">
        <v>24</v>
      </c>
      <c r="E40" s="1">
        <v>666</v>
      </c>
      <c r="F40" s="1">
        <v>20.2</v>
      </c>
      <c r="G40" s="1">
        <v>3.5609999999999999</v>
      </c>
      <c r="H40" s="19">
        <v>7.12</v>
      </c>
      <c r="I40" s="19"/>
      <c r="J40" s="1">
        <f>29.42 + 0.03 * Table69[[#This Row],[AGE]]+0.13 *Table69[[#This Row],[INDUS]]-10.3*Table69[[#This Row],[NOX]]+0.26*Table69[[#This Row],[DISTANCE]]-0.0144*Table69[[#This Row],[TAX]]-1.07*Table69[[#This Row],[PTRATIO]]+4.125*Table69[[#This Row],[AVG_ROOM]]-0.6*Table69[[#This Row],[LSTAT]]</f>
        <v>12.467325000000004</v>
      </c>
      <c r="K40" s="1">
        <v>0.71799999999999997</v>
      </c>
      <c r="L40" s="1">
        <f>29.42 + 0.03 * Table69[[#This Row],[AGE]]+0.13 *Table69[[#This Row],[INDUS]]-10.3*Table69[[#This Row],[NOX]]+0.26*Table69[[#This Row],[DISTANCE]]-0.0144*Table69[[#This Row],[TAX]]-1.07*Table69[[#This Row],[PTRATIO]]+4.125*Table69[[#This Row],[AVG_ROOM]]-0.6*Table69[[#This Row],[LSTAT]]</f>
        <v>12.467325000000004</v>
      </c>
      <c r="N40" s="3" t="s">
        <v>43</v>
      </c>
      <c r="O40" s="3">
        <v>1</v>
      </c>
      <c r="P40" s="3">
        <v>7987.3005787476359</v>
      </c>
      <c r="Q40" s="3">
        <v>7987.3005787476359</v>
      </c>
      <c r="R40" s="3">
        <v>185.47826231258381</v>
      </c>
      <c r="S40" s="3">
        <v>3.4564535106844243E-36</v>
      </c>
    </row>
    <row r="41" spans="1:22" x14ac:dyDescent="0.25">
      <c r="A41" s="24">
        <v>91.4</v>
      </c>
      <c r="B41" s="2">
        <v>18.100000000000001</v>
      </c>
      <c r="C41" s="1">
        <v>0.71799999999999997</v>
      </c>
      <c r="D41" s="1">
        <v>24</v>
      </c>
      <c r="E41" s="1">
        <v>666</v>
      </c>
      <c r="F41" s="1">
        <v>20.2</v>
      </c>
      <c r="G41" s="1">
        <v>4.9630000000000001</v>
      </c>
      <c r="H41" s="19">
        <v>14</v>
      </c>
      <c r="I41" s="19"/>
      <c r="J41" s="1">
        <f>29.42 + 0.03 * Table69[[#This Row],[AGE]]+0.13 *Table69[[#This Row],[INDUS]]-10.3*Table69[[#This Row],[NOX]]+0.26*Table69[[#This Row],[DISTANCE]]-0.0144*Table69[[#This Row],[TAX]]-1.07*Table69[[#This Row],[PTRATIO]]+4.125*Table69[[#This Row],[AVG_ROOM]]-0.6*Table69[[#This Row],[LSTAT]]</f>
        <v>14.227575</v>
      </c>
      <c r="K41" s="1">
        <v>0.71799999999999997</v>
      </c>
      <c r="L41" s="1">
        <f>29.42 + 0.03 * Table69[[#This Row],[AGE]]+0.13 *Table69[[#This Row],[INDUS]]-10.3*Table69[[#This Row],[NOX]]+0.26*Table69[[#This Row],[DISTANCE]]-0.0144*Table69[[#This Row],[TAX]]-1.07*Table69[[#This Row],[PTRATIO]]+4.125*Table69[[#This Row],[AVG_ROOM]]-0.6*Table69[[#This Row],[LSTAT]]</f>
        <v>14.227575</v>
      </c>
      <c r="N41" s="3" t="s">
        <v>44</v>
      </c>
      <c r="O41" s="3">
        <v>504</v>
      </c>
      <c r="P41" s="3">
        <v>21703.888323605945</v>
      </c>
      <c r="Q41" s="3">
        <v>43.063270483345129</v>
      </c>
      <c r="R41" s="3"/>
      <c r="S41" s="3"/>
    </row>
    <row r="42" spans="1:22" ht="15.75" thickBot="1" x14ac:dyDescent="0.3">
      <c r="A42" s="24">
        <v>76.5</v>
      </c>
      <c r="B42" s="2">
        <v>18.100000000000001</v>
      </c>
      <c r="C42" s="1">
        <v>0.71799999999999997</v>
      </c>
      <c r="D42" s="1">
        <v>24</v>
      </c>
      <c r="E42" s="1">
        <v>666</v>
      </c>
      <c r="F42" s="1">
        <v>20.2</v>
      </c>
      <c r="G42" s="1">
        <v>6.8239999999999998</v>
      </c>
      <c r="H42" s="19">
        <v>22.74</v>
      </c>
      <c r="I42" s="19"/>
      <c r="J42" s="1">
        <f>29.42 + 0.03 * Table69[[#This Row],[AGE]]+0.13 *Table69[[#This Row],[INDUS]]-10.3*Table69[[#This Row],[NOX]]+0.26*Table69[[#This Row],[DISTANCE]]-0.0144*Table69[[#This Row],[TAX]]-1.07*Table69[[#This Row],[PTRATIO]]+4.125*Table69[[#This Row],[AVG_ROOM]]-0.6*Table69[[#This Row],[LSTAT]]</f>
        <v>16.213200000000008</v>
      </c>
      <c r="K42" s="1">
        <v>0.71799999999999997</v>
      </c>
      <c r="L42" s="1">
        <f>29.42 + 0.03 * Table69[[#This Row],[AGE]]+0.13 *Table69[[#This Row],[INDUS]]-10.3*Table69[[#This Row],[NOX]]+0.26*Table69[[#This Row],[DISTANCE]]-0.0144*Table69[[#This Row],[TAX]]-1.07*Table69[[#This Row],[PTRATIO]]+4.125*Table69[[#This Row],[AVG_ROOM]]-0.6*Table69[[#This Row],[LSTAT]]</f>
        <v>16.213200000000008</v>
      </c>
      <c r="N42" s="4" t="s">
        <v>45</v>
      </c>
      <c r="O42" s="4">
        <v>505</v>
      </c>
      <c r="P42" s="4">
        <v>29691.18890235358</v>
      </c>
      <c r="Q42" s="4"/>
      <c r="R42" s="4"/>
      <c r="S42" s="4"/>
    </row>
    <row r="43" spans="1:22" ht="15.75" thickBot="1" x14ac:dyDescent="0.3">
      <c r="A43" s="24">
        <v>100</v>
      </c>
      <c r="B43" s="2">
        <v>18.100000000000001</v>
      </c>
      <c r="C43" s="1">
        <v>0.71799999999999997</v>
      </c>
      <c r="D43" s="1">
        <v>24</v>
      </c>
      <c r="E43" s="1">
        <v>666</v>
      </c>
      <c r="F43" s="1">
        <v>20.2</v>
      </c>
      <c r="G43" s="1">
        <v>6.4109999999999996</v>
      </c>
      <c r="H43" s="19">
        <v>15.02</v>
      </c>
      <c r="I43" s="19"/>
      <c r="J43" s="1">
        <f>29.42 + 0.03 * Table69[[#This Row],[AGE]]+0.13 *Table69[[#This Row],[INDUS]]-10.3*Table69[[#This Row],[NOX]]+0.26*Table69[[#This Row],[DISTANCE]]-0.0144*Table69[[#This Row],[TAX]]-1.07*Table69[[#This Row],[PTRATIO]]+4.125*Table69[[#This Row],[AVG_ROOM]]-0.6*Table69[[#This Row],[LSTAT]]</f>
        <v>19.846575000000001</v>
      </c>
      <c r="K43" s="1">
        <v>0.71799999999999997</v>
      </c>
      <c r="L43" s="1">
        <f>29.42 + 0.03 * Table69[[#This Row],[AGE]]+0.13 *Table69[[#This Row],[INDUS]]-10.3*Table69[[#This Row],[NOX]]+0.26*Table69[[#This Row],[DISTANCE]]-0.0144*Table69[[#This Row],[TAX]]-1.07*Table69[[#This Row],[PTRATIO]]+4.125*Table69[[#This Row],[AVG_ROOM]]-0.6*Table69[[#This Row],[LSTAT]]</f>
        <v>19.846575000000001</v>
      </c>
    </row>
    <row r="44" spans="1:22" x14ac:dyDescent="0.25">
      <c r="A44" s="24">
        <v>95.3</v>
      </c>
      <c r="B44" s="2">
        <v>18.100000000000001</v>
      </c>
      <c r="C44" s="1">
        <v>0.71799999999999997</v>
      </c>
      <c r="D44" s="1">
        <v>24</v>
      </c>
      <c r="E44" s="1">
        <v>666</v>
      </c>
      <c r="F44" s="1">
        <v>20.2</v>
      </c>
      <c r="G44" s="1">
        <v>6.0060000000000002</v>
      </c>
      <c r="H44" s="19">
        <v>15.7</v>
      </c>
      <c r="I44" s="19"/>
      <c r="J44" s="1">
        <f>29.42 + 0.03 * Table69[[#This Row],[AGE]]+0.13 *Table69[[#This Row],[INDUS]]-10.3*Table69[[#This Row],[NOX]]+0.26*Table69[[#This Row],[DISTANCE]]-0.0144*Table69[[#This Row],[TAX]]-1.07*Table69[[#This Row],[PTRATIO]]+4.125*Table69[[#This Row],[AVG_ROOM]]-0.6*Table69[[#This Row],[LSTAT]]</f>
        <v>17.626950000000008</v>
      </c>
      <c r="K44" s="1">
        <v>0.71799999999999997</v>
      </c>
      <c r="L44" s="1">
        <f>29.42 + 0.03 * Table69[[#This Row],[AGE]]+0.13 *Table69[[#This Row],[INDUS]]-10.3*Table69[[#This Row],[NOX]]+0.26*Table69[[#This Row],[DISTANCE]]-0.0144*Table69[[#This Row],[TAX]]-1.07*Table69[[#This Row],[PTRATIO]]+4.125*Table69[[#This Row],[AVG_ROOM]]-0.6*Table69[[#This Row],[LSTAT]]</f>
        <v>17.626950000000008</v>
      </c>
      <c r="N44" s="5"/>
      <c r="O44" s="5" t="s">
        <v>52</v>
      </c>
      <c r="P44" s="5" t="s">
        <v>11</v>
      </c>
      <c r="Q44" s="5" t="s">
        <v>53</v>
      </c>
      <c r="R44" s="5" t="s">
        <v>54</v>
      </c>
      <c r="S44" s="5" t="s">
        <v>55</v>
      </c>
      <c r="T44" s="5" t="s">
        <v>56</v>
      </c>
      <c r="U44" s="5" t="s">
        <v>57</v>
      </c>
      <c r="V44" s="5" t="s">
        <v>58</v>
      </c>
    </row>
    <row r="45" spans="1:22" x14ac:dyDescent="0.25">
      <c r="A45" s="24">
        <v>87.9</v>
      </c>
      <c r="B45" s="2">
        <v>18.100000000000001</v>
      </c>
      <c r="C45" s="1">
        <v>0.71299999999999997</v>
      </c>
      <c r="D45" s="1">
        <v>24</v>
      </c>
      <c r="E45" s="1">
        <v>666</v>
      </c>
      <c r="F45" s="1">
        <v>20.2</v>
      </c>
      <c r="G45" s="1">
        <v>6.4359999999999999</v>
      </c>
      <c r="H45" s="19">
        <v>16.22</v>
      </c>
      <c r="I45" s="19"/>
      <c r="J45" s="1">
        <f>29.42 + 0.03 * Table69[[#This Row],[AGE]]+0.13 *Table69[[#This Row],[INDUS]]-10.3*Table69[[#This Row],[NOX]]+0.26*Table69[[#This Row],[DISTANCE]]-0.0144*Table69[[#This Row],[TAX]]-1.07*Table69[[#This Row],[PTRATIO]]+4.125*Table69[[#This Row],[AVG_ROOM]]-0.6*Table69[[#This Row],[LSTAT]]</f>
        <v>18.918200000000002</v>
      </c>
      <c r="K45" s="1">
        <v>0.71299999999999997</v>
      </c>
      <c r="L45" s="1">
        <f>29.42 + 0.03 * Table69[[#This Row],[AGE]]+0.13 *Table69[[#This Row],[INDUS]]-10.3*Table69[[#This Row],[NOX]]+0.26*Table69[[#This Row],[DISTANCE]]-0.0144*Table69[[#This Row],[TAX]]-1.07*Table69[[#This Row],[PTRATIO]]+4.125*Table69[[#This Row],[AVG_ROOM]]-0.6*Table69[[#This Row],[LSTAT]]</f>
        <v>18.918200000000002</v>
      </c>
      <c r="N45" s="3" t="s">
        <v>46</v>
      </c>
      <c r="O45" s="3">
        <v>41.438211072457023</v>
      </c>
      <c r="P45" s="3">
        <v>1.4279726197724643</v>
      </c>
      <c r="Q45" s="3">
        <v>29.018911496398204</v>
      </c>
      <c r="R45" s="3">
        <v>1.3711640337308375E-109</v>
      </c>
      <c r="S45" s="3">
        <v>38.632698965056996</v>
      </c>
      <c r="T45" s="3">
        <v>44.243723179857049</v>
      </c>
      <c r="U45" s="3">
        <v>38.632698965056996</v>
      </c>
      <c r="V45" s="3">
        <v>44.243723179857049</v>
      </c>
    </row>
    <row r="46" spans="1:22" ht="15.75" thickBot="1" x14ac:dyDescent="0.3">
      <c r="A46" s="24">
        <v>95</v>
      </c>
      <c r="B46" s="2">
        <v>18.100000000000001</v>
      </c>
      <c r="C46" s="1">
        <v>0.71299999999999997</v>
      </c>
      <c r="D46" s="1">
        <v>24</v>
      </c>
      <c r="E46" s="1">
        <v>666</v>
      </c>
      <c r="F46" s="1">
        <v>20.2</v>
      </c>
      <c r="G46" s="1">
        <v>6.2080000000000002</v>
      </c>
      <c r="H46" s="19">
        <v>15.17</v>
      </c>
      <c r="I46" s="19"/>
      <c r="J46" s="1">
        <f>29.42 + 0.03 * Table69[[#This Row],[AGE]]+0.13 *Table69[[#This Row],[INDUS]]-10.3*Table69[[#This Row],[NOX]]+0.26*Table69[[#This Row],[DISTANCE]]-0.0144*Table69[[#This Row],[TAX]]-1.07*Table69[[#This Row],[PTRATIO]]+4.125*Table69[[#This Row],[AVG_ROOM]]-0.6*Table69[[#This Row],[LSTAT]]</f>
        <v>18.820700000000002</v>
      </c>
      <c r="K46" s="1">
        <v>0.71299999999999997</v>
      </c>
      <c r="L46" s="1">
        <f>29.42 + 0.03 * Table69[[#This Row],[AGE]]+0.13 *Table69[[#This Row],[INDUS]]-10.3*Table69[[#This Row],[NOX]]+0.26*Table69[[#This Row],[DISTANCE]]-0.0144*Table69[[#This Row],[TAX]]-1.07*Table69[[#This Row],[PTRATIO]]+4.125*Table69[[#This Row],[AVG_ROOM]]-0.6*Table69[[#This Row],[LSTAT]]</f>
        <v>18.820700000000002</v>
      </c>
      <c r="N46" s="4" t="s">
        <v>3</v>
      </c>
      <c r="O46" s="4">
        <v>-34.320574555129703</v>
      </c>
      <c r="P46" s="4">
        <v>2.5200435173285434</v>
      </c>
      <c r="Q46" s="4">
        <v>-13.619040432886008</v>
      </c>
      <c r="R46" s="4">
        <v>3.4564535106844243E-36</v>
      </c>
      <c r="S46" s="4">
        <v>-39.271658701383664</v>
      </c>
      <c r="T46" s="4">
        <v>-29.369490408875745</v>
      </c>
      <c r="U46" s="4">
        <v>-39.271658701383664</v>
      </c>
      <c r="V46" s="4">
        <v>-29.369490408875745</v>
      </c>
    </row>
    <row r="47" spans="1:22" x14ac:dyDescent="0.25">
      <c r="A47" s="24">
        <v>98.7</v>
      </c>
      <c r="B47" s="2">
        <v>18.100000000000001</v>
      </c>
      <c r="C47" s="1">
        <v>0.71299999999999997</v>
      </c>
      <c r="D47" s="1">
        <v>24</v>
      </c>
      <c r="E47" s="1">
        <v>666</v>
      </c>
      <c r="F47" s="1">
        <v>20.2</v>
      </c>
      <c r="G47" s="1">
        <v>6.1849999999999996</v>
      </c>
      <c r="H47" s="19">
        <v>18.13</v>
      </c>
      <c r="I47" s="19"/>
      <c r="J47" s="1">
        <f>29.42 + 0.03 * Table69[[#This Row],[AGE]]+0.13 *Table69[[#This Row],[INDUS]]-10.3*Table69[[#This Row],[NOX]]+0.26*Table69[[#This Row],[DISTANCE]]-0.0144*Table69[[#This Row],[TAX]]-1.07*Table69[[#This Row],[PTRATIO]]+4.125*Table69[[#This Row],[AVG_ROOM]]-0.6*Table69[[#This Row],[LSTAT]]</f>
        <v>17.060825000000001</v>
      </c>
      <c r="K47" s="1">
        <v>0.71299999999999997</v>
      </c>
      <c r="L47" s="1">
        <f>29.42 + 0.03 * Table69[[#This Row],[AGE]]+0.13 *Table69[[#This Row],[INDUS]]-10.3*Table69[[#This Row],[NOX]]+0.26*Table69[[#This Row],[DISTANCE]]-0.0144*Table69[[#This Row],[TAX]]-1.07*Table69[[#This Row],[PTRATIO]]+4.125*Table69[[#This Row],[AVG_ROOM]]-0.6*Table69[[#This Row],[LSTAT]]</f>
        <v>17.060825000000001</v>
      </c>
      <c r="O47" s="3"/>
      <c r="P47" s="3"/>
    </row>
    <row r="48" spans="1:22" ht="15.75" thickBot="1" x14ac:dyDescent="0.3">
      <c r="A48" s="24">
        <v>98.3</v>
      </c>
      <c r="B48" s="2">
        <v>18.100000000000001</v>
      </c>
      <c r="C48" s="1">
        <v>0.71299999999999997</v>
      </c>
      <c r="D48" s="1">
        <v>24</v>
      </c>
      <c r="E48" s="1">
        <v>666</v>
      </c>
      <c r="F48" s="1">
        <v>20.2</v>
      </c>
      <c r="G48" s="1">
        <v>6.4169999999999998</v>
      </c>
      <c r="H48" s="19">
        <v>19.309999999999999</v>
      </c>
      <c r="I48" s="19"/>
      <c r="J48" s="1">
        <f>29.42 + 0.03 * Table69[[#This Row],[AGE]]+0.13 *Table69[[#This Row],[INDUS]]-10.3*Table69[[#This Row],[NOX]]+0.26*Table69[[#This Row],[DISTANCE]]-0.0144*Table69[[#This Row],[TAX]]-1.07*Table69[[#This Row],[PTRATIO]]+4.125*Table69[[#This Row],[AVG_ROOM]]-0.6*Table69[[#This Row],[LSTAT]]</f>
        <v>17.297825</v>
      </c>
      <c r="K48" s="1">
        <v>0.71299999999999997</v>
      </c>
      <c r="L48" s="1">
        <f>29.42 + 0.03 * Table69[[#This Row],[AGE]]+0.13 *Table69[[#This Row],[INDUS]]-10.3*Table69[[#This Row],[NOX]]+0.26*Table69[[#This Row],[DISTANCE]]-0.0144*Table69[[#This Row],[TAX]]-1.07*Table69[[#This Row],[PTRATIO]]+4.125*Table69[[#This Row],[AVG_ROOM]]-0.6*Table69[[#This Row],[LSTAT]]</f>
        <v>17.297825</v>
      </c>
      <c r="P48" s="4"/>
    </row>
    <row r="49" spans="1:12" x14ac:dyDescent="0.25">
      <c r="A49" s="24">
        <v>92.6</v>
      </c>
      <c r="B49" s="2">
        <v>18.100000000000001</v>
      </c>
      <c r="C49" s="1">
        <v>0.71299999999999997</v>
      </c>
      <c r="D49" s="1">
        <v>24</v>
      </c>
      <c r="E49" s="1">
        <v>666</v>
      </c>
      <c r="F49" s="1">
        <v>20.2</v>
      </c>
      <c r="G49" s="1">
        <v>6.7489999999999997</v>
      </c>
      <c r="H49" s="19">
        <v>17.440000000000001</v>
      </c>
      <c r="I49" s="19"/>
      <c r="J49" s="1">
        <f>29.42 + 0.03 * Table69[[#This Row],[AGE]]+0.13 *Table69[[#This Row],[INDUS]]-10.3*Table69[[#This Row],[NOX]]+0.26*Table69[[#This Row],[DISTANCE]]-0.0144*Table69[[#This Row],[TAX]]-1.07*Table69[[#This Row],[PTRATIO]]+4.125*Table69[[#This Row],[AVG_ROOM]]-0.6*Table69[[#This Row],[LSTAT]]</f>
        <v>19.618324999999999</v>
      </c>
      <c r="K49" s="1">
        <v>0.71299999999999997</v>
      </c>
      <c r="L49" s="1">
        <f>29.42 + 0.03 * Table69[[#This Row],[AGE]]+0.13 *Table69[[#This Row],[INDUS]]-10.3*Table69[[#This Row],[NOX]]+0.26*Table69[[#This Row],[DISTANCE]]-0.0144*Table69[[#This Row],[TAX]]-1.07*Table69[[#This Row],[PTRATIO]]+4.125*Table69[[#This Row],[AVG_ROOM]]-0.6*Table69[[#This Row],[LSTAT]]</f>
        <v>19.618324999999999</v>
      </c>
    </row>
    <row r="50" spans="1:12" x14ac:dyDescent="0.25">
      <c r="A50" s="24">
        <v>98.2</v>
      </c>
      <c r="B50" s="2">
        <v>18.100000000000001</v>
      </c>
      <c r="C50" s="1">
        <v>0.71299999999999997</v>
      </c>
      <c r="D50" s="1">
        <v>24</v>
      </c>
      <c r="E50" s="1">
        <v>666</v>
      </c>
      <c r="F50" s="1">
        <v>20.2</v>
      </c>
      <c r="G50" s="1">
        <v>6.6550000000000002</v>
      </c>
      <c r="H50" s="19">
        <v>17.73</v>
      </c>
      <c r="I50" s="19"/>
      <c r="J50" s="1">
        <f>29.42 + 0.03 * Table69[[#This Row],[AGE]]+0.13 *Table69[[#This Row],[INDUS]]-10.3*Table69[[#This Row],[NOX]]+0.26*Table69[[#This Row],[DISTANCE]]-0.0144*Table69[[#This Row],[TAX]]-1.07*Table69[[#This Row],[PTRATIO]]+4.125*Table69[[#This Row],[AVG_ROOM]]-0.6*Table69[[#This Row],[LSTAT]]</f>
        <v>19.224575000000002</v>
      </c>
      <c r="K50" s="1">
        <v>0.71299999999999997</v>
      </c>
      <c r="L50" s="1">
        <f>29.42 + 0.03 * Table69[[#This Row],[AGE]]+0.13 *Table69[[#This Row],[INDUS]]-10.3*Table69[[#This Row],[NOX]]+0.26*Table69[[#This Row],[DISTANCE]]-0.0144*Table69[[#This Row],[TAX]]-1.07*Table69[[#This Row],[PTRATIO]]+4.125*Table69[[#This Row],[AVG_ROOM]]-0.6*Table69[[#This Row],[LSTAT]]</f>
        <v>19.224575000000002</v>
      </c>
    </row>
    <row r="51" spans="1:12" x14ac:dyDescent="0.25">
      <c r="A51" s="24">
        <v>91.8</v>
      </c>
      <c r="B51" s="2">
        <v>18.100000000000001</v>
      </c>
      <c r="C51" s="1">
        <v>0.71299999999999997</v>
      </c>
      <c r="D51" s="1">
        <v>24</v>
      </c>
      <c r="E51" s="1">
        <v>666</v>
      </c>
      <c r="F51" s="1">
        <v>20.2</v>
      </c>
      <c r="G51" s="1">
        <v>6.2969999999999997</v>
      </c>
      <c r="H51" s="19">
        <v>17.27</v>
      </c>
      <c r="I51" s="19"/>
      <c r="J51" s="1">
        <f>29.42 + 0.03 * Table69[[#This Row],[AGE]]+0.13 *Table69[[#This Row],[INDUS]]-10.3*Table69[[#This Row],[NOX]]+0.26*Table69[[#This Row],[DISTANCE]]-0.0144*Table69[[#This Row],[TAX]]-1.07*Table69[[#This Row],[PTRATIO]]+4.125*Table69[[#This Row],[AVG_ROOM]]-0.6*Table69[[#This Row],[LSTAT]]</f>
        <v>17.831824999999995</v>
      </c>
      <c r="K51" s="1">
        <v>0.71299999999999997</v>
      </c>
      <c r="L51" s="1">
        <f>29.42 + 0.03 * Table69[[#This Row],[AGE]]+0.13 *Table69[[#This Row],[INDUS]]-10.3*Table69[[#This Row],[NOX]]+0.26*Table69[[#This Row],[DISTANCE]]-0.0144*Table69[[#This Row],[TAX]]-1.07*Table69[[#This Row],[PTRATIO]]+4.125*Table69[[#This Row],[AVG_ROOM]]-0.6*Table69[[#This Row],[LSTAT]]</f>
        <v>17.831824999999995</v>
      </c>
    </row>
    <row r="52" spans="1:12" x14ac:dyDescent="0.25">
      <c r="A52" s="24">
        <v>99.3</v>
      </c>
      <c r="B52" s="2">
        <v>18.100000000000001</v>
      </c>
      <c r="C52" s="1">
        <v>0.71299999999999997</v>
      </c>
      <c r="D52" s="1">
        <v>24</v>
      </c>
      <c r="E52" s="1">
        <v>666</v>
      </c>
      <c r="F52" s="1">
        <v>20.2</v>
      </c>
      <c r="G52" s="1">
        <v>7.3929999999999998</v>
      </c>
      <c r="H52" s="19">
        <v>16.739999999999998</v>
      </c>
      <c r="I52" s="19"/>
      <c r="J52" s="1">
        <f>29.42 + 0.03 * Table69[[#This Row],[AGE]]+0.13 *Table69[[#This Row],[INDUS]]-10.3*Table69[[#This Row],[NOX]]+0.26*Table69[[#This Row],[DISTANCE]]-0.0144*Table69[[#This Row],[TAX]]-1.07*Table69[[#This Row],[PTRATIO]]+4.125*Table69[[#This Row],[AVG_ROOM]]-0.6*Table69[[#This Row],[LSTAT]]</f>
        <v>22.895825000000002</v>
      </c>
      <c r="K52" s="1">
        <v>0.71299999999999997</v>
      </c>
      <c r="L52" s="1">
        <f>29.42 + 0.03 * Table69[[#This Row],[AGE]]+0.13 *Table69[[#This Row],[INDUS]]-10.3*Table69[[#This Row],[NOX]]+0.26*Table69[[#This Row],[DISTANCE]]-0.0144*Table69[[#This Row],[TAX]]-1.07*Table69[[#This Row],[PTRATIO]]+4.125*Table69[[#This Row],[AVG_ROOM]]-0.6*Table69[[#This Row],[LSTAT]]</f>
        <v>22.895825000000002</v>
      </c>
    </row>
    <row r="53" spans="1:12" x14ac:dyDescent="0.25">
      <c r="A53" s="24">
        <v>94.1</v>
      </c>
      <c r="B53" s="2">
        <v>18.100000000000001</v>
      </c>
      <c r="C53" s="1">
        <v>0.71299999999999997</v>
      </c>
      <c r="D53" s="1">
        <v>24</v>
      </c>
      <c r="E53" s="1">
        <v>666</v>
      </c>
      <c r="F53" s="1">
        <v>20.2</v>
      </c>
      <c r="G53" s="1">
        <v>6.7279999999999998</v>
      </c>
      <c r="H53" s="19">
        <v>18.71</v>
      </c>
      <c r="I53" s="19"/>
      <c r="J53" s="1">
        <f>29.42 + 0.03 * Table69[[#This Row],[AGE]]+0.13 *Table69[[#This Row],[INDUS]]-10.3*Table69[[#This Row],[NOX]]+0.26*Table69[[#This Row],[DISTANCE]]-0.0144*Table69[[#This Row],[TAX]]-1.07*Table69[[#This Row],[PTRATIO]]+4.125*Table69[[#This Row],[AVG_ROOM]]-0.6*Table69[[#This Row],[LSTAT]]</f>
        <v>18.814700000000002</v>
      </c>
      <c r="K53" s="1">
        <v>0.71299999999999997</v>
      </c>
      <c r="L53" s="1">
        <f>29.42 + 0.03 * Table69[[#This Row],[AGE]]+0.13 *Table69[[#This Row],[INDUS]]-10.3*Table69[[#This Row],[NOX]]+0.26*Table69[[#This Row],[DISTANCE]]-0.0144*Table69[[#This Row],[TAX]]-1.07*Table69[[#This Row],[PTRATIO]]+4.125*Table69[[#This Row],[AVG_ROOM]]-0.6*Table69[[#This Row],[LSTAT]]</f>
        <v>18.814700000000002</v>
      </c>
    </row>
    <row r="54" spans="1:12" x14ac:dyDescent="0.25">
      <c r="A54" s="24">
        <v>86.5</v>
      </c>
      <c r="B54" s="2">
        <v>18.100000000000001</v>
      </c>
      <c r="C54" s="1">
        <v>0.71299999999999997</v>
      </c>
      <c r="D54" s="1">
        <v>24</v>
      </c>
      <c r="E54" s="1">
        <v>666</v>
      </c>
      <c r="F54" s="1">
        <v>20.2</v>
      </c>
      <c r="G54" s="1">
        <v>6.5250000000000004</v>
      </c>
      <c r="H54" s="19">
        <v>18.13</v>
      </c>
      <c r="I54" s="19"/>
      <c r="J54" s="1">
        <f>29.42 + 0.03 * Table69[[#This Row],[AGE]]+0.13 *Table69[[#This Row],[INDUS]]-10.3*Table69[[#This Row],[NOX]]+0.26*Table69[[#This Row],[DISTANCE]]-0.0144*Table69[[#This Row],[TAX]]-1.07*Table69[[#This Row],[PTRATIO]]+4.125*Table69[[#This Row],[AVG_ROOM]]-0.6*Table69[[#This Row],[LSTAT]]</f>
        <v>18.097325000000005</v>
      </c>
      <c r="K54" s="1">
        <v>0.71299999999999997</v>
      </c>
      <c r="L54" s="1">
        <f>29.42 + 0.03 * Table69[[#This Row],[AGE]]+0.13 *Table69[[#This Row],[INDUS]]-10.3*Table69[[#This Row],[NOX]]+0.26*Table69[[#This Row],[DISTANCE]]-0.0144*Table69[[#This Row],[TAX]]-1.07*Table69[[#This Row],[PTRATIO]]+4.125*Table69[[#This Row],[AVG_ROOM]]-0.6*Table69[[#This Row],[LSTAT]]</f>
        <v>18.097325000000005</v>
      </c>
    </row>
    <row r="55" spans="1:12" x14ac:dyDescent="0.25">
      <c r="A55" s="24">
        <v>87.9</v>
      </c>
      <c r="B55" s="2">
        <v>18.100000000000001</v>
      </c>
      <c r="C55" s="1">
        <v>0.71299999999999997</v>
      </c>
      <c r="D55" s="1">
        <v>24</v>
      </c>
      <c r="E55" s="1">
        <v>666</v>
      </c>
      <c r="F55" s="1">
        <v>20.2</v>
      </c>
      <c r="G55" s="1">
        <v>5.976</v>
      </c>
      <c r="H55" s="19">
        <v>19.010000000000002</v>
      </c>
      <c r="I55" s="19"/>
      <c r="J55" s="1">
        <f>29.42 + 0.03 * Table69[[#This Row],[AGE]]+0.13 *Table69[[#This Row],[INDUS]]-10.3*Table69[[#This Row],[NOX]]+0.26*Table69[[#This Row],[DISTANCE]]-0.0144*Table69[[#This Row],[TAX]]-1.07*Table69[[#This Row],[PTRATIO]]+4.125*Table69[[#This Row],[AVG_ROOM]]-0.6*Table69[[#This Row],[LSTAT]]</f>
        <v>15.3467</v>
      </c>
      <c r="K55" s="1">
        <v>0.71299999999999997</v>
      </c>
      <c r="L55" s="1">
        <f>29.42 + 0.03 * Table69[[#This Row],[AGE]]+0.13 *Table69[[#This Row],[INDUS]]-10.3*Table69[[#This Row],[NOX]]+0.26*Table69[[#This Row],[DISTANCE]]-0.0144*Table69[[#This Row],[TAX]]-1.07*Table69[[#This Row],[PTRATIO]]+4.125*Table69[[#This Row],[AVG_ROOM]]-0.6*Table69[[#This Row],[LSTAT]]</f>
        <v>15.3467</v>
      </c>
    </row>
    <row r="56" spans="1:12" x14ac:dyDescent="0.25">
      <c r="A56" s="24">
        <v>80.3</v>
      </c>
      <c r="B56" s="2">
        <v>18.100000000000001</v>
      </c>
      <c r="C56" s="1">
        <v>0.71299999999999997</v>
      </c>
      <c r="D56" s="1">
        <v>24</v>
      </c>
      <c r="E56" s="1">
        <v>666</v>
      </c>
      <c r="F56" s="1">
        <v>20.2</v>
      </c>
      <c r="G56" s="1">
        <v>5.9359999999999999</v>
      </c>
      <c r="H56" s="19">
        <v>16.940000000000001</v>
      </c>
      <c r="I56" s="19"/>
      <c r="J56" s="1">
        <f>29.42 + 0.03 * Table69[[#This Row],[AGE]]+0.13 *Table69[[#This Row],[INDUS]]-10.3*Table69[[#This Row],[NOX]]+0.26*Table69[[#This Row],[DISTANCE]]-0.0144*Table69[[#This Row],[TAX]]-1.07*Table69[[#This Row],[PTRATIO]]+4.125*Table69[[#This Row],[AVG_ROOM]]-0.6*Table69[[#This Row],[LSTAT]]</f>
        <v>16.195700000000002</v>
      </c>
      <c r="K56" s="1">
        <v>0.71299999999999997</v>
      </c>
      <c r="L56" s="1">
        <f>29.42 + 0.03 * Table69[[#This Row],[AGE]]+0.13 *Table69[[#This Row],[INDUS]]-10.3*Table69[[#This Row],[NOX]]+0.26*Table69[[#This Row],[DISTANCE]]-0.0144*Table69[[#This Row],[TAX]]-1.07*Table69[[#This Row],[PTRATIO]]+4.125*Table69[[#This Row],[AVG_ROOM]]-0.6*Table69[[#This Row],[LSTAT]]</f>
        <v>16.195700000000002</v>
      </c>
    </row>
    <row r="57" spans="1:12" x14ac:dyDescent="0.25">
      <c r="A57" s="24">
        <v>83.7</v>
      </c>
      <c r="B57" s="2">
        <v>18.100000000000001</v>
      </c>
      <c r="C57" s="1">
        <v>0.71299999999999997</v>
      </c>
      <c r="D57" s="1">
        <v>24</v>
      </c>
      <c r="E57" s="1">
        <v>666</v>
      </c>
      <c r="F57" s="1">
        <v>20.2</v>
      </c>
      <c r="G57" s="1">
        <v>6.3010000000000002</v>
      </c>
      <c r="H57" s="19">
        <v>16.23</v>
      </c>
      <c r="I57" s="19"/>
      <c r="J57" s="1">
        <f>29.42 + 0.03 * Table69[[#This Row],[AGE]]+0.13 *Table69[[#This Row],[INDUS]]-10.3*Table69[[#This Row],[NOX]]+0.26*Table69[[#This Row],[DISTANCE]]-0.0144*Table69[[#This Row],[TAX]]-1.07*Table69[[#This Row],[PTRATIO]]+4.125*Table69[[#This Row],[AVG_ROOM]]-0.6*Table69[[#This Row],[LSTAT]]</f>
        <v>18.229324999999996</v>
      </c>
      <c r="K57" s="1">
        <v>0.71299999999999997</v>
      </c>
      <c r="L57" s="1">
        <f>29.42 + 0.03 * Table69[[#This Row],[AGE]]+0.13 *Table69[[#This Row],[INDUS]]-10.3*Table69[[#This Row],[NOX]]+0.26*Table69[[#This Row],[DISTANCE]]-0.0144*Table69[[#This Row],[TAX]]-1.07*Table69[[#This Row],[PTRATIO]]+4.125*Table69[[#This Row],[AVG_ROOM]]-0.6*Table69[[#This Row],[LSTAT]]</f>
        <v>18.229324999999996</v>
      </c>
    </row>
    <row r="58" spans="1:12" x14ac:dyDescent="0.25">
      <c r="A58" s="24">
        <v>84.4</v>
      </c>
      <c r="B58" s="2">
        <v>18.100000000000001</v>
      </c>
      <c r="C58" s="1">
        <v>0.71299999999999997</v>
      </c>
      <c r="D58" s="1">
        <v>24</v>
      </c>
      <c r="E58" s="1">
        <v>666</v>
      </c>
      <c r="F58" s="1">
        <v>20.2</v>
      </c>
      <c r="G58" s="1">
        <v>6.0810000000000004</v>
      </c>
      <c r="H58" s="19">
        <v>14.7</v>
      </c>
      <c r="I58" s="19"/>
      <c r="J58" s="1">
        <f>29.42 + 0.03 * Table69[[#This Row],[AGE]]+0.13 *Table69[[#This Row],[INDUS]]-10.3*Table69[[#This Row],[NOX]]+0.26*Table69[[#This Row],[DISTANCE]]-0.0144*Table69[[#This Row],[TAX]]-1.07*Table69[[#This Row],[PTRATIO]]+4.125*Table69[[#This Row],[AVG_ROOM]]-0.6*Table69[[#This Row],[LSTAT]]</f>
        <v>18.260824999999997</v>
      </c>
      <c r="K58" s="1">
        <v>0.71299999999999997</v>
      </c>
      <c r="L58" s="1">
        <f>29.42 + 0.03 * Table69[[#This Row],[AGE]]+0.13 *Table69[[#This Row],[INDUS]]-10.3*Table69[[#This Row],[NOX]]+0.26*Table69[[#This Row],[DISTANCE]]-0.0144*Table69[[#This Row],[TAX]]-1.07*Table69[[#This Row],[PTRATIO]]+4.125*Table69[[#This Row],[AVG_ROOM]]-0.6*Table69[[#This Row],[LSTAT]]</f>
        <v>18.260824999999997</v>
      </c>
    </row>
    <row r="59" spans="1:12" x14ac:dyDescent="0.25">
      <c r="A59" s="24">
        <v>90</v>
      </c>
      <c r="B59" s="2">
        <v>18.100000000000001</v>
      </c>
      <c r="C59" s="1">
        <v>0.71299999999999997</v>
      </c>
      <c r="D59" s="1">
        <v>24</v>
      </c>
      <c r="E59" s="1">
        <v>666</v>
      </c>
      <c r="F59" s="1">
        <v>20.2</v>
      </c>
      <c r="G59" s="1">
        <v>6.7009999999999996</v>
      </c>
      <c r="H59" s="19">
        <v>16.420000000000002</v>
      </c>
      <c r="I59" s="19"/>
      <c r="J59" s="1">
        <f>29.42 + 0.03 * Table69[[#This Row],[AGE]]+0.13 *Table69[[#This Row],[INDUS]]-10.3*Table69[[#This Row],[NOX]]+0.26*Table69[[#This Row],[DISTANCE]]-0.0144*Table69[[#This Row],[TAX]]-1.07*Table69[[#This Row],[PTRATIO]]+4.125*Table69[[#This Row],[AVG_ROOM]]-0.6*Table69[[#This Row],[LSTAT]]</f>
        <v>19.954325000000001</v>
      </c>
      <c r="K59" s="1">
        <v>0.71299999999999997</v>
      </c>
      <c r="L59" s="1">
        <f>29.42 + 0.03 * Table69[[#This Row],[AGE]]+0.13 *Table69[[#This Row],[INDUS]]-10.3*Table69[[#This Row],[NOX]]+0.26*Table69[[#This Row],[DISTANCE]]-0.0144*Table69[[#This Row],[TAX]]-1.07*Table69[[#This Row],[PTRATIO]]+4.125*Table69[[#This Row],[AVG_ROOM]]-0.6*Table69[[#This Row],[LSTAT]]</f>
        <v>19.954325000000001</v>
      </c>
    </row>
    <row r="60" spans="1:12" x14ac:dyDescent="0.25">
      <c r="A60" s="24">
        <v>88.4</v>
      </c>
      <c r="B60" s="2">
        <v>18.100000000000001</v>
      </c>
      <c r="C60" s="1">
        <v>0.71299999999999997</v>
      </c>
      <c r="D60" s="1">
        <v>24</v>
      </c>
      <c r="E60" s="1">
        <v>666</v>
      </c>
      <c r="F60" s="1">
        <v>20.2</v>
      </c>
      <c r="G60" s="1">
        <v>6.3760000000000003</v>
      </c>
      <c r="H60" s="19">
        <v>14.65</v>
      </c>
      <c r="I60" s="19"/>
      <c r="J60" s="1">
        <f>29.42 + 0.03 * Table69[[#This Row],[AGE]]+0.13 *Table69[[#This Row],[INDUS]]-10.3*Table69[[#This Row],[NOX]]+0.26*Table69[[#This Row],[DISTANCE]]-0.0144*Table69[[#This Row],[TAX]]-1.07*Table69[[#This Row],[PTRATIO]]+4.125*Table69[[#This Row],[AVG_ROOM]]-0.6*Table69[[#This Row],[LSTAT]]</f>
        <v>19.627700000000004</v>
      </c>
      <c r="K60" s="1">
        <v>0.71299999999999997</v>
      </c>
      <c r="L60" s="1">
        <f>29.42 + 0.03 * Table69[[#This Row],[AGE]]+0.13 *Table69[[#This Row],[INDUS]]-10.3*Table69[[#This Row],[NOX]]+0.26*Table69[[#This Row],[DISTANCE]]-0.0144*Table69[[#This Row],[TAX]]-1.07*Table69[[#This Row],[PTRATIO]]+4.125*Table69[[#This Row],[AVG_ROOM]]-0.6*Table69[[#This Row],[LSTAT]]</f>
        <v>19.627700000000004</v>
      </c>
    </row>
    <row r="61" spans="1:12" x14ac:dyDescent="0.25">
      <c r="A61" s="24">
        <v>83</v>
      </c>
      <c r="B61" s="2">
        <v>18.100000000000001</v>
      </c>
      <c r="C61" s="1">
        <v>0.71299999999999997</v>
      </c>
      <c r="D61" s="1">
        <v>24</v>
      </c>
      <c r="E61" s="1">
        <v>666</v>
      </c>
      <c r="F61" s="1">
        <v>20.2</v>
      </c>
      <c r="G61" s="1">
        <v>6.3170000000000002</v>
      </c>
      <c r="H61" s="19">
        <v>13.99</v>
      </c>
      <c r="I61" s="19"/>
      <c r="J61" s="1">
        <f>29.42 + 0.03 * Table69[[#This Row],[AGE]]+0.13 *Table69[[#This Row],[INDUS]]-10.3*Table69[[#This Row],[NOX]]+0.26*Table69[[#This Row],[DISTANCE]]-0.0144*Table69[[#This Row],[TAX]]-1.07*Table69[[#This Row],[PTRATIO]]+4.125*Table69[[#This Row],[AVG_ROOM]]-0.6*Table69[[#This Row],[LSTAT]]</f>
        <v>19.618324999999999</v>
      </c>
      <c r="K61" s="1">
        <v>0.71299999999999997</v>
      </c>
      <c r="L61" s="1">
        <f>29.42 + 0.03 * Table69[[#This Row],[AGE]]+0.13 *Table69[[#This Row],[INDUS]]-10.3*Table69[[#This Row],[NOX]]+0.26*Table69[[#This Row],[DISTANCE]]-0.0144*Table69[[#This Row],[TAX]]-1.07*Table69[[#This Row],[PTRATIO]]+4.125*Table69[[#This Row],[AVG_ROOM]]-0.6*Table69[[#This Row],[LSTAT]]</f>
        <v>19.618324999999999</v>
      </c>
    </row>
    <row r="62" spans="1:12" x14ac:dyDescent="0.25">
      <c r="A62" s="24">
        <v>89.9</v>
      </c>
      <c r="B62" s="2">
        <v>18.100000000000001</v>
      </c>
      <c r="C62" s="1">
        <v>0.71299999999999997</v>
      </c>
      <c r="D62" s="1">
        <v>24</v>
      </c>
      <c r="E62" s="1">
        <v>666</v>
      </c>
      <c r="F62" s="1">
        <v>20.2</v>
      </c>
      <c r="G62" s="1">
        <v>6.5129999999999999</v>
      </c>
      <c r="H62" s="19">
        <v>10.29</v>
      </c>
      <c r="I62" s="19"/>
      <c r="J62" s="1">
        <f>29.42 + 0.03 * Table69[[#This Row],[AGE]]+0.13 *Table69[[#This Row],[INDUS]]-10.3*Table69[[#This Row],[NOX]]+0.26*Table69[[#This Row],[DISTANCE]]-0.0144*Table69[[#This Row],[TAX]]-1.07*Table69[[#This Row],[PTRATIO]]+4.125*Table69[[#This Row],[AVG_ROOM]]-0.6*Table69[[#This Row],[LSTAT]]</f>
        <v>22.853825000000004</v>
      </c>
      <c r="K62" s="1">
        <v>0.71299999999999997</v>
      </c>
      <c r="L62" s="1">
        <f>29.42 + 0.03 * Table69[[#This Row],[AGE]]+0.13 *Table69[[#This Row],[INDUS]]-10.3*Table69[[#This Row],[NOX]]+0.26*Table69[[#This Row],[DISTANCE]]-0.0144*Table69[[#This Row],[TAX]]-1.07*Table69[[#This Row],[PTRATIO]]+4.125*Table69[[#This Row],[AVG_ROOM]]-0.6*Table69[[#This Row],[LSTAT]]</f>
        <v>22.853825000000004</v>
      </c>
    </row>
    <row r="63" spans="1:12" x14ac:dyDescent="0.25">
      <c r="A63" s="24">
        <v>100</v>
      </c>
      <c r="B63" s="2">
        <v>18.100000000000001</v>
      </c>
      <c r="C63" s="1">
        <v>0.7</v>
      </c>
      <c r="D63" s="1">
        <v>24</v>
      </c>
      <c r="E63" s="1">
        <v>666</v>
      </c>
      <c r="F63" s="1">
        <v>20.2</v>
      </c>
      <c r="G63" s="1">
        <v>5.5359999999999996</v>
      </c>
      <c r="H63" s="19">
        <v>23.6</v>
      </c>
      <c r="I63" s="19"/>
      <c r="J63" s="1">
        <f>29.42 + 0.03 * Table69[[#This Row],[AGE]]+0.13 *Table69[[#This Row],[INDUS]]-10.3*Table69[[#This Row],[NOX]]+0.26*Table69[[#This Row],[DISTANCE]]-0.0144*Table69[[#This Row],[TAX]]-1.07*Table69[[#This Row],[PTRATIO]]+4.125*Table69[[#This Row],[AVG_ROOM]]-0.6*Table69[[#This Row],[LSTAT]]</f>
        <v>11.274600000000003</v>
      </c>
      <c r="K63" s="1">
        <v>0.7</v>
      </c>
      <c r="L63" s="1">
        <f>29.42 + 0.03 * Table69[[#This Row],[AGE]]+0.13 *Table69[[#This Row],[INDUS]]-10.3*Table69[[#This Row],[NOX]]+0.26*Table69[[#This Row],[DISTANCE]]-0.0144*Table69[[#This Row],[TAX]]-1.07*Table69[[#This Row],[PTRATIO]]+4.125*Table69[[#This Row],[AVG_ROOM]]-0.6*Table69[[#This Row],[LSTAT]]</f>
        <v>11.274600000000003</v>
      </c>
    </row>
    <row r="64" spans="1:12" x14ac:dyDescent="0.25">
      <c r="A64" s="24">
        <v>100</v>
      </c>
      <c r="B64" s="2">
        <v>18.100000000000001</v>
      </c>
      <c r="C64" s="1">
        <v>0.7</v>
      </c>
      <c r="D64" s="1">
        <v>24</v>
      </c>
      <c r="E64" s="1">
        <v>666</v>
      </c>
      <c r="F64" s="1">
        <v>20.2</v>
      </c>
      <c r="G64" s="1">
        <v>5.52</v>
      </c>
      <c r="H64" s="19">
        <v>24.56</v>
      </c>
      <c r="I64" s="19"/>
      <c r="J64" s="1">
        <f>29.42 + 0.03 * Table69[[#This Row],[AGE]]+0.13 *Table69[[#This Row],[INDUS]]-10.3*Table69[[#This Row],[NOX]]+0.26*Table69[[#This Row],[DISTANCE]]-0.0144*Table69[[#This Row],[TAX]]-1.07*Table69[[#This Row],[PTRATIO]]+4.125*Table69[[#This Row],[AVG_ROOM]]-0.6*Table69[[#This Row],[LSTAT]]</f>
        <v>10.632600000000005</v>
      </c>
      <c r="K64" s="1">
        <v>0.7</v>
      </c>
      <c r="L64" s="1">
        <f>29.42 + 0.03 * Table69[[#This Row],[AGE]]+0.13 *Table69[[#This Row],[INDUS]]-10.3*Table69[[#This Row],[NOX]]+0.26*Table69[[#This Row],[DISTANCE]]-0.0144*Table69[[#This Row],[TAX]]-1.07*Table69[[#This Row],[PTRATIO]]+4.125*Table69[[#This Row],[AVG_ROOM]]-0.6*Table69[[#This Row],[LSTAT]]</f>
        <v>10.632600000000005</v>
      </c>
    </row>
    <row r="65" spans="1:12" x14ac:dyDescent="0.25">
      <c r="A65" s="24">
        <v>91.2</v>
      </c>
      <c r="B65" s="2">
        <v>18.100000000000001</v>
      </c>
      <c r="C65" s="1">
        <v>0.7</v>
      </c>
      <c r="D65" s="1">
        <v>24</v>
      </c>
      <c r="E65" s="1">
        <v>666</v>
      </c>
      <c r="F65" s="1">
        <v>20.2</v>
      </c>
      <c r="G65" s="1">
        <v>4.3680000000000003</v>
      </c>
      <c r="H65" s="19">
        <v>30.63</v>
      </c>
      <c r="I65" s="19"/>
      <c r="J65" s="1">
        <f>29.42 + 0.03 * Table69[[#This Row],[AGE]]+0.13 *Table69[[#This Row],[INDUS]]-10.3*Table69[[#This Row],[NOX]]+0.26*Table69[[#This Row],[DISTANCE]]-0.0144*Table69[[#This Row],[TAX]]-1.07*Table69[[#This Row],[PTRATIO]]+4.125*Table69[[#This Row],[AVG_ROOM]]-0.6*Table69[[#This Row],[LSTAT]]</f>
        <v>1.9746000000000024</v>
      </c>
      <c r="K65" s="1">
        <v>0.7</v>
      </c>
      <c r="L65" s="1">
        <f>29.42 + 0.03 * Table69[[#This Row],[AGE]]+0.13 *Table69[[#This Row],[INDUS]]-10.3*Table69[[#This Row],[NOX]]+0.26*Table69[[#This Row],[DISTANCE]]-0.0144*Table69[[#This Row],[TAX]]-1.07*Table69[[#This Row],[PTRATIO]]+4.125*Table69[[#This Row],[AVG_ROOM]]-0.6*Table69[[#This Row],[LSTAT]]</f>
        <v>1.9746000000000024</v>
      </c>
    </row>
    <row r="66" spans="1:12" x14ac:dyDescent="0.25">
      <c r="A66" s="24">
        <v>98.1</v>
      </c>
      <c r="B66" s="2">
        <v>18.100000000000001</v>
      </c>
      <c r="C66" s="1">
        <v>0.7</v>
      </c>
      <c r="D66" s="1">
        <v>24</v>
      </c>
      <c r="E66" s="1">
        <v>666</v>
      </c>
      <c r="F66" s="1">
        <v>20.2</v>
      </c>
      <c r="G66" s="1">
        <v>5.2770000000000001</v>
      </c>
      <c r="H66" s="19">
        <v>30.81</v>
      </c>
      <c r="I66" s="19"/>
      <c r="J66" s="1">
        <f>29.42 + 0.03 * Table69[[#This Row],[AGE]]+0.13 *Table69[[#This Row],[INDUS]]-10.3*Table69[[#This Row],[NOX]]+0.26*Table69[[#This Row],[DISTANCE]]-0.0144*Table69[[#This Row],[TAX]]-1.07*Table69[[#This Row],[PTRATIO]]+4.125*Table69[[#This Row],[AVG_ROOM]]-0.6*Table69[[#This Row],[LSTAT]]</f>
        <v>5.8232250000000043</v>
      </c>
      <c r="K66" s="1">
        <v>0.7</v>
      </c>
      <c r="L66" s="1">
        <f>29.42 + 0.03 * Table69[[#This Row],[AGE]]+0.13 *Table69[[#This Row],[INDUS]]-10.3*Table69[[#This Row],[NOX]]+0.26*Table69[[#This Row],[DISTANCE]]-0.0144*Table69[[#This Row],[TAX]]-1.07*Table69[[#This Row],[PTRATIO]]+4.125*Table69[[#This Row],[AVG_ROOM]]-0.6*Table69[[#This Row],[LSTAT]]</f>
        <v>5.8232250000000043</v>
      </c>
    </row>
    <row r="67" spans="1:12" x14ac:dyDescent="0.25">
      <c r="A67" s="24">
        <v>100</v>
      </c>
      <c r="B67" s="2">
        <v>18.100000000000001</v>
      </c>
      <c r="C67" s="1">
        <v>0.7</v>
      </c>
      <c r="D67" s="1">
        <v>24</v>
      </c>
      <c r="E67" s="1">
        <v>666</v>
      </c>
      <c r="F67" s="1">
        <v>20.2</v>
      </c>
      <c r="G67" s="1">
        <v>4.6520000000000001</v>
      </c>
      <c r="H67" s="19">
        <v>28.28</v>
      </c>
      <c r="I67" s="19"/>
      <c r="J67" s="1">
        <f>29.42 + 0.03 * Table69[[#This Row],[AGE]]+0.13 *Table69[[#This Row],[INDUS]]-10.3*Table69[[#This Row],[NOX]]+0.26*Table69[[#This Row],[DISTANCE]]-0.0144*Table69[[#This Row],[TAX]]-1.07*Table69[[#This Row],[PTRATIO]]+4.125*Table69[[#This Row],[AVG_ROOM]]-0.6*Table69[[#This Row],[LSTAT]]</f>
        <v>4.8201000000000036</v>
      </c>
      <c r="K67" s="1">
        <v>0.7</v>
      </c>
      <c r="L67" s="1">
        <f>29.42 + 0.03 * Table69[[#This Row],[AGE]]+0.13 *Table69[[#This Row],[INDUS]]-10.3*Table69[[#This Row],[NOX]]+0.26*Table69[[#This Row],[DISTANCE]]-0.0144*Table69[[#This Row],[TAX]]-1.07*Table69[[#This Row],[PTRATIO]]+4.125*Table69[[#This Row],[AVG_ROOM]]-0.6*Table69[[#This Row],[LSTAT]]</f>
        <v>4.8201000000000036</v>
      </c>
    </row>
    <row r="68" spans="1:12" x14ac:dyDescent="0.25">
      <c r="A68" s="24">
        <v>89.5</v>
      </c>
      <c r="B68" s="2">
        <v>18.100000000000001</v>
      </c>
      <c r="C68" s="1">
        <v>0.7</v>
      </c>
      <c r="D68" s="1">
        <v>24</v>
      </c>
      <c r="E68" s="1">
        <v>666</v>
      </c>
      <c r="F68" s="1">
        <v>20.2</v>
      </c>
      <c r="G68" s="1">
        <v>5</v>
      </c>
      <c r="H68" s="19">
        <v>31.99</v>
      </c>
      <c r="I68" s="19"/>
      <c r="J68" s="1">
        <f>29.42 + 0.03 * Table69[[#This Row],[AGE]]+0.13 *Table69[[#This Row],[INDUS]]-10.3*Table69[[#This Row],[NOX]]+0.26*Table69[[#This Row],[DISTANCE]]-0.0144*Table69[[#This Row],[TAX]]-1.07*Table69[[#This Row],[PTRATIO]]+4.125*Table69[[#This Row],[AVG_ROOM]]-0.6*Table69[[#This Row],[LSTAT]]</f>
        <v>3.7146000000000079</v>
      </c>
      <c r="K68" s="1">
        <v>0.7</v>
      </c>
      <c r="L68" s="1">
        <f>29.42 + 0.03 * Table69[[#This Row],[AGE]]+0.13 *Table69[[#This Row],[INDUS]]-10.3*Table69[[#This Row],[NOX]]+0.26*Table69[[#This Row],[DISTANCE]]-0.0144*Table69[[#This Row],[TAX]]-1.07*Table69[[#This Row],[PTRATIO]]+4.125*Table69[[#This Row],[AVG_ROOM]]-0.6*Table69[[#This Row],[LSTAT]]</f>
        <v>3.7146000000000079</v>
      </c>
    </row>
    <row r="69" spans="1:12" x14ac:dyDescent="0.25">
      <c r="A69" s="24">
        <v>100</v>
      </c>
      <c r="B69" s="2">
        <v>18.100000000000001</v>
      </c>
      <c r="C69" s="1">
        <v>0.7</v>
      </c>
      <c r="D69" s="1">
        <v>24</v>
      </c>
      <c r="E69" s="1">
        <v>666</v>
      </c>
      <c r="F69" s="1">
        <v>20.2</v>
      </c>
      <c r="G69" s="1">
        <v>4.88</v>
      </c>
      <c r="H69" s="19">
        <v>30.62</v>
      </c>
      <c r="I69" s="19"/>
      <c r="J69" s="1">
        <f>29.42 + 0.03 * Table69[[#This Row],[AGE]]+0.13 *Table69[[#This Row],[INDUS]]-10.3*Table69[[#This Row],[NOX]]+0.26*Table69[[#This Row],[DISTANCE]]-0.0144*Table69[[#This Row],[TAX]]-1.07*Table69[[#This Row],[PTRATIO]]+4.125*Table69[[#This Row],[AVG_ROOM]]-0.6*Table69[[#This Row],[LSTAT]]</f>
        <v>4.3566000000000038</v>
      </c>
      <c r="K69" s="1">
        <v>0.7</v>
      </c>
      <c r="L69" s="1">
        <f>29.42 + 0.03 * Table69[[#This Row],[AGE]]+0.13 *Table69[[#This Row],[INDUS]]-10.3*Table69[[#This Row],[NOX]]+0.26*Table69[[#This Row],[DISTANCE]]-0.0144*Table69[[#This Row],[TAX]]-1.07*Table69[[#This Row],[PTRATIO]]+4.125*Table69[[#This Row],[AVG_ROOM]]-0.6*Table69[[#This Row],[LSTAT]]</f>
        <v>4.3566000000000038</v>
      </c>
    </row>
    <row r="70" spans="1:12" x14ac:dyDescent="0.25">
      <c r="A70" s="24">
        <v>98.9</v>
      </c>
      <c r="B70" s="2">
        <v>18.100000000000001</v>
      </c>
      <c r="C70" s="1">
        <v>0.7</v>
      </c>
      <c r="D70" s="1">
        <v>24</v>
      </c>
      <c r="E70" s="1">
        <v>666</v>
      </c>
      <c r="F70" s="1">
        <v>20.2</v>
      </c>
      <c r="G70" s="1">
        <v>5.39</v>
      </c>
      <c r="H70" s="19">
        <v>20.85</v>
      </c>
      <c r="I70" s="19"/>
      <c r="J70" s="1">
        <f>29.42 + 0.03 * Table69[[#This Row],[AGE]]+0.13 *Table69[[#This Row],[INDUS]]-10.3*Table69[[#This Row],[NOX]]+0.26*Table69[[#This Row],[DISTANCE]]-0.0144*Table69[[#This Row],[TAX]]-1.07*Table69[[#This Row],[PTRATIO]]+4.125*Table69[[#This Row],[AVG_ROOM]]-0.6*Table69[[#This Row],[LSTAT]]</f>
        <v>12.289350000000001</v>
      </c>
      <c r="K70" s="1">
        <v>0.7</v>
      </c>
      <c r="L70" s="1">
        <f>29.42 + 0.03 * Table69[[#This Row],[AGE]]+0.13 *Table69[[#This Row],[INDUS]]-10.3*Table69[[#This Row],[NOX]]+0.26*Table69[[#This Row],[DISTANCE]]-0.0144*Table69[[#This Row],[TAX]]-1.07*Table69[[#This Row],[PTRATIO]]+4.125*Table69[[#This Row],[AVG_ROOM]]-0.6*Table69[[#This Row],[LSTAT]]</f>
        <v>12.289350000000001</v>
      </c>
    </row>
    <row r="71" spans="1:12" x14ac:dyDescent="0.25">
      <c r="A71" s="24">
        <v>97</v>
      </c>
      <c r="B71" s="2">
        <v>18.100000000000001</v>
      </c>
      <c r="C71" s="1">
        <v>0.7</v>
      </c>
      <c r="D71" s="1">
        <v>24</v>
      </c>
      <c r="E71" s="1">
        <v>666</v>
      </c>
      <c r="F71" s="1">
        <v>20.2</v>
      </c>
      <c r="G71" s="1">
        <v>5.7130000000000001</v>
      </c>
      <c r="H71" s="19">
        <v>17.11</v>
      </c>
      <c r="I71" s="19"/>
      <c r="J71" s="1">
        <f>29.42 + 0.03 * Table69[[#This Row],[AGE]]+0.13 *Table69[[#This Row],[INDUS]]-10.3*Table69[[#This Row],[NOX]]+0.26*Table69[[#This Row],[DISTANCE]]-0.0144*Table69[[#This Row],[TAX]]-1.07*Table69[[#This Row],[PTRATIO]]+4.125*Table69[[#This Row],[AVG_ROOM]]-0.6*Table69[[#This Row],[LSTAT]]</f>
        <v>15.808725000000001</v>
      </c>
      <c r="K71" s="1">
        <v>0.7</v>
      </c>
      <c r="L71" s="1">
        <f>29.42 + 0.03 * Table69[[#This Row],[AGE]]+0.13 *Table69[[#This Row],[INDUS]]-10.3*Table69[[#This Row],[NOX]]+0.26*Table69[[#This Row],[DISTANCE]]-0.0144*Table69[[#This Row],[TAX]]-1.07*Table69[[#This Row],[PTRATIO]]+4.125*Table69[[#This Row],[AVG_ROOM]]-0.6*Table69[[#This Row],[LSTAT]]</f>
        <v>15.808725000000001</v>
      </c>
    </row>
    <row r="72" spans="1:12" x14ac:dyDescent="0.25">
      <c r="A72" s="24">
        <v>82.5</v>
      </c>
      <c r="B72" s="2">
        <v>18.100000000000001</v>
      </c>
      <c r="C72" s="1">
        <v>0.7</v>
      </c>
      <c r="D72" s="1">
        <v>24</v>
      </c>
      <c r="E72" s="1">
        <v>666</v>
      </c>
      <c r="F72" s="1">
        <v>20.2</v>
      </c>
      <c r="G72" s="1">
        <v>6.0510000000000002</v>
      </c>
      <c r="H72" s="19">
        <v>18.760000000000002</v>
      </c>
      <c r="I72" s="19"/>
      <c r="J72" s="1">
        <f>29.42 + 0.03 * Table69[[#This Row],[AGE]]+0.13 *Table69[[#This Row],[INDUS]]-10.3*Table69[[#This Row],[NOX]]+0.26*Table69[[#This Row],[DISTANCE]]-0.0144*Table69[[#This Row],[TAX]]-1.07*Table69[[#This Row],[PTRATIO]]+4.125*Table69[[#This Row],[AVG_ROOM]]-0.6*Table69[[#This Row],[LSTAT]]</f>
        <v>15.777975000000005</v>
      </c>
      <c r="K72" s="1">
        <v>0.7</v>
      </c>
      <c r="L72" s="1">
        <f>29.42 + 0.03 * Table69[[#This Row],[AGE]]+0.13 *Table69[[#This Row],[INDUS]]-10.3*Table69[[#This Row],[NOX]]+0.26*Table69[[#This Row],[DISTANCE]]-0.0144*Table69[[#This Row],[TAX]]-1.07*Table69[[#This Row],[PTRATIO]]+4.125*Table69[[#This Row],[AVG_ROOM]]-0.6*Table69[[#This Row],[LSTAT]]</f>
        <v>15.777975000000005</v>
      </c>
    </row>
    <row r="73" spans="1:12" x14ac:dyDescent="0.25">
      <c r="A73" s="24">
        <v>97</v>
      </c>
      <c r="B73" s="2">
        <v>18.100000000000001</v>
      </c>
      <c r="C73" s="1">
        <v>0.7</v>
      </c>
      <c r="D73" s="1">
        <v>24</v>
      </c>
      <c r="E73" s="1">
        <v>666</v>
      </c>
      <c r="F73" s="1">
        <v>20.2</v>
      </c>
      <c r="G73" s="1">
        <v>5.0359999999999996</v>
      </c>
      <c r="H73" s="19">
        <v>25.68</v>
      </c>
      <c r="I73" s="19"/>
      <c r="J73" s="1">
        <f>29.42 + 0.03 * Table69[[#This Row],[AGE]]+0.13 *Table69[[#This Row],[INDUS]]-10.3*Table69[[#This Row],[NOX]]+0.26*Table69[[#This Row],[DISTANCE]]-0.0144*Table69[[#This Row],[TAX]]-1.07*Table69[[#This Row],[PTRATIO]]+4.125*Table69[[#This Row],[AVG_ROOM]]-0.6*Table69[[#This Row],[LSTAT]]</f>
        <v>7.8741000000000003</v>
      </c>
      <c r="K73" s="1">
        <v>0.7</v>
      </c>
      <c r="L73" s="1">
        <f>29.42 + 0.03 * Table69[[#This Row],[AGE]]+0.13 *Table69[[#This Row],[INDUS]]-10.3*Table69[[#This Row],[NOX]]+0.26*Table69[[#This Row],[DISTANCE]]-0.0144*Table69[[#This Row],[TAX]]-1.07*Table69[[#This Row],[PTRATIO]]+4.125*Table69[[#This Row],[AVG_ROOM]]-0.6*Table69[[#This Row],[LSTAT]]</f>
        <v>7.8741000000000003</v>
      </c>
    </row>
    <row r="74" spans="1:12" x14ac:dyDescent="0.25">
      <c r="A74" s="24">
        <v>92.6</v>
      </c>
      <c r="B74" s="2">
        <v>18.100000000000001</v>
      </c>
      <c r="C74" s="1">
        <v>0.69299999999999995</v>
      </c>
      <c r="D74" s="1">
        <v>24</v>
      </c>
      <c r="E74" s="1">
        <v>666</v>
      </c>
      <c r="F74" s="1">
        <v>20.2</v>
      </c>
      <c r="G74" s="1">
        <v>6.1929999999999996</v>
      </c>
      <c r="H74" s="19">
        <v>15.17</v>
      </c>
      <c r="I74" s="19"/>
      <c r="J74" s="1">
        <f>29.42 + 0.03 * Table69[[#This Row],[AGE]]+0.13 *Table69[[#This Row],[INDUS]]-10.3*Table69[[#This Row],[NOX]]+0.26*Table69[[#This Row],[DISTANCE]]-0.0144*Table69[[#This Row],[TAX]]-1.07*Table69[[#This Row],[PTRATIO]]+4.125*Table69[[#This Row],[AVG_ROOM]]-0.6*Table69[[#This Row],[LSTAT]]</f>
        <v>18.892825000000002</v>
      </c>
      <c r="K74" s="1">
        <v>0.69299999999999995</v>
      </c>
      <c r="L74" s="1">
        <f>29.42 + 0.03 * Table69[[#This Row],[AGE]]+0.13 *Table69[[#This Row],[INDUS]]-10.3*Table69[[#This Row],[NOX]]+0.26*Table69[[#This Row],[DISTANCE]]-0.0144*Table69[[#This Row],[TAX]]-1.07*Table69[[#This Row],[PTRATIO]]+4.125*Table69[[#This Row],[AVG_ROOM]]-0.6*Table69[[#This Row],[LSTAT]]</f>
        <v>18.892825000000002</v>
      </c>
    </row>
    <row r="75" spans="1:12" x14ac:dyDescent="0.25">
      <c r="A75" s="24">
        <v>94.7</v>
      </c>
      <c r="B75" s="2">
        <v>18.100000000000001</v>
      </c>
      <c r="C75" s="1">
        <v>0.69299999999999995</v>
      </c>
      <c r="D75" s="1">
        <v>24</v>
      </c>
      <c r="E75" s="1">
        <v>666</v>
      </c>
      <c r="F75" s="1">
        <v>20.2</v>
      </c>
      <c r="G75" s="1">
        <v>5.8869999999999996</v>
      </c>
      <c r="H75" s="19">
        <v>16.350000000000001</v>
      </c>
      <c r="I75" s="19"/>
      <c r="J75" s="1">
        <f>29.42 + 0.03 * Table69[[#This Row],[AGE]]+0.13 *Table69[[#This Row],[INDUS]]-10.3*Table69[[#This Row],[NOX]]+0.26*Table69[[#This Row],[DISTANCE]]-0.0144*Table69[[#This Row],[TAX]]-1.07*Table69[[#This Row],[PTRATIO]]+4.125*Table69[[#This Row],[AVG_ROOM]]-0.6*Table69[[#This Row],[LSTAT]]</f>
        <v>16.985575000000004</v>
      </c>
      <c r="K75" s="1">
        <v>0.69299999999999995</v>
      </c>
      <c r="L75" s="1">
        <f>29.42 + 0.03 * Table69[[#This Row],[AGE]]+0.13 *Table69[[#This Row],[INDUS]]-10.3*Table69[[#This Row],[NOX]]+0.26*Table69[[#This Row],[DISTANCE]]-0.0144*Table69[[#This Row],[TAX]]-1.07*Table69[[#This Row],[PTRATIO]]+4.125*Table69[[#This Row],[AVG_ROOM]]-0.6*Table69[[#This Row],[LSTAT]]</f>
        <v>16.985575000000004</v>
      </c>
    </row>
    <row r="76" spans="1:12" x14ac:dyDescent="0.25">
      <c r="A76" s="24">
        <v>98.8</v>
      </c>
      <c r="B76" s="2">
        <v>18.100000000000001</v>
      </c>
      <c r="C76" s="1">
        <v>0.69299999999999995</v>
      </c>
      <c r="D76" s="1">
        <v>24</v>
      </c>
      <c r="E76" s="1">
        <v>666</v>
      </c>
      <c r="F76" s="1">
        <v>20.2</v>
      </c>
      <c r="G76" s="1">
        <v>6.4710000000000001</v>
      </c>
      <c r="H76" s="19">
        <v>17.12</v>
      </c>
      <c r="I76" s="19"/>
      <c r="J76" s="1">
        <f>29.42 + 0.03 * Table69[[#This Row],[AGE]]+0.13 *Table69[[#This Row],[INDUS]]-10.3*Table69[[#This Row],[NOX]]+0.26*Table69[[#This Row],[DISTANCE]]-0.0144*Table69[[#This Row],[TAX]]-1.07*Table69[[#This Row],[PTRATIO]]+4.125*Table69[[#This Row],[AVG_ROOM]]-0.6*Table69[[#This Row],[LSTAT]]</f>
        <v>19.055575000000005</v>
      </c>
      <c r="K76" s="1">
        <v>0.69299999999999995</v>
      </c>
      <c r="L76" s="1">
        <f>29.42 + 0.03 * Table69[[#This Row],[AGE]]+0.13 *Table69[[#This Row],[INDUS]]-10.3*Table69[[#This Row],[NOX]]+0.26*Table69[[#This Row],[DISTANCE]]-0.0144*Table69[[#This Row],[TAX]]-1.07*Table69[[#This Row],[PTRATIO]]+4.125*Table69[[#This Row],[AVG_ROOM]]-0.6*Table69[[#This Row],[LSTAT]]</f>
        <v>19.055575000000005</v>
      </c>
    </row>
    <row r="77" spans="1:12" x14ac:dyDescent="0.25">
      <c r="A77" s="24">
        <v>96</v>
      </c>
      <c r="B77" s="2">
        <v>18.100000000000001</v>
      </c>
      <c r="C77" s="1">
        <v>0.69299999999999995</v>
      </c>
      <c r="D77" s="1">
        <v>24</v>
      </c>
      <c r="E77" s="1">
        <v>666</v>
      </c>
      <c r="F77" s="1">
        <v>20.2</v>
      </c>
      <c r="G77" s="1">
        <v>6.4050000000000002</v>
      </c>
      <c r="H77" s="19">
        <v>19.37</v>
      </c>
      <c r="I77" s="19"/>
      <c r="J77" s="1">
        <f>29.42 + 0.03 * Table69[[#This Row],[AGE]]+0.13 *Table69[[#This Row],[INDUS]]-10.3*Table69[[#This Row],[NOX]]+0.26*Table69[[#This Row],[DISTANCE]]-0.0144*Table69[[#This Row],[TAX]]-1.07*Table69[[#This Row],[PTRATIO]]+4.125*Table69[[#This Row],[AVG_ROOM]]-0.6*Table69[[#This Row],[LSTAT]]</f>
        <v>17.349325000000007</v>
      </c>
      <c r="K77" s="1">
        <v>0.69299999999999995</v>
      </c>
      <c r="L77" s="1">
        <f>29.42 + 0.03 * Table69[[#This Row],[AGE]]+0.13 *Table69[[#This Row],[INDUS]]-10.3*Table69[[#This Row],[NOX]]+0.26*Table69[[#This Row],[DISTANCE]]-0.0144*Table69[[#This Row],[TAX]]-1.07*Table69[[#This Row],[PTRATIO]]+4.125*Table69[[#This Row],[AVG_ROOM]]-0.6*Table69[[#This Row],[LSTAT]]</f>
        <v>17.349325000000007</v>
      </c>
    </row>
    <row r="78" spans="1:12" x14ac:dyDescent="0.25">
      <c r="A78" s="24">
        <v>98.9</v>
      </c>
      <c r="B78" s="2">
        <v>18.100000000000001</v>
      </c>
      <c r="C78" s="1">
        <v>0.69299999999999995</v>
      </c>
      <c r="D78" s="1">
        <v>24</v>
      </c>
      <c r="E78" s="1">
        <v>666</v>
      </c>
      <c r="F78" s="1">
        <v>20.2</v>
      </c>
      <c r="G78" s="1">
        <v>5.7469999999999999</v>
      </c>
      <c r="H78" s="19">
        <v>19.920000000000002</v>
      </c>
      <c r="I78" s="19"/>
      <c r="J78" s="1">
        <f>29.42 + 0.03 * Table69[[#This Row],[AGE]]+0.13 *Table69[[#This Row],[INDUS]]-10.3*Table69[[#This Row],[NOX]]+0.26*Table69[[#This Row],[DISTANCE]]-0.0144*Table69[[#This Row],[TAX]]-1.07*Table69[[#This Row],[PTRATIO]]+4.125*Table69[[#This Row],[AVG_ROOM]]-0.6*Table69[[#This Row],[LSTAT]]</f>
        <v>14.392075000000004</v>
      </c>
      <c r="K78" s="1">
        <v>0.69299999999999995</v>
      </c>
      <c r="L78" s="1">
        <f>29.42 + 0.03 * Table69[[#This Row],[AGE]]+0.13 *Table69[[#This Row],[INDUS]]-10.3*Table69[[#This Row],[NOX]]+0.26*Table69[[#This Row],[DISTANCE]]-0.0144*Table69[[#This Row],[TAX]]-1.07*Table69[[#This Row],[PTRATIO]]+4.125*Table69[[#This Row],[AVG_ROOM]]-0.6*Table69[[#This Row],[LSTAT]]</f>
        <v>14.392075000000004</v>
      </c>
    </row>
    <row r="79" spans="1:12" x14ac:dyDescent="0.25">
      <c r="A79" s="24">
        <v>100</v>
      </c>
      <c r="B79" s="2">
        <v>18.100000000000001</v>
      </c>
      <c r="C79" s="1">
        <v>0.69299999999999995</v>
      </c>
      <c r="D79" s="1">
        <v>24</v>
      </c>
      <c r="E79" s="1">
        <v>666</v>
      </c>
      <c r="F79" s="1">
        <v>20.2</v>
      </c>
      <c r="G79" s="1">
        <v>5.4530000000000003</v>
      </c>
      <c r="H79" s="19">
        <v>30.59</v>
      </c>
      <c r="I79" s="19"/>
      <c r="J79" s="1">
        <f>29.42 + 0.03 * Table69[[#This Row],[AGE]]+0.13 *Table69[[#This Row],[INDUS]]-10.3*Table69[[#This Row],[NOX]]+0.26*Table69[[#This Row],[DISTANCE]]-0.0144*Table69[[#This Row],[TAX]]-1.07*Table69[[#This Row],[PTRATIO]]+4.125*Table69[[#This Row],[AVG_ROOM]]-0.6*Table69[[#This Row],[LSTAT]]</f>
        <v>6.810325000000006</v>
      </c>
      <c r="K79" s="1">
        <v>0.69299999999999995</v>
      </c>
      <c r="L79" s="1">
        <f>29.42 + 0.03 * Table69[[#This Row],[AGE]]+0.13 *Table69[[#This Row],[INDUS]]-10.3*Table69[[#This Row],[NOX]]+0.26*Table69[[#This Row],[DISTANCE]]-0.0144*Table69[[#This Row],[TAX]]-1.07*Table69[[#This Row],[PTRATIO]]+4.125*Table69[[#This Row],[AVG_ROOM]]-0.6*Table69[[#This Row],[LSTAT]]</f>
        <v>6.810325000000006</v>
      </c>
    </row>
    <row r="80" spans="1:12" x14ac:dyDescent="0.25">
      <c r="A80" s="24">
        <v>77.8</v>
      </c>
      <c r="B80" s="2">
        <v>18.100000000000001</v>
      </c>
      <c r="C80" s="1">
        <v>0.69299999999999995</v>
      </c>
      <c r="D80" s="1">
        <v>24</v>
      </c>
      <c r="E80" s="1">
        <v>666</v>
      </c>
      <c r="F80" s="1">
        <v>20.2</v>
      </c>
      <c r="G80" s="1">
        <v>5.8520000000000003</v>
      </c>
      <c r="H80" s="19">
        <v>29.97</v>
      </c>
      <c r="I80" s="19"/>
      <c r="J80" s="1">
        <f>29.42 + 0.03 * Table69[[#This Row],[AGE]]+0.13 *Table69[[#This Row],[INDUS]]-10.3*Table69[[#This Row],[NOX]]+0.26*Table69[[#This Row],[DISTANCE]]-0.0144*Table69[[#This Row],[TAX]]-1.07*Table69[[#This Row],[PTRATIO]]+4.125*Table69[[#This Row],[AVG_ROOM]]-0.6*Table69[[#This Row],[LSTAT]]</f>
        <v>8.1622000000000021</v>
      </c>
      <c r="K80" s="1">
        <v>0.69299999999999995</v>
      </c>
      <c r="L80" s="1">
        <f>29.42 + 0.03 * Table69[[#This Row],[AGE]]+0.13 *Table69[[#This Row],[INDUS]]-10.3*Table69[[#This Row],[NOX]]+0.26*Table69[[#This Row],[DISTANCE]]-0.0144*Table69[[#This Row],[TAX]]-1.07*Table69[[#This Row],[PTRATIO]]+4.125*Table69[[#This Row],[AVG_ROOM]]-0.6*Table69[[#This Row],[LSTAT]]</f>
        <v>8.1622000000000021</v>
      </c>
    </row>
    <row r="81" spans="1:12" x14ac:dyDescent="0.25">
      <c r="A81" s="24">
        <v>100</v>
      </c>
      <c r="B81" s="2">
        <v>18.100000000000001</v>
      </c>
      <c r="C81" s="1">
        <v>0.69299999999999995</v>
      </c>
      <c r="D81" s="1">
        <v>24</v>
      </c>
      <c r="E81" s="1">
        <v>666</v>
      </c>
      <c r="F81" s="1">
        <v>20.2</v>
      </c>
      <c r="G81" s="1">
        <v>5.9870000000000001</v>
      </c>
      <c r="H81" s="19">
        <v>26.77</v>
      </c>
      <c r="I81" s="19"/>
      <c r="J81" s="1">
        <f>29.42 + 0.03 * Table69[[#This Row],[AGE]]+0.13 *Table69[[#This Row],[INDUS]]-10.3*Table69[[#This Row],[NOX]]+0.26*Table69[[#This Row],[DISTANCE]]-0.0144*Table69[[#This Row],[TAX]]-1.07*Table69[[#This Row],[PTRATIO]]+4.125*Table69[[#This Row],[AVG_ROOM]]-0.6*Table69[[#This Row],[LSTAT]]</f>
        <v>11.305075000000006</v>
      </c>
      <c r="K81" s="1">
        <v>0.69299999999999995</v>
      </c>
      <c r="L81" s="1">
        <f>29.42 + 0.03 * Table69[[#This Row],[AGE]]+0.13 *Table69[[#This Row],[INDUS]]-10.3*Table69[[#This Row],[NOX]]+0.26*Table69[[#This Row],[DISTANCE]]-0.0144*Table69[[#This Row],[TAX]]-1.07*Table69[[#This Row],[PTRATIO]]+4.125*Table69[[#This Row],[AVG_ROOM]]-0.6*Table69[[#This Row],[LSTAT]]</f>
        <v>11.305075000000006</v>
      </c>
    </row>
    <row r="82" spans="1:12" x14ac:dyDescent="0.25">
      <c r="A82" s="24">
        <v>100</v>
      </c>
      <c r="B82" s="2">
        <v>18.100000000000001</v>
      </c>
      <c r="C82" s="1">
        <v>0.69299999999999995</v>
      </c>
      <c r="D82" s="1">
        <v>24</v>
      </c>
      <c r="E82" s="1">
        <v>666</v>
      </c>
      <c r="F82" s="1">
        <v>20.2</v>
      </c>
      <c r="G82" s="1">
        <v>6.343</v>
      </c>
      <c r="H82" s="19">
        <v>20.32</v>
      </c>
      <c r="I82" s="19"/>
      <c r="J82" s="1">
        <f>29.42 + 0.03 * Table69[[#This Row],[AGE]]+0.13 *Table69[[#This Row],[INDUS]]-10.3*Table69[[#This Row],[NOX]]+0.26*Table69[[#This Row],[DISTANCE]]-0.0144*Table69[[#This Row],[TAX]]-1.07*Table69[[#This Row],[PTRATIO]]+4.125*Table69[[#This Row],[AVG_ROOM]]-0.6*Table69[[#This Row],[LSTAT]]</f>
        <v>16.643575000000002</v>
      </c>
      <c r="K82" s="1">
        <v>0.69299999999999995</v>
      </c>
      <c r="L82" s="1">
        <f>29.42 + 0.03 * Table69[[#This Row],[AGE]]+0.13 *Table69[[#This Row],[INDUS]]-10.3*Table69[[#This Row],[NOX]]+0.26*Table69[[#This Row],[DISTANCE]]-0.0144*Table69[[#This Row],[TAX]]-1.07*Table69[[#This Row],[PTRATIO]]+4.125*Table69[[#This Row],[AVG_ROOM]]-0.6*Table69[[#This Row],[LSTAT]]</f>
        <v>16.643575000000002</v>
      </c>
    </row>
    <row r="83" spans="1:12" x14ac:dyDescent="0.25">
      <c r="A83" s="24">
        <v>100</v>
      </c>
      <c r="B83" s="2">
        <v>18.100000000000001</v>
      </c>
      <c r="C83" s="1">
        <v>0.69299999999999995</v>
      </c>
      <c r="D83" s="1">
        <v>24</v>
      </c>
      <c r="E83" s="1">
        <v>666</v>
      </c>
      <c r="F83" s="1">
        <v>20.2</v>
      </c>
      <c r="G83" s="1">
        <v>6.4039999999999999</v>
      </c>
      <c r="H83" s="19">
        <v>20.309999999999999</v>
      </c>
      <c r="I83" s="19"/>
      <c r="J83" s="1">
        <f>29.42 + 0.03 * Table69[[#This Row],[AGE]]+0.13 *Table69[[#This Row],[INDUS]]-10.3*Table69[[#This Row],[NOX]]+0.26*Table69[[#This Row],[DISTANCE]]-0.0144*Table69[[#This Row],[TAX]]-1.07*Table69[[#This Row],[PTRATIO]]+4.125*Table69[[#This Row],[AVG_ROOM]]-0.6*Table69[[#This Row],[LSTAT]]</f>
        <v>16.901200000000003</v>
      </c>
      <c r="K83" s="1">
        <v>0.69299999999999995</v>
      </c>
      <c r="L83" s="1">
        <f>29.42 + 0.03 * Table69[[#This Row],[AGE]]+0.13 *Table69[[#This Row],[INDUS]]-10.3*Table69[[#This Row],[NOX]]+0.26*Table69[[#This Row],[DISTANCE]]-0.0144*Table69[[#This Row],[TAX]]-1.07*Table69[[#This Row],[PTRATIO]]+4.125*Table69[[#This Row],[AVG_ROOM]]-0.6*Table69[[#This Row],[LSTAT]]</f>
        <v>16.901200000000003</v>
      </c>
    </row>
    <row r="84" spans="1:12" x14ac:dyDescent="0.25">
      <c r="A84" s="24">
        <v>96</v>
      </c>
      <c r="B84" s="2">
        <v>18.100000000000001</v>
      </c>
      <c r="C84" s="1">
        <v>0.69299999999999995</v>
      </c>
      <c r="D84" s="1">
        <v>24</v>
      </c>
      <c r="E84" s="1">
        <v>666</v>
      </c>
      <c r="F84" s="1">
        <v>20.2</v>
      </c>
      <c r="G84" s="1">
        <v>5.3490000000000002</v>
      </c>
      <c r="H84" s="19">
        <v>19.77</v>
      </c>
      <c r="I84" s="19"/>
      <c r="J84" s="1">
        <f>29.42 + 0.03 * Table69[[#This Row],[AGE]]+0.13 *Table69[[#This Row],[INDUS]]-10.3*Table69[[#This Row],[NOX]]+0.26*Table69[[#This Row],[DISTANCE]]-0.0144*Table69[[#This Row],[TAX]]-1.07*Table69[[#This Row],[PTRATIO]]+4.125*Table69[[#This Row],[AVG_ROOM]]-0.6*Table69[[#This Row],[LSTAT]]</f>
        <v>12.753325000000006</v>
      </c>
      <c r="K84" s="1">
        <v>0.69299999999999995</v>
      </c>
      <c r="L84" s="1">
        <f>29.42 + 0.03 * Table69[[#This Row],[AGE]]+0.13 *Table69[[#This Row],[INDUS]]-10.3*Table69[[#This Row],[NOX]]+0.26*Table69[[#This Row],[DISTANCE]]-0.0144*Table69[[#This Row],[TAX]]-1.07*Table69[[#This Row],[PTRATIO]]+4.125*Table69[[#This Row],[AVG_ROOM]]-0.6*Table69[[#This Row],[LSTAT]]</f>
        <v>12.753325000000006</v>
      </c>
    </row>
    <row r="85" spans="1:12" x14ac:dyDescent="0.25">
      <c r="A85" s="24">
        <v>85.4</v>
      </c>
      <c r="B85" s="2">
        <v>18.100000000000001</v>
      </c>
      <c r="C85" s="1">
        <v>0.69299999999999995</v>
      </c>
      <c r="D85" s="1">
        <v>24</v>
      </c>
      <c r="E85" s="1">
        <v>666</v>
      </c>
      <c r="F85" s="1">
        <v>20.2</v>
      </c>
      <c r="G85" s="1">
        <v>5.5309999999999997</v>
      </c>
      <c r="H85" s="19">
        <v>27.38</v>
      </c>
      <c r="I85" s="19"/>
      <c r="J85" s="1">
        <f>29.42 + 0.03 * Table69[[#This Row],[AGE]]+0.13 *Table69[[#This Row],[INDUS]]-10.3*Table69[[#This Row],[NOX]]+0.26*Table69[[#This Row],[DISTANCE]]-0.0144*Table69[[#This Row],[TAX]]-1.07*Table69[[#This Row],[PTRATIO]]+4.125*Table69[[#This Row],[AVG_ROOM]]-0.6*Table69[[#This Row],[LSTAT]]</f>
        <v>8.6200750000000035</v>
      </c>
      <c r="K85" s="1">
        <v>0.69299999999999995</v>
      </c>
      <c r="L85" s="1">
        <f>29.42 + 0.03 * Table69[[#This Row],[AGE]]+0.13 *Table69[[#This Row],[INDUS]]-10.3*Table69[[#This Row],[NOX]]+0.26*Table69[[#This Row],[DISTANCE]]-0.0144*Table69[[#This Row],[TAX]]-1.07*Table69[[#This Row],[PTRATIO]]+4.125*Table69[[#This Row],[AVG_ROOM]]-0.6*Table69[[#This Row],[LSTAT]]</f>
        <v>8.6200750000000035</v>
      </c>
    </row>
    <row r="86" spans="1:12" x14ac:dyDescent="0.25">
      <c r="A86" s="24">
        <v>100</v>
      </c>
      <c r="B86" s="2">
        <v>18.100000000000001</v>
      </c>
      <c r="C86" s="1">
        <v>0.69299999999999995</v>
      </c>
      <c r="D86" s="1">
        <v>24</v>
      </c>
      <c r="E86" s="1">
        <v>666</v>
      </c>
      <c r="F86" s="1">
        <v>20.2</v>
      </c>
      <c r="G86" s="1">
        <v>5.6829999999999998</v>
      </c>
      <c r="H86" s="19">
        <v>22.98</v>
      </c>
      <c r="I86" s="19"/>
      <c r="J86" s="1">
        <f>29.42 + 0.03 * Table69[[#This Row],[AGE]]+0.13 *Table69[[#This Row],[INDUS]]-10.3*Table69[[#This Row],[NOX]]+0.26*Table69[[#This Row],[DISTANCE]]-0.0144*Table69[[#This Row],[TAX]]-1.07*Table69[[#This Row],[PTRATIO]]+4.125*Table69[[#This Row],[AVG_ROOM]]-0.6*Table69[[#This Row],[LSTAT]]</f>
        <v>12.325075000000002</v>
      </c>
      <c r="K86" s="1">
        <v>0.69299999999999995</v>
      </c>
      <c r="L86" s="1">
        <f>29.42 + 0.03 * Table69[[#This Row],[AGE]]+0.13 *Table69[[#This Row],[INDUS]]-10.3*Table69[[#This Row],[NOX]]+0.26*Table69[[#This Row],[DISTANCE]]-0.0144*Table69[[#This Row],[TAX]]-1.07*Table69[[#This Row],[PTRATIO]]+4.125*Table69[[#This Row],[AVG_ROOM]]-0.6*Table69[[#This Row],[LSTAT]]</f>
        <v>12.325075000000002</v>
      </c>
    </row>
    <row r="87" spans="1:12" x14ac:dyDescent="0.25">
      <c r="A87" s="24">
        <v>100</v>
      </c>
      <c r="B87" s="2">
        <v>18.100000000000001</v>
      </c>
      <c r="C87" s="1">
        <v>0.69299999999999995</v>
      </c>
      <c r="D87" s="1">
        <v>24</v>
      </c>
      <c r="E87" s="1">
        <v>666</v>
      </c>
      <c r="F87" s="1">
        <v>20.2</v>
      </c>
      <c r="G87" s="1">
        <v>4.5190000000000001</v>
      </c>
      <c r="H87" s="19">
        <v>36.979999999999997</v>
      </c>
      <c r="I87" s="19"/>
      <c r="J87" s="1">
        <f>29.42 + 0.03 * Table69[[#This Row],[AGE]]+0.13 *Table69[[#This Row],[INDUS]]-10.3*Table69[[#This Row],[NOX]]+0.26*Table69[[#This Row],[DISTANCE]]-0.0144*Table69[[#This Row],[TAX]]-1.07*Table69[[#This Row],[PTRATIO]]+4.125*Table69[[#This Row],[AVG_ROOM]]-0.6*Table69[[#This Row],[LSTAT]]</f>
        <v>-0.87642499999999401</v>
      </c>
      <c r="K87" s="1">
        <v>0.69299999999999995</v>
      </c>
      <c r="L87" s="1">
        <f>29.42 + 0.03 * Table69[[#This Row],[AGE]]+0.13 *Table69[[#This Row],[INDUS]]-10.3*Table69[[#This Row],[NOX]]+0.26*Table69[[#This Row],[DISTANCE]]-0.0144*Table69[[#This Row],[TAX]]-1.07*Table69[[#This Row],[PTRATIO]]+4.125*Table69[[#This Row],[AVG_ROOM]]-0.6*Table69[[#This Row],[LSTAT]]</f>
        <v>-0.87642499999999401</v>
      </c>
    </row>
    <row r="88" spans="1:12" x14ac:dyDescent="0.25">
      <c r="A88" s="24">
        <v>100</v>
      </c>
      <c r="B88" s="2">
        <v>18.100000000000001</v>
      </c>
      <c r="C88" s="1">
        <v>0.67900000000000005</v>
      </c>
      <c r="D88" s="1">
        <v>24</v>
      </c>
      <c r="E88" s="1">
        <v>666</v>
      </c>
      <c r="F88" s="1">
        <v>20.2</v>
      </c>
      <c r="G88" s="1">
        <v>6.4340000000000002</v>
      </c>
      <c r="H88" s="19">
        <v>29.05</v>
      </c>
      <c r="I88" s="19"/>
      <c r="J88" s="1">
        <f>29.42 + 0.03 * Table69[[#This Row],[AGE]]+0.13 *Table69[[#This Row],[INDUS]]-10.3*Table69[[#This Row],[NOX]]+0.26*Table69[[#This Row],[DISTANCE]]-0.0144*Table69[[#This Row],[TAX]]-1.07*Table69[[#This Row],[PTRATIO]]+4.125*Table69[[#This Row],[AVG_ROOM]]-0.6*Table69[[#This Row],[LSTAT]]</f>
        <v>11.925150000000002</v>
      </c>
      <c r="K88" s="1">
        <v>0.67900000000000005</v>
      </c>
      <c r="L88" s="1">
        <f>29.42 + 0.03 * Table69[[#This Row],[AGE]]+0.13 *Table69[[#This Row],[INDUS]]-10.3*Table69[[#This Row],[NOX]]+0.26*Table69[[#This Row],[DISTANCE]]-0.0144*Table69[[#This Row],[TAX]]-1.07*Table69[[#This Row],[PTRATIO]]+4.125*Table69[[#This Row],[AVG_ROOM]]-0.6*Table69[[#This Row],[LSTAT]]</f>
        <v>11.925150000000002</v>
      </c>
    </row>
    <row r="89" spans="1:12" x14ac:dyDescent="0.25">
      <c r="A89" s="24">
        <v>90.8</v>
      </c>
      <c r="B89" s="2">
        <v>18.100000000000001</v>
      </c>
      <c r="C89" s="1">
        <v>0.67900000000000005</v>
      </c>
      <c r="D89" s="1">
        <v>24</v>
      </c>
      <c r="E89" s="1">
        <v>666</v>
      </c>
      <c r="F89" s="1">
        <v>20.2</v>
      </c>
      <c r="G89" s="1">
        <v>6.782</v>
      </c>
      <c r="H89" s="19">
        <v>25.79</v>
      </c>
      <c r="I89" s="19"/>
      <c r="J89" s="1">
        <f>29.42 + 0.03 * Table69[[#This Row],[AGE]]+0.13 *Table69[[#This Row],[INDUS]]-10.3*Table69[[#This Row],[NOX]]+0.26*Table69[[#This Row],[DISTANCE]]-0.0144*Table69[[#This Row],[TAX]]-1.07*Table69[[#This Row],[PTRATIO]]+4.125*Table69[[#This Row],[AVG_ROOM]]-0.6*Table69[[#This Row],[LSTAT]]</f>
        <v>15.040650000000001</v>
      </c>
      <c r="K89" s="1">
        <v>0.67900000000000005</v>
      </c>
      <c r="L89" s="1">
        <f>29.42 + 0.03 * Table69[[#This Row],[AGE]]+0.13 *Table69[[#This Row],[INDUS]]-10.3*Table69[[#This Row],[NOX]]+0.26*Table69[[#This Row],[DISTANCE]]-0.0144*Table69[[#This Row],[TAX]]-1.07*Table69[[#This Row],[PTRATIO]]+4.125*Table69[[#This Row],[AVG_ROOM]]-0.6*Table69[[#This Row],[LSTAT]]</f>
        <v>15.040650000000001</v>
      </c>
    </row>
    <row r="90" spans="1:12" x14ac:dyDescent="0.25">
      <c r="A90" s="24">
        <v>89.1</v>
      </c>
      <c r="B90" s="2">
        <v>18.100000000000001</v>
      </c>
      <c r="C90" s="1">
        <v>0.67900000000000005</v>
      </c>
      <c r="D90" s="1">
        <v>24</v>
      </c>
      <c r="E90" s="1">
        <v>666</v>
      </c>
      <c r="F90" s="1">
        <v>20.2</v>
      </c>
      <c r="G90" s="1">
        <v>5.3040000000000003</v>
      </c>
      <c r="H90" s="19">
        <v>26.64</v>
      </c>
      <c r="I90" s="19"/>
      <c r="J90" s="1">
        <f>29.42 + 0.03 * Table69[[#This Row],[AGE]]+0.13 *Table69[[#This Row],[INDUS]]-10.3*Table69[[#This Row],[NOX]]+0.26*Table69[[#This Row],[DISTANCE]]-0.0144*Table69[[#This Row],[TAX]]-1.07*Table69[[#This Row],[PTRATIO]]+4.125*Table69[[#This Row],[AVG_ROOM]]-0.6*Table69[[#This Row],[LSTAT]]</f>
        <v>8.3829000000000047</v>
      </c>
      <c r="K90" s="1">
        <v>0.67900000000000005</v>
      </c>
      <c r="L90" s="1">
        <f>29.42 + 0.03 * Table69[[#This Row],[AGE]]+0.13 *Table69[[#This Row],[INDUS]]-10.3*Table69[[#This Row],[NOX]]+0.26*Table69[[#This Row],[DISTANCE]]-0.0144*Table69[[#This Row],[TAX]]-1.07*Table69[[#This Row],[PTRATIO]]+4.125*Table69[[#This Row],[AVG_ROOM]]-0.6*Table69[[#This Row],[LSTAT]]</f>
        <v>8.3829000000000047</v>
      </c>
    </row>
    <row r="91" spans="1:12" x14ac:dyDescent="0.25">
      <c r="A91" s="24">
        <v>100</v>
      </c>
      <c r="B91" s="2">
        <v>18.100000000000001</v>
      </c>
      <c r="C91" s="1">
        <v>0.67900000000000005</v>
      </c>
      <c r="D91" s="1">
        <v>24</v>
      </c>
      <c r="E91" s="1">
        <v>666</v>
      </c>
      <c r="F91" s="1">
        <v>20.2</v>
      </c>
      <c r="G91" s="1">
        <v>5.9569999999999999</v>
      </c>
      <c r="H91" s="19">
        <v>20.62</v>
      </c>
      <c r="I91" s="19"/>
      <c r="J91" s="1">
        <f>29.42 + 0.03 * Table69[[#This Row],[AGE]]+0.13 *Table69[[#This Row],[INDUS]]-10.3*Table69[[#This Row],[NOX]]+0.26*Table69[[#This Row],[DISTANCE]]-0.0144*Table69[[#This Row],[TAX]]-1.07*Table69[[#This Row],[PTRATIO]]+4.125*Table69[[#This Row],[AVG_ROOM]]-0.6*Table69[[#This Row],[LSTAT]]</f>
        <v>15.015525</v>
      </c>
      <c r="K91" s="1">
        <v>0.67900000000000005</v>
      </c>
      <c r="L91" s="1">
        <f>29.42 + 0.03 * Table69[[#This Row],[AGE]]+0.13 *Table69[[#This Row],[INDUS]]-10.3*Table69[[#This Row],[NOX]]+0.26*Table69[[#This Row],[DISTANCE]]-0.0144*Table69[[#This Row],[TAX]]-1.07*Table69[[#This Row],[PTRATIO]]+4.125*Table69[[#This Row],[AVG_ROOM]]-0.6*Table69[[#This Row],[LSTAT]]</f>
        <v>15.015525</v>
      </c>
    </row>
    <row r="92" spans="1:12" x14ac:dyDescent="0.25">
      <c r="A92" s="24">
        <v>95.4</v>
      </c>
      <c r="B92" s="2">
        <v>18.100000000000001</v>
      </c>
      <c r="C92" s="1">
        <v>0.67900000000000005</v>
      </c>
      <c r="D92" s="1">
        <v>24</v>
      </c>
      <c r="E92" s="1">
        <v>666</v>
      </c>
      <c r="F92" s="1">
        <v>20.2</v>
      </c>
      <c r="G92" s="1">
        <v>5.8959999999999999</v>
      </c>
      <c r="H92" s="19">
        <v>24.39</v>
      </c>
      <c r="I92" s="19"/>
      <c r="J92" s="1">
        <f>29.42 + 0.03 * Table69[[#This Row],[AGE]]+0.13 *Table69[[#This Row],[INDUS]]-10.3*Table69[[#This Row],[NOX]]+0.26*Table69[[#This Row],[DISTANCE]]-0.0144*Table69[[#This Row],[TAX]]-1.07*Table69[[#This Row],[PTRATIO]]+4.125*Table69[[#This Row],[AVG_ROOM]]-0.6*Table69[[#This Row],[LSTAT]]</f>
        <v>12.363900000000001</v>
      </c>
      <c r="K92" s="1">
        <v>0.67900000000000005</v>
      </c>
      <c r="L92" s="1">
        <f>29.42 + 0.03 * Table69[[#This Row],[AGE]]+0.13 *Table69[[#This Row],[INDUS]]-10.3*Table69[[#This Row],[NOX]]+0.26*Table69[[#This Row],[DISTANCE]]-0.0144*Table69[[#This Row],[TAX]]-1.07*Table69[[#This Row],[PTRATIO]]+4.125*Table69[[#This Row],[AVG_ROOM]]-0.6*Table69[[#This Row],[LSTAT]]</f>
        <v>12.363900000000001</v>
      </c>
    </row>
    <row r="93" spans="1:12" x14ac:dyDescent="0.25">
      <c r="A93" s="24">
        <v>78.7</v>
      </c>
      <c r="B93" s="2">
        <v>18.100000000000001</v>
      </c>
      <c r="C93" s="1">
        <v>0.67900000000000005</v>
      </c>
      <c r="D93" s="1">
        <v>24</v>
      </c>
      <c r="E93" s="1">
        <v>666</v>
      </c>
      <c r="F93" s="1">
        <v>20.2</v>
      </c>
      <c r="G93" s="1">
        <v>6.202</v>
      </c>
      <c r="H93" s="19">
        <v>14.52</v>
      </c>
      <c r="I93" s="19"/>
      <c r="J93" s="1">
        <f>29.42 + 0.03 * Table69[[#This Row],[AGE]]+0.13 *Table69[[#This Row],[INDUS]]-10.3*Table69[[#This Row],[NOX]]+0.26*Table69[[#This Row],[DISTANCE]]-0.0144*Table69[[#This Row],[TAX]]-1.07*Table69[[#This Row],[PTRATIO]]+4.125*Table69[[#This Row],[AVG_ROOM]]-0.6*Table69[[#This Row],[LSTAT]]</f>
        <v>19.047149999999998</v>
      </c>
      <c r="K93" s="1">
        <v>0.67900000000000005</v>
      </c>
      <c r="L93" s="1">
        <f>29.42 + 0.03 * Table69[[#This Row],[AGE]]+0.13 *Table69[[#This Row],[INDUS]]-10.3*Table69[[#This Row],[NOX]]+0.26*Table69[[#This Row],[DISTANCE]]-0.0144*Table69[[#This Row],[TAX]]-1.07*Table69[[#This Row],[PTRATIO]]+4.125*Table69[[#This Row],[AVG_ROOM]]-0.6*Table69[[#This Row],[LSTAT]]</f>
        <v>19.047149999999998</v>
      </c>
    </row>
    <row r="94" spans="1:12" x14ac:dyDescent="0.25">
      <c r="A94" s="24">
        <v>78.099999999999994</v>
      </c>
      <c r="B94" s="2">
        <v>18.100000000000001</v>
      </c>
      <c r="C94" s="1">
        <v>0.67900000000000005</v>
      </c>
      <c r="D94" s="1">
        <v>24</v>
      </c>
      <c r="E94" s="1">
        <v>666</v>
      </c>
      <c r="F94" s="1">
        <v>20.2</v>
      </c>
      <c r="G94" s="1">
        <v>6.1929999999999996</v>
      </c>
      <c r="H94" s="19">
        <v>21.52</v>
      </c>
      <c r="I94" s="19"/>
      <c r="J94" s="1">
        <f>29.42 + 0.03 * Table69[[#This Row],[AGE]]+0.13 *Table69[[#This Row],[INDUS]]-10.3*Table69[[#This Row],[NOX]]+0.26*Table69[[#This Row],[DISTANCE]]-0.0144*Table69[[#This Row],[TAX]]-1.07*Table69[[#This Row],[PTRATIO]]+4.125*Table69[[#This Row],[AVG_ROOM]]-0.6*Table69[[#This Row],[LSTAT]]</f>
        <v>14.792024999999999</v>
      </c>
      <c r="K94" s="1">
        <v>0.67900000000000005</v>
      </c>
      <c r="L94" s="1">
        <f>29.42 + 0.03 * Table69[[#This Row],[AGE]]+0.13 *Table69[[#This Row],[INDUS]]-10.3*Table69[[#This Row],[NOX]]+0.26*Table69[[#This Row],[DISTANCE]]-0.0144*Table69[[#This Row],[TAX]]-1.07*Table69[[#This Row],[PTRATIO]]+4.125*Table69[[#This Row],[AVG_ROOM]]-0.6*Table69[[#This Row],[LSTAT]]</f>
        <v>14.792024999999999</v>
      </c>
    </row>
    <row r="95" spans="1:12" x14ac:dyDescent="0.25">
      <c r="A95" s="24">
        <v>95.6</v>
      </c>
      <c r="B95" s="2">
        <v>18.100000000000001</v>
      </c>
      <c r="C95" s="1">
        <v>0.67900000000000005</v>
      </c>
      <c r="D95" s="1">
        <v>24</v>
      </c>
      <c r="E95" s="1">
        <v>666</v>
      </c>
      <c r="F95" s="1">
        <v>20.2</v>
      </c>
      <c r="G95" s="1">
        <v>6.38</v>
      </c>
      <c r="H95" s="19">
        <v>24.08</v>
      </c>
      <c r="I95" s="19"/>
      <c r="J95" s="1">
        <f>29.42 + 0.03 * Table69[[#This Row],[AGE]]+0.13 *Table69[[#This Row],[INDUS]]-10.3*Table69[[#This Row],[NOX]]+0.26*Table69[[#This Row],[DISTANCE]]-0.0144*Table69[[#This Row],[TAX]]-1.07*Table69[[#This Row],[PTRATIO]]+4.125*Table69[[#This Row],[AVG_ROOM]]-0.6*Table69[[#This Row],[LSTAT]]</f>
        <v>14.552400000000004</v>
      </c>
      <c r="K95" s="1">
        <v>0.67900000000000005</v>
      </c>
      <c r="L95" s="1">
        <f>29.42 + 0.03 * Table69[[#This Row],[AGE]]+0.13 *Table69[[#This Row],[INDUS]]-10.3*Table69[[#This Row],[NOX]]+0.26*Table69[[#This Row],[DISTANCE]]-0.0144*Table69[[#This Row],[TAX]]-1.07*Table69[[#This Row],[PTRATIO]]+4.125*Table69[[#This Row],[AVG_ROOM]]-0.6*Table69[[#This Row],[LSTAT]]</f>
        <v>14.552400000000004</v>
      </c>
    </row>
    <row r="96" spans="1:12" x14ac:dyDescent="0.25">
      <c r="A96" s="24">
        <v>97.9</v>
      </c>
      <c r="B96" s="2">
        <v>18.100000000000001</v>
      </c>
      <c r="C96" s="1">
        <v>0.67100000000000004</v>
      </c>
      <c r="D96" s="1">
        <v>24</v>
      </c>
      <c r="E96" s="1">
        <v>666</v>
      </c>
      <c r="F96" s="1">
        <v>20.2</v>
      </c>
      <c r="G96" s="1">
        <v>7.3129999999999997</v>
      </c>
      <c r="H96" s="19">
        <v>13.44</v>
      </c>
      <c r="I96" s="19"/>
      <c r="J96" s="1">
        <f>29.42 + 0.03 * Table69[[#This Row],[AGE]]+0.13 *Table69[[#This Row],[INDUS]]-10.3*Table69[[#This Row],[NOX]]+0.26*Table69[[#This Row],[DISTANCE]]-0.0144*Table69[[#This Row],[TAX]]-1.07*Table69[[#This Row],[PTRATIO]]+4.125*Table69[[#This Row],[AVG_ROOM]]-0.6*Table69[[#This Row],[LSTAT]]</f>
        <v>24.936424999999993</v>
      </c>
      <c r="K96" s="1">
        <v>0.67100000000000004</v>
      </c>
      <c r="L96" s="1">
        <f>29.42 + 0.03 * Table69[[#This Row],[AGE]]+0.13 *Table69[[#This Row],[INDUS]]-10.3*Table69[[#This Row],[NOX]]+0.26*Table69[[#This Row],[DISTANCE]]-0.0144*Table69[[#This Row],[TAX]]-1.07*Table69[[#This Row],[PTRATIO]]+4.125*Table69[[#This Row],[AVG_ROOM]]-0.6*Table69[[#This Row],[LSTAT]]</f>
        <v>24.936424999999993</v>
      </c>
    </row>
    <row r="97" spans="1:12" x14ac:dyDescent="0.25">
      <c r="A97" s="24">
        <v>93.3</v>
      </c>
      <c r="B97" s="2">
        <v>18.100000000000001</v>
      </c>
      <c r="C97" s="1">
        <v>0.67100000000000004</v>
      </c>
      <c r="D97" s="1">
        <v>24</v>
      </c>
      <c r="E97" s="1">
        <v>666</v>
      </c>
      <c r="F97" s="1">
        <v>20.2</v>
      </c>
      <c r="G97" s="1">
        <v>6.649</v>
      </c>
      <c r="H97" s="19">
        <v>23.24</v>
      </c>
      <c r="I97" s="19"/>
      <c r="J97" s="1">
        <f>29.42 + 0.03 * Table69[[#This Row],[AGE]]+0.13 *Table69[[#This Row],[INDUS]]-10.3*Table69[[#This Row],[NOX]]+0.26*Table69[[#This Row],[DISTANCE]]-0.0144*Table69[[#This Row],[TAX]]-1.07*Table69[[#This Row],[PTRATIO]]+4.125*Table69[[#This Row],[AVG_ROOM]]-0.6*Table69[[#This Row],[LSTAT]]</f>
        <v>16.179425000000002</v>
      </c>
      <c r="K97" s="1">
        <v>0.67100000000000004</v>
      </c>
      <c r="L97" s="1">
        <f>29.42 + 0.03 * Table69[[#This Row],[AGE]]+0.13 *Table69[[#This Row],[INDUS]]-10.3*Table69[[#This Row],[NOX]]+0.26*Table69[[#This Row],[DISTANCE]]-0.0144*Table69[[#This Row],[TAX]]-1.07*Table69[[#This Row],[PTRATIO]]+4.125*Table69[[#This Row],[AVG_ROOM]]-0.6*Table69[[#This Row],[LSTAT]]</f>
        <v>16.179425000000002</v>
      </c>
    </row>
    <row r="98" spans="1:12" x14ac:dyDescent="0.25">
      <c r="A98" s="24">
        <v>98.8</v>
      </c>
      <c r="B98" s="2">
        <v>18.100000000000001</v>
      </c>
      <c r="C98" s="1">
        <v>0.67100000000000004</v>
      </c>
      <c r="D98" s="1">
        <v>24</v>
      </c>
      <c r="E98" s="1">
        <v>666</v>
      </c>
      <c r="F98" s="1">
        <v>20.2</v>
      </c>
      <c r="G98" s="1">
        <v>6.7939999999999996</v>
      </c>
      <c r="H98" s="19">
        <v>21.24</v>
      </c>
      <c r="I98" s="19"/>
      <c r="J98" s="1">
        <f>29.42 + 0.03 * Table69[[#This Row],[AGE]]+0.13 *Table69[[#This Row],[INDUS]]-10.3*Table69[[#This Row],[NOX]]+0.26*Table69[[#This Row],[DISTANCE]]-0.0144*Table69[[#This Row],[TAX]]-1.07*Table69[[#This Row],[PTRATIO]]+4.125*Table69[[#This Row],[AVG_ROOM]]-0.6*Table69[[#This Row],[LSTAT]]</f>
        <v>18.14255</v>
      </c>
      <c r="K98" s="1">
        <v>0.67100000000000004</v>
      </c>
      <c r="L98" s="1">
        <f>29.42 + 0.03 * Table69[[#This Row],[AGE]]+0.13 *Table69[[#This Row],[INDUS]]-10.3*Table69[[#This Row],[NOX]]+0.26*Table69[[#This Row],[DISTANCE]]-0.0144*Table69[[#This Row],[TAX]]-1.07*Table69[[#This Row],[PTRATIO]]+4.125*Table69[[#This Row],[AVG_ROOM]]-0.6*Table69[[#This Row],[LSTAT]]</f>
        <v>18.14255</v>
      </c>
    </row>
    <row r="99" spans="1:12" x14ac:dyDescent="0.25">
      <c r="A99" s="24">
        <v>96.2</v>
      </c>
      <c r="B99" s="2">
        <v>18.100000000000001</v>
      </c>
      <c r="C99" s="1">
        <v>0.67100000000000004</v>
      </c>
      <c r="D99" s="1">
        <v>24</v>
      </c>
      <c r="E99" s="1">
        <v>666</v>
      </c>
      <c r="F99" s="1">
        <v>20.2</v>
      </c>
      <c r="G99" s="1">
        <v>6.38</v>
      </c>
      <c r="H99" s="19">
        <v>23.69</v>
      </c>
      <c r="I99" s="19"/>
      <c r="J99" s="1">
        <f>29.42 + 0.03 * Table69[[#This Row],[AGE]]+0.13 *Table69[[#This Row],[INDUS]]-10.3*Table69[[#This Row],[NOX]]+0.26*Table69[[#This Row],[DISTANCE]]-0.0144*Table69[[#This Row],[TAX]]-1.07*Table69[[#This Row],[PTRATIO]]+4.125*Table69[[#This Row],[AVG_ROOM]]-0.6*Table69[[#This Row],[LSTAT]]</f>
        <v>14.886800000000003</v>
      </c>
      <c r="K99" s="1">
        <v>0.67100000000000004</v>
      </c>
      <c r="L99" s="1">
        <f>29.42 + 0.03 * Table69[[#This Row],[AGE]]+0.13 *Table69[[#This Row],[INDUS]]-10.3*Table69[[#This Row],[NOX]]+0.26*Table69[[#This Row],[DISTANCE]]-0.0144*Table69[[#This Row],[TAX]]-1.07*Table69[[#This Row],[PTRATIO]]+4.125*Table69[[#This Row],[AVG_ROOM]]-0.6*Table69[[#This Row],[LSTAT]]</f>
        <v>14.886800000000003</v>
      </c>
    </row>
    <row r="100" spans="1:12" x14ac:dyDescent="0.25">
      <c r="A100" s="24">
        <v>100</v>
      </c>
      <c r="B100" s="2">
        <v>18.100000000000001</v>
      </c>
      <c r="C100" s="1">
        <v>0.67100000000000004</v>
      </c>
      <c r="D100" s="1">
        <v>24</v>
      </c>
      <c r="E100" s="1">
        <v>666</v>
      </c>
      <c r="F100" s="1">
        <v>20.2</v>
      </c>
      <c r="G100" s="1">
        <v>6.2229999999999999</v>
      </c>
      <c r="H100" s="19">
        <v>21.78</v>
      </c>
      <c r="I100" s="19"/>
      <c r="J100" s="1">
        <f>29.42 + 0.03 * Table69[[#This Row],[AGE]]+0.13 *Table69[[#This Row],[INDUS]]-10.3*Table69[[#This Row],[NOX]]+0.26*Table69[[#This Row],[DISTANCE]]-0.0144*Table69[[#This Row],[TAX]]-1.07*Table69[[#This Row],[PTRATIO]]+4.125*Table69[[#This Row],[AVG_ROOM]]-0.6*Table69[[#This Row],[LSTAT]]</f>
        <v>15.499175000000003</v>
      </c>
      <c r="K100" s="1">
        <v>0.67100000000000004</v>
      </c>
      <c r="L100" s="1">
        <f>29.42 + 0.03 * Table69[[#This Row],[AGE]]+0.13 *Table69[[#This Row],[INDUS]]-10.3*Table69[[#This Row],[NOX]]+0.26*Table69[[#This Row],[DISTANCE]]-0.0144*Table69[[#This Row],[TAX]]-1.07*Table69[[#This Row],[PTRATIO]]+4.125*Table69[[#This Row],[AVG_ROOM]]-0.6*Table69[[#This Row],[LSTAT]]</f>
        <v>15.499175000000003</v>
      </c>
    </row>
    <row r="101" spans="1:12" x14ac:dyDescent="0.25">
      <c r="A101" s="24">
        <v>91.9</v>
      </c>
      <c r="B101" s="2">
        <v>18.100000000000001</v>
      </c>
      <c r="C101" s="1">
        <v>0.67100000000000004</v>
      </c>
      <c r="D101" s="1">
        <v>24</v>
      </c>
      <c r="E101" s="1">
        <v>666</v>
      </c>
      <c r="F101" s="1">
        <v>20.2</v>
      </c>
      <c r="G101" s="1">
        <v>6.968</v>
      </c>
      <c r="H101" s="19">
        <v>17.21</v>
      </c>
      <c r="I101" s="19"/>
      <c r="J101" s="1">
        <f>29.42 + 0.03 * Table69[[#This Row],[AGE]]+0.13 *Table69[[#This Row],[INDUS]]-10.3*Table69[[#This Row],[NOX]]+0.26*Table69[[#This Row],[DISTANCE]]-0.0144*Table69[[#This Row],[TAX]]-1.07*Table69[[#This Row],[PTRATIO]]+4.125*Table69[[#This Row],[AVG_ROOM]]-0.6*Table69[[#This Row],[LSTAT]]</f>
        <v>21.071299999999997</v>
      </c>
      <c r="K101" s="1">
        <v>0.67100000000000004</v>
      </c>
      <c r="L101" s="1">
        <f>29.42 + 0.03 * Table69[[#This Row],[AGE]]+0.13 *Table69[[#This Row],[INDUS]]-10.3*Table69[[#This Row],[NOX]]+0.26*Table69[[#This Row],[DISTANCE]]-0.0144*Table69[[#This Row],[TAX]]-1.07*Table69[[#This Row],[PTRATIO]]+4.125*Table69[[#This Row],[AVG_ROOM]]-0.6*Table69[[#This Row],[LSTAT]]</f>
        <v>21.071299999999997</v>
      </c>
    </row>
    <row r="102" spans="1:12" x14ac:dyDescent="0.25">
      <c r="A102" s="24">
        <v>99.1</v>
      </c>
      <c r="B102" s="2">
        <v>18.100000000000001</v>
      </c>
      <c r="C102" s="1">
        <v>0.67100000000000004</v>
      </c>
      <c r="D102" s="1">
        <v>24</v>
      </c>
      <c r="E102" s="1">
        <v>666</v>
      </c>
      <c r="F102" s="1">
        <v>20.2</v>
      </c>
      <c r="G102" s="1">
        <v>6.5449999999999999</v>
      </c>
      <c r="H102" s="19">
        <v>21.08</v>
      </c>
      <c r="I102" s="19"/>
      <c r="J102" s="1">
        <f>29.42 + 0.03 * Table69[[#This Row],[AGE]]+0.13 *Table69[[#This Row],[INDUS]]-10.3*Table69[[#This Row],[NOX]]+0.26*Table69[[#This Row],[DISTANCE]]-0.0144*Table69[[#This Row],[TAX]]-1.07*Table69[[#This Row],[PTRATIO]]+4.125*Table69[[#This Row],[AVG_ROOM]]-0.6*Table69[[#This Row],[LSTAT]]</f>
        <v>17.220424999999999</v>
      </c>
      <c r="K102" s="1">
        <v>0.67100000000000004</v>
      </c>
      <c r="L102" s="1">
        <f>29.42 + 0.03 * Table69[[#This Row],[AGE]]+0.13 *Table69[[#This Row],[INDUS]]-10.3*Table69[[#This Row],[NOX]]+0.26*Table69[[#This Row],[DISTANCE]]-0.0144*Table69[[#This Row],[TAX]]-1.07*Table69[[#This Row],[PTRATIO]]+4.125*Table69[[#This Row],[AVG_ROOM]]-0.6*Table69[[#This Row],[LSTAT]]</f>
        <v>17.220424999999999</v>
      </c>
    </row>
    <row r="103" spans="1:12" x14ac:dyDescent="0.25">
      <c r="A103" s="24">
        <v>89.6</v>
      </c>
      <c r="B103" s="2">
        <v>18.100000000000001</v>
      </c>
      <c r="C103" s="1">
        <v>0.66800000000000004</v>
      </c>
      <c r="D103" s="1">
        <v>24</v>
      </c>
      <c r="E103" s="1">
        <v>666</v>
      </c>
      <c r="F103" s="1">
        <v>20.2</v>
      </c>
      <c r="G103" s="1">
        <v>5.875</v>
      </c>
      <c r="H103" s="19">
        <v>8.8800000000000008</v>
      </c>
      <c r="I103" s="19"/>
      <c r="J103" s="1">
        <f>29.42 + 0.03 * Table69[[#This Row],[AGE]]+0.13 *Table69[[#This Row],[INDUS]]-10.3*Table69[[#This Row],[NOX]]+0.26*Table69[[#This Row],[DISTANCE]]-0.0144*Table69[[#This Row],[TAX]]-1.07*Table69[[#This Row],[PTRATIO]]+4.125*Table69[[#This Row],[AVG_ROOM]]-0.6*Table69[[#This Row],[LSTAT]]</f>
        <v>21.522575000000007</v>
      </c>
      <c r="K103" s="1">
        <v>0.66800000000000004</v>
      </c>
      <c r="L103" s="1">
        <f>29.42 + 0.03 * Table69[[#This Row],[AGE]]+0.13 *Table69[[#This Row],[INDUS]]-10.3*Table69[[#This Row],[NOX]]+0.26*Table69[[#This Row],[DISTANCE]]-0.0144*Table69[[#This Row],[TAX]]-1.07*Table69[[#This Row],[PTRATIO]]+4.125*Table69[[#This Row],[AVG_ROOM]]-0.6*Table69[[#This Row],[LSTAT]]</f>
        <v>21.522575000000007</v>
      </c>
    </row>
    <row r="104" spans="1:12" x14ac:dyDescent="0.25">
      <c r="A104" s="24">
        <v>100</v>
      </c>
      <c r="B104" s="2">
        <v>18.100000000000001</v>
      </c>
      <c r="C104" s="1">
        <v>0.66800000000000004</v>
      </c>
      <c r="D104" s="1">
        <v>24</v>
      </c>
      <c r="E104" s="1">
        <v>666</v>
      </c>
      <c r="F104" s="1">
        <v>20.2</v>
      </c>
      <c r="G104" s="1">
        <v>4.9059999999999997</v>
      </c>
      <c r="H104" s="19">
        <v>34.770000000000003</v>
      </c>
      <c r="I104" s="19"/>
      <c r="J104" s="1">
        <f>29.42 + 0.03 * Table69[[#This Row],[AGE]]+0.13 *Table69[[#This Row],[INDUS]]-10.3*Table69[[#This Row],[NOX]]+0.26*Table69[[#This Row],[DISTANCE]]-0.0144*Table69[[#This Row],[TAX]]-1.07*Table69[[#This Row],[PTRATIO]]+4.125*Table69[[#This Row],[AVG_ROOM]]-0.6*Table69[[#This Row],[LSTAT]]</f>
        <v>2.3034500000000016</v>
      </c>
      <c r="K104" s="1">
        <v>0.66800000000000004</v>
      </c>
      <c r="L104" s="1">
        <f>29.42 + 0.03 * Table69[[#This Row],[AGE]]+0.13 *Table69[[#This Row],[INDUS]]-10.3*Table69[[#This Row],[NOX]]+0.26*Table69[[#This Row],[DISTANCE]]-0.0144*Table69[[#This Row],[TAX]]-1.07*Table69[[#This Row],[PTRATIO]]+4.125*Table69[[#This Row],[AVG_ROOM]]-0.6*Table69[[#This Row],[LSTAT]]</f>
        <v>2.3034500000000016</v>
      </c>
    </row>
    <row r="105" spans="1:12" x14ac:dyDescent="0.25">
      <c r="A105" s="24">
        <v>100</v>
      </c>
      <c r="B105" s="2">
        <v>18.100000000000001</v>
      </c>
      <c r="C105" s="1">
        <v>0.66800000000000004</v>
      </c>
      <c r="D105" s="1">
        <v>24</v>
      </c>
      <c r="E105" s="1">
        <v>666</v>
      </c>
      <c r="F105" s="1">
        <v>20.2</v>
      </c>
      <c r="G105" s="1">
        <v>4.1379999999999999</v>
      </c>
      <c r="H105" s="19">
        <v>37.97</v>
      </c>
      <c r="I105" s="19"/>
      <c r="J105" s="1">
        <f>29.42 + 0.03 * Table69[[#This Row],[AGE]]+0.13 *Table69[[#This Row],[INDUS]]-10.3*Table69[[#This Row],[NOX]]+0.26*Table69[[#This Row],[DISTANCE]]-0.0144*Table69[[#This Row],[TAX]]-1.07*Table69[[#This Row],[PTRATIO]]+4.125*Table69[[#This Row],[AVG_ROOM]]-0.6*Table69[[#This Row],[LSTAT]]</f>
        <v>-2.7845499999999959</v>
      </c>
      <c r="K105" s="1">
        <v>0.66800000000000004</v>
      </c>
      <c r="L105" s="1">
        <f>29.42 + 0.03 * Table69[[#This Row],[AGE]]+0.13 *Table69[[#This Row],[INDUS]]-10.3*Table69[[#This Row],[NOX]]+0.26*Table69[[#This Row],[DISTANCE]]-0.0144*Table69[[#This Row],[TAX]]-1.07*Table69[[#This Row],[PTRATIO]]+4.125*Table69[[#This Row],[AVG_ROOM]]-0.6*Table69[[#This Row],[LSTAT]]</f>
        <v>-2.7845499999999959</v>
      </c>
    </row>
    <row r="106" spans="1:12" x14ac:dyDescent="0.25">
      <c r="A106" s="24">
        <v>100</v>
      </c>
      <c r="B106" s="2">
        <v>18.100000000000001</v>
      </c>
      <c r="C106" s="1">
        <v>0.65900000000000003</v>
      </c>
      <c r="D106" s="1">
        <v>24</v>
      </c>
      <c r="E106" s="1">
        <v>666</v>
      </c>
      <c r="F106" s="1">
        <v>20.2</v>
      </c>
      <c r="G106" s="1">
        <v>4.1379999999999999</v>
      </c>
      <c r="H106" s="19">
        <v>23.34</v>
      </c>
      <c r="I106" s="19"/>
      <c r="J106" s="1">
        <f>29.42 + 0.03 * Table69[[#This Row],[AGE]]+0.13 *Table69[[#This Row],[INDUS]]-10.3*Table69[[#This Row],[NOX]]+0.26*Table69[[#This Row],[DISTANCE]]-0.0144*Table69[[#This Row],[TAX]]-1.07*Table69[[#This Row],[PTRATIO]]+4.125*Table69[[#This Row],[AVG_ROOM]]-0.6*Table69[[#This Row],[LSTAT]]</f>
        <v>6.0861500000000053</v>
      </c>
      <c r="K106" s="1">
        <v>0.65900000000000003</v>
      </c>
      <c r="L106" s="1">
        <f>29.42 + 0.03 * Table69[[#This Row],[AGE]]+0.13 *Table69[[#This Row],[INDUS]]-10.3*Table69[[#This Row],[NOX]]+0.26*Table69[[#This Row],[DISTANCE]]-0.0144*Table69[[#This Row],[TAX]]-1.07*Table69[[#This Row],[PTRATIO]]+4.125*Table69[[#This Row],[AVG_ROOM]]-0.6*Table69[[#This Row],[LSTAT]]</f>
        <v>6.0861500000000053</v>
      </c>
    </row>
    <row r="107" spans="1:12" x14ac:dyDescent="0.25">
      <c r="A107" s="24">
        <v>100</v>
      </c>
      <c r="B107" s="2">
        <v>18.100000000000001</v>
      </c>
      <c r="C107" s="1">
        <v>0.65900000000000003</v>
      </c>
      <c r="D107" s="1">
        <v>24</v>
      </c>
      <c r="E107" s="1">
        <v>666</v>
      </c>
      <c r="F107" s="1">
        <v>20.2</v>
      </c>
      <c r="G107" s="1">
        <v>5.6079999999999997</v>
      </c>
      <c r="H107" s="19">
        <v>12.13</v>
      </c>
      <c r="I107" s="19"/>
      <c r="J107" s="1">
        <f>29.42 + 0.03 * Table69[[#This Row],[AGE]]+0.13 *Table69[[#This Row],[INDUS]]-10.3*Table69[[#This Row],[NOX]]+0.26*Table69[[#This Row],[DISTANCE]]-0.0144*Table69[[#This Row],[TAX]]-1.07*Table69[[#This Row],[PTRATIO]]+4.125*Table69[[#This Row],[AVG_ROOM]]-0.6*Table69[[#This Row],[LSTAT]]</f>
        <v>18.875900000000001</v>
      </c>
      <c r="K107" s="1">
        <v>0.65900000000000003</v>
      </c>
      <c r="L107" s="1">
        <f>29.42 + 0.03 * Table69[[#This Row],[AGE]]+0.13 *Table69[[#This Row],[INDUS]]-10.3*Table69[[#This Row],[NOX]]+0.26*Table69[[#This Row],[DISTANCE]]-0.0144*Table69[[#This Row],[TAX]]-1.07*Table69[[#This Row],[PTRATIO]]+4.125*Table69[[#This Row],[AVG_ROOM]]-0.6*Table69[[#This Row],[LSTAT]]</f>
        <v>18.875900000000001</v>
      </c>
    </row>
    <row r="108" spans="1:12" x14ac:dyDescent="0.25">
      <c r="A108" s="24">
        <v>65.400000000000006</v>
      </c>
      <c r="B108" s="2">
        <v>18.100000000000001</v>
      </c>
      <c r="C108" s="1">
        <v>0.65500000000000003</v>
      </c>
      <c r="D108" s="1">
        <v>24</v>
      </c>
      <c r="E108" s="1">
        <v>666</v>
      </c>
      <c r="F108" s="1">
        <v>20.2</v>
      </c>
      <c r="G108" s="1">
        <v>6.2089999999999996</v>
      </c>
      <c r="H108" s="19">
        <v>13.22</v>
      </c>
      <c r="I108" s="19"/>
      <c r="J108" s="1">
        <f>29.42 + 0.03 * Table69[[#This Row],[AGE]]+0.13 *Table69[[#This Row],[INDUS]]-10.3*Table69[[#This Row],[NOX]]+0.26*Table69[[#This Row],[DISTANCE]]-0.0144*Table69[[#This Row],[TAX]]-1.07*Table69[[#This Row],[PTRATIO]]+4.125*Table69[[#This Row],[AVG_ROOM]]-0.6*Table69[[#This Row],[LSTAT]]</f>
        <v>19.704224999999994</v>
      </c>
      <c r="K108" s="1">
        <v>0.65500000000000003</v>
      </c>
      <c r="L108" s="1">
        <f>29.42 + 0.03 * Table69[[#This Row],[AGE]]+0.13 *Table69[[#This Row],[INDUS]]-10.3*Table69[[#This Row],[NOX]]+0.26*Table69[[#This Row],[DISTANCE]]-0.0144*Table69[[#This Row],[TAX]]-1.07*Table69[[#This Row],[PTRATIO]]+4.125*Table69[[#This Row],[AVG_ROOM]]-0.6*Table69[[#This Row],[LSTAT]]</f>
        <v>19.704224999999994</v>
      </c>
    </row>
    <row r="109" spans="1:12" x14ac:dyDescent="0.25">
      <c r="A109" s="24">
        <v>48.2</v>
      </c>
      <c r="B109" s="2">
        <v>18.100000000000001</v>
      </c>
      <c r="C109" s="1">
        <v>0.65500000000000003</v>
      </c>
      <c r="D109" s="1">
        <v>24</v>
      </c>
      <c r="E109" s="1">
        <v>666</v>
      </c>
      <c r="F109" s="1">
        <v>20.2</v>
      </c>
      <c r="G109" s="1">
        <v>5.7590000000000003</v>
      </c>
      <c r="H109" s="19">
        <v>14.13</v>
      </c>
      <c r="I109" s="19"/>
      <c r="J109" s="1">
        <f>29.42 + 0.03 * Table69[[#This Row],[AGE]]+0.13 *Table69[[#This Row],[INDUS]]-10.3*Table69[[#This Row],[NOX]]+0.26*Table69[[#This Row],[DISTANCE]]-0.0144*Table69[[#This Row],[TAX]]-1.07*Table69[[#This Row],[PTRATIO]]+4.125*Table69[[#This Row],[AVG_ROOM]]-0.6*Table69[[#This Row],[LSTAT]]</f>
        <v>16.785975000000001</v>
      </c>
      <c r="K109" s="1">
        <v>0.65500000000000003</v>
      </c>
      <c r="L109" s="1">
        <f>29.42 + 0.03 * Table69[[#This Row],[AGE]]+0.13 *Table69[[#This Row],[INDUS]]-10.3*Table69[[#This Row],[NOX]]+0.26*Table69[[#This Row],[DISTANCE]]-0.0144*Table69[[#This Row],[TAX]]-1.07*Table69[[#This Row],[PTRATIO]]+4.125*Table69[[#This Row],[AVG_ROOM]]-0.6*Table69[[#This Row],[LSTAT]]</f>
        <v>16.785975000000001</v>
      </c>
    </row>
    <row r="110" spans="1:12" x14ac:dyDescent="0.25">
      <c r="A110" s="24">
        <v>84.7</v>
      </c>
      <c r="B110" s="2">
        <v>18.100000000000001</v>
      </c>
      <c r="C110" s="1">
        <v>0.65500000000000003</v>
      </c>
      <c r="D110" s="1">
        <v>24</v>
      </c>
      <c r="E110" s="1">
        <v>666</v>
      </c>
      <c r="F110" s="1">
        <v>20.2</v>
      </c>
      <c r="G110" s="1">
        <v>5.952</v>
      </c>
      <c r="H110" s="19">
        <v>17.149999999999999</v>
      </c>
      <c r="I110" s="19"/>
      <c r="J110" s="1">
        <f>29.42 + 0.03 * Table69[[#This Row],[AGE]]+0.13 *Table69[[#This Row],[INDUS]]-10.3*Table69[[#This Row],[NOX]]+0.26*Table69[[#This Row],[DISTANCE]]-0.0144*Table69[[#This Row],[TAX]]-1.07*Table69[[#This Row],[PTRATIO]]+4.125*Table69[[#This Row],[AVG_ROOM]]-0.6*Table69[[#This Row],[LSTAT]]</f>
        <v>16.865099999999998</v>
      </c>
      <c r="K110" s="1">
        <v>0.65500000000000003</v>
      </c>
      <c r="L110" s="1">
        <f>29.42 + 0.03 * Table69[[#This Row],[AGE]]+0.13 *Table69[[#This Row],[INDUS]]-10.3*Table69[[#This Row],[NOX]]+0.26*Table69[[#This Row],[DISTANCE]]-0.0144*Table69[[#This Row],[TAX]]-1.07*Table69[[#This Row],[PTRATIO]]+4.125*Table69[[#This Row],[AVG_ROOM]]-0.6*Table69[[#This Row],[LSTAT]]</f>
        <v>16.865099999999998</v>
      </c>
    </row>
    <row r="111" spans="1:12" x14ac:dyDescent="0.25">
      <c r="A111" s="24">
        <v>86.9</v>
      </c>
      <c r="B111" s="2">
        <v>3.97</v>
      </c>
      <c r="C111" s="1">
        <v>0.64700000000000002</v>
      </c>
      <c r="D111" s="1">
        <v>5</v>
      </c>
      <c r="E111" s="1">
        <v>264</v>
      </c>
      <c r="F111" s="1">
        <v>13</v>
      </c>
      <c r="G111" s="1">
        <v>8.7040000000000006</v>
      </c>
      <c r="H111" s="19">
        <v>5.12</v>
      </c>
      <c r="I111" s="19"/>
      <c r="J111" s="1">
        <f>29.42 + 0.03 * Table69[[#This Row],[AGE]]+0.13 *Table69[[#This Row],[INDUS]]-10.3*Table69[[#This Row],[NOX]]+0.26*Table69[[#This Row],[DISTANCE]]-0.0144*Table69[[#This Row],[TAX]]-1.07*Table69[[#This Row],[PTRATIO]]+4.125*Table69[[#This Row],[AVG_ROOM]]-0.6*Table69[[#This Row],[LSTAT]]</f>
        <v>42.299400000000006</v>
      </c>
      <c r="K111" s="1">
        <v>0.64700000000000002</v>
      </c>
      <c r="L111" s="1">
        <f>29.42 + 0.03 * Table69[[#This Row],[AGE]]+0.13 *Table69[[#This Row],[INDUS]]-10.3*Table69[[#This Row],[NOX]]+0.26*Table69[[#This Row],[DISTANCE]]-0.0144*Table69[[#This Row],[TAX]]-1.07*Table69[[#This Row],[PTRATIO]]+4.125*Table69[[#This Row],[AVG_ROOM]]-0.6*Table69[[#This Row],[LSTAT]]</f>
        <v>42.299400000000006</v>
      </c>
    </row>
    <row r="112" spans="1:12" x14ac:dyDescent="0.25">
      <c r="A112" s="24">
        <v>100</v>
      </c>
      <c r="B112" s="2">
        <v>3.97</v>
      </c>
      <c r="C112" s="1">
        <v>0.64700000000000002</v>
      </c>
      <c r="D112" s="1">
        <v>5</v>
      </c>
      <c r="E112" s="1">
        <v>264</v>
      </c>
      <c r="F112" s="1">
        <v>13</v>
      </c>
      <c r="G112" s="1">
        <v>7.3330000000000002</v>
      </c>
      <c r="H112" s="19">
        <v>7.79</v>
      </c>
      <c r="I112" s="19"/>
      <c r="J112" s="1">
        <f>29.42 + 0.03 * Table69[[#This Row],[AGE]]+0.13 *Table69[[#This Row],[INDUS]]-10.3*Table69[[#This Row],[NOX]]+0.26*Table69[[#This Row],[DISTANCE]]-0.0144*Table69[[#This Row],[TAX]]-1.07*Table69[[#This Row],[PTRATIO]]+4.125*Table69[[#This Row],[AVG_ROOM]]-0.6*Table69[[#This Row],[LSTAT]]</f>
        <v>35.435025000000003</v>
      </c>
      <c r="K112" s="1">
        <v>0.64700000000000002</v>
      </c>
      <c r="L112" s="1">
        <f>29.42 + 0.03 * Table69[[#This Row],[AGE]]+0.13 *Table69[[#This Row],[INDUS]]-10.3*Table69[[#This Row],[NOX]]+0.26*Table69[[#This Row],[DISTANCE]]-0.0144*Table69[[#This Row],[TAX]]-1.07*Table69[[#This Row],[PTRATIO]]+4.125*Table69[[#This Row],[AVG_ROOM]]-0.6*Table69[[#This Row],[LSTAT]]</f>
        <v>35.435025000000003</v>
      </c>
    </row>
    <row r="113" spans="1:12" x14ac:dyDescent="0.25">
      <c r="A113" s="24">
        <v>100</v>
      </c>
      <c r="B113" s="2">
        <v>3.97</v>
      </c>
      <c r="C113" s="1">
        <v>0.64700000000000002</v>
      </c>
      <c r="D113" s="1">
        <v>5</v>
      </c>
      <c r="E113" s="1">
        <v>264</v>
      </c>
      <c r="F113" s="1">
        <v>13</v>
      </c>
      <c r="G113" s="1">
        <v>6.8419999999999996</v>
      </c>
      <c r="H113" s="19">
        <v>6.9</v>
      </c>
      <c r="I113" s="19"/>
      <c r="J113" s="1">
        <f>29.42 + 0.03 * Table69[[#This Row],[AGE]]+0.13 *Table69[[#This Row],[INDUS]]-10.3*Table69[[#This Row],[NOX]]+0.26*Table69[[#This Row],[DISTANCE]]-0.0144*Table69[[#This Row],[TAX]]-1.07*Table69[[#This Row],[PTRATIO]]+4.125*Table69[[#This Row],[AVG_ROOM]]-0.6*Table69[[#This Row],[LSTAT]]</f>
        <v>33.943650000000005</v>
      </c>
      <c r="K113" s="1">
        <v>0.64700000000000002</v>
      </c>
      <c r="L113" s="1">
        <f>29.42 + 0.03 * Table69[[#This Row],[AGE]]+0.13 *Table69[[#This Row],[INDUS]]-10.3*Table69[[#This Row],[NOX]]+0.26*Table69[[#This Row],[DISTANCE]]-0.0144*Table69[[#This Row],[TAX]]-1.07*Table69[[#This Row],[PTRATIO]]+4.125*Table69[[#This Row],[AVG_ROOM]]-0.6*Table69[[#This Row],[LSTAT]]</f>
        <v>33.943650000000005</v>
      </c>
    </row>
    <row r="114" spans="1:12" x14ac:dyDescent="0.25">
      <c r="A114" s="24">
        <v>81.8</v>
      </c>
      <c r="B114" s="2">
        <v>3.97</v>
      </c>
      <c r="C114" s="1">
        <v>0.64700000000000002</v>
      </c>
      <c r="D114" s="1">
        <v>5</v>
      </c>
      <c r="E114" s="1">
        <v>264</v>
      </c>
      <c r="F114" s="1">
        <v>13</v>
      </c>
      <c r="G114" s="1">
        <v>7.2030000000000003</v>
      </c>
      <c r="H114" s="19">
        <v>9.59</v>
      </c>
      <c r="I114" s="19"/>
      <c r="J114" s="1">
        <f>29.42 + 0.03 * Table69[[#This Row],[AGE]]+0.13 *Table69[[#This Row],[INDUS]]-10.3*Table69[[#This Row],[NOX]]+0.26*Table69[[#This Row],[DISTANCE]]-0.0144*Table69[[#This Row],[TAX]]-1.07*Table69[[#This Row],[PTRATIO]]+4.125*Table69[[#This Row],[AVG_ROOM]]-0.6*Table69[[#This Row],[LSTAT]]</f>
        <v>33.272775000000003</v>
      </c>
      <c r="K114" s="1">
        <v>0.64700000000000002</v>
      </c>
      <c r="L114" s="1">
        <f>29.42 + 0.03 * Table69[[#This Row],[AGE]]+0.13 *Table69[[#This Row],[INDUS]]-10.3*Table69[[#This Row],[NOX]]+0.26*Table69[[#This Row],[DISTANCE]]-0.0144*Table69[[#This Row],[TAX]]-1.07*Table69[[#This Row],[PTRATIO]]+4.125*Table69[[#This Row],[AVG_ROOM]]-0.6*Table69[[#This Row],[LSTAT]]</f>
        <v>33.272775000000003</v>
      </c>
    </row>
    <row r="115" spans="1:12" x14ac:dyDescent="0.25">
      <c r="A115" s="24">
        <v>89.4</v>
      </c>
      <c r="B115" s="2">
        <v>3.97</v>
      </c>
      <c r="C115" s="1">
        <v>0.64700000000000002</v>
      </c>
      <c r="D115" s="1">
        <v>5</v>
      </c>
      <c r="E115" s="1">
        <v>264</v>
      </c>
      <c r="F115" s="1">
        <v>13</v>
      </c>
      <c r="G115" s="1">
        <v>7.52</v>
      </c>
      <c r="H115" s="19">
        <v>7.26</v>
      </c>
      <c r="I115" s="19"/>
      <c r="J115" s="1">
        <f>29.42 + 0.03 * Table69[[#This Row],[AGE]]+0.13 *Table69[[#This Row],[INDUS]]-10.3*Table69[[#This Row],[NOX]]+0.26*Table69[[#This Row],[DISTANCE]]-0.0144*Table69[[#This Row],[TAX]]-1.07*Table69[[#This Row],[PTRATIO]]+4.125*Table69[[#This Row],[AVG_ROOM]]-0.6*Table69[[#This Row],[LSTAT]]</f>
        <v>36.206400000000002</v>
      </c>
      <c r="K115" s="1">
        <v>0.64700000000000002</v>
      </c>
      <c r="L115" s="1">
        <f>29.42 + 0.03 * Table69[[#This Row],[AGE]]+0.13 *Table69[[#This Row],[INDUS]]-10.3*Table69[[#This Row],[NOX]]+0.26*Table69[[#This Row],[DISTANCE]]-0.0144*Table69[[#This Row],[TAX]]-1.07*Table69[[#This Row],[PTRATIO]]+4.125*Table69[[#This Row],[AVG_ROOM]]-0.6*Table69[[#This Row],[LSTAT]]</f>
        <v>36.206400000000002</v>
      </c>
    </row>
    <row r="116" spans="1:12" x14ac:dyDescent="0.25">
      <c r="A116" s="24">
        <v>91.5</v>
      </c>
      <c r="B116" s="2">
        <v>3.97</v>
      </c>
      <c r="C116" s="1">
        <v>0.64700000000000002</v>
      </c>
      <c r="D116" s="1">
        <v>5</v>
      </c>
      <c r="E116" s="1">
        <v>264</v>
      </c>
      <c r="F116" s="1">
        <v>13</v>
      </c>
      <c r="G116" s="1">
        <v>8.3979999999999997</v>
      </c>
      <c r="H116" s="19">
        <v>5.91</v>
      </c>
      <c r="I116" s="19"/>
      <c r="J116" s="1">
        <f>29.42 + 0.03 * Table69[[#This Row],[AGE]]+0.13 *Table69[[#This Row],[INDUS]]-10.3*Table69[[#This Row],[NOX]]+0.26*Table69[[#This Row],[DISTANCE]]-0.0144*Table69[[#This Row],[TAX]]-1.07*Table69[[#This Row],[PTRATIO]]+4.125*Table69[[#This Row],[AVG_ROOM]]-0.6*Table69[[#This Row],[LSTAT]]</f>
        <v>40.701150000000005</v>
      </c>
      <c r="K116" s="1">
        <v>0.64700000000000002</v>
      </c>
      <c r="L116" s="1">
        <f>29.42 + 0.03 * Table69[[#This Row],[AGE]]+0.13 *Table69[[#This Row],[INDUS]]-10.3*Table69[[#This Row],[NOX]]+0.26*Table69[[#This Row],[DISTANCE]]-0.0144*Table69[[#This Row],[TAX]]-1.07*Table69[[#This Row],[PTRATIO]]+4.125*Table69[[#This Row],[AVG_ROOM]]-0.6*Table69[[#This Row],[LSTAT]]</f>
        <v>40.701150000000005</v>
      </c>
    </row>
    <row r="117" spans="1:12" x14ac:dyDescent="0.25">
      <c r="A117" s="24">
        <v>94.5</v>
      </c>
      <c r="B117" s="2">
        <v>3.97</v>
      </c>
      <c r="C117" s="1">
        <v>0.64700000000000002</v>
      </c>
      <c r="D117" s="1">
        <v>5</v>
      </c>
      <c r="E117" s="1">
        <v>264</v>
      </c>
      <c r="F117" s="1">
        <v>13</v>
      </c>
      <c r="G117" s="1">
        <v>7.327</v>
      </c>
      <c r="H117" s="19">
        <v>11.25</v>
      </c>
      <c r="I117" s="19"/>
      <c r="J117" s="1">
        <f>29.42 + 0.03 * Table69[[#This Row],[AGE]]+0.13 *Table69[[#This Row],[INDUS]]-10.3*Table69[[#This Row],[NOX]]+0.26*Table69[[#This Row],[DISTANCE]]-0.0144*Table69[[#This Row],[TAX]]-1.07*Table69[[#This Row],[PTRATIO]]+4.125*Table69[[#This Row],[AVG_ROOM]]-0.6*Table69[[#This Row],[LSTAT]]</f>
        <v>33.169274999999999</v>
      </c>
      <c r="K117" s="1">
        <v>0.64700000000000002</v>
      </c>
      <c r="L117" s="1">
        <f>29.42 + 0.03 * Table69[[#This Row],[AGE]]+0.13 *Table69[[#This Row],[INDUS]]-10.3*Table69[[#This Row],[NOX]]+0.26*Table69[[#This Row],[DISTANCE]]-0.0144*Table69[[#This Row],[TAX]]-1.07*Table69[[#This Row],[PTRATIO]]+4.125*Table69[[#This Row],[AVG_ROOM]]-0.6*Table69[[#This Row],[LSTAT]]</f>
        <v>33.169274999999999</v>
      </c>
    </row>
    <row r="118" spans="1:12" x14ac:dyDescent="0.25">
      <c r="A118" s="24">
        <v>91.6</v>
      </c>
      <c r="B118" s="2">
        <v>3.97</v>
      </c>
      <c r="C118" s="1">
        <v>0.64700000000000002</v>
      </c>
      <c r="D118" s="1">
        <v>5</v>
      </c>
      <c r="E118" s="1">
        <v>264</v>
      </c>
      <c r="F118" s="1">
        <v>13</v>
      </c>
      <c r="G118" s="1">
        <v>7.2060000000000004</v>
      </c>
      <c r="H118" s="19">
        <v>8.1</v>
      </c>
      <c r="I118" s="19"/>
      <c r="J118" s="1">
        <f>29.42 + 0.03 * Table69[[#This Row],[AGE]]+0.13 *Table69[[#This Row],[INDUS]]-10.3*Table69[[#This Row],[NOX]]+0.26*Table69[[#This Row],[DISTANCE]]-0.0144*Table69[[#This Row],[TAX]]-1.07*Table69[[#This Row],[PTRATIO]]+4.125*Table69[[#This Row],[AVG_ROOM]]-0.6*Table69[[#This Row],[LSTAT]]</f>
        <v>34.473150000000004</v>
      </c>
      <c r="K118" s="1">
        <v>0.64700000000000002</v>
      </c>
      <c r="L118" s="1">
        <f>29.42 + 0.03 * Table69[[#This Row],[AGE]]+0.13 *Table69[[#This Row],[INDUS]]-10.3*Table69[[#This Row],[NOX]]+0.26*Table69[[#This Row],[DISTANCE]]-0.0144*Table69[[#This Row],[TAX]]-1.07*Table69[[#This Row],[PTRATIO]]+4.125*Table69[[#This Row],[AVG_ROOM]]-0.6*Table69[[#This Row],[LSTAT]]</f>
        <v>34.473150000000004</v>
      </c>
    </row>
    <row r="119" spans="1:12" x14ac:dyDescent="0.25">
      <c r="A119" s="24">
        <v>62.8</v>
      </c>
      <c r="B119" s="2">
        <v>3.97</v>
      </c>
      <c r="C119" s="1">
        <v>0.64700000000000002</v>
      </c>
      <c r="D119" s="1">
        <v>5</v>
      </c>
      <c r="E119" s="1">
        <v>264</v>
      </c>
      <c r="F119" s="1">
        <v>13</v>
      </c>
      <c r="G119" s="1">
        <v>5.56</v>
      </c>
      <c r="H119" s="19">
        <v>10.45</v>
      </c>
      <c r="I119" s="19"/>
      <c r="J119" s="1">
        <f>29.42 + 0.03 * Table69[[#This Row],[AGE]]+0.13 *Table69[[#This Row],[INDUS]]-10.3*Table69[[#This Row],[NOX]]+0.26*Table69[[#This Row],[DISTANCE]]-0.0144*Table69[[#This Row],[TAX]]-1.07*Table69[[#This Row],[PTRATIO]]+4.125*Table69[[#This Row],[AVG_ROOM]]-0.6*Table69[[#This Row],[LSTAT]]</f>
        <v>25.409400000000002</v>
      </c>
      <c r="K119" s="1">
        <v>0.64700000000000002</v>
      </c>
      <c r="L119" s="1">
        <f>29.42 + 0.03 * Table69[[#This Row],[AGE]]+0.13 *Table69[[#This Row],[INDUS]]-10.3*Table69[[#This Row],[NOX]]+0.26*Table69[[#This Row],[DISTANCE]]-0.0144*Table69[[#This Row],[TAX]]-1.07*Table69[[#This Row],[PTRATIO]]+4.125*Table69[[#This Row],[AVG_ROOM]]-0.6*Table69[[#This Row],[LSTAT]]</f>
        <v>25.409400000000002</v>
      </c>
    </row>
    <row r="120" spans="1:12" x14ac:dyDescent="0.25">
      <c r="A120" s="24">
        <v>84.6</v>
      </c>
      <c r="B120" s="2">
        <v>3.97</v>
      </c>
      <c r="C120" s="1">
        <v>0.64700000000000002</v>
      </c>
      <c r="D120" s="1">
        <v>5</v>
      </c>
      <c r="E120" s="1">
        <v>264</v>
      </c>
      <c r="F120" s="1">
        <v>13</v>
      </c>
      <c r="G120" s="1">
        <v>7.0140000000000002</v>
      </c>
      <c r="H120" s="19">
        <v>14.79</v>
      </c>
      <c r="I120" s="19"/>
      <c r="J120" s="1">
        <f>29.42 + 0.03 * Table69[[#This Row],[AGE]]+0.13 *Table69[[#This Row],[INDUS]]-10.3*Table69[[#This Row],[NOX]]+0.26*Table69[[#This Row],[DISTANCE]]-0.0144*Table69[[#This Row],[TAX]]-1.07*Table69[[#This Row],[PTRATIO]]+4.125*Table69[[#This Row],[AVG_ROOM]]-0.6*Table69[[#This Row],[LSTAT]]</f>
        <v>29.457150000000002</v>
      </c>
      <c r="K120" s="1">
        <v>0.64700000000000002</v>
      </c>
      <c r="L120" s="1">
        <f>29.42 + 0.03 * Table69[[#This Row],[AGE]]+0.13 *Table69[[#This Row],[INDUS]]-10.3*Table69[[#This Row],[NOX]]+0.26*Table69[[#This Row],[DISTANCE]]-0.0144*Table69[[#This Row],[TAX]]-1.07*Table69[[#This Row],[PTRATIO]]+4.125*Table69[[#This Row],[AVG_ROOM]]-0.6*Table69[[#This Row],[LSTAT]]</f>
        <v>29.457150000000002</v>
      </c>
    </row>
    <row r="121" spans="1:12" x14ac:dyDescent="0.25">
      <c r="A121" s="24">
        <v>100</v>
      </c>
      <c r="B121" s="2">
        <v>18.100000000000001</v>
      </c>
      <c r="C121" s="1">
        <v>0.63100000000000001</v>
      </c>
      <c r="D121" s="1">
        <v>24</v>
      </c>
      <c r="E121" s="1">
        <v>666</v>
      </c>
      <c r="F121" s="1">
        <v>20.2</v>
      </c>
      <c r="G121" s="1">
        <v>3.863</v>
      </c>
      <c r="H121" s="19">
        <v>13.33</v>
      </c>
      <c r="I121" s="19"/>
      <c r="J121" s="1">
        <f>29.42 + 0.03 * Table69[[#This Row],[AGE]]+0.13 *Table69[[#This Row],[INDUS]]-10.3*Table69[[#This Row],[NOX]]+0.26*Table69[[#This Row],[DISTANCE]]-0.0144*Table69[[#This Row],[TAX]]-1.07*Table69[[#This Row],[PTRATIO]]+4.125*Table69[[#This Row],[AVG_ROOM]]-0.6*Table69[[#This Row],[LSTAT]]</f>
        <v>11.246174999999999</v>
      </c>
      <c r="K121" s="1">
        <v>0.63100000000000001</v>
      </c>
      <c r="L121" s="1">
        <f>29.42 + 0.03 * Table69[[#This Row],[AGE]]+0.13 *Table69[[#This Row],[INDUS]]-10.3*Table69[[#This Row],[NOX]]+0.26*Table69[[#This Row],[DISTANCE]]-0.0144*Table69[[#This Row],[TAX]]-1.07*Table69[[#This Row],[PTRATIO]]+4.125*Table69[[#This Row],[AVG_ROOM]]-0.6*Table69[[#This Row],[LSTAT]]</f>
        <v>11.246174999999999</v>
      </c>
    </row>
    <row r="122" spans="1:12" x14ac:dyDescent="0.25">
      <c r="A122" s="24">
        <v>100</v>
      </c>
      <c r="B122" s="2">
        <v>18.100000000000001</v>
      </c>
      <c r="C122" s="1">
        <v>0.63100000000000001</v>
      </c>
      <c r="D122" s="1">
        <v>24</v>
      </c>
      <c r="E122" s="1">
        <v>666</v>
      </c>
      <c r="F122" s="1">
        <v>20.2</v>
      </c>
      <c r="G122" s="1">
        <v>4.97</v>
      </c>
      <c r="H122" s="19">
        <v>3.26</v>
      </c>
      <c r="I122" s="19"/>
      <c r="J122" s="1">
        <f>29.42 + 0.03 * Table69[[#This Row],[AGE]]+0.13 *Table69[[#This Row],[INDUS]]-10.3*Table69[[#This Row],[NOX]]+0.26*Table69[[#This Row],[DISTANCE]]-0.0144*Table69[[#This Row],[TAX]]-1.07*Table69[[#This Row],[PTRATIO]]+4.125*Table69[[#This Row],[AVG_ROOM]]-0.6*Table69[[#This Row],[LSTAT]]</f>
        <v>21.85455</v>
      </c>
      <c r="K122" s="1">
        <v>0.63100000000000001</v>
      </c>
      <c r="L122" s="1">
        <f>29.42 + 0.03 * Table69[[#This Row],[AGE]]+0.13 *Table69[[#This Row],[INDUS]]-10.3*Table69[[#This Row],[NOX]]+0.26*Table69[[#This Row],[DISTANCE]]-0.0144*Table69[[#This Row],[TAX]]-1.07*Table69[[#This Row],[PTRATIO]]+4.125*Table69[[#This Row],[AVG_ROOM]]-0.6*Table69[[#This Row],[LSTAT]]</f>
        <v>21.85455</v>
      </c>
    </row>
    <row r="123" spans="1:12" x14ac:dyDescent="0.25">
      <c r="A123" s="24">
        <v>96.8</v>
      </c>
      <c r="B123" s="2">
        <v>18.100000000000001</v>
      </c>
      <c r="C123" s="1">
        <v>0.63100000000000001</v>
      </c>
      <c r="D123" s="1">
        <v>24</v>
      </c>
      <c r="E123" s="1">
        <v>666</v>
      </c>
      <c r="F123" s="1">
        <v>20.2</v>
      </c>
      <c r="G123" s="1">
        <v>6.6829999999999998</v>
      </c>
      <c r="H123" s="19">
        <v>3.73</v>
      </c>
      <c r="I123" s="19"/>
      <c r="J123" s="1">
        <f>29.42 + 0.03 * Table69[[#This Row],[AGE]]+0.13 *Table69[[#This Row],[INDUS]]-10.3*Table69[[#This Row],[NOX]]+0.26*Table69[[#This Row],[DISTANCE]]-0.0144*Table69[[#This Row],[TAX]]-1.07*Table69[[#This Row],[PTRATIO]]+4.125*Table69[[#This Row],[AVG_ROOM]]-0.6*Table69[[#This Row],[LSTAT]]</f>
        <v>28.542674999999996</v>
      </c>
      <c r="K123" s="1">
        <v>0.63100000000000001</v>
      </c>
      <c r="L123" s="1">
        <f>29.42 + 0.03 * Table69[[#This Row],[AGE]]+0.13 *Table69[[#This Row],[INDUS]]-10.3*Table69[[#This Row],[NOX]]+0.26*Table69[[#This Row],[DISTANCE]]-0.0144*Table69[[#This Row],[TAX]]-1.07*Table69[[#This Row],[PTRATIO]]+4.125*Table69[[#This Row],[AVG_ROOM]]-0.6*Table69[[#This Row],[LSTAT]]</f>
        <v>28.542674999999996</v>
      </c>
    </row>
    <row r="124" spans="1:12" x14ac:dyDescent="0.25">
      <c r="A124" s="24">
        <v>97.5</v>
      </c>
      <c r="B124" s="2">
        <v>18.100000000000001</v>
      </c>
      <c r="C124" s="1">
        <v>0.63100000000000001</v>
      </c>
      <c r="D124" s="1">
        <v>24</v>
      </c>
      <c r="E124" s="1">
        <v>666</v>
      </c>
      <c r="F124" s="1">
        <v>20.2</v>
      </c>
      <c r="G124" s="1">
        <v>7.016</v>
      </c>
      <c r="H124" s="19">
        <v>2.96</v>
      </c>
      <c r="I124" s="19"/>
      <c r="J124" s="1">
        <f>29.42 + 0.03 * Table69[[#This Row],[AGE]]+0.13 *Table69[[#This Row],[INDUS]]-10.3*Table69[[#This Row],[NOX]]+0.26*Table69[[#This Row],[DISTANCE]]-0.0144*Table69[[#This Row],[TAX]]-1.07*Table69[[#This Row],[PTRATIO]]+4.125*Table69[[#This Row],[AVG_ROOM]]-0.6*Table69[[#This Row],[LSTAT]]</f>
        <v>30.399299999999993</v>
      </c>
      <c r="K124" s="1">
        <v>0.63100000000000001</v>
      </c>
      <c r="L124" s="1">
        <f>29.42 + 0.03 * Table69[[#This Row],[AGE]]+0.13 *Table69[[#This Row],[INDUS]]-10.3*Table69[[#This Row],[NOX]]+0.26*Table69[[#This Row],[DISTANCE]]-0.0144*Table69[[#This Row],[TAX]]-1.07*Table69[[#This Row],[PTRATIO]]+4.125*Table69[[#This Row],[AVG_ROOM]]-0.6*Table69[[#This Row],[LSTAT]]</f>
        <v>30.399299999999993</v>
      </c>
    </row>
    <row r="125" spans="1:12" x14ac:dyDescent="0.25">
      <c r="A125" s="24">
        <v>100</v>
      </c>
      <c r="B125" s="2">
        <v>18.100000000000001</v>
      </c>
      <c r="C125" s="1">
        <v>0.63100000000000001</v>
      </c>
      <c r="D125" s="1">
        <v>24</v>
      </c>
      <c r="E125" s="1">
        <v>666</v>
      </c>
      <c r="F125" s="1">
        <v>20.2</v>
      </c>
      <c r="G125" s="1">
        <v>6.2160000000000002</v>
      </c>
      <c r="H125" s="19">
        <v>9.5299999999999994</v>
      </c>
      <c r="I125" s="19"/>
      <c r="J125" s="1">
        <f>29.42 + 0.03 * Table69[[#This Row],[AGE]]+0.13 *Table69[[#This Row],[INDUS]]-10.3*Table69[[#This Row],[NOX]]+0.26*Table69[[#This Row],[DISTANCE]]-0.0144*Table69[[#This Row],[TAX]]-1.07*Table69[[#This Row],[PTRATIO]]+4.125*Table69[[#This Row],[AVG_ROOM]]-0.6*Table69[[#This Row],[LSTAT]]</f>
        <v>23.232300000000002</v>
      </c>
      <c r="K125" s="1">
        <v>0.63100000000000001</v>
      </c>
      <c r="L125" s="1">
        <f>29.42 + 0.03 * Table69[[#This Row],[AGE]]+0.13 *Table69[[#This Row],[INDUS]]-10.3*Table69[[#This Row],[NOX]]+0.26*Table69[[#This Row],[DISTANCE]]-0.0144*Table69[[#This Row],[TAX]]-1.07*Table69[[#This Row],[PTRATIO]]+4.125*Table69[[#This Row],[AVG_ROOM]]-0.6*Table69[[#This Row],[LSTAT]]</f>
        <v>23.232300000000002</v>
      </c>
    </row>
    <row r="126" spans="1:12" x14ac:dyDescent="0.25">
      <c r="A126" s="24">
        <v>96</v>
      </c>
      <c r="B126" s="2">
        <v>21.89</v>
      </c>
      <c r="C126" s="1">
        <v>0.624</v>
      </c>
      <c r="D126" s="1">
        <v>4</v>
      </c>
      <c r="E126" s="1">
        <v>437</v>
      </c>
      <c r="F126" s="1">
        <v>21.2</v>
      </c>
      <c r="G126" s="1">
        <v>5.6929999999999996</v>
      </c>
      <c r="H126" s="19">
        <v>17.190000000000001</v>
      </c>
      <c r="I126" s="19"/>
      <c r="J126" s="1">
        <f>29.42 + 0.03 * Table69[[#This Row],[AGE]]+0.13 *Table69[[#This Row],[INDUS]]-10.3*Table69[[#This Row],[NOX]]+0.26*Table69[[#This Row],[DISTANCE]]-0.0144*Table69[[#This Row],[TAX]]-1.07*Table69[[#This Row],[PTRATIO]]+4.125*Table69[[#This Row],[AVG_ROOM]]-0.6*Table69[[#This Row],[LSTAT]]</f>
        <v>13.951325000000004</v>
      </c>
      <c r="K126" s="1">
        <v>0.624</v>
      </c>
      <c r="L126" s="1">
        <f>29.42 + 0.03 * Table69[[#This Row],[AGE]]+0.13 *Table69[[#This Row],[INDUS]]-10.3*Table69[[#This Row],[NOX]]+0.26*Table69[[#This Row],[DISTANCE]]-0.0144*Table69[[#This Row],[TAX]]-1.07*Table69[[#This Row],[PTRATIO]]+4.125*Table69[[#This Row],[AVG_ROOM]]-0.6*Table69[[#This Row],[LSTAT]]</f>
        <v>13.951325000000004</v>
      </c>
    </row>
    <row r="127" spans="1:12" x14ac:dyDescent="0.25">
      <c r="A127" s="24">
        <v>98.8</v>
      </c>
      <c r="B127" s="2">
        <v>21.89</v>
      </c>
      <c r="C127" s="1">
        <v>0.624</v>
      </c>
      <c r="D127" s="1">
        <v>4</v>
      </c>
      <c r="E127" s="1">
        <v>437</v>
      </c>
      <c r="F127" s="1">
        <v>21.2</v>
      </c>
      <c r="G127" s="1">
        <v>6.431</v>
      </c>
      <c r="H127" s="19">
        <v>15.39</v>
      </c>
      <c r="I127" s="19"/>
      <c r="J127" s="1">
        <f>29.42 + 0.03 * Table69[[#This Row],[AGE]]+0.13 *Table69[[#This Row],[INDUS]]-10.3*Table69[[#This Row],[NOX]]+0.26*Table69[[#This Row],[DISTANCE]]-0.0144*Table69[[#This Row],[TAX]]-1.07*Table69[[#This Row],[PTRATIO]]+4.125*Table69[[#This Row],[AVG_ROOM]]-0.6*Table69[[#This Row],[LSTAT]]</f>
        <v>18.159575000000004</v>
      </c>
      <c r="K127" s="1">
        <v>0.624</v>
      </c>
      <c r="L127" s="1">
        <f>29.42 + 0.03 * Table69[[#This Row],[AGE]]+0.13 *Table69[[#This Row],[INDUS]]-10.3*Table69[[#This Row],[NOX]]+0.26*Table69[[#This Row],[DISTANCE]]-0.0144*Table69[[#This Row],[TAX]]-1.07*Table69[[#This Row],[PTRATIO]]+4.125*Table69[[#This Row],[AVG_ROOM]]-0.6*Table69[[#This Row],[LSTAT]]</f>
        <v>18.159575000000004</v>
      </c>
    </row>
    <row r="128" spans="1:12" x14ac:dyDescent="0.25">
      <c r="A128" s="24">
        <v>94.7</v>
      </c>
      <c r="B128" s="2">
        <v>21.89</v>
      </c>
      <c r="C128" s="1">
        <v>0.624</v>
      </c>
      <c r="D128" s="1">
        <v>4</v>
      </c>
      <c r="E128" s="1">
        <v>437</v>
      </c>
      <c r="F128" s="1">
        <v>21.2</v>
      </c>
      <c r="G128" s="1">
        <v>5.6369999999999996</v>
      </c>
      <c r="H128" s="19">
        <v>18.34</v>
      </c>
      <c r="I128" s="19"/>
      <c r="J128" s="1">
        <f>29.42 + 0.03 * Table69[[#This Row],[AGE]]+0.13 *Table69[[#This Row],[INDUS]]-10.3*Table69[[#This Row],[NOX]]+0.26*Table69[[#This Row],[DISTANCE]]-0.0144*Table69[[#This Row],[TAX]]-1.07*Table69[[#This Row],[PTRATIO]]+4.125*Table69[[#This Row],[AVG_ROOM]]-0.6*Table69[[#This Row],[LSTAT]]</f>
        <v>12.991325000000002</v>
      </c>
      <c r="K128" s="1">
        <v>0.624</v>
      </c>
      <c r="L128" s="1">
        <f>29.42 + 0.03 * Table69[[#This Row],[AGE]]+0.13 *Table69[[#This Row],[INDUS]]-10.3*Table69[[#This Row],[NOX]]+0.26*Table69[[#This Row],[DISTANCE]]-0.0144*Table69[[#This Row],[TAX]]-1.07*Table69[[#This Row],[PTRATIO]]+4.125*Table69[[#This Row],[AVG_ROOM]]-0.6*Table69[[#This Row],[LSTAT]]</f>
        <v>12.991325000000002</v>
      </c>
    </row>
    <row r="129" spans="1:12" x14ac:dyDescent="0.25">
      <c r="A129" s="24">
        <v>98.9</v>
      </c>
      <c r="B129" s="2">
        <v>21.89</v>
      </c>
      <c r="C129" s="1">
        <v>0.624</v>
      </c>
      <c r="D129" s="1">
        <v>4</v>
      </c>
      <c r="E129" s="1">
        <v>437</v>
      </c>
      <c r="F129" s="1">
        <v>21.2</v>
      </c>
      <c r="G129" s="1">
        <v>6.4580000000000002</v>
      </c>
      <c r="H129" s="19">
        <v>12.6</v>
      </c>
      <c r="I129" s="19"/>
      <c r="J129" s="1">
        <f>29.42 + 0.03 * Table69[[#This Row],[AGE]]+0.13 *Table69[[#This Row],[INDUS]]-10.3*Table69[[#This Row],[NOX]]+0.26*Table69[[#This Row],[DISTANCE]]-0.0144*Table69[[#This Row],[TAX]]-1.07*Table69[[#This Row],[PTRATIO]]+4.125*Table69[[#This Row],[AVG_ROOM]]-0.6*Table69[[#This Row],[LSTAT]]</f>
        <v>19.947950000000002</v>
      </c>
      <c r="K129" s="1">
        <v>0.624</v>
      </c>
      <c r="L129" s="1">
        <f>29.42 + 0.03 * Table69[[#This Row],[AGE]]+0.13 *Table69[[#This Row],[INDUS]]-10.3*Table69[[#This Row],[NOX]]+0.26*Table69[[#This Row],[DISTANCE]]-0.0144*Table69[[#This Row],[TAX]]-1.07*Table69[[#This Row],[PTRATIO]]+4.125*Table69[[#This Row],[AVG_ROOM]]-0.6*Table69[[#This Row],[LSTAT]]</f>
        <v>19.947950000000002</v>
      </c>
    </row>
    <row r="130" spans="1:12" x14ac:dyDescent="0.25">
      <c r="A130" s="24">
        <v>97.7</v>
      </c>
      <c r="B130" s="2">
        <v>21.89</v>
      </c>
      <c r="C130" s="1">
        <v>0.624</v>
      </c>
      <c r="D130" s="1">
        <v>4</v>
      </c>
      <c r="E130" s="1">
        <v>437</v>
      </c>
      <c r="F130" s="1">
        <v>21.2</v>
      </c>
      <c r="G130" s="1">
        <v>6.3259999999999996</v>
      </c>
      <c r="H130" s="19">
        <v>12.26</v>
      </c>
      <c r="I130" s="19"/>
      <c r="J130" s="1">
        <f>29.42 + 0.03 * Table69[[#This Row],[AGE]]+0.13 *Table69[[#This Row],[INDUS]]-10.3*Table69[[#This Row],[NOX]]+0.26*Table69[[#This Row],[DISTANCE]]-0.0144*Table69[[#This Row],[TAX]]-1.07*Table69[[#This Row],[PTRATIO]]+4.125*Table69[[#This Row],[AVG_ROOM]]-0.6*Table69[[#This Row],[LSTAT]]</f>
        <v>19.571449999999999</v>
      </c>
      <c r="K130" s="1">
        <v>0.624</v>
      </c>
      <c r="L130" s="1">
        <f>29.42 + 0.03 * Table69[[#This Row],[AGE]]+0.13 *Table69[[#This Row],[INDUS]]-10.3*Table69[[#This Row],[NOX]]+0.26*Table69[[#This Row],[DISTANCE]]-0.0144*Table69[[#This Row],[TAX]]-1.07*Table69[[#This Row],[PTRATIO]]+4.125*Table69[[#This Row],[AVG_ROOM]]-0.6*Table69[[#This Row],[LSTAT]]</f>
        <v>19.571449999999999</v>
      </c>
    </row>
    <row r="131" spans="1:12" x14ac:dyDescent="0.25">
      <c r="A131" s="24">
        <v>97.9</v>
      </c>
      <c r="B131" s="2">
        <v>21.89</v>
      </c>
      <c r="C131" s="1">
        <v>0.624</v>
      </c>
      <c r="D131" s="1">
        <v>4</v>
      </c>
      <c r="E131" s="1">
        <v>437</v>
      </c>
      <c r="F131" s="1">
        <v>21.2</v>
      </c>
      <c r="G131" s="1">
        <v>6.3719999999999999</v>
      </c>
      <c r="H131" s="19">
        <v>11.12</v>
      </c>
      <c r="I131" s="19"/>
      <c r="J131" s="1">
        <f>29.42 + 0.03 * Table69[[#This Row],[AGE]]+0.13 *Table69[[#This Row],[INDUS]]-10.3*Table69[[#This Row],[NOX]]+0.26*Table69[[#This Row],[DISTANCE]]-0.0144*Table69[[#This Row],[TAX]]-1.07*Table69[[#This Row],[PTRATIO]]+4.125*Table69[[#This Row],[AVG_ROOM]]-0.6*Table69[[#This Row],[LSTAT]]</f>
        <v>20.4512</v>
      </c>
      <c r="K131" s="1">
        <v>0.624</v>
      </c>
      <c r="L131" s="1">
        <f>29.42 + 0.03 * Table69[[#This Row],[AGE]]+0.13 *Table69[[#This Row],[INDUS]]-10.3*Table69[[#This Row],[NOX]]+0.26*Table69[[#This Row],[DISTANCE]]-0.0144*Table69[[#This Row],[TAX]]-1.07*Table69[[#This Row],[PTRATIO]]+4.125*Table69[[#This Row],[AVG_ROOM]]-0.6*Table69[[#This Row],[LSTAT]]</f>
        <v>20.4512</v>
      </c>
    </row>
    <row r="132" spans="1:12" x14ac:dyDescent="0.25">
      <c r="A132" s="24">
        <v>95.4</v>
      </c>
      <c r="B132" s="2">
        <v>21.89</v>
      </c>
      <c r="C132" s="1">
        <v>0.624</v>
      </c>
      <c r="D132" s="1">
        <v>4</v>
      </c>
      <c r="E132" s="1">
        <v>437</v>
      </c>
      <c r="F132" s="1">
        <v>21.2</v>
      </c>
      <c r="G132" s="1">
        <v>5.8220000000000001</v>
      </c>
      <c r="H132" s="19">
        <v>15.03</v>
      </c>
      <c r="I132" s="19"/>
      <c r="J132" s="1">
        <f>29.42 + 0.03 * Table69[[#This Row],[AGE]]+0.13 *Table69[[#This Row],[INDUS]]-10.3*Table69[[#This Row],[NOX]]+0.26*Table69[[#This Row],[DISTANCE]]-0.0144*Table69[[#This Row],[TAX]]-1.07*Table69[[#This Row],[PTRATIO]]+4.125*Table69[[#This Row],[AVG_ROOM]]-0.6*Table69[[#This Row],[LSTAT]]</f>
        <v>15.761450000000005</v>
      </c>
      <c r="K132" s="1">
        <v>0.624</v>
      </c>
      <c r="L132" s="1">
        <f>29.42 + 0.03 * Table69[[#This Row],[AGE]]+0.13 *Table69[[#This Row],[INDUS]]-10.3*Table69[[#This Row],[NOX]]+0.26*Table69[[#This Row],[DISTANCE]]-0.0144*Table69[[#This Row],[TAX]]-1.07*Table69[[#This Row],[PTRATIO]]+4.125*Table69[[#This Row],[AVG_ROOM]]-0.6*Table69[[#This Row],[LSTAT]]</f>
        <v>15.761450000000005</v>
      </c>
    </row>
    <row r="133" spans="1:12" x14ac:dyDescent="0.25">
      <c r="A133" s="24">
        <v>98.4</v>
      </c>
      <c r="B133" s="2">
        <v>21.89</v>
      </c>
      <c r="C133" s="1">
        <v>0.624</v>
      </c>
      <c r="D133" s="1">
        <v>4</v>
      </c>
      <c r="E133" s="1">
        <v>437</v>
      </c>
      <c r="F133" s="1">
        <v>21.2</v>
      </c>
      <c r="G133" s="1">
        <v>5.7569999999999997</v>
      </c>
      <c r="H133" s="19">
        <v>17.309999999999999</v>
      </c>
      <c r="I133" s="19"/>
      <c r="J133" s="1">
        <f>29.42 + 0.03 * Table69[[#This Row],[AGE]]+0.13 *Table69[[#This Row],[INDUS]]-10.3*Table69[[#This Row],[NOX]]+0.26*Table69[[#This Row],[DISTANCE]]-0.0144*Table69[[#This Row],[TAX]]-1.07*Table69[[#This Row],[PTRATIO]]+4.125*Table69[[#This Row],[AVG_ROOM]]-0.6*Table69[[#This Row],[LSTAT]]</f>
        <v>14.215325</v>
      </c>
      <c r="K133" s="1">
        <v>0.624</v>
      </c>
      <c r="L133" s="1">
        <f>29.42 + 0.03 * Table69[[#This Row],[AGE]]+0.13 *Table69[[#This Row],[INDUS]]-10.3*Table69[[#This Row],[NOX]]+0.26*Table69[[#This Row],[DISTANCE]]-0.0144*Table69[[#This Row],[TAX]]-1.07*Table69[[#This Row],[PTRATIO]]+4.125*Table69[[#This Row],[AVG_ROOM]]-0.6*Table69[[#This Row],[LSTAT]]</f>
        <v>14.215325</v>
      </c>
    </row>
    <row r="134" spans="1:12" x14ac:dyDescent="0.25">
      <c r="A134" s="24">
        <v>98.2</v>
      </c>
      <c r="B134" s="2">
        <v>21.89</v>
      </c>
      <c r="C134" s="1">
        <v>0.624</v>
      </c>
      <c r="D134" s="1">
        <v>4</v>
      </c>
      <c r="E134" s="1">
        <v>437</v>
      </c>
      <c r="F134" s="1">
        <v>21.2</v>
      </c>
      <c r="G134" s="1">
        <v>6.335</v>
      </c>
      <c r="H134" s="19">
        <v>16.96</v>
      </c>
      <c r="I134" s="19"/>
      <c r="J134" s="1">
        <f>29.42 + 0.03 * Table69[[#This Row],[AGE]]+0.13 *Table69[[#This Row],[INDUS]]-10.3*Table69[[#This Row],[NOX]]+0.26*Table69[[#This Row],[DISTANCE]]-0.0144*Table69[[#This Row],[TAX]]-1.07*Table69[[#This Row],[PTRATIO]]+4.125*Table69[[#This Row],[AVG_ROOM]]-0.6*Table69[[#This Row],[LSTAT]]</f>
        <v>16.803575000000002</v>
      </c>
      <c r="K134" s="1">
        <v>0.624</v>
      </c>
      <c r="L134" s="1">
        <f>29.42 + 0.03 * Table69[[#This Row],[AGE]]+0.13 *Table69[[#This Row],[INDUS]]-10.3*Table69[[#This Row],[NOX]]+0.26*Table69[[#This Row],[DISTANCE]]-0.0144*Table69[[#This Row],[TAX]]-1.07*Table69[[#This Row],[PTRATIO]]+4.125*Table69[[#This Row],[AVG_ROOM]]-0.6*Table69[[#This Row],[LSTAT]]</f>
        <v>16.803575000000002</v>
      </c>
    </row>
    <row r="135" spans="1:12" x14ac:dyDescent="0.25">
      <c r="A135" s="24">
        <v>93.5</v>
      </c>
      <c r="B135" s="2">
        <v>21.89</v>
      </c>
      <c r="C135" s="1">
        <v>0.624</v>
      </c>
      <c r="D135" s="1">
        <v>4</v>
      </c>
      <c r="E135" s="1">
        <v>437</v>
      </c>
      <c r="F135" s="1">
        <v>21.2</v>
      </c>
      <c r="G135" s="1">
        <v>5.9420000000000002</v>
      </c>
      <c r="H135" s="19">
        <v>16.899999999999999</v>
      </c>
      <c r="I135" s="19"/>
      <c r="J135" s="1">
        <f>29.42 + 0.03 * Table69[[#This Row],[AGE]]+0.13 *Table69[[#This Row],[INDUS]]-10.3*Table69[[#This Row],[NOX]]+0.26*Table69[[#This Row],[DISTANCE]]-0.0144*Table69[[#This Row],[TAX]]-1.07*Table69[[#This Row],[PTRATIO]]+4.125*Table69[[#This Row],[AVG_ROOM]]-0.6*Table69[[#This Row],[LSTAT]]</f>
        <v>15.077450000000004</v>
      </c>
      <c r="K135" s="1">
        <v>0.624</v>
      </c>
      <c r="L135" s="1">
        <f>29.42 + 0.03 * Table69[[#This Row],[AGE]]+0.13 *Table69[[#This Row],[INDUS]]-10.3*Table69[[#This Row],[NOX]]+0.26*Table69[[#This Row],[DISTANCE]]-0.0144*Table69[[#This Row],[TAX]]-1.07*Table69[[#This Row],[PTRATIO]]+4.125*Table69[[#This Row],[AVG_ROOM]]-0.6*Table69[[#This Row],[LSTAT]]</f>
        <v>15.077450000000004</v>
      </c>
    </row>
    <row r="136" spans="1:12" x14ac:dyDescent="0.25">
      <c r="A136" s="24">
        <v>98.4</v>
      </c>
      <c r="B136" s="2">
        <v>21.89</v>
      </c>
      <c r="C136" s="1">
        <v>0.624</v>
      </c>
      <c r="D136" s="1">
        <v>4</v>
      </c>
      <c r="E136" s="1">
        <v>437</v>
      </c>
      <c r="F136" s="1">
        <v>21.2</v>
      </c>
      <c r="G136" s="1">
        <v>6.4539999999999997</v>
      </c>
      <c r="H136" s="19">
        <v>14.59</v>
      </c>
      <c r="I136" s="19"/>
      <c r="J136" s="1">
        <f>29.42 + 0.03 * Table69[[#This Row],[AGE]]+0.13 *Table69[[#This Row],[INDUS]]-10.3*Table69[[#This Row],[NOX]]+0.26*Table69[[#This Row],[DISTANCE]]-0.0144*Table69[[#This Row],[TAX]]-1.07*Table69[[#This Row],[PTRATIO]]+4.125*Table69[[#This Row],[AVG_ROOM]]-0.6*Table69[[#This Row],[LSTAT]]</f>
        <v>18.722450000000002</v>
      </c>
      <c r="K136" s="1">
        <v>0.624</v>
      </c>
      <c r="L136" s="1">
        <f>29.42 + 0.03 * Table69[[#This Row],[AGE]]+0.13 *Table69[[#This Row],[INDUS]]-10.3*Table69[[#This Row],[NOX]]+0.26*Table69[[#This Row],[DISTANCE]]-0.0144*Table69[[#This Row],[TAX]]-1.07*Table69[[#This Row],[PTRATIO]]+4.125*Table69[[#This Row],[AVG_ROOM]]-0.6*Table69[[#This Row],[LSTAT]]</f>
        <v>18.722450000000002</v>
      </c>
    </row>
    <row r="137" spans="1:12" x14ac:dyDescent="0.25">
      <c r="A137" s="24">
        <v>98.2</v>
      </c>
      <c r="B137" s="2">
        <v>21.89</v>
      </c>
      <c r="C137" s="1">
        <v>0.624</v>
      </c>
      <c r="D137" s="1">
        <v>4</v>
      </c>
      <c r="E137" s="1">
        <v>437</v>
      </c>
      <c r="F137" s="1">
        <v>21.2</v>
      </c>
      <c r="G137" s="1">
        <v>5.8570000000000002</v>
      </c>
      <c r="H137" s="19">
        <v>21.32</v>
      </c>
      <c r="I137" s="19"/>
      <c r="J137" s="1">
        <f>29.42 + 0.03 * Table69[[#This Row],[AGE]]+0.13 *Table69[[#This Row],[INDUS]]-10.3*Table69[[#This Row],[NOX]]+0.26*Table69[[#This Row],[DISTANCE]]-0.0144*Table69[[#This Row],[TAX]]-1.07*Table69[[#This Row],[PTRATIO]]+4.125*Table69[[#This Row],[AVG_ROOM]]-0.6*Table69[[#This Row],[LSTAT]]</f>
        <v>12.215825000000001</v>
      </c>
      <c r="K137" s="1">
        <v>0.624</v>
      </c>
      <c r="L137" s="1">
        <f>29.42 + 0.03 * Table69[[#This Row],[AGE]]+0.13 *Table69[[#This Row],[INDUS]]-10.3*Table69[[#This Row],[NOX]]+0.26*Table69[[#This Row],[DISTANCE]]-0.0144*Table69[[#This Row],[TAX]]-1.07*Table69[[#This Row],[PTRATIO]]+4.125*Table69[[#This Row],[AVG_ROOM]]-0.6*Table69[[#This Row],[LSTAT]]</f>
        <v>12.215825000000001</v>
      </c>
    </row>
    <row r="138" spans="1:12" x14ac:dyDescent="0.25">
      <c r="A138" s="24">
        <v>97.9</v>
      </c>
      <c r="B138" s="2">
        <v>21.89</v>
      </c>
      <c r="C138" s="1">
        <v>0.624</v>
      </c>
      <c r="D138" s="1">
        <v>4</v>
      </c>
      <c r="E138" s="1">
        <v>437</v>
      </c>
      <c r="F138" s="1">
        <v>21.2</v>
      </c>
      <c r="G138" s="1">
        <v>6.1509999999999998</v>
      </c>
      <c r="H138" s="19">
        <v>18.46</v>
      </c>
      <c r="I138" s="19"/>
      <c r="J138" s="1">
        <f>29.42 + 0.03 * Table69[[#This Row],[AGE]]+0.13 *Table69[[#This Row],[INDUS]]-10.3*Table69[[#This Row],[NOX]]+0.26*Table69[[#This Row],[DISTANCE]]-0.0144*Table69[[#This Row],[TAX]]-1.07*Table69[[#This Row],[PTRATIO]]+4.125*Table69[[#This Row],[AVG_ROOM]]-0.6*Table69[[#This Row],[LSTAT]]</f>
        <v>15.135574999999999</v>
      </c>
      <c r="K138" s="1">
        <v>0.624</v>
      </c>
      <c r="L138" s="1">
        <f>29.42 + 0.03 * Table69[[#This Row],[AGE]]+0.13 *Table69[[#This Row],[INDUS]]-10.3*Table69[[#This Row],[NOX]]+0.26*Table69[[#This Row],[DISTANCE]]-0.0144*Table69[[#This Row],[TAX]]-1.07*Table69[[#This Row],[PTRATIO]]+4.125*Table69[[#This Row],[AVG_ROOM]]-0.6*Table69[[#This Row],[LSTAT]]</f>
        <v>15.135574999999999</v>
      </c>
    </row>
    <row r="139" spans="1:12" x14ac:dyDescent="0.25">
      <c r="A139" s="24">
        <v>93.6</v>
      </c>
      <c r="B139" s="2">
        <v>21.89</v>
      </c>
      <c r="C139" s="1">
        <v>0.624</v>
      </c>
      <c r="D139" s="1">
        <v>4</v>
      </c>
      <c r="E139" s="1">
        <v>437</v>
      </c>
      <c r="F139" s="1">
        <v>21.2</v>
      </c>
      <c r="G139" s="1">
        <v>6.1740000000000004</v>
      </c>
      <c r="H139" s="19">
        <v>24.16</v>
      </c>
      <c r="I139" s="19"/>
      <c r="J139" s="1">
        <f>29.42 + 0.03 * Table69[[#This Row],[AGE]]+0.13 *Table69[[#This Row],[INDUS]]-10.3*Table69[[#This Row],[NOX]]+0.26*Table69[[#This Row],[DISTANCE]]-0.0144*Table69[[#This Row],[TAX]]-1.07*Table69[[#This Row],[PTRATIO]]+4.125*Table69[[#This Row],[AVG_ROOM]]-0.6*Table69[[#This Row],[LSTAT]]</f>
        <v>11.681450000000005</v>
      </c>
      <c r="K139" s="1">
        <v>0.624</v>
      </c>
      <c r="L139" s="1">
        <f>29.42 + 0.03 * Table69[[#This Row],[AGE]]+0.13 *Table69[[#This Row],[INDUS]]-10.3*Table69[[#This Row],[NOX]]+0.26*Table69[[#This Row],[DISTANCE]]-0.0144*Table69[[#This Row],[TAX]]-1.07*Table69[[#This Row],[PTRATIO]]+4.125*Table69[[#This Row],[AVG_ROOM]]-0.6*Table69[[#This Row],[LSTAT]]</f>
        <v>11.681450000000005</v>
      </c>
    </row>
    <row r="140" spans="1:12" x14ac:dyDescent="0.25">
      <c r="A140" s="24">
        <v>100</v>
      </c>
      <c r="B140" s="2">
        <v>21.89</v>
      </c>
      <c r="C140" s="1">
        <v>0.624</v>
      </c>
      <c r="D140" s="1">
        <v>4</v>
      </c>
      <c r="E140" s="1">
        <v>437</v>
      </c>
      <c r="F140" s="1">
        <v>21.2</v>
      </c>
      <c r="G140" s="1">
        <v>5.0190000000000001</v>
      </c>
      <c r="H140" s="19">
        <v>34.409999999999997</v>
      </c>
      <c r="I140" s="19"/>
      <c r="J140" s="1">
        <f>29.42 + 0.03 * Table69[[#This Row],[AGE]]+0.13 *Table69[[#This Row],[INDUS]]-10.3*Table69[[#This Row],[NOX]]+0.26*Table69[[#This Row],[DISTANCE]]-0.0144*Table69[[#This Row],[TAX]]-1.07*Table69[[#This Row],[PTRATIO]]+4.125*Table69[[#This Row],[AVG_ROOM]]-0.6*Table69[[#This Row],[LSTAT]]</f>
        <v>0.95907500000000567</v>
      </c>
      <c r="K140" s="1">
        <v>0.624</v>
      </c>
      <c r="L140" s="1">
        <f>29.42 + 0.03 * Table69[[#This Row],[AGE]]+0.13 *Table69[[#This Row],[INDUS]]-10.3*Table69[[#This Row],[NOX]]+0.26*Table69[[#This Row],[DISTANCE]]-0.0144*Table69[[#This Row],[TAX]]-1.07*Table69[[#This Row],[PTRATIO]]+4.125*Table69[[#This Row],[AVG_ROOM]]-0.6*Table69[[#This Row],[LSTAT]]</f>
        <v>0.95907500000000567</v>
      </c>
    </row>
    <row r="141" spans="1:12" x14ac:dyDescent="0.25">
      <c r="A141" s="24">
        <v>87.6</v>
      </c>
      <c r="B141" s="2">
        <v>18.100000000000001</v>
      </c>
      <c r="C141" s="1">
        <v>0.61399999999999999</v>
      </c>
      <c r="D141" s="1">
        <v>24</v>
      </c>
      <c r="E141" s="1">
        <v>666</v>
      </c>
      <c r="F141" s="1">
        <v>20.2</v>
      </c>
      <c r="G141" s="1">
        <v>5.6479999999999997</v>
      </c>
      <c r="H141" s="19">
        <v>14.1</v>
      </c>
      <c r="I141" s="19"/>
      <c r="J141" s="1">
        <f>29.42 + 0.03 * Table69[[#This Row],[AGE]]+0.13 *Table69[[#This Row],[INDUS]]-10.3*Table69[[#This Row],[NOX]]+0.26*Table69[[#This Row],[DISTANCE]]-0.0144*Table69[[#This Row],[TAX]]-1.07*Table69[[#This Row],[PTRATIO]]+4.125*Table69[[#This Row],[AVG_ROOM]]-0.6*Table69[[#This Row],[LSTAT]]</f>
        <v>17.950400000000002</v>
      </c>
      <c r="K141" s="1">
        <v>0.61399999999999999</v>
      </c>
      <c r="L141" s="1">
        <f>29.42 + 0.03 * Table69[[#This Row],[AGE]]+0.13 *Table69[[#This Row],[INDUS]]-10.3*Table69[[#This Row],[NOX]]+0.26*Table69[[#This Row],[DISTANCE]]-0.0144*Table69[[#This Row],[TAX]]-1.07*Table69[[#This Row],[PTRATIO]]+4.125*Table69[[#This Row],[AVG_ROOM]]-0.6*Table69[[#This Row],[LSTAT]]</f>
        <v>17.950400000000002</v>
      </c>
    </row>
    <row r="142" spans="1:12" x14ac:dyDescent="0.25">
      <c r="A142" s="24">
        <v>85.1</v>
      </c>
      <c r="B142" s="2">
        <v>18.100000000000001</v>
      </c>
      <c r="C142" s="1">
        <v>0.61399999999999999</v>
      </c>
      <c r="D142" s="1">
        <v>24</v>
      </c>
      <c r="E142" s="1">
        <v>666</v>
      </c>
      <c r="F142" s="1">
        <v>20.2</v>
      </c>
      <c r="G142" s="1">
        <v>6.1029999999999998</v>
      </c>
      <c r="H142" s="19">
        <v>23.29</v>
      </c>
      <c r="I142" s="19"/>
      <c r="J142" s="1">
        <f>29.42 + 0.03 * Table69[[#This Row],[AGE]]+0.13 *Table69[[#This Row],[INDUS]]-10.3*Table69[[#This Row],[NOX]]+0.26*Table69[[#This Row],[DISTANCE]]-0.0144*Table69[[#This Row],[TAX]]-1.07*Table69[[#This Row],[PTRATIO]]+4.125*Table69[[#This Row],[AVG_ROOM]]-0.6*Table69[[#This Row],[LSTAT]]</f>
        <v>14.238275</v>
      </c>
      <c r="K142" s="1">
        <v>0.61399999999999999</v>
      </c>
      <c r="L142" s="1">
        <f>29.42 + 0.03 * Table69[[#This Row],[AGE]]+0.13 *Table69[[#This Row],[INDUS]]-10.3*Table69[[#This Row],[NOX]]+0.26*Table69[[#This Row],[DISTANCE]]-0.0144*Table69[[#This Row],[TAX]]-1.07*Table69[[#This Row],[PTRATIO]]+4.125*Table69[[#This Row],[AVG_ROOM]]-0.6*Table69[[#This Row],[LSTAT]]</f>
        <v>14.238275</v>
      </c>
    </row>
    <row r="143" spans="1:12" x14ac:dyDescent="0.25">
      <c r="A143" s="24">
        <v>67.599999999999994</v>
      </c>
      <c r="B143" s="2">
        <v>18.100000000000001</v>
      </c>
      <c r="C143" s="1">
        <v>0.61399999999999999</v>
      </c>
      <c r="D143" s="1">
        <v>24</v>
      </c>
      <c r="E143" s="1">
        <v>666</v>
      </c>
      <c r="F143" s="1">
        <v>20.2</v>
      </c>
      <c r="G143" s="1">
        <v>6.98</v>
      </c>
      <c r="H143" s="19">
        <v>11.66</v>
      </c>
      <c r="I143" s="19"/>
      <c r="J143" s="1">
        <f>29.42 + 0.03 * Table69[[#This Row],[AGE]]+0.13 *Table69[[#This Row],[INDUS]]-10.3*Table69[[#This Row],[NOX]]+0.26*Table69[[#This Row],[DISTANCE]]-0.0144*Table69[[#This Row],[TAX]]-1.07*Table69[[#This Row],[PTRATIO]]+4.125*Table69[[#This Row],[AVG_ROOM]]-0.6*Table69[[#This Row],[LSTAT]]</f>
        <v>24.308900000000001</v>
      </c>
      <c r="K143" s="1">
        <v>0.61399999999999999</v>
      </c>
      <c r="L143" s="1">
        <f>29.42 + 0.03 * Table69[[#This Row],[AGE]]+0.13 *Table69[[#This Row],[INDUS]]-10.3*Table69[[#This Row],[NOX]]+0.26*Table69[[#This Row],[DISTANCE]]-0.0144*Table69[[#This Row],[TAX]]-1.07*Table69[[#This Row],[PTRATIO]]+4.125*Table69[[#This Row],[AVG_ROOM]]-0.6*Table69[[#This Row],[LSTAT]]</f>
        <v>24.308900000000001</v>
      </c>
    </row>
    <row r="144" spans="1:12" x14ac:dyDescent="0.25">
      <c r="A144" s="24">
        <v>93.6</v>
      </c>
      <c r="B144" s="2">
        <v>18.100000000000001</v>
      </c>
      <c r="C144" s="1">
        <v>0.61399999999999999</v>
      </c>
      <c r="D144" s="1">
        <v>24</v>
      </c>
      <c r="E144" s="1">
        <v>666</v>
      </c>
      <c r="F144" s="1">
        <v>20.2</v>
      </c>
      <c r="G144" s="1">
        <v>6.484</v>
      </c>
      <c r="H144" s="19">
        <v>18.68</v>
      </c>
      <c r="I144" s="19"/>
      <c r="J144" s="1">
        <f>29.42 + 0.03 * Table69[[#This Row],[AGE]]+0.13 *Table69[[#This Row],[INDUS]]-10.3*Table69[[#This Row],[NOX]]+0.26*Table69[[#This Row],[DISTANCE]]-0.0144*Table69[[#This Row],[TAX]]-1.07*Table69[[#This Row],[PTRATIO]]+4.125*Table69[[#This Row],[AVG_ROOM]]-0.6*Table69[[#This Row],[LSTAT]]</f>
        <v>18.8309</v>
      </c>
      <c r="K144" s="1">
        <v>0.61399999999999999</v>
      </c>
      <c r="L144" s="1">
        <f>29.42 + 0.03 * Table69[[#This Row],[AGE]]+0.13 *Table69[[#This Row],[INDUS]]-10.3*Table69[[#This Row],[NOX]]+0.26*Table69[[#This Row],[DISTANCE]]-0.0144*Table69[[#This Row],[TAX]]-1.07*Table69[[#This Row],[PTRATIO]]+4.125*Table69[[#This Row],[AVG_ROOM]]-0.6*Table69[[#This Row],[LSTAT]]</f>
        <v>18.8309</v>
      </c>
    </row>
    <row r="145" spans="1:12" x14ac:dyDescent="0.25">
      <c r="A145" s="24">
        <v>97.3</v>
      </c>
      <c r="B145" s="2">
        <v>18.100000000000001</v>
      </c>
      <c r="C145" s="1">
        <v>0.61399999999999999</v>
      </c>
      <c r="D145" s="1">
        <v>24</v>
      </c>
      <c r="E145" s="1">
        <v>666</v>
      </c>
      <c r="F145" s="1">
        <v>20.2</v>
      </c>
      <c r="G145" s="1">
        <v>5.3040000000000003</v>
      </c>
      <c r="H145" s="19">
        <v>24.91</v>
      </c>
      <c r="I145" s="19"/>
      <c r="J145" s="1">
        <f>29.42 + 0.03 * Table69[[#This Row],[AGE]]+0.13 *Table69[[#This Row],[INDUS]]-10.3*Table69[[#This Row],[NOX]]+0.26*Table69[[#This Row],[DISTANCE]]-0.0144*Table69[[#This Row],[TAX]]-1.07*Table69[[#This Row],[PTRATIO]]+4.125*Table69[[#This Row],[AVG_ROOM]]-0.6*Table69[[#This Row],[LSTAT]]</f>
        <v>10.336399999999999</v>
      </c>
      <c r="K145" s="1">
        <v>0.61399999999999999</v>
      </c>
      <c r="L145" s="1">
        <f>29.42 + 0.03 * Table69[[#This Row],[AGE]]+0.13 *Table69[[#This Row],[INDUS]]-10.3*Table69[[#This Row],[NOX]]+0.26*Table69[[#This Row],[DISTANCE]]-0.0144*Table69[[#This Row],[TAX]]-1.07*Table69[[#This Row],[PTRATIO]]+4.125*Table69[[#This Row],[AVG_ROOM]]-0.6*Table69[[#This Row],[LSTAT]]</f>
        <v>10.336399999999999</v>
      </c>
    </row>
    <row r="146" spans="1:12" x14ac:dyDescent="0.25">
      <c r="A146" s="24">
        <v>96.7</v>
      </c>
      <c r="B146" s="2">
        <v>18.100000000000001</v>
      </c>
      <c r="C146" s="1">
        <v>0.61399999999999999</v>
      </c>
      <c r="D146" s="1">
        <v>24</v>
      </c>
      <c r="E146" s="1">
        <v>666</v>
      </c>
      <c r="F146" s="1">
        <v>20.2</v>
      </c>
      <c r="G146" s="1">
        <v>6.1849999999999996</v>
      </c>
      <c r="H146" s="19">
        <v>18.03</v>
      </c>
      <c r="I146" s="19"/>
      <c r="J146" s="1">
        <f>29.42 + 0.03 * Table69[[#This Row],[AGE]]+0.13 *Table69[[#This Row],[INDUS]]-10.3*Table69[[#This Row],[NOX]]+0.26*Table69[[#This Row],[DISTANCE]]-0.0144*Table69[[#This Row],[TAX]]-1.07*Table69[[#This Row],[PTRATIO]]+4.125*Table69[[#This Row],[AVG_ROOM]]-0.6*Table69[[#This Row],[LSTAT]]</f>
        <v>18.080524999999994</v>
      </c>
      <c r="K146" s="1">
        <v>0.61399999999999999</v>
      </c>
      <c r="L146" s="1">
        <f>29.42 + 0.03 * Table69[[#This Row],[AGE]]+0.13 *Table69[[#This Row],[INDUS]]-10.3*Table69[[#This Row],[NOX]]+0.26*Table69[[#This Row],[DISTANCE]]-0.0144*Table69[[#This Row],[TAX]]-1.07*Table69[[#This Row],[PTRATIO]]+4.125*Table69[[#This Row],[AVG_ROOM]]-0.6*Table69[[#This Row],[LSTAT]]</f>
        <v>18.080524999999994</v>
      </c>
    </row>
    <row r="147" spans="1:12" x14ac:dyDescent="0.25">
      <c r="A147" s="24">
        <v>88</v>
      </c>
      <c r="B147" s="2">
        <v>18.100000000000001</v>
      </c>
      <c r="C147" s="1">
        <v>0.61399999999999999</v>
      </c>
      <c r="D147" s="1">
        <v>24</v>
      </c>
      <c r="E147" s="1">
        <v>666</v>
      </c>
      <c r="F147" s="1">
        <v>20.2</v>
      </c>
      <c r="G147" s="1">
        <v>6.2290000000000001</v>
      </c>
      <c r="H147" s="19">
        <v>13.11</v>
      </c>
      <c r="I147" s="19"/>
      <c r="J147" s="1">
        <f>29.42 + 0.03 * Table69[[#This Row],[AGE]]+0.13 *Table69[[#This Row],[INDUS]]-10.3*Table69[[#This Row],[NOX]]+0.26*Table69[[#This Row],[DISTANCE]]-0.0144*Table69[[#This Row],[TAX]]-1.07*Table69[[#This Row],[PTRATIO]]+4.125*Table69[[#This Row],[AVG_ROOM]]-0.6*Table69[[#This Row],[LSTAT]]</f>
        <v>20.953025000000004</v>
      </c>
      <c r="K147" s="1">
        <v>0.61399999999999999</v>
      </c>
      <c r="L147" s="1">
        <f>29.42 + 0.03 * Table69[[#This Row],[AGE]]+0.13 *Table69[[#This Row],[INDUS]]-10.3*Table69[[#This Row],[NOX]]+0.26*Table69[[#This Row],[DISTANCE]]-0.0144*Table69[[#This Row],[TAX]]-1.07*Table69[[#This Row],[PTRATIO]]+4.125*Table69[[#This Row],[AVG_ROOM]]-0.6*Table69[[#This Row],[LSTAT]]</f>
        <v>20.953025000000004</v>
      </c>
    </row>
    <row r="148" spans="1:12" x14ac:dyDescent="0.25">
      <c r="A148" s="24">
        <v>92.7</v>
      </c>
      <c r="B148" s="2">
        <v>27.74</v>
      </c>
      <c r="C148" s="1">
        <v>0.60899999999999999</v>
      </c>
      <c r="D148" s="1">
        <v>4</v>
      </c>
      <c r="E148" s="1">
        <v>711</v>
      </c>
      <c r="F148" s="1">
        <v>20.100000000000001</v>
      </c>
      <c r="G148" s="1">
        <v>5.4539999999999997</v>
      </c>
      <c r="H148" s="19">
        <v>18.059999999999999</v>
      </c>
      <c r="I148" s="19"/>
      <c r="J148" s="1">
        <f>29.42 + 0.03 * Table69[[#This Row],[AGE]]+0.13 *Table69[[#This Row],[INDUS]]-10.3*Table69[[#This Row],[NOX]]+0.26*Table69[[#This Row],[DISTANCE]]-0.0144*Table69[[#This Row],[TAX]]-1.07*Table69[[#This Row],[PTRATIO]]+4.125*Table69[[#This Row],[AVG_ROOM]]-0.6*Table69[[#This Row],[LSTAT]]</f>
        <v>10.490850000000002</v>
      </c>
      <c r="K148" s="1">
        <v>0.60899999999999999</v>
      </c>
      <c r="L148" s="1">
        <f>29.42 + 0.03 * Table69[[#This Row],[AGE]]+0.13 *Table69[[#This Row],[INDUS]]-10.3*Table69[[#This Row],[NOX]]+0.26*Table69[[#This Row],[DISTANCE]]-0.0144*Table69[[#This Row],[TAX]]-1.07*Table69[[#This Row],[PTRATIO]]+4.125*Table69[[#This Row],[AVG_ROOM]]-0.6*Table69[[#This Row],[LSTAT]]</f>
        <v>10.490850000000002</v>
      </c>
    </row>
    <row r="149" spans="1:12" x14ac:dyDescent="0.25">
      <c r="A149" s="24">
        <v>98.3</v>
      </c>
      <c r="B149" s="2">
        <v>27.74</v>
      </c>
      <c r="C149" s="1">
        <v>0.60899999999999999</v>
      </c>
      <c r="D149" s="1">
        <v>4</v>
      </c>
      <c r="E149" s="1">
        <v>711</v>
      </c>
      <c r="F149" s="1">
        <v>20.100000000000001</v>
      </c>
      <c r="G149" s="1">
        <v>5.4139999999999997</v>
      </c>
      <c r="H149" s="19">
        <v>23.97</v>
      </c>
      <c r="I149" s="19"/>
      <c r="J149" s="1">
        <f>29.42 + 0.03 * Table69[[#This Row],[AGE]]+0.13 *Table69[[#This Row],[INDUS]]-10.3*Table69[[#This Row],[NOX]]+0.26*Table69[[#This Row],[DISTANCE]]-0.0144*Table69[[#This Row],[TAX]]-1.07*Table69[[#This Row],[PTRATIO]]+4.125*Table69[[#This Row],[AVG_ROOM]]-0.6*Table69[[#This Row],[LSTAT]]</f>
        <v>6.9478499999999972</v>
      </c>
      <c r="K149" s="1">
        <v>0.60899999999999999</v>
      </c>
      <c r="L149" s="1">
        <f>29.42 + 0.03 * Table69[[#This Row],[AGE]]+0.13 *Table69[[#This Row],[INDUS]]-10.3*Table69[[#This Row],[NOX]]+0.26*Table69[[#This Row],[DISTANCE]]-0.0144*Table69[[#This Row],[TAX]]-1.07*Table69[[#This Row],[PTRATIO]]+4.125*Table69[[#This Row],[AVG_ROOM]]-0.6*Table69[[#This Row],[LSTAT]]</f>
        <v>6.9478499999999972</v>
      </c>
    </row>
    <row r="150" spans="1:12" x14ac:dyDescent="0.25">
      <c r="A150" s="24">
        <v>98</v>
      </c>
      <c r="B150" s="2">
        <v>27.74</v>
      </c>
      <c r="C150" s="1">
        <v>0.60899999999999999</v>
      </c>
      <c r="D150" s="1">
        <v>4</v>
      </c>
      <c r="E150" s="1">
        <v>711</v>
      </c>
      <c r="F150" s="1">
        <v>20.100000000000001</v>
      </c>
      <c r="G150" s="1">
        <v>5.093</v>
      </c>
      <c r="H150" s="19">
        <v>29.68</v>
      </c>
      <c r="I150" s="19"/>
      <c r="J150" s="1">
        <f>29.42 + 0.03 * Table69[[#This Row],[AGE]]+0.13 *Table69[[#This Row],[INDUS]]-10.3*Table69[[#This Row],[NOX]]+0.26*Table69[[#This Row],[DISTANCE]]-0.0144*Table69[[#This Row],[TAX]]-1.07*Table69[[#This Row],[PTRATIO]]+4.125*Table69[[#This Row],[AVG_ROOM]]-0.6*Table69[[#This Row],[LSTAT]]</f>
        <v>2.188724999999998</v>
      </c>
      <c r="K150" s="1">
        <v>0.60899999999999999</v>
      </c>
      <c r="L150" s="1">
        <f>29.42 + 0.03 * Table69[[#This Row],[AGE]]+0.13 *Table69[[#This Row],[INDUS]]-10.3*Table69[[#This Row],[NOX]]+0.26*Table69[[#This Row],[DISTANCE]]-0.0144*Table69[[#This Row],[TAX]]-1.07*Table69[[#This Row],[PTRATIO]]+4.125*Table69[[#This Row],[AVG_ROOM]]-0.6*Table69[[#This Row],[LSTAT]]</f>
        <v>2.188724999999998</v>
      </c>
    </row>
    <row r="151" spans="1:12" x14ac:dyDescent="0.25">
      <c r="A151" s="24">
        <v>98.8</v>
      </c>
      <c r="B151" s="2">
        <v>27.74</v>
      </c>
      <c r="C151" s="1">
        <v>0.60899999999999999</v>
      </c>
      <c r="D151" s="1">
        <v>4</v>
      </c>
      <c r="E151" s="1">
        <v>711</v>
      </c>
      <c r="F151" s="1">
        <v>20.100000000000001</v>
      </c>
      <c r="G151" s="1">
        <v>5.9829999999999997</v>
      </c>
      <c r="H151" s="19">
        <v>18.07</v>
      </c>
      <c r="I151" s="19"/>
      <c r="J151" s="1">
        <f>29.42 + 0.03 * Table69[[#This Row],[AGE]]+0.13 *Table69[[#This Row],[INDUS]]-10.3*Table69[[#This Row],[NOX]]+0.26*Table69[[#This Row],[DISTANCE]]-0.0144*Table69[[#This Row],[TAX]]-1.07*Table69[[#This Row],[PTRATIO]]+4.125*Table69[[#This Row],[AVG_ROOM]]-0.6*Table69[[#This Row],[LSTAT]]</f>
        <v>12.849974999999999</v>
      </c>
      <c r="K151" s="1">
        <v>0.60899999999999999</v>
      </c>
      <c r="L151" s="1">
        <f>29.42 + 0.03 * Table69[[#This Row],[AGE]]+0.13 *Table69[[#This Row],[INDUS]]-10.3*Table69[[#This Row],[NOX]]+0.26*Table69[[#This Row],[DISTANCE]]-0.0144*Table69[[#This Row],[TAX]]-1.07*Table69[[#This Row],[PTRATIO]]+4.125*Table69[[#This Row],[AVG_ROOM]]-0.6*Table69[[#This Row],[LSTAT]]</f>
        <v>12.849974999999999</v>
      </c>
    </row>
    <row r="152" spans="1:12" x14ac:dyDescent="0.25">
      <c r="A152" s="24">
        <v>83.5</v>
      </c>
      <c r="B152" s="2">
        <v>27.74</v>
      </c>
      <c r="C152" s="1">
        <v>0.60899999999999999</v>
      </c>
      <c r="D152" s="1">
        <v>4</v>
      </c>
      <c r="E152" s="1">
        <v>711</v>
      </c>
      <c r="F152" s="1">
        <v>20.100000000000001</v>
      </c>
      <c r="G152" s="1">
        <v>5.9829999999999997</v>
      </c>
      <c r="H152" s="19">
        <v>13.35</v>
      </c>
      <c r="I152" s="19"/>
      <c r="J152" s="1">
        <f>29.42 + 0.03 * Table69[[#This Row],[AGE]]+0.13 *Table69[[#This Row],[INDUS]]-10.3*Table69[[#This Row],[NOX]]+0.26*Table69[[#This Row],[DISTANCE]]-0.0144*Table69[[#This Row],[TAX]]-1.07*Table69[[#This Row],[PTRATIO]]+4.125*Table69[[#This Row],[AVG_ROOM]]-0.6*Table69[[#This Row],[LSTAT]]</f>
        <v>15.222974999999996</v>
      </c>
      <c r="K152" s="1">
        <v>0.60899999999999999</v>
      </c>
      <c r="L152" s="1">
        <f>29.42 + 0.03 * Table69[[#This Row],[AGE]]+0.13 *Table69[[#This Row],[INDUS]]-10.3*Table69[[#This Row],[NOX]]+0.26*Table69[[#This Row],[DISTANCE]]-0.0144*Table69[[#This Row],[TAX]]-1.07*Table69[[#This Row],[PTRATIO]]+4.125*Table69[[#This Row],[AVG_ROOM]]-0.6*Table69[[#This Row],[LSTAT]]</f>
        <v>15.222974999999996</v>
      </c>
    </row>
    <row r="153" spans="1:12" x14ac:dyDescent="0.25">
      <c r="A153" s="24">
        <v>97.4</v>
      </c>
      <c r="B153" s="2">
        <v>19.579999999999998</v>
      </c>
      <c r="C153" s="1">
        <v>0.60499999999999998</v>
      </c>
      <c r="D153" s="1">
        <v>5</v>
      </c>
      <c r="E153" s="1">
        <v>403</v>
      </c>
      <c r="F153" s="1">
        <v>14.7</v>
      </c>
      <c r="G153" s="1">
        <v>6.9429999999999996</v>
      </c>
      <c r="H153" s="19">
        <v>4.59</v>
      </c>
      <c r="I153" s="19"/>
      <c r="J153" s="1">
        <f>29.42 + 0.03 * Table69[[#This Row],[AGE]]+0.13 *Table69[[#This Row],[INDUS]]-10.3*Table69[[#This Row],[NOX]]+0.26*Table69[[#This Row],[DISTANCE]]-0.0144*Table69[[#This Row],[TAX]]-1.07*Table69[[#This Row],[PTRATIO]]+4.125*Table69[[#This Row],[AVG_ROOM]]-0.6*Table69[[#This Row],[LSTAT]]</f>
        <v>34.309575000000002</v>
      </c>
      <c r="K153" s="1">
        <v>0.60499999999999998</v>
      </c>
      <c r="L153" s="1">
        <f>29.42 + 0.03 * Table69[[#This Row],[AGE]]+0.13 *Table69[[#This Row],[INDUS]]-10.3*Table69[[#This Row],[NOX]]+0.26*Table69[[#This Row],[DISTANCE]]-0.0144*Table69[[#This Row],[TAX]]-1.07*Table69[[#This Row],[PTRATIO]]+4.125*Table69[[#This Row],[AVG_ROOM]]-0.6*Table69[[#This Row],[LSTAT]]</f>
        <v>34.309575000000002</v>
      </c>
    </row>
    <row r="154" spans="1:12" x14ac:dyDescent="0.25">
      <c r="A154" s="24">
        <v>100</v>
      </c>
      <c r="B154" s="2">
        <v>19.579999999999998</v>
      </c>
      <c r="C154" s="1">
        <v>0.60499999999999998</v>
      </c>
      <c r="D154" s="1">
        <v>5</v>
      </c>
      <c r="E154" s="1">
        <v>403</v>
      </c>
      <c r="F154" s="1">
        <v>14.7</v>
      </c>
      <c r="G154" s="1">
        <v>6.0659999999999998</v>
      </c>
      <c r="H154" s="19">
        <v>6.43</v>
      </c>
      <c r="I154" s="19"/>
      <c r="J154" s="1">
        <f>29.42 + 0.03 * Table69[[#This Row],[AGE]]+0.13 *Table69[[#This Row],[INDUS]]-10.3*Table69[[#This Row],[NOX]]+0.26*Table69[[#This Row],[DISTANCE]]-0.0144*Table69[[#This Row],[TAX]]-1.07*Table69[[#This Row],[PTRATIO]]+4.125*Table69[[#This Row],[AVG_ROOM]]-0.6*Table69[[#This Row],[LSTAT]]</f>
        <v>29.665949999999999</v>
      </c>
      <c r="K154" s="1">
        <v>0.60499999999999998</v>
      </c>
      <c r="L154" s="1">
        <f>29.42 + 0.03 * Table69[[#This Row],[AGE]]+0.13 *Table69[[#This Row],[INDUS]]-10.3*Table69[[#This Row],[NOX]]+0.26*Table69[[#This Row],[DISTANCE]]-0.0144*Table69[[#This Row],[TAX]]-1.07*Table69[[#This Row],[PTRATIO]]+4.125*Table69[[#This Row],[AVG_ROOM]]-0.6*Table69[[#This Row],[LSTAT]]</f>
        <v>29.665949999999999</v>
      </c>
    </row>
    <row r="155" spans="1:12" x14ac:dyDescent="0.25">
      <c r="A155" s="24">
        <v>92.6</v>
      </c>
      <c r="B155" s="2">
        <v>19.579999999999998</v>
      </c>
      <c r="C155" s="1">
        <v>0.60499999999999998</v>
      </c>
      <c r="D155" s="1">
        <v>5</v>
      </c>
      <c r="E155" s="1">
        <v>403</v>
      </c>
      <c r="F155" s="1">
        <v>14.7</v>
      </c>
      <c r="G155" s="1">
        <v>6.25</v>
      </c>
      <c r="H155" s="19">
        <v>5.5</v>
      </c>
      <c r="I155" s="19"/>
      <c r="J155" s="1">
        <f>29.42 + 0.03 * Table69[[#This Row],[AGE]]+0.13 *Table69[[#This Row],[INDUS]]-10.3*Table69[[#This Row],[NOX]]+0.26*Table69[[#This Row],[DISTANCE]]-0.0144*Table69[[#This Row],[TAX]]-1.07*Table69[[#This Row],[PTRATIO]]+4.125*Table69[[#This Row],[AVG_ROOM]]-0.6*Table69[[#This Row],[LSTAT]]</f>
        <v>30.760949999999998</v>
      </c>
      <c r="K155" s="1">
        <v>0.60499999999999998</v>
      </c>
      <c r="L155" s="1">
        <f>29.42 + 0.03 * Table69[[#This Row],[AGE]]+0.13 *Table69[[#This Row],[INDUS]]-10.3*Table69[[#This Row],[NOX]]+0.26*Table69[[#This Row],[DISTANCE]]-0.0144*Table69[[#This Row],[TAX]]-1.07*Table69[[#This Row],[PTRATIO]]+4.125*Table69[[#This Row],[AVG_ROOM]]-0.6*Table69[[#This Row],[LSTAT]]</f>
        <v>30.760949999999998</v>
      </c>
    </row>
    <row r="156" spans="1:12" x14ac:dyDescent="0.25">
      <c r="A156" s="24">
        <v>90.8</v>
      </c>
      <c r="B156" s="2">
        <v>19.579999999999998</v>
      </c>
      <c r="C156" s="1">
        <v>0.60499999999999998</v>
      </c>
      <c r="D156" s="1">
        <v>5</v>
      </c>
      <c r="E156" s="1">
        <v>403</v>
      </c>
      <c r="F156" s="1">
        <v>14.7</v>
      </c>
      <c r="G156" s="1">
        <v>7.4889999999999999</v>
      </c>
      <c r="H156" s="19">
        <v>1.73</v>
      </c>
      <c r="I156" s="19"/>
      <c r="J156" s="1">
        <f>29.42 + 0.03 * Table69[[#This Row],[AGE]]+0.13 *Table69[[#This Row],[INDUS]]-10.3*Table69[[#This Row],[NOX]]+0.26*Table69[[#This Row],[DISTANCE]]-0.0144*Table69[[#This Row],[TAX]]-1.07*Table69[[#This Row],[PTRATIO]]+4.125*Table69[[#This Row],[AVG_ROOM]]-0.6*Table69[[#This Row],[LSTAT]]</f>
        <v>38.079825</v>
      </c>
      <c r="K156" s="1">
        <v>0.60499999999999998</v>
      </c>
      <c r="L156" s="1">
        <f>29.42 + 0.03 * Table69[[#This Row],[AGE]]+0.13 *Table69[[#This Row],[INDUS]]-10.3*Table69[[#This Row],[NOX]]+0.26*Table69[[#This Row],[DISTANCE]]-0.0144*Table69[[#This Row],[TAX]]-1.07*Table69[[#This Row],[PTRATIO]]+4.125*Table69[[#This Row],[AVG_ROOM]]-0.6*Table69[[#This Row],[LSTAT]]</f>
        <v>38.079825</v>
      </c>
    </row>
    <row r="157" spans="1:12" x14ac:dyDescent="0.25">
      <c r="A157" s="24">
        <v>98.2</v>
      </c>
      <c r="B157" s="2">
        <v>19.579999999999998</v>
      </c>
      <c r="C157" s="1">
        <v>0.60499999999999998</v>
      </c>
      <c r="D157" s="1">
        <v>5</v>
      </c>
      <c r="E157" s="1">
        <v>403</v>
      </c>
      <c r="F157" s="1">
        <v>14.7</v>
      </c>
      <c r="G157" s="1">
        <v>7.8019999999999996</v>
      </c>
      <c r="H157" s="19">
        <v>1.92</v>
      </c>
      <c r="I157" s="19"/>
      <c r="J157" s="1">
        <f>29.42 + 0.03 * Table69[[#This Row],[AGE]]+0.13 *Table69[[#This Row],[INDUS]]-10.3*Table69[[#This Row],[NOX]]+0.26*Table69[[#This Row],[DISTANCE]]-0.0144*Table69[[#This Row],[TAX]]-1.07*Table69[[#This Row],[PTRATIO]]+4.125*Table69[[#This Row],[AVG_ROOM]]-0.6*Table69[[#This Row],[LSTAT]]</f>
        <v>39.478949999999998</v>
      </c>
      <c r="K157" s="1">
        <v>0.60499999999999998</v>
      </c>
      <c r="L157" s="1">
        <f>29.42 + 0.03 * Table69[[#This Row],[AGE]]+0.13 *Table69[[#This Row],[INDUS]]-10.3*Table69[[#This Row],[NOX]]+0.26*Table69[[#This Row],[DISTANCE]]-0.0144*Table69[[#This Row],[TAX]]-1.07*Table69[[#This Row],[PTRATIO]]+4.125*Table69[[#This Row],[AVG_ROOM]]-0.6*Table69[[#This Row],[LSTAT]]</f>
        <v>39.478949999999998</v>
      </c>
    </row>
    <row r="158" spans="1:12" x14ac:dyDescent="0.25">
      <c r="A158" s="24">
        <v>93.9</v>
      </c>
      <c r="B158" s="2">
        <v>19.579999999999998</v>
      </c>
      <c r="C158" s="1">
        <v>0.60499999999999998</v>
      </c>
      <c r="D158" s="1">
        <v>5</v>
      </c>
      <c r="E158" s="1">
        <v>403</v>
      </c>
      <c r="F158" s="1">
        <v>14.7</v>
      </c>
      <c r="G158" s="1">
        <v>8.375</v>
      </c>
      <c r="H158" s="19">
        <v>3.32</v>
      </c>
      <c r="I158" s="19"/>
      <c r="J158" s="1">
        <f>29.42 + 0.03 * Table69[[#This Row],[AGE]]+0.13 *Table69[[#This Row],[INDUS]]-10.3*Table69[[#This Row],[NOX]]+0.26*Table69[[#This Row],[DISTANCE]]-0.0144*Table69[[#This Row],[TAX]]-1.07*Table69[[#This Row],[PTRATIO]]+4.125*Table69[[#This Row],[AVG_ROOM]]-0.6*Table69[[#This Row],[LSTAT]]</f>
        <v>40.873575000000002</v>
      </c>
      <c r="K158" s="1">
        <v>0.60499999999999998</v>
      </c>
      <c r="L158" s="1">
        <f>29.42 + 0.03 * Table69[[#This Row],[AGE]]+0.13 *Table69[[#This Row],[INDUS]]-10.3*Table69[[#This Row],[NOX]]+0.26*Table69[[#This Row],[DISTANCE]]-0.0144*Table69[[#This Row],[TAX]]-1.07*Table69[[#This Row],[PTRATIO]]+4.125*Table69[[#This Row],[AVG_ROOM]]-0.6*Table69[[#This Row],[LSTAT]]</f>
        <v>40.873575000000002</v>
      </c>
    </row>
    <row r="159" spans="1:12" x14ac:dyDescent="0.25">
      <c r="A159" s="24">
        <v>91.8</v>
      </c>
      <c r="B159" s="2">
        <v>19.579999999999998</v>
      </c>
      <c r="C159" s="1">
        <v>0.60499999999999998</v>
      </c>
      <c r="D159" s="1">
        <v>5</v>
      </c>
      <c r="E159" s="1">
        <v>403</v>
      </c>
      <c r="F159" s="1">
        <v>14.7</v>
      </c>
      <c r="G159" s="1">
        <v>5.8540000000000001</v>
      </c>
      <c r="H159" s="19">
        <v>11.64</v>
      </c>
      <c r="I159" s="19"/>
      <c r="J159" s="1">
        <f>29.42 + 0.03 * Table69[[#This Row],[AGE]]+0.13 *Table69[[#This Row],[INDUS]]-10.3*Table69[[#This Row],[NOX]]+0.26*Table69[[#This Row],[DISTANCE]]-0.0144*Table69[[#This Row],[TAX]]-1.07*Table69[[#This Row],[PTRATIO]]+4.125*Table69[[#This Row],[AVG_ROOM]]-0.6*Table69[[#This Row],[LSTAT]]</f>
        <v>25.419449999999998</v>
      </c>
      <c r="K159" s="1">
        <v>0.60499999999999998</v>
      </c>
      <c r="L159" s="1">
        <f>29.42 + 0.03 * Table69[[#This Row],[AGE]]+0.13 *Table69[[#This Row],[INDUS]]-10.3*Table69[[#This Row],[NOX]]+0.26*Table69[[#This Row],[DISTANCE]]-0.0144*Table69[[#This Row],[TAX]]-1.07*Table69[[#This Row],[PTRATIO]]+4.125*Table69[[#This Row],[AVG_ROOM]]-0.6*Table69[[#This Row],[LSTAT]]</f>
        <v>25.419449999999998</v>
      </c>
    </row>
    <row r="160" spans="1:12" x14ac:dyDescent="0.25">
      <c r="A160" s="24">
        <v>93</v>
      </c>
      <c r="B160" s="2">
        <v>19.579999999999998</v>
      </c>
      <c r="C160" s="1">
        <v>0.60499999999999998</v>
      </c>
      <c r="D160" s="1">
        <v>5</v>
      </c>
      <c r="E160" s="1">
        <v>403</v>
      </c>
      <c r="F160" s="1">
        <v>14.7</v>
      </c>
      <c r="G160" s="1">
        <v>6.101</v>
      </c>
      <c r="H160" s="19">
        <v>9.81</v>
      </c>
      <c r="I160" s="19"/>
      <c r="J160" s="1">
        <f>29.42 + 0.03 * Table69[[#This Row],[AGE]]+0.13 *Table69[[#This Row],[INDUS]]-10.3*Table69[[#This Row],[NOX]]+0.26*Table69[[#This Row],[DISTANCE]]-0.0144*Table69[[#This Row],[TAX]]-1.07*Table69[[#This Row],[PTRATIO]]+4.125*Table69[[#This Row],[AVG_ROOM]]-0.6*Table69[[#This Row],[LSTAT]]</f>
        <v>27.572325000000003</v>
      </c>
      <c r="K160" s="1">
        <v>0.60499999999999998</v>
      </c>
      <c r="L160" s="1">
        <f>29.42 + 0.03 * Table69[[#This Row],[AGE]]+0.13 *Table69[[#This Row],[INDUS]]-10.3*Table69[[#This Row],[NOX]]+0.26*Table69[[#This Row],[DISTANCE]]-0.0144*Table69[[#This Row],[TAX]]-1.07*Table69[[#This Row],[PTRATIO]]+4.125*Table69[[#This Row],[AVG_ROOM]]-0.6*Table69[[#This Row],[LSTAT]]</f>
        <v>27.572325000000003</v>
      </c>
    </row>
    <row r="161" spans="1:12" x14ac:dyDescent="0.25">
      <c r="A161" s="24">
        <v>96.2</v>
      </c>
      <c r="B161" s="2">
        <v>19.579999999999998</v>
      </c>
      <c r="C161" s="1">
        <v>0.60499999999999998</v>
      </c>
      <c r="D161" s="1">
        <v>5</v>
      </c>
      <c r="E161" s="1">
        <v>403</v>
      </c>
      <c r="F161" s="1">
        <v>14.7</v>
      </c>
      <c r="G161" s="1">
        <v>7.9290000000000003</v>
      </c>
      <c r="H161" s="19">
        <v>3.7</v>
      </c>
      <c r="I161" s="19"/>
      <c r="J161" s="1">
        <f>29.42 + 0.03 * Table69[[#This Row],[AGE]]+0.13 *Table69[[#This Row],[INDUS]]-10.3*Table69[[#This Row],[NOX]]+0.26*Table69[[#This Row],[DISTANCE]]-0.0144*Table69[[#This Row],[TAX]]-1.07*Table69[[#This Row],[PTRATIO]]+4.125*Table69[[#This Row],[AVG_ROOM]]-0.6*Table69[[#This Row],[LSTAT]]</f>
        <v>38.874825000000001</v>
      </c>
      <c r="K161" s="1">
        <v>0.60499999999999998</v>
      </c>
      <c r="L161" s="1">
        <f>29.42 + 0.03 * Table69[[#This Row],[AGE]]+0.13 *Table69[[#This Row],[INDUS]]-10.3*Table69[[#This Row],[NOX]]+0.26*Table69[[#This Row],[DISTANCE]]-0.0144*Table69[[#This Row],[TAX]]-1.07*Table69[[#This Row],[PTRATIO]]+4.125*Table69[[#This Row],[AVG_ROOM]]-0.6*Table69[[#This Row],[LSTAT]]</f>
        <v>38.874825000000001</v>
      </c>
    </row>
    <row r="162" spans="1:12" x14ac:dyDescent="0.25">
      <c r="A162" s="24">
        <v>79.2</v>
      </c>
      <c r="B162" s="2">
        <v>19.579999999999998</v>
      </c>
      <c r="C162" s="1">
        <v>0.60499999999999998</v>
      </c>
      <c r="D162" s="1">
        <v>5</v>
      </c>
      <c r="E162" s="1">
        <v>403</v>
      </c>
      <c r="F162" s="1">
        <v>14.7</v>
      </c>
      <c r="G162" s="1">
        <v>5.8769999999999998</v>
      </c>
      <c r="H162" s="19">
        <v>12.14</v>
      </c>
      <c r="I162" s="19"/>
      <c r="J162" s="1">
        <f>29.42 + 0.03 * Table69[[#This Row],[AGE]]+0.13 *Table69[[#This Row],[INDUS]]-10.3*Table69[[#This Row],[NOX]]+0.26*Table69[[#This Row],[DISTANCE]]-0.0144*Table69[[#This Row],[TAX]]-1.07*Table69[[#This Row],[PTRATIO]]+4.125*Table69[[#This Row],[AVG_ROOM]]-0.6*Table69[[#This Row],[LSTAT]]</f>
        <v>24.836325000000002</v>
      </c>
      <c r="K162" s="1">
        <v>0.60499999999999998</v>
      </c>
      <c r="L162" s="1">
        <f>29.42 + 0.03 * Table69[[#This Row],[AGE]]+0.13 *Table69[[#This Row],[INDUS]]-10.3*Table69[[#This Row],[NOX]]+0.26*Table69[[#This Row],[DISTANCE]]-0.0144*Table69[[#This Row],[TAX]]-1.07*Table69[[#This Row],[PTRATIO]]+4.125*Table69[[#This Row],[AVG_ROOM]]-0.6*Table69[[#This Row],[LSTAT]]</f>
        <v>24.836325000000002</v>
      </c>
    </row>
    <row r="163" spans="1:12" x14ac:dyDescent="0.25">
      <c r="A163" s="24">
        <v>96.1</v>
      </c>
      <c r="B163" s="2">
        <v>19.579999999999998</v>
      </c>
      <c r="C163" s="1">
        <v>0.60499999999999998</v>
      </c>
      <c r="D163" s="1">
        <v>5</v>
      </c>
      <c r="E163" s="1">
        <v>403</v>
      </c>
      <c r="F163" s="1">
        <v>14.7</v>
      </c>
      <c r="G163" s="1">
        <v>6.319</v>
      </c>
      <c r="H163" s="19">
        <v>11.1</v>
      </c>
      <c r="I163" s="19"/>
      <c r="J163" s="1">
        <f>29.42 + 0.03 * Table69[[#This Row],[AGE]]+0.13 *Table69[[#This Row],[INDUS]]-10.3*Table69[[#This Row],[NOX]]+0.26*Table69[[#This Row],[DISTANCE]]-0.0144*Table69[[#This Row],[TAX]]-1.07*Table69[[#This Row],[PTRATIO]]+4.125*Table69[[#This Row],[AVG_ROOM]]-0.6*Table69[[#This Row],[LSTAT]]</f>
        <v>27.790575</v>
      </c>
      <c r="K163" s="1">
        <v>0.60499999999999998</v>
      </c>
      <c r="L163" s="1">
        <f>29.42 + 0.03 * Table69[[#This Row],[AGE]]+0.13 *Table69[[#This Row],[INDUS]]-10.3*Table69[[#This Row],[NOX]]+0.26*Table69[[#This Row],[DISTANCE]]-0.0144*Table69[[#This Row],[TAX]]-1.07*Table69[[#This Row],[PTRATIO]]+4.125*Table69[[#This Row],[AVG_ROOM]]-0.6*Table69[[#This Row],[LSTAT]]</f>
        <v>27.790575</v>
      </c>
    </row>
    <row r="164" spans="1:12" x14ac:dyDescent="0.25">
      <c r="A164" s="24">
        <v>95.2</v>
      </c>
      <c r="B164" s="2">
        <v>19.579999999999998</v>
      </c>
      <c r="C164" s="1">
        <v>0.60499999999999998</v>
      </c>
      <c r="D164" s="1">
        <v>5</v>
      </c>
      <c r="E164" s="1">
        <v>403</v>
      </c>
      <c r="F164" s="1">
        <v>14.7</v>
      </c>
      <c r="G164" s="1">
        <v>6.4020000000000001</v>
      </c>
      <c r="H164" s="19">
        <v>11.32</v>
      </c>
      <c r="I164" s="19"/>
      <c r="J164" s="1">
        <f>29.42 + 0.03 * Table69[[#This Row],[AGE]]+0.13 *Table69[[#This Row],[INDUS]]-10.3*Table69[[#This Row],[NOX]]+0.26*Table69[[#This Row],[DISTANCE]]-0.0144*Table69[[#This Row],[TAX]]-1.07*Table69[[#This Row],[PTRATIO]]+4.125*Table69[[#This Row],[AVG_ROOM]]-0.6*Table69[[#This Row],[LSTAT]]</f>
        <v>27.973950000000002</v>
      </c>
      <c r="K164" s="1">
        <v>0.60499999999999998</v>
      </c>
      <c r="L164" s="1">
        <f>29.42 + 0.03 * Table69[[#This Row],[AGE]]+0.13 *Table69[[#This Row],[INDUS]]-10.3*Table69[[#This Row],[NOX]]+0.26*Table69[[#This Row],[DISTANCE]]-0.0144*Table69[[#This Row],[TAX]]-1.07*Table69[[#This Row],[PTRATIO]]+4.125*Table69[[#This Row],[AVG_ROOM]]-0.6*Table69[[#This Row],[LSTAT]]</f>
        <v>27.973950000000002</v>
      </c>
    </row>
    <row r="165" spans="1:12" x14ac:dyDescent="0.25">
      <c r="A165" s="24">
        <v>94.6</v>
      </c>
      <c r="B165" s="2">
        <v>19.579999999999998</v>
      </c>
      <c r="C165" s="1">
        <v>0.60499999999999998</v>
      </c>
      <c r="D165" s="1">
        <v>5</v>
      </c>
      <c r="E165" s="1">
        <v>403</v>
      </c>
      <c r="F165" s="1">
        <v>14.7</v>
      </c>
      <c r="G165" s="1">
        <v>5.875</v>
      </c>
      <c r="H165" s="19">
        <v>14.43</v>
      </c>
      <c r="I165" s="19"/>
      <c r="J165" s="1">
        <f>29.42 + 0.03 * Table69[[#This Row],[AGE]]+0.13 *Table69[[#This Row],[INDUS]]-10.3*Table69[[#This Row],[NOX]]+0.26*Table69[[#This Row],[DISTANCE]]-0.0144*Table69[[#This Row],[TAX]]-1.07*Table69[[#This Row],[PTRATIO]]+4.125*Table69[[#This Row],[AVG_ROOM]]-0.6*Table69[[#This Row],[LSTAT]]</f>
        <v>23.916074999999999</v>
      </c>
      <c r="K165" s="1">
        <v>0.60499999999999998</v>
      </c>
      <c r="L165" s="1">
        <f>29.42 + 0.03 * Table69[[#This Row],[AGE]]+0.13 *Table69[[#This Row],[INDUS]]-10.3*Table69[[#This Row],[NOX]]+0.26*Table69[[#This Row],[DISTANCE]]-0.0144*Table69[[#This Row],[TAX]]-1.07*Table69[[#This Row],[PTRATIO]]+4.125*Table69[[#This Row],[AVG_ROOM]]-0.6*Table69[[#This Row],[LSTAT]]</f>
        <v>23.916074999999999</v>
      </c>
    </row>
    <row r="166" spans="1:12" x14ac:dyDescent="0.25">
      <c r="A166" s="24">
        <v>97.3</v>
      </c>
      <c r="B166" s="2">
        <v>19.579999999999998</v>
      </c>
      <c r="C166" s="1">
        <v>0.60499999999999998</v>
      </c>
      <c r="D166" s="1">
        <v>5</v>
      </c>
      <c r="E166" s="1">
        <v>403</v>
      </c>
      <c r="F166" s="1">
        <v>14.7</v>
      </c>
      <c r="G166" s="1">
        <v>5.88</v>
      </c>
      <c r="H166" s="19">
        <v>12.03</v>
      </c>
      <c r="I166" s="19"/>
      <c r="J166" s="1">
        <f>29.42 + 0.03 * Table69[[#This Row],[AGE]]+0.13 *Table69[[#This Row],[INDUS]]-10.3*Table69[[#This Row],[NOX]]+0.26*Table69[[#This Row],[DISTANCE]]-0.0144*Table69[[#This Row],[TAX]]-1.07*Table69[[#This Row],[PTRATIO]]+4.125*Table69[[#This Row],[AVG_ROOM]]-0.6*Table69[[#This Row],[LSTAT]]</f>
        <v>25.457699999999999</v>
      </c>
      <c r="K166" s="1">
        <v>0.60499999999999998</v>
      </c>
      <c r="L166" s="1">
        <f>29.42 + 0.03 * Table69[[#This Row],[AGE]]+0.13 *Table69[[#This Row],[INDUS]]-10.3*Table69[[#This Row],[NOX]]+0.26*Table69[[#This Row],[DISTANCE]]-0.0144*Table69[[#This Row],[TAX]]-1.07*Table69[[#This Row],[PTRATIO]]+4.125*Table69[[#This Row],[AVG_ROOM]]-0.6*Table69[[#This Row],[LSTAT]]</f>
        <v>25.457699999999999</v>
      </c>
    </row>
    <row r="167" spans="1:12" x14ac:dyDescent="0.25">
      <c r="A167" s="24">
        <v>97.9</v>
      </c>
      <c r="B167" s="2">
        <v>18.100000000000001</v>
      </c>
      <c r="C167" s="1">
        <v>0.59699999999999998</v>
      </c>
      <c r="D167" s="1">
        <v>24</v>
      </c>
      <c r="E167" s="1">
        <v>666</v>
      </c>
      <c r="F167" s="1">
        <v>20.2</v>
      </c>
      <c r="G167" s="1">
        <v>5.617</v>
      </c>
      <c r="H167" s="19">
        <v>26.4</v>
      </c>
      <c r="I167" s="19"/>
      <c r="J167" s="1">
        <f>29.42 + 0.03 * Table69[[#This Row],[AGE]]+0.13 *Table69[[#This Row],[INDUS]]-10.3*Table69[[#This Row],[NOX]]+0.26*Table69[[#This Row],[DISTANCE]]-0.0144*Table69[[#This Row],[TAX]]-1.07*Table69[[#This Row],[PTRATIO]]+4.125*Table69[[#This Row],[AVG_ROOM]]-0.6*Table69[[#This Row],[LSTAT]]</f>
        <v>10.926625</v>
      </c>
      <c r="K167" s="1">
        <v>0.59699999999999998</v>
      </c>
      <c r="L167" s="1">
        <f>29.42 + 0.03 * Table69[[#This Row],[AGE]]+0.13 *Table69[[#This Row],[INDUS]]-10.3*Table69[[#This Row],[NOX]]+0.26*Table69[[#This Row],[DISTANCE]]-0.0144*Table69[[#This Row],[TAX]]-1.07*Table69[[#This Row],[PTRATIO]]+4.125*Table69[[#This Row],[AVG_ROOM]]-0.6*Table69[[#This Row],[LSTAT]]</f>
        <v>10.926625</v>
      </c>
    </row>
    <row r="168" spans="1:12" x14ac:dyDescent="0.25">
      <c r="A168" s="24">
        <v>100</v>
      </c>
      <c r="B168" s="2">
        <v>18.100000000000001</v>
      </c>
      <c r="C168" s="1">
        <v>0.59699999999999998</v>
      </c>
      <c r="D168" s="1">
        <v>24</v>
      </c>
      <c r="E168" s="1">
        <v>666</v>
      </c>
      <c r="F168" s="1">
        <v>20.2</v>
      </c>
      <c r="G168" s="1">
        <v>6.8520000000000003</v>
      </c>
      <c r="H168" s="19">
        <v>19.78</v>
      </c>
      <c r="I168" s="19"/>
      <c r="J168" s="1">
        <f>29.42 + 0.03 * Table69[[#This Row],[AGE]]+0.13 *Table69[[#This Row],[INDUS]]-10.3*Table69[[#This Row],[NOX]]+0.26*Table69[[#This Row],[DISTANCE]]-0.0144*Table69[[#This Row],[TAX]]-1.07*Table69[[#This Row],[PTRATIO]]+4.125*Table69[[#This Row],[AVG_ROOM]]-0.6*Table69[[#This Row],[LSTAT]]</f>
        <v>20.056000000000004</v>
      </c>
      <c r="K168" s="1">
        <v>0.59699999999999998</v>
      </c>
      <c r="L168" s="1">
        <f>29.42 + 0.03 * Table69[[#This Row],[AGE]]+0.13 *Table69[[#This Row],[INDUS]]-10.3*Table69[[#This Row],[NOX]]+0.26*Table69[[#This Row],[DISTANCE]]-0.0144*Table69[[#This Row],[TAX]]-1.07*Table69[[#This Row],[PTRATIO]]+4.125*Table69[[#This Row],[AVG_ROOM]]-0.6*Table69[[#This Row],[LSTAT]]</f>
        <v>20.056000000000004</v>
      </c>
    </row>
    <row r="169" spans="1:12" x14ac:dyDescent="0.25">
      <c r="A169" s="24">
        <v>100</v>
      </c>
      <c r="B169" s="2">
        <v>18.100000000000001</v>
      </c>
      <c r="C169" s="1">
        <v>0.59699999999999998</v>
      </c>
      <c r="D169" s="1">
        <v>24</v>
      </c>
      <c r="E169" s="1">
        <v>666</v>
      </c>
      <c r="F169" s="1">
        <v>20.2</v>
      </c>
      <c r="G169" s="1">
        <v>5.7569999999999997</v>
      </c>
      <c r="H169" s="19">
        <v>10.11</v>
      </c>
      <c r="I169" s="19"/>
      <c r="J169" s="1">
        <f>29.42 + 0.03 * Table69[[#This Row],[AGE]]+0.13 *Table69[[#This Row],[INDUS]]-10.3*Table69[[#This Row],[NOX]]+0.26*Table69[[#This Row],[DISTANCE]]-0.0144*Table69[[#This Row],[TAX]]-1.07*Table69[[#This Row],[PTRATIO]]+4.125*Table69[[#This Row],[AVG_ROOM]]-0.6*Table69[[#This Row],[LSTAT]]</f>
        <v>21.341125000000002</v>
      </c>
      <c r="K169" s="1">
        <v>0.59699999999999998</v>
      </c>
      <c r="L169" s="1">
        <f>29.42 + 0.03 * Table69[[#This Row],[AGE]]+0.13 *Table69[[#This Row],[INDUS]]-10.3*Table69[[#This Row],[NOX]]+0.26*Table69[[#This Row],[DISTANCE]]-0.0144*Table69[[#This Row],[TAX]]-1.07*Table69[[#This Row],[PTRATIO]]+4.125*Table69[[#This Row],[AVG_ROOM]]-0.6*Table69[[#This Row],[LSTAT]]</f>
        <v>21.341125000000002</v>
      </c>
    </row>
    <row r="170" spans="1:12" x14ac:dyDescent="0.25">
      <c r="A170" s="24">
        <v>100</v>
      </c>
      <c r="B170" s="2">
        <v>18.100000000000001</v>
      </c>
      <c r="C170" s="1">
        <v>0.59699999999999998</v>
      </c>
      <c r="D170" s="1">
        <v>24</v>
      </c>
      <c r="E170" s="1">
        <v>666</v>
      </c>
      <c r="F170" s="1">
        <v>20.2</v>
      </c>
      <c r="G170" s="1">
        <v>6.657</v>
      </c>
      <c r="H170" s="19">
        <v>21.22</v>
      </c>
      <c r="I170" s="19"/>
      <c r="J170" s="1">
        <f>29.42 + 0.03 * Table69[[#This Row],[AGE]]+0.13 *Table69[[#This Row],[INDUS]]-10.3*Table69[[#This Row],[NOX]]+0.26*Table69[[#This Row],[DISTANCE]]-0.0144*Table69[[#This Row],[TAX]]-1.07*Table69[[#This Row],[PTRATIO]]+4.125*Table69[[#This Row],[AVG_ROOM]]-0.6*Table69[[#This Row],[LSTAT]]</f>
        <v>18.387625000000003</v>
      </c>
      <c r="K170" s="1">
        <v>0.59699999999999998</v>
      </c>
      <c r="L170" s="1">
        <f>29.42 + 0.03 * Table69[[#This Row],[AGE]]+0.13 *Table69[[#This Row],[INDUS]]-10.3*Table69[[#This Row],[NOX]]+0.26*Table69[[#This Row],[DISTANCE]]-0.0144*Table69[[#This Row],[TAX]]-1.07*Table69[[#This Row],[PTRATIO]]+4.125*Table69[[#This Row],[AVG_ROOM]]-0.6*Table69[[#This Row],[LSTAT]]</f>
        <v>18.387625000000003</v>
      </c>
    </row>
    <row r="171" spans="1:12" x14ac:dyDescent="0.25">
      <c r="A171" s="24">
        <v>100</v>
      </c>
      <c r="B171" s="2">
        <v>18.100000000000001</v>
      </c>
      <c r="C171" s="1">
        <v>0.59699999999999998</v>
      </c>
      <c r="D171" s="1">
        <v>24</v>
      </c>
      <c r="E171" s="1">
        <v>666</v>
      </c>
      <c r="F171" s="1">
        <v>20.2</v>
      </c>
      <c r="G171" s="1">
        <v>4.6280000000000001</v>
      </c>
      <c r="H171" s="19">
        <v>34.369999999999997</v>
      </c>
      <c r="I171" s="19"/>
      <c r="J171" s="1">
        <f>29.42 + 0.03 * Table69[[#This Row],[AGE]]+0.13 *Table69[[#This Row],[INDUS]]-10.3*Table69[[#This Row],[NOX]]+0.26*Table69[[#This Row],[DISTANCE]]-0.0144*Table69[[#This Row],[TAX]]-1.07*Table69[[#This Row],[PTRATIO]]+4.125*Table69[[#This Row],[AVG_ROOM]]-0.6*Table69[[#This Row],[LSTAT]]</f>
        <v>2.1280000000000037</v>
      </c>
      <c r="K171" s="1">
        <v>0.59699999999999998</v>
      </c>
      <c r="L171" s="1">
        <f>29.42 + 0.03 * Table69[[#This Row],[AGE]]+0.13 *Table69[[#This Row],[INDUS]]-10.3*Table69[[#This Row],[NOX]]+0.26*Table69[[#This Row],[DISTANCE]]-0.0144*Table69[[#This Row],[TAX]]-1.07*Table69[[#This Row],[PTRATIO]]+4.125*Table69[[#This Row],[AVG_ROOM]]-0.6*Table69[[#This Row],[LSTAT]]</f>
        <v>2.1280000000000037</v>
      </c>
    </row>
    <row r="172" spans="1:12" x14ac:dyDescent="0.25">
      <c r="A172" s="24">
        <v>100</v>
      </c>
      <c r="B172" s="2">
        <v>18.100000000000001</v>
      </c>
      <c r="C172" s="1">
        <v>0.59699999999999998</v>
      </c>
      <c r="D172" s="1">
        <v>24</v>
      </c>
      <c r="E172" s="1">
        <v>666</v>
      </c>
      <c r="F172" s="1">
        <v>20.2</v>
      </c>
      <c r="G172" s="1">
        <v>5.1550000000000002</v>
      </c>
      <c r="H172" s="19">
        <v>20.079999999999998</v>
      </c>
      <c r="I172" s="19"/>
      <c r="J172" s="1">
        <f>29.42 + 0.03 * Table69[[#This Row],[AGE]]+0.13 *Table69[[#This Row],[INDUS]]-10.3*Table69[[#This Row],[NOX]]+0.26*Table69[[#This Row],[DISTANCE]]-0.0144*Table69[[#This Row],[TAX]]-1.07*Table69[[#This Row],[PTRATIO]]+4.125*Table69[[#This Row],[AVG_ROOM]]-0.6*Table69[[#This Row],[LSTAT]]</f>
        <v>12.875875000000004</v>
      </c>
      <c r="K172" s="1">
        <v>0.59699999999999998</v>
      </c>
      <c r="L172" s="1">
        <f>29.42 + 0.03 * Table69[[#This Row],[AGE]]+0.13 *Table69[[#This Row],[INDUS]]-10.3*Table69[[#This Row],[NOX]]+0.26*Table69[[#This Row],[DISTANCE]]-0.0144*Table69[[#This Row],[TAX]]-1.07*Table69[[#This Row],[PTRATIO]]+4.125*Table69[[#This Row],[AVG_ROOM]]-0.6*Table69[[#This Row],[LSTAT]]</f>
        <v>12.875875000000004</v>
      </c>
    </row>
    <row r="173" spans="1:12" x14ac:dyDescent="0.25">
      <c r="A173" s="24">
        <v>54</v>
      </c>
      <c r="B173" s="2">
        <v>9.69</v>
      </c>
      <c r="C173" s="1">
        <v>0.58499999999999996</v>
      </c>
      <c r="D173" s="1">
        <v>6</v>
      </c>
      <c r="E173" s="1">
        <v>391</v>
      </c>
      <c r="F173" s="1">
        <v>19.2</v>
      </c>
      <c r="G173" s="1">
        <v>5.7069999999999999</v>
      </c>
      <c r="H173" s="19">
        <v>12.01</v>
      </c>
      <c r="I173" s="19"/>
      <c r="J173" s="1">
        <f>29.42 + 0.03 * Table69[[#This Row],[AGE]]+0.13 *Table69[[#This Row],[INDUS]]-10.3*Table69[[#This Row],[NOX]]+0.26*Table69[[#This Row],[DISTANCE]]-0.0144*Table69[[#This Row],[TAX]]-1.07*Table69[[#This Row],[PTRATIO]]+4.125*Table69[[#This Row],[AVG_ROOM]]-0.6*Table69[[#This Row],[LSTAT]]</f>
        <v>17.995175</v>
      </c>
      <c r="K173" s="1">
        <v>0.58499999999999996</v>
      </c>
      <c r="L173" s="1">
        <f>29.42 + 0.03 * Table69[[#This Row],[AGE]]+0.13 *Table69[[#This Row],[INDUS]]-10.3*Table69[[#This Row],[NOX]]+0.26*Table69[[#This Row],[DISTANCE]]-0.0144*Table69[[#This Row],[TAX]]-1.07*Table69[[#This Row],[PTRATIO]]+4.125*Table69[[#This Row],[AVG_ROOM]]-0.6*Table69[[#This Row],[LSTAT]]</f>
        <v>17.995175</v>
      </c>
    </row>
    <row r="174" spans="1:12" x14ac:dyDescent="0.25">
      <c r="A174" s="24">
        <v>42.6</v>
      </c>
      <c r="B174" s="2">
        <v>9.69</v>
      </c>
      <c r="C174" s="1">
        <v>0.58499999999999996</v>
      </c>
      <c r="D174" s="1">
        <v>6</v>
      </c>
      <c r="E174" s="1">
        <v>391</v>
      </c>
      <c r="F174" s="1">
        <v>19.2</v>
      </c>
      <c r="G174" s="1">
        <v>5.9260000000000002</v>
      </c>
      <c r="H174" s="19">
        <v>13.59</v>
      </c>
      <c r="I174" s="19"/>
      <c r="J174" s="1">
        <f>29.42 + 0.03 * Table69[[#This Row],[AGE]]+0.13 *Table69[[#This Row],[INDUS]]-10.3*Table69[[#This Row],[NOX]]+0.26*Table69[[#This Row],[DISTANCE]]-0.0144*Table69[[#This Row],[TAX]]-1.07*Table69[[#This Row],[PTRATIO]]+4.125*Table69[[#This Row],[AVG_ROOM]]-0.6*Table69[[#This Row],[LSTAT]]</f>
        <v>17.608549999999994</v>
      </c>
      <c r="K174" s="1">
        <v>0.58499999999999996</v>
      </c>
      <c r="L174" s="1">
        <f>29.42 + 0.03 * Table69[[#This Row],[AGE]]+0.13 *Table69[[#This Row],[INDUS]]-10.3*Table69[[#This Row],[NOX]]+0.26*Table69[[#This Row],[DISTANCE]]-0.0144*Table69[[#This Row],[TAX]]-1.07*Table69[[#This Row],[PTRATIO]]+4.125*Table69[[#This Row],[AVG_ROOM]]-0.6*Table69[[#This Row],[LSTAT]]</f>
        <v>17.608549999999994</v>
      </c>
    </row>
    <row r="175" spans="1:12" x14ac:dyDescent="0.25">
      <c r="A175" s="24">
        <v>28.8</v>
      </c>
      <c r="B175" s="2">
        <v>9.69</v>
      </c>
      <c r="C175" s="1">
        <v>0.58499999999999996</v>
      </c>
      <c r="D175" s="1">
        <v>6</v>
      </c>
      <c r="E175" s="1">
        <v>391</v>
      </c>
      <c r="F175" s="1">
        <v>19.2</v>
      </c>
      <c r="G175" s="1">
        <v>5.67</v>
      </c>
      <c r="H175" s="19">
        <v>17.600000000000001</v>
      </c>
      <c r="I175" s="19"/>
      <c r="J175" s="1">
        <f>29.42 + 0.03 * Table69[[#This Row],[AGE]]+0.13 *Table69[[#This Row],[INDUS]]-10.3*Table69[[#This Row],[NOX]]+0.26*Table69[[#This Row],[DISTANCE]]-0.0144*Table69[[#This Row],[TAX]]-1.07*Table69[[#This Row],[PTRATIO]]+4.125*Table69[[#This Row],[AVG_ROOM]]-0.6*Table69[[#This Row],[LSTAT]]</f>
        <v>13.732549999999998</v>
      </c>
      <c r="K175" s="1">
        <v>0.58499999999999996</v>
      </c>
      <c r="L175" s="1">
        <f>29.42 + 0.03 * Table69[[#This Row],[AGE]]+0.13 *Table69[[#This Row],[INDUS]]-10.3*Table69[[#This Row],[NOX]]+0.26*Table69[[#This Row],[DISTANCE]]-0.0144*Table69[[#This Row],[TAX]]-1.07*Table69[[#This Row],[PTRATIO]]+4.125*Table69[[#This Row],[AVG_ROOM]]-0.6*Table69[[#This Row],[LSTAT]]</f>
        <v>13.732549999999998</v>
      </c>
    </row>
    <row r="176" spans="1:12" x14ac:dyDescent="0.25">
      <c r="A176" s="24">
        <v>72.900000000000006</v>
      </c>
      <c r="B176" s="2">
        <v>9.69</v>
      </c>
      <c r="C176" s="1">
        <v>0.58499999999999996</v>
      </c>
      <c r="D176" s="1">
        <v>6</v>
      </c>
      <c r="E176" s="1">
        <v>391</v>
      </c>
      <c r="F176" s="1">
        <v>19.2</v>
      </c>
      <c r="G176" s="1">
        <v>5.39</v>
      </c>
      <c r="H176" s="19">
        <v>21.14</v>
      </c>
      <c r="I176" s="19"/>
      <c r="J176" s="1">
        <f>29.42 + 0.03 * Table69[[#This Row],[AGE]]+0.13 *Table69[[#This Row],[INDUS]]-10.3*Table69[[#This Row],[NOX]]+0.26*Table69[[#This Row],[DISTANCE]]-0.0144*Table69[[#This Row],[TAX]]-1.07*Table69[[#This Row],[PTRATIO]]+4.125*Table69[[#This Row],[AVG_ROOM]]-0.6*Table69[[#This Row],[LSTAT]]</f>
        <v>11.776549999999999</v>
      </c>
      <c r="K176" s="1">
        <v>0.58499999999999996</v>
      </c>
      <c r="L176" s="1">
        <f>29.42 + 0.03 * Table69[[#This Row],[AGE]]+0.13 *Table69[[#This Row],[INDUS]]-10.3*Table69[[#This Row],[NOX]]+0.26*Table69[[#This Row],[DISTANCE]]-0.0144*Table69[[#This Row],[TAX]]-1.07*Table69[[#This Row],[PTRATIO]]+4.125*Table69[[#This Row],[AVG_ROOM]]-0.6*Table69[[#This Row],[LSTAT]]</f>
        <v>11.776549999999999</v>
      </c>
    </row>
    <row r="177" spans="1:12" x14ac:dyDescent="0.25">
      <c r="A177" s="24">
        <v>70.599999999999994</v>
      </c>
      <c r="B177" s="2">
        <v>9.69</v>
      </c>
      <c r="C177" s="1">
        <v>0.58499999999999996</v>
      </c>
      <c r="D177" s="1">
        <v>6</v>
      </c>
      <c r="E177" s="1">
        <v>391</v>
      </c>
      <c r="F177" s="1">
        <v>19.2</v>
      </c>
      <c r="G177" s="1">
        <v>5.7939999999999996</v>
      </c>
      <c r="H177" s="19">
        <v>14.1</v>
      </c>
      <c r="I177" s="19"/>
      <c r="J177" s="1">
        <f>29.42 + 0.03 * Table69[[#This Row],[AGE]]+0.13 *Table69[[#This Row],[INDUS]]-10.3*Table69[[#This Row],[NOX]]+0.26*Table69[[#This Row],[DISTANCE]]-0.0144*Table69[[#This Row],[TAX]]-1.07*Table69[[#This Row],[PTRATIO]]+4.125*Table69[[#This Row],[AVG_ROOM]]-0.6*Table69[[#This Row],[LSTAT]]</f>
        <v>17.598050000000001</v>
      </c>
      <c r="K177" s="1">
        <v>0.58499999999999996</v>
      </c>
      <c r="L177" s="1">
        <f>29.42 + 0.03 * Table69[[#This Row],[AGE]]+0.13 *Table69[[#This Row],[INDUS]]-10.3*Table69[[#This Row],[NOX]]+0.26*Table69[[#This Row],[DISTANCE]]-0.0144*Table69[[#This Row],[TAX]]-1.07*Table69[[#This Row],[PTRATIO]]+4.125*Table69[[#This Row],[AVG_ROOM]]-0.6*Table69[[#This Row],[LSTAT]]</f>
        <v>17.598050000000001</v>
      </c>
    </row>
    <row r="178" spans="1:12" x14ac:dyDescent="0.25">
      <c r="A178" s="24">
        <v>65.3</v>
      </c>
      <c r="B178" s="2">
        <v>9.69</v>
      </c>
      <c r="C178" s="1">
        <v>0.58499999999999996</v>
      </c>
      <c r="D178" s="1">
        <v>6</v>
      </c>
      <c r="E178" s="1">
        <v>391</v>
      </c>
      <c r="F178" s="1">
        <v>19.2</v>
      </c>
      <c r="G178" s="1">
        <v>6.0190000000000001</v>
      </c>
      <c r="H178" s="19">
        <v>12.92</v>
      </c>
      <c r="I178" s="19"/>
      <c r="J178" s="1">
        <f>29.42 + 0.03 * Table69[[#This Row],[AGE]]+0.13 *Table69[[#This Row],[INDUS]]-10.3*Table69[[#This Row],[NOX]]+0.26*Table69[[#This Row],[DISTANCE]]-0.0144*Table69[[#This Row],[TAX]]-1.07*Table69[[#This Row],[PTRATIO]]+4.125*Table69[[#This Row],[AVG_ROOM]]-0.6*Table69[[#This Row],[LSTAT]]</f>
        <v>19.075175000000002</v>
      </c>
      <c r="K178" s="1">
        <v>0.58499999999999996</v>
      </c>
      <c r="L178" s="1">
        <f>29.42 + 0.03 * Table69[[#This Row],[AGE]]+0.13 *Table69[[#This Row],[INDUS]]-10.3*Table69[[#This Row],[NOX]]+0.26*Table69[[#This Row],[DISTANCE]]-0.0144*Table69[[#This Row],[TAX]]-1.07*Table69[[#This Row],[PTRATIO]]+4.125*Table69[[#This Row],[AVG_ROOM]]-0.6*Table69[[#This Row],[LSTAT]]</f>
        <v>19.075175000000002</v>
      </c>
    </row>
    <row r="179" spans="1:12" x14ac:dyDescent="0.25">
      <c r="A179" s="24">
        <v>73.5</v>
      </c>
      <c r="B179" s="2">
        <v>9.69</v>
      </c>
      <c r="C179" s="1">
        <v>0.58499999999999996</v>
      </c>
      <c r="D179" s="1">
        <v>6</v>
      </c>
      <c r="E179" s="1">
        <v>391</v>
      </c>
      <c r="F179" s="1">
        <v>19.2</v>
      </c>
      <c r="G179" s="1">
        <v>5.569</v>
      </c>
      <c r="H179" s="19">
        <v>15.1</v>
      </c>
      <c r="I179" s="19"/>
      <c r="J179" s="1">
        <f>29.42 + 0.03 * Table69[[#This Row],[AGE]]+0.13 *Table69[[#This Row],[INDUS]]-10.3*Table69[[#This Row],[NOX]]+0.26*Table69[[#This Row],[DISTANCE]]-0.0144*Table69[[#This Row],[TAX]]-1.07*Table69[[#This Row],[PTRATIO]]+4.125*Table69[[#This Row],[AVG_ROOM]]-0.6*Table69[[#This Row],[LSTAT]]</f>
        <v>16.156925000000001</v>
      </c>
      <c r="K179" s="1">
        <v>0.58499999999999996</v>
      </c>
      <c r="L179" s="1">
        <f>29.42 + 0.03 * Table69[[#This Row],[AGE]]+0.13 *Table69[[#This Row],[INDUS]]-10.3*Table69[[#This Row],[NOX]]+0.26*Table69[[#This Row],[DISTANCE]]-0.0144*Table69[[#This Row],[TAX]]-1.07*Table69[[#This Row],[PTRATIO]]+4.125*Table69[[#This Row],[AVG_ROOM]]-0.6*Table69[[#This Row],[LSTAT]]</f>
        <v>16.156925000000001</v>
      </c>
    </row>
    <row r="180" spans="1:12" x14ac:dyDescent="0.25">
      <c r="A180" s="24">
        <v>79.7</v>
      </c>
      <c r="B180" s="2">
        <v>9.69</v>
      </c>
      <c r="C180" s="1">
        <v>0.58499999999999996</v>
      </c>
      <c r="D180" s="1">
        <v>6</v>
      </c>
      <c r="E180" s="1">
        <v>391</v>
      </c>
      <c r="F180" s="1">
        <v>19.2</v>
      </c>
      <c r="G180" s="1">
        <v>6.0270000000000001</v>
      </c>
      <c r="H180" s="19">
        <v>14.33</v>
      </c>
      <c r="I180" s="19"/>
      <c r="J180" s="1">
        <f>29.42 + 0.03 * Table69[[#This Row],[AGE]]+0.13 *Table69[[#This Row],[INDUS]]-10.3*Table69[[#This Row],[NOX]]+0.26*Table69[[#This Row],[DISTANCE]]-0.0144*Table69[[#This Row],[TAX]]-1.07*Table69[[#This Row],[PTRATIO]]+4.125*Table69[[#This Row],[AVG_ROOM]]-0.6*Table69[[#This Row],[LSTAT]]</f>
        <v>18.694175000000001</v>
      </c>
      <c r="K180" s="1">
        <v>0.58499999999999996</v>
      </c>
      <c r="L180" s="1">
        <f>29.42 + 0.03 * Table69[[#This Row],[AGE]]+0.13 *Table69[[#This Row],[INDUS]]-10.3*Table69[[#This Row],[NOX]]+0.26*Table69[[#This Row],[DISTANCE]]-0.0144*Table69[[#This Row],[TAX]]-1.07*Table69[[#This Row],[PTRATIO]]+4.125*Table69[[#This Row],[AVG_ROOM]]-0.6*Table69[[#This Row],[LSTAT]]</f>
        <v>18.694175000000001</v>
      </c>
    </row>
    <row r="181" spans="1:12" x14ac:dyDescent="0.25">
      <c r="A181" s="24">
        <v>70.599999999999994</v>
      </c>
      <c r="B181" s="2">
        <v>18.100000000000001</v>
      </c>
      <c r="C181" s="1">
        <v>0.58399999999999996</v>
      </c>
      <c r="D181" s="1">
        <v>24</v>
      </c>
      <c r="E181" s="1">
        <v>666</v>
      </c>
      <c r="F181" s="1">
        <v>20.2</v>
      </c>
      <c r="G181" s="1">
        <v>5.5650000000000004</v>
      </c>
      <c r="H181" s="19">
        <v>17.16</v>
      </c>
      <c r="I181" s="19"/>
      <c r="J181" s="1">
        <f>29.42 + 0.03 * Table69[[#This Row],[AGE]]+0.13 *Table69[[#This Row],[INDUS]]-10.3*Table69[[#This Row],[NOX]]+0.26*Table69[[#This Row],[DISTANCE]]-0.0144*Table69[[#This Row],[TAX]]-1.07*Table69[[#This Row],[PTRATIO]]+4.125*Table69[[#This Row],[AVG_ROOM]]-0.6*Table69[[#This Row],[LSTAT]]</f>
        <v>15.571025000000002</v>
      </c>
      <c r="K181" s="1">
        <v>0.58399999999999996</v>
      </c>
      <c r="L181" s="1">
        <f>29.42 + 0.03 * Table69[[#This Row],[AGE]]+0.13 *Table69[[#This Row],[INDUS]]-10.3*Table69[[#This Row],[NOX]]+0.26*Table69[[#This Row],[DISTANCE]]-0.0144*Table69[[#This Row],[TAX]]-1.07*Table69[[#This Row],[PTRATIO]]+4.125*Table69[[#This Row],[AVG_ROOM]]-0.6*Table69[[#This Row],[LSTAT]]</f>
        <v>15.571025000000002</v>
      </c>
    </row>
    <row r="182" spans="1:12" x14ac:dyDescent="0.25">
      <c r="A182" s="24">
        <v>59.7</v>
      </c>
      <c r="B182" s="2">
        <v>18.100000000000001</v>
      </c>
      <c r="C182" s="1">
        <v>0.58399999999999996</v>
      </c>
      <c r="D182" s="1">
        <v>24</v>
      </c>
      <c r="E182" s="1">
        <v>666</v>
      </c>
      <c r="F182" s="1">
        <v>20.2</v>
      </c>
      <c r="G182" s="1">
        <v>5.8369999999999997</v>
      </c>
      <c r="H182" s="19">
        <v>15.69</v>
      </c>
      <c r="I182" s="19"/>
      <c r="J182" s="1">
        <f>29.42 + 0.03 * Table69[[#This Row],[AGE]]+0.13 *Table69[[#This Row],[INDUS]]-10.3*Table69[[#This Row],[NOX]]+0.26*Table69[[#This Row],[DISTANCE]]-0.0144*Table69[[#This Row],[TAX]]-1.07*Table69[[#This Row],[PTRATIO]]+4.125*Table69[[#This Row],[AVG_ROOM]]-0.6*Table69[[#This Row],[LSTAT]]</f>
        <v>17.248024999999998</v>
      </c>
      <c r="K182" s="1">
        <v>0.58399999999999996</v>
      </c>
      <c r="L182" s="1">
        <f>29.42 + 0.03 * Table69[[#This Row],[AGE]]+0.13 *Table69[[#This Row],[INDUS]]-10.3*Table69[[#This Row],[NOX]]+0.26*Table69[[#This Row],[DISTANCE]]-0.0144*Table69[[#This Row],[TAX]]-1.07*Table69[[#This Row],[PTRATIO]]+4.125*Table69[[#This Row],[AVG_ROOM]]-0.6*Table69[[#This Row],[LSTAT]]</f>
        <v>17.248024999999998</v>
      </c>
    </row>
    <row r="183" spans="1:12" x14ac:dyDescent="0.25">
      <c r="A183" s="24">
        <v>86.1</v>
      </c>
      <c r="B183" s="2">
        <v>18.100000000000001</v>
      </c>
      <c r="C183" s="1">
        <v>0.58399999999999996</v>
      </c>
      <c r="D183" s="1">
        <v>24</v>
      </c>
      <c r="E183" s="1">
        <v>666</v>
      </c>
      <c r="F183" s="1">
        <v>20.2</v>
      </c>
      <c r="G183" s="1">
        <v>6.3479999999999999</v>
      </c>
      <c r="H183" s="19">
        <v>17.64</v>
      </c>
      <c r="I183" s="19"/>
      <c r="J183" s="1">
        <f>29.42 + 0.03 * Table69[[#This Row],[AGE]]+0.13 *Table69[[#This Row],[INDUS]]-10.3*Table69[[#This Row],[NOX]]+0.26*Table69[[#This Row],[DISTANCE]]-0.0144*Table69[[#This Row],[TAX]]-1.07*Table69[[#This Row],[PTRATIO]]+4.125*Table69[[#This Row],[AVG_ROOM]]-0.6*Table69[[#This Row],[LSTAT]]</f>
        <v>18.977900000000005</v>
      </c>
      <c r="K183" s="1">
        <v>0.58399999999999996</v>
      </c>
      <c r="L183" s="1">
        <f>29.42 + 0.03 * Table69[[#This Row],[AGE]]+0.13 *Table69[[#This Row],[INDUS]]-10.3*Table69[[#This Row],[NOX]]+0.26*Table69[[#This Row],[DISTANCE]]-0.0144*Table69[[#This Row],[TAX]]-1.07*Table69[[#This Row],[PTRATIO]]+4.125*Table69[[#This Row],[AVG_ROOM]]-0.6*Table69[[#This Row],[LSTAT]]</f>
        <v>18.977900000000005</v>
      </c>
    </row>
    <row r="184" spans="1:12" x14ac:dyDescent="0.25">
      <c r="A184" s="24">
        <v>94.3</v>
      </c>
      <c r="B184" s="2">
        <v>18.100000000000001</v>
      </c>
      <c r="C184" s="1">
        <v>0.58399999999999996</v>
      </c>
      <c r="D184" s="1">
        <v>24</v>
      </c>
      <c r="E184" s="1">
        <v>666</v>
      </c>
      <c r="F184" s="1">
        <v>20.2</v>
      </c>
      <c r="G184" s="1">
        <v>6.8330000000000002</v>
      </c>
      <c r="H184" s="19">
        <v>19.690000000000001</v>
      </c>
      <c r="I184" s="19"/>
      <c r="J184" s="1">
        <f>29.42 + 0.03 * Table69[[#This Row],[AGE]]+0.13 *Table69[[#This Row],[INDUS]]-10.3*Table69[[#This Row],[NOX]]+0.26*Table69[[#This Row],[DISTANCE]]-0.0144*Table69[[#This Row],[TAX]]-1.07*Table69[[#This Row],[PTRATIO]]+4.125*Table69[[#This Row],[AVG_ROOM]]-0.6*Table69[[#This Row],[LSTAT]]</f>
        <v>19.994525000000007</v>
      </c>
      <c r="K184" s="1">
        <v>0.58399999999999996</v>
      </c>
      <c r="L184" s="1">
        <f>29.42 + 0.03 * Table69[[#This Row],[AGE]]+0.13 *Table69[[#This Row],[INDUS]]-10.3*Table69[[#This Row],[NOX]]+0.26*Table69[[#This Row],[DISTANCE]]-0.0144*Table69[[#This Row],[TAX]]-1.07*Table69[[#This Row],[PTRATIO]]+4.125*Table69[[#This Row],[AVG_ROOM]]-0.6*Table69[[#This Row],[LSTAT]]</f>
        <v>19.994525000000007</v>
      </c>
    </row>
    <row r="185" spans="1:12" x14ac:dyDescent="0.25">
      <c r="A185" s="24">
        <v>74.8</v>
      </c>
      <c r="B185" s="2">
        <v>18.100000000000001</v>
      </c>
      <c r="C185" s="1">
        <v>0.58399999999999996</v>
      </c>
      <c r="D185" s="1">
        <v>24</v>
      </c>
      <c r="E185" s="1">
        <v>666</v>
      </c>
      <c r="F185" s="1">
        <v>20.2</v>
      </c>
      <c r="G185" s="1">
        <v>6.4249999999999998</v>
      </c>
      <c r="H185" s="19">
        <v>12.03</v>
      </c>
      <c r="I185" s="19"/>
      <c r="J185" s="1">
        <f>29.42 + 0.03 * Table69[[#This Row],[AGE]]+0.13 *Table69[[#This Row],[INDUS]]-10.3*Table69[[#This Row],[NOX]]+0.26*Table69[[#This Row],[DISTANCE]]-0.0144*Table69[[#This Row],[TAX]]-1.07*Table69[[#This Row],[PTRATIO]]+4.125*Table69[[#This Row],[AVG_ROOM]]-0.6*Table69[[#This Row],[LSTAT]]</f>
        <v>22.322525000000006</v>
      </c>
      <c r="K185" s="1">
        <v>0.58399999999999996</v>
      </c>
      <c r="L185" s="1">
        <f>29.42 + 0.03 * Table69[[#This Row],[AGE]]+0.13 *Table69[[#This Row],[INDUS]]-10.3*Table69[[#This Row],[NOX]]+0.26*Table69[[#This Row],[DISTANCE]]-0.0144*Table69[[#This Row],[TAX]]-1.07*Table69[[#This Row],[PTRATIO]]+4.125*Table69[[#This Row],[AVG_ROOM]]-0.6*Table69[[#This Row],[LSTAT]]</f>
        <v>22.322525000000006</v>
      </c>
    </row>
    <row r="186" spans="1:12" x14ac:dyDescent="0.25">
      <c r="A186" s="24">
        <v>94.5</v>
      </c>
      <c r="B186" s="2">
        <v>18.100000000000001</v>
      </c>
      <c r="C186" s="1">
        <v>0.58399999999999996</v>
      </c>
      <c r="D186" s="1">
        <v>24</v>
      </c>
      <c r="E186" s="1">
        <v>666</v>
      </c>
      <c r="F186" s="1">
        <v>20.2</v>
      </c>
      <c r="G186" s="1">
        <v>6.0030000000000001</v>
      </c>
      <c r="H186" s="19">
        <v>21.32</v>
      </c>
      <c r="I186" s="19"/>
      <c r="J186" s="1">
        <f>29.42 + 0.03 * Table69[[#This Row],[AGE]]+0.13 *Table69[[#This Row],[INDUS]]-10.3*Table69[[#This Row],[NOX]]+0.26*Table69[[#This Row],[DISTANCE]]-0.0144*Table69[[#This Row],[TAX]]-1.07*Table69[[#This Row],[PTRATIO]]+4.125*Table69[[#This Row],[AVG_ROOM]]-0.6*Table69[[#This Row],[LSTAT]]</f>
        <v>15.598775000000005</v>
      </c>
      <c r="K186" s="1">
        <v>0.58399999999999996</v>
      </c>
      <c r="L186" s="1">
        <f>29.42 + 0.03 * Table69[[#This Row],[AGE]]+0.13 *Table69[[#This Row],[INDUS]]-10.3*Table69[[#This Row],[NOX]]+0.26*Table69[[#This Row],[DISTANCE]]-0.0144*Table69[[#This Row],[TAX]]-1.07*Table69[[#This Row],[PTRATIO]]+4.125*Table69[[#This Row],[AVG_ROOM]]-0.6*Table69[[#This Row],[LSTAT]]</f>
        <v>15.598775000000005</v>
      </c>
    </row>
    <row r="187" spans="1:12" x14ac:dyDescent="0.25">
      <c r="A187" s="24">
        <v>95.4</v>
      </c>
      <c r="B187" s="2">
        <v>18.100000000000001</v>
      </c>
      <c r="C187" s="1">
        <v>0.58399999999999996</v>
      </c>
      <c r="D187" s="1">
        <v>24</v>
      </c>
      <c r="E187" s="1">
        <v>666</v>
      </c>
      <c r="F187" s="1">
        <v>20.2</v>
      </c>
      <c r="G187" s="1">
        <v>5.4269999999999996</v>
      </c>
      <c r="H187" s="19">
        <v>18.14</v>
      </c>
      <c r="I187" s="19"/>
      <c r="J187" s="1">
        <f>29.42 + 0.03 * Table69[[#This Row],[AGE]]+0.13 *Table69[[#This Row],[INDUS]]-10.3*Table69[[#This Row],[NOX]]+0.26*Table69[[#This Row],[DISTANCE]]-0.0144*Table69[[#This Row],[TAX]]-1.07*Table69[[#This Row],[PTRATIO]]+4.125*Table69[[#This Row],[AVG_ROOM]]-0.6*Table69[[#This Row],[LSTAT]]</f>
        <v>15.157775000000004</v>
      </c>
      <c r="K187" s="1">
        <v>0.58399999999999996</v>
      </c>
      <c r="L187" s="1">
        <f>29.42 + 0.03 * Table69[[#This Row],[AGE]]+0.13 *Table69[[#This Row],[INDUS]]-10.3*Table69[[#This Row],[NOX]]+0.26*Table69[[#This Row],[DISTANCE]]-0.0144*Table69[[#This Row],[TAX]]-1.07*Table69[[#This Row],[PTRATIO]]+4.125*Table69[[#This Row],[AVG_ROOM]]-0.6*Table69[[#This Row],[LSTAT]]</f>
        <v>15.157775000000004</v>
      </c>
    </row>
    <row r="188" spans="1:12" x14ac:dyDescent="0.25">
      <c r="A188" s="24">
        <v>97.4</v>
      </c>
      <c r="B188" s="2">
        <v>18.100000000000001</v>
      </c>
      <c r="C188" s="1">
        <v>0.58399999999999996</v>
      </c>
      <c r="D188" s="1">
        <v>24</v>
      </c>
      <c r="E188" s="1">
        <v>666</v>
      </c>
      <c r="F188" s="1">
        <v>20.2</v>
      </c>
      <c r="G188" s="1">
        <v>6.1619999999999999</v>
      </c>
      <c r="H188" s="19">
        <v>24.1</v>
      </c>
      <c r="I188" s="19"/>
      <c r="J188" s="1">
        <f>29.42 + 0.03 * Table69[[#This Row],[AGE]]+0.13 *Table69[[#This Row],[INDUS]]-10.3*Table69[[#This Row],[NOX]]+0.26*Table69[[#This Row],[DISTANCE]]-0.0144*Table69[[#This Row],[TAX]]-1.07*Table69[[#This Row],[PTRATIO]]+4.125*Table69[[#This Row],[AVG_ROOM]]-0.6*Table69[[#This Row],[LSTAT]]</f>
        <v>14.673650000000002</v>
      </c>
      <c r="K188" s="1">
        <v>0.58399999999999996</v>
      </c>
      <c r="L188" s="1">
        <f>29.42 + 0.03 * Table69[[#This Row],[AGE]]+0.13 *Table69[[#This Row],[INDUS]]-10.3*Table69[[#This Row],[NOX]]+0.26*Table69[[#This Row],[DISTANCE]]-0.0144*Table69[[#This Row],[TAX]]-1.07*Table69[[#This Row],[PTRATIO]]+4.125*Table69[[#This Row],[AVG_ROOM]]-0.6*Table69[[#This Row],[LSTAT]]</f>
        <v>14.673650000000002</v>
      </c>
    </row>
    <row r="189" spans="1:12" x14ac:dyDescent="0.25">
      <c r="A189" s="24">
        <v>41.9</v>
      </c>
      <c r="B189" s="2">
        <v>18.100000000000001</v>
      </c>
      <c r="C189" s="1">
        <v>0.58299999999999996</v>
      </c>
      <c r="D189" s="1">
        <v>24</v>
      </c>
      <c r="E189" s="1">
        <v>666</v>
      </c>
      <c r="F189" s="1">
        <v>20.2</v>
      </c>
      <c r="G189" s="1">
        <v>5.8710000000000004</v>
      </c>
      <c r="H189" s="19">
        <v>13.34</v>
      </c>
      <c r="I189" s="19"/>
      <c r="J189" s="1">
        <f>29.42 + 0.03 * Table69[[#This Row],[AGE]]+0.13 *Table69[[#This Row],[INDUS]]-10.3*Table69[[#This Row],[NOX]]+0.26*Table69[[#This Row],[DISTANCE]]-0.0144*Table69[[#This Row],[TAX]]-1.07*Table69[[#This Row],[PTRATIO]]+4.125*Table69[[#This Row],[AVG_ROOM]]-0.6*Table69[[#This Row],[LSTAT]]</f>
        <v>18.274575000000006</v>
      </c>
      <c r="K189" s="1">
        <v>0.58299999999999996</v>
      </c>
      <c r="L189" s="1">
        <f>29.42 + 0.03 * Table69[[#This Row],[AGE]]+0.13 *Table69[[#This Row],[INDUS]]-10.3*Table69[[#This Row],[NOX]]+0.26*Table69[[#This Row],[DISTANCE]]-0.0144*Table69[[#This Row],[TAX]]-1.07*Table69[[#This Row],[PTRATIO]]+4.125*Table69[[#This Row],[AVG_ROOM]]-0.6*Table69[[#This Row],[LSTAT]]</f>
        <v>18.274575000000006</v>
      </c>
    </row>
    <row r="190" spans="1:12" x14ac:dyDescent="0.25">
      <c r="A190" s="24">
        <v>51.9</v>
      </c>
      <c r="B190" s="2">
        <v>18.100000000000001</v>
      </c>
      <c r="C190" s="1">
        <v>0.58299999999999996</v>
      </c>
      <c r="D190" s="1">
        <v>24</v>
      </c>
      <c r="E190" s="1">
        <v>666</v>
      </c>
      <c r="F190" s="1">
        <v>20.2</v>
      </c>
      <c r="G190" s="1">
        <v>6.3120000000000003</v>
      </c>
      <c r="H190" s="19">
        <v>10.58</v>
      </c>
      <c r="I190" s="19"/>
      <c r="J190" s="1">
        <f>29.42 + 0.03 * Table69[[#This Row],[AGE]]+0.13 *Table69[[#This Row],[INDUS]]-10.3*Table69[[#This Row],[NOX]]+0.26*Table69[[#This Row],[DISTANCE]]-0.0144*Table69[[#This Row],[TAX]]-1.07*Table69[[#This Row],[PTRATIO]]+4.125*Table69[[#This Row],[AVG_ROOM]]-0.6*Table69[[#This Row],[LSTAT]]</f>
        <v>22.049700000000005</v>
      </c>
      <c r="K190" s="1">
        <v>0.58299999999999996</v>
      </c>
      <c r="L190" s="1">
        <f>29.42 + 0.03 * Table69[[#This Row],[AGE]]+0.13 *Table69[[#This Row],[INDUS]]-10.3*Table69[[#This Row],[NOX]]+0.26*Table69[[#This Row],[DISTANCE]]-0.0144*Table69[[#This Row],[TAX]]-1.07*Table69[[#This Row],[PTRATIO]]+4.125*Table69[[#This Row],[AVG_ROOM]]-0.6*Table69[[#This Row],[LSTAT]]</f>
        <v>22.049700000000005</v>
      </c>
    </row>
    <row r="191" spans="1:12" x14ac:dyDescent="0.25">
      <c r="A191" s="24">
        <v>79.8</v>
      </c>
      <c r="B191" s="2">
        <v>18.100000000000001</v>
      </c>
      <c r="C191" s="1">
        <v>0.58299999999999996</v>
      </c>
      <c r="D191" s="1">
        <v>24</v>
      </c>
      <c r="E191" s="1">
        <v>666</v>
      </c>
      <c r="F191" s="1">
        <v>20.2</v>
      </c>
      <c r="G191" s="1">
        <v>6.1139999999999999</v>
      </c>
      <c r="H191" s="19">
        <v>14.98</v>
      </c>
      <c r="I191" s="19"/>
      <c r="J191" s="1">
        <f>29.42 + 0.03 * Table69[[#This Row],[AGE]]+0.13 *Table69[[#This Row],[INDUS]]-10.3*Table69[[#This Row],[NOX]]+0.26*Table69[[#This Row],[DISTANCE]]-0.0144*Table69[[#This Row],[TAX]]-1.07*Table69[[#This Row],[PTRATIO]]+4.125*Table69[[#This Row],[AVG_ROOM]]-0.6*Table69[[#This Row],[LSTAT]]</f>
        <v>19.429950000000005</v>
      </c>
      <c r="K191" s="1">
        <v>0.58299999999999996</v>
      </c>
      <c r="L191" s="1">
        <f>29.42 + 0.03 * Table69[[#This Row],[AGE]]+0.13 *Table69[[#This Row],[INDUS]]-10.3*Table69[[#This Row],[NOX]]+0.26*Table69[[#This Row],[DISTANCE]]-0.0144*Table69[[#This Row],[TAX]]-1.07*Table69[[#This Row],[PTRATIO]]+4.125*Table69[[#This Row],[AVG_ROOM]]-0.6*Table69[[#This Row],[LSTAT]]</f>
        <v>19.429950000000005</v>
      </c>
    </row>
    <row r="192" spans="1:12" x14ac:dyDescent="0.25">
      <c r="A192" s="24">
        <v>53.2</v>
      </c>
      <c r="B192" s="2">
        <v>18.100000000000001</v>
      </c>
      <c r="C192" s="1">
        <v>0.58299999999999996</v>
      </c>
      <c r="D192" s="1">
        <v>24</v>
      </c>
      <c r="E192" s="1">
        <v>666</v>
      </c>
      <c r="F192" s="1">
        <v>20.2</v>
      </c>
      <c r="G192" s="1">
        <v>5.9050000000000002</v>
      </c>
      <c r="H192" s="19">
        <v>11.45</v>
      </c>
      <c r="I192" s="19"/>
      <c r="J192" s="1">
        <f>29.42 + 0.03 * Table69[[#This Row],[AGE]]+0.13 *Table69[[#This Row],[INDUS]]-10.3*Table69[[#This Row],[NOX]]+0.26*Table69[[#This Row],[DISTANCE]]-0.0144*Table69[[#This Row],[TAX]]-1.07*Table69[[#This Row],[PTRATIO]]+4.125*Table69[[#This Row],[AVG_ROOM]]-0.6*Table69[[#This Row],[LSTAT]]</f>
        <v>19.887825000000007</v>
      </c>
      <c r="K192" s="1">
        <v>0.58299999999999996</v>
      </c>
      <c r="L192" s="1">
        <f>29.42 + 0.03 * Table69[[#This Row],[AGE]]+0.13 *Table69[[#This Row],[INDUS]]-10.3*Table69[[#This Row],[NOX]]+0.26*Table69[[#This Row],[DISTANCE]]-0.0144*Table69[[#This Row],[TAX]]-1.07*Table69[[#This Row],[PTRATIO]]+4.125*Table69[[#This Row],[AVG_ROOM]]-0.6*Table69[[#This Row],[LSTAT]]</f>
        <v>19.887825000000007</v>
      </c>
    </row>
    <row r="193" spans="1:12" x14ac:dyDescent="0.25">
      <c r="A193" s="24">
        <v>69.7</v>
      </c>
      <c r="B193" s="2">
        <v>25.65</v>
      </c>
      <c r="C193" s="1">
        <v>0.58099999999999996</v>
      </c>
      <c r="D193" s="1">
        <v>2</v>
      </c>
      <c r="E193" s="1">
        <v>188</v>
      </c>
      <c r="F193" s="1">
        <v>19.100000000000001</v>
      </c>
      <c r="G193" s="1">
        <v>5.87</v>
      </c>
      <c r="H193" s="19">
        <v>14.37</v>
      </c>
      <c r="I193" s="19"/>
      <c r="J193" s="1">
        <f>29.42 + 0.03 * Table69[[#This Row],[AGE]]+0.13 *Table69[[#This Row],[INDUS]]-10.3*Table69[[#This Row],[NOX]]+0.26*Table69[[#This Row],[DISTANCE]]-0.0144*Table69[[#This Row],[TAX]]-1.07*Table69[[#This Row],[PTRATIO]]+4.125*Table69[[#This Row],[AVG_ROOM]]-0.6*Table69[[#This Row],[LSTAT]]</f>
        <v>21.828749999999999</v>
      </c>
      <c r="K193" s="1">
        <v>0.58099999999999996</v>
      </c>
      <c r="L193" s="1">
        <f>29.42 + 0.03 * Table69[[#This Row],[AGE]]+0.13 *Table69[[#This Row],[INDUS]]-10.3*Table69[[#This Row],[NOX]]+0.26*Table69[[#This Row],[DISTANCE]]-0.0144*Table69[[#This Row],[TAX]]-1.07*Table69[[#This Row],[PTRATIO]]+4.125*Table69[[#This Row],[AVG_ROOM]]-0.6*Table69[[#This Row],[LSTAT]]</f>
        <v>21.828749999999999</v>
      </c>
    </row>
    <row r="194" spans="1:12" x14ac:dyDescent="0.25">
      <c r="A194" s="24">
        <v>84.1</v>
      </c>
      <c r="B194" s="2">
        <v>25.65</v>
      </c>
      <c r="C194" s="1">
        <v>0.58099999999999996</v>
      </c>
      <c r="D194" s="1">
        <v>2</v>
      </c>
      <c r="E194" s="1">
        <v>188</v>
      </c>
      <c r="F194" s="1">
        <v>19.100000000000001</v>
      </c>
      <c r="G194" s="1">
        <v>6.0039999999999996</v>
      </c>
      <c r="H194" s="19">
        <v>14.27</v>
      </c>
      <c r="I194" s="19"/>
      <c r="J194" s="1">
        <f>29.42 + 0.03 * Table69[[#This Row],[AGE]]+0.13 *Table69[[#This Row],[INDUS]]-10.3*Table69[[#This Row],[NOX]]+0.26*Table69[[#This Row],[DISTANCE]]-0.0144*Table69[[#This Row],[TAX]]-1.07*Table69[[#This Row],[PTRATIO]]+4.125*Table69[[#This Row],[AVG_ROOM]]-0.6*Table69[[#This Row],[LSTAT]]</f>
        <v>22.8735</v>
      </c>
      <c r="K194" s="1">
        <v>0.58099999999999996</v>
      </c>
      <c r="L194" s="1">
        <f>29.42 + 0.03 * Table69[[#This Row],[AGE]]+0.13 *Table69[[#This Row],[INDUS]]-10.3*Table69[[#This Row],[NOX]]+0.26*Table69[[#This Row],[DISTANCE]]-0.0144*Table69[[#This Row],[TAX]]-1.07*Table69[[#This Row],[PTRATIO]]+4.125*Table69[[#This Row],[AVG_ROOM]]-0.6*Table69[[#This Row],[LSTAT]]</f>
        <v>22.8735</v>
      </c>
    </row>
    <row r="195" spans="1:12" x14ac:dyDescent="0.25">
      <c r="A195" s="24">
        <v>92.9</v>
      </c>
      <c r="B195" s="2">
        <v>25.65</v>
      </c>
      <c r="C195" s="1">
        <v>0.58099999999999996</v>
      </c>
      <c r="D195" s="1">
        <v>2</v>
      </c>
      <c r="E195" s="1">
        <v>188</v>
      </c>
      <c r="F195" s="1">
        <v>19.100000000000001</v>
      </c>
      <c r="G195" s="1">
        <v>5.9610000000000003</v>
      </c>
      <c r="H195" s="19">
        <v>17.93</v>
      </c>
      <c r="I195" s="19"/>
      <c r="J195" s="1">
        <f>29.42 + 0.03 * Table69[[#This Row],[AGE]]+0.13 *Table69[[#This Row],[INDUS]]-10.3*Table69[[#This Row],[NOX]]+0.26*Table69[[#This Row],[DISTANCE]]-0.0144*Table69[[#This Row],[TAX]]-1.07*Table69[[#This Row],[PTRATIO]]+4.125*Table69[[#This Row],[AVG_ROOM]]-0.6*Table69[[#This Row],[LSTAT]]</f>
        <v>20.764125</v>
      </c>
      <c r="K195" s="1">
        <v>0.58099999999999996</v>
      </c>
      <c r="L195" s="1">
        <f>29.42 + 0.03 * Table69[[#This Row],[AGE]]+0.13 *Table69[[#This Row],[INDUS]]-10.3*Table69[[#This Row],[NOX]]+0.26*Table69[[#This Row],[DISTANCE]]-0.0144*Table69[[#This Row],[TAX]]-1.07*Table69[[#This Row],[PTRATIO]]+4.125*Table69[[#This Row],[AVG_ROOM]]-0.6*Table69[[#This Row],[LSTAT]]</f>
        <v>20.764125</v>
      </c>
    </row>
    <row r="196" spans="1:12" x14ac:dyDescent="0.25">
      <c r="A196" s="24">
        <v>97</v>
      </c>
      <c r="B196" s="2">
        <v>25.65</v>
      </c>
      <c r="C196" s="1">
        <v>0.58099999999999996</v>
      </c>
      <c r="D196" s="1">
        <v>2</v>
      </c>
      <c r="E196" s="1">
        <v>188</v>
      </c>
      <c r="F196" s="1">
        <v>19.100000000000001</v>
      </c>
      <c r="G196" s="1">
        <v>5.8559999999999999</v>
      </c>
      <c r="H196" s="19">
        <v>25.41</v>
      </c>
      <c r="I196" s="19"/>
      <c r="J196" s="1">
        <f>29.42 + 0.03 * Table69[[#This Row],[AGE]]+0.13 *Table69[[#This Row],[INDUS]]-10.3*Table69[[#This Row],[NOX]]+0.26*Table69[[#This Row],[DISTANCE]]-0.0144*Table69[[#This Row],[TAX]]-1.07*Table69[[#This Row],[PTRATIO]]+4.125*Table69[[#This Row],[AVG_ROOM]]-0.6*Table69[[#This Row],[LSTAT]]</f>
        <v>15.965999999999994</v>
      </c>
      <c r="K196" s="1">
        <v>0.58099999999999996</v>
      </c>
      <c r="L196" s="1">
        <f>29.42 + 0.03 * Table69[[#This Row],[AGE]]+0.13 *Table69[[#This Row],[INDUS]]-10.3*Table69[[#This Row],[NOX]]+0.26*Table69[[#This Row],[DISTANCE]]-0.0144*Table69[[#This Row],[TAX]]-1.07*Table69[[#This Row],[PTRATIO]]+4.125*Table69[[#This Row],[AVG_ROOM]]-0.6*Table69[[#This Row],[LSTAT]]</f>
        <v>15.965999999999994</v>
      </c>
    </row>
    <row r="197" spans="1:12" x14ac:dyDescent="0.25">
      <c r="A197" s="24">
        <v>95.8</v>
      </c>
      <c r="B197" s="2">
        <v>25.65</v>
      </c>
      <c r="C197" s="1">
        <v>0.58099999999999996</v>
      </c>
      <c r="D197" s="1">
        <v>2</v>
      </c>
      <c r="E197" s="1">
        <v>188</v>
      </c>
      <c r="F197" s="1">
        <v>19.100000000000001</v>
      </c>
      <c r="G197" s="1">
        <v>5.8789999999999996</v>
      </c>
      <c r="H197" s="19">
        <v>17.579999999999998</v>
      </c>
      <c r="I197" s="19"/>
      <c r="J197" s="1">
        <f>29.42 + 0.03 * Table69[[#This Row],[AGE]]+0.13 *Table69[[#This Row],[INDUS]]-10.3*Table69[[#This Row],[NOX]]+0.26*Table69[[#This Row],[DISTANCE]]-0.0144*Table69[[#This Row],[TAX]]-1.07*Table69[[#This Row],[PTRATIO]]+4.125*Table69[[#This Row],[AVG_ROOM]]-0.6*Table69[[#This Row],[LSTAT]]</f>
        <v>20.722874999999998</v>
      </c>
      <c r="K197" s="1">
        <v>0.58099999999999996</v>
      </c>
      <c r="L197" s="1">
        <f>29.42 + 0.03 * Table69[[#This Row],[AGE]]+0.13 *Table69[[#This Row],[INDUS]]-10.3*Table69[[#This Row],[NOX]]+0.26*Table69[[#This Row],[DISTANCE]]-0.0144*Table69[[#This Row],[TAX]]-1.07*Table69[[#This Row],[PTRATIO]]+4.125*Table69[[#This Row],[AVG_ROOM]]-0.6*Table69[[#This Row],[LSTAT]]</f>
        <v>20.722874999999998</v>
      </c>
    </row>
    <row r="198" spans="1:12" x14ac:dyDescent="0.25">
      <c r="A198" s="24">
        <v>88.4</v>
      </c>
      <c r="B198" s="2">
        <v>25.65</v>
      </c>
      <c r="C198" s="1">
        <v>0.58099999999999996</v>
      </c>
      <c r="D198" s="1">
        <v>2</v>
      </c>
      <c r="E198" s="1">
        <v>188</v>
      </c>
      <c r="F198" s="1">
        <v>19.100000000000001</v>
      </c>
      <c r="G198" s="1">
        <v>5.9859999999999998</v>
      </c>
      <c r="H198" s="19">
        <v>14.81</v>
      </c>
      <c r="I198" s="19"/>
      <c r="J198" s="1">
        <f>29.42 + 0.03 * Table69[[#This Row],[AGE]]+0.13 *Table69[[#This Row],[INDUS]]-10.3*Table69[[#This Row],[NOX]]+0.26*Table69[[#This Row],[DISTANCE]]-0.0144*Table69[[#This Row],[TAX]]-1.07*Table69[[#This Row],[PTRATIO]]+4.125*Table69[[#This Row],[AVG_ROOM]]-0.6*Table69[[#This Row],[LSTAT]]</f>
        <v>22.604249999999997</v>
      </c>
      <c r="K198" s="1">
        <v>0.58099999999999996</v>
      </c>
      <c r="L198" s="1">
        <f>29.42 + 0.03 * Table69[[#This Row],[AGE]]+0.13 *Table69[[#This Row],[INDUS]]-10.3*Table69[[#This Row],[NOX]]+0.26*Table69[[#This Row],[DISTANCE]]-0.0144*Table69[[#This Row],[TAX]]-1.07*Table69[[#This Row],[PTRATIO]]+4.125*Table69[[#This Row],[AVG_ROOM]]-0.6*Table69[[#This Row],[LSTAT]]</f>
        <v>22.604249999999997</v>
      </c>
    </row>
    <row r="199" spans="1:12" x14ac:dyDescent="0.25">
      <c r="A199" s="24">
        <v>95.6</v>
      </c>
      <c r="B199" s="2">
        <v>25.65</v>
      </c>
      <c r="C199" s="1">
        <v>0.58099999999999996</v>
      </c>
      <c r="D199" s="1">
        <v>2</v>
      </c>
      <c r="E199" s="1">
        <v>188</v>
      </c>
      <c r="F199" s="1">
        <v>19.100000000000001</v>
      </c>
      <c r="G199" s="1">
        <v>5.6130000000000004</v>
      </c>
      <c r="H199" s="19">
        <v>27.26</v>
      </c>
      <c r="I199" s="19"/>
      <c r="J199" s="1">
        <f>29.42 + 0.03 * Table69[[#This Row],[AGE]]+0.13 *Table69[[#This Row],[INDUS]]-10.3*Table69[[#This Row],[NOX]]+0.26*Table69[[#This Row],[DISTANCE]]-0.0144*Table69[[#This Row],[TAX]]-1.07*Table69[[#This Row],[PTRATIO]]+4.125*Table69[[#This Row],[AVG_ROOM]]-0.6*Table69[[#This Row],[LSTAT]]</f>
        <v>13.811624999999999</v>
      </c>
      <c r="K199" s="1">
        <v>0.58099999999999996</v>
      </c>
      <c r="L199" s="1">
        <f>29.42 + 0.03 * Table69[[#This Row],[AGE]]+0.13 *Table69[[#This Row],[INDUS]]-10.3*Table69[[#This Row],[NOX]]+0.26*Table69[[#This Row],[DISTANCE]]-0.0144*Table69[[#This Row],[TAX]]-1.07*Table69[[#This Row],[PTRATIO]]+4.125*Table69[[#This Row],[AVG_ROOM]]-0.6*Table69[[#This Row],[LSTAT]]</f>
        <v>13.811624999999999</v>
      </c>
    </row>
    <row r="200" spans="1:12" x14ac:dyDescent="0.25">
      <c r="A200" s="24">
        <v>71</v>
      </c>
      <c r="B200" s="2">
        <v>18.100000000000001</v>
      </c>
      <c r="C200" s="1">
        <v>0.57999999999999996</v>
      </c>
      <c r="D200" s="1">
        <v>24</v>
      </c>
      <c r="E200" s="1">
        <v>666</v>
      </c>
      <c r="F200" s="1">
        <v>20.2</v>
      </c>
      <c r="G200" s="1">
        <v>5.9260000000000002</v>
      </c>
      <c r="H200" s="19">
        <v>18.13</v>
      </c>
      <c r="I200" s="19"/>
      <c r="J200" s="1">
        <f>29.42 + 0.03 * Table69[[#This Row],[AGE]]+0.13 *Table69[[#This Row],[INDUS]]-10.3*Table69[[#This Row],[NOX]]+0.26*Table69[[#This Row],[DISTANCE]]-0.0144*Table69[[#This Row],[TAX]]-1.07*Table69[[#This Row],[PTRATIO]]+4.125*Table69[[#This Row],[AVG_ROOM]]-0.6*Table69[[#This Row],[LSTAT]]</f>
        <v>16.531349999999996</v>
      </c>
      <c r="K200" s="1">
        <v>0.57999999999999996</v>
      </c>
      <c r="L200" s="1">
        <f>29.42 + 0.03 * Table69[[#This Row],[AGE]]+0.13 *Table69[[#This Row],[INDUS]]-10.3*Table69[[#This Row],[NOX]]+0.26*Table69[[#This Row],[DISTANCE]]-0.0144*Table69[[#This Row],[TAX]]-1.07*Table69[[#This Row],[PTRATIO]]+4.125*Table69[[#This Row],[AVG_ROOM]]-0.6*Table69[[#This Row],[LSTAT]]</f>
        <v>16.531349999999996</v>
      </c>
    </row>
    <row r="201" spans="1:12" x14ac:dyDescent="0.25">
      <c r="A201" s="24">
        <v>56.7</v>
      </c>
      <c r="B201" s="2">
        <v>18.100000000000001</v>
      </c>
      <c r="C201" s="1">
        <v>0.57999999999999996</v>
      </c>
      <c r="D201" s="1">
        <v>24</v>
      </c>
      <c r="E201" s="1">
        <v>666</v>
      </c>
      <c r="F201" s="1">
        <v>20.2</v>
      </c>
      <c r="G201" s="1">
        <v>5.7130000000000001</v>
      </c>
      <c r="H201" s="19">
        <v>14.76</v>
      </c>
      <c r="I201" s="19"/>
      <c r="J201" s="1">
        <f>29.42 + 0.03 * Table69[[#This Row],[AGE]]+0.13 *Table69[[#This Row],[INDUS]]-10.3*Table69[[#This Row],[NOX]]+0.26*Table69[[#This Row],[DISTANCE]]-0.0144*Table69[[#This Row],[TAX]]-1.07*Table69[[#This Row],[PTRATIO]]+4.125*Table69[[#This Row],[AVG_ROOM]]-0.6*Table69[[#This Row],[LSTAT]]</f>
        <v>17.245725</v>
      </c>
      <c r="K201" s="1">
        <v>0.57999999999999996</v>
      </c>
      <c r="L201" s="1">
        <f>29.42 + 0.03 * Table69[[#This Row],[AGE]]+0.13 *Table69[[#This Row],[INDUS]]-10.3*Table69[[#This Row],[NOX]]+0.26*Table69[[#This Row],[DISTANCE]]-0.0144*Table69[[#This Row],[TAX]]-1.07*Table69[[#This Row],[PTRATIO]]+4.125*Table69[[#This Row],[AVG_ROOM]]-0.6*Table69[[#This Row],[LSTAT]]</f>
        <v>17.245725</v>
      </c>
    </row>
    <row r="202" spans="1:12" x14ac:dyDescent="0.25">
      <c r="A202" s="24">
        <v>84</v>
      </c>
      <c r="B202" s="2">
        <v>18.100000000000001</v>
      </c>
      <c r="C202" s="1">
        <v>0.57999999999999996</v>
      </c>
      <c r="D202" s="1">
        <v>24</v>
      </c>
      <c r="E202" s="1">
        <v>666</v>
      </c>
      <c r="F202" s="1">
        <v>20.2</v>
      </c>
      <c r="G202" s="1">
        <v>6.1669999999999998</v>
      </c>
      <c r="H202" s="19">
        <v>16.29</v>
      </c>
      <c r="I202" s="19"/>
      <c r="J202" s="1">
        <f>29.42 + 0.03 * Table69[[#This Row],[AGE]]+0.13 *Table69[[#This Row],[INDUS]]-10.3*Table69[[#This Row],[NOX]]+0.26*Table69[[#This Row],[DISTANCE]]-0.0144*Table69[[#This Row],[TAX]]-1.07*Table69[[#This Row],[PTRATIO]]+4.125*Table69[[#This Row],[AVG_ROOM]]-0.6*Table69[[#This Row],[LSTAT]]</f>
        <v>19.019475</v>
      </c>
      <c r="K202" s="1">
        <v>0.57999999999999996</v>
      </c>
      <c r="L202" s="1">
        <f>29.42 + 0.03 * Table69[[#This Row],[AGE]]+0.13 *Table69[[#This Row],[INDUS]]-10.3*Table69[[#This Row],[NOX]]+0.26*Table69[[#This Row],[DISTANCE]]-0.0144*Table69[[#This Row],[TAX]]-1.07*Table69[[#This Row],[PTRATIO]]+4.125*Table69[[#This Row],[AVG_ROOM]]-0.6*Table69[[#This Row],[LSTAT]]</f>
        <v>19.019475</v>
      </c>
    </row>
    <row r="203" spans="1:12" x14ac:dyDescent="0.25">
      <c r="A203" s="24">
        <v>75</v>
      </c>
      <c r="B203" s="2">
        <v>18.100000000000001</v>
      </c>
      <c r="C203" s="1">
        <v>0.57999999999999996</v>
      </c>
      <c r="D203" s="1">
        <v>24</v>
      </c>
      <c r="E203" s="1">
        <v>666</v>
      </c>
      <c r="F203" s="1">
        <v>20.2</v>
      </c>
      <c r="G203" s="1">
        <v>6.4370000000000003</v>
      </c>
      <c r="H203" s="19">
        <v>14.36</v>
      </c>
      <c r="I203" s="19"/>
      <c r="J203" s="1">
        <f>29.42 + 0.03 * Table69[[#This Row],[AGE]]+0.13 *Table69[[#This Row],[INDUS]]-10.3*Table69[[#This Row],[NOX]]+0.26*Table69[[#This Row],[DISTANCE]]-0.0144*Table69[[#This Row],[TAX]]-1.07*Table69[[#This Row],[PTRATIO]]+4.125*Table69[[#This Row],[AVG_ROOM]]-0.6*Table69[[#This Row],[LSTAT]]</f>
        <v>21.021225000000005</v>
      </c>
      <c r="K203" s="1">
        <v>0.57999999999999996</v>
      </c>
      <c r="L203" s="1">
        <f>29.42 + 0.03 * Table69[[#This Row],[AGE]]+0.13 *Table69[[#This Row],[INDUS]]-10.3*Table69[[#This Row],[NOX]]+0.26*Table69[[#This Row],[DISTANCE]]-0.0144*Table69[[#This Row],[TAX]]-1.07*Table69[[#This Row],[PTRATIO]]+4.125*Table69[[#This Row],[AVG_ROOM]]-0.6*Table69[[#This Row],[LSTAT]]</f>
        <v>21.021225000000005</v>
      </c>
    </row>
    <row r="204" spans="1:12" x14ac:dyDescent="0.25">
      <c r="A204" s="24">
        <v>67</v>
      </c>
      <c r="B204" s="2">
        <v>3.97</v>
      </c>
      <c r="C204" s="1">
        <v>0.57499999999999996</v>
      </c>
      <c r="D204" s="1">
        <v>5</v>
      </c>
      <c r="E204" s="1">
        <v>264</v>
      </c>
      <c r="F204" s="1">
        <v>13</v>
      </c>
      <c r="G204" s="1">
        <v>8.2970000000000006</v>
      </c>
      <c r="H204" s="19">
        <v>7.44</v>
      </c>
      <c r="I204" s="19"/>
      <c r="J204" s="1">
        <f>29.42 + 0.03 * Table69[[#This Row],[AGE]]+0.13 *Table69[[#This Row],[INDUS]]-10.3*Table69[[#This Row],[NOX]]+0.26*Table69[[#This Row],[DISTANCE]]-0.0144*Table69[[#This Row],[TAX]]-1.07*Table69[[#This Row],[PTRATIO]]+4.125*Table69[[#This Row],[AVG_ROOM]]-0.6*Table69[[#This Row],[LSTAT]]</f>
        <v>39.373125000000009</v>
      </c>
      <c r="K204" s="1">
        <v>0.57499999999999996</v>
      </c>
      <c r="L204" s="1">
        <f>29.42 + 0.03 * Table69[[#This Row],[AGE]]+0.13 *Table69[[#This Row],[INDUS]]-10.3*Table69[[#This Row],[NOX]]+0.26*Table69[[#This Row],[DISTANCE]]-0.0144*Table69[[#This Row],[TAX]]-1.07*Table69[[#This Row],[PTRATIO]]+4.125*Table69[[#This Row],[AVG_ROOM]]-0.6*Table69[[#This Row],[LSTAT]]</f>
        <v>39.373125000000009</v>
      </c>
    </row>
    <row r="205" spans="1:12" x14ac:dyDescent="0.25">
      <c r="A205" s="24">
        <v>52.6</v>
      </c>
      <c r="B205" s="2">
        <v>3.97</v>
      </c>
      <c r="C205" s="1">
        <v>0.57499999999999996</v>
      </c>
      <c r="D205" s="1">
        <v>5</v>
      </c>
      <c r="E205" s="1">
        <v>264</v>
      </c>
      <c r="F205" s="1">
        <v>13</v>
      </c>
      <c r="G205" s="1">
        <v>7.47</v>
      </c>
      <c r="H205" s="19">
        <v>3.16</v>
      </c>
      <c r="I205" s="19"/>
      <c r="J205" s="1">
        <f>29.42 + 0.03 * Table69[[#This Row],[AGE]]+0.13 *Table69[[#This Row],[INDUS]]-10.3*Table69[[#This Row],[NOX]]+0.26*Table69[[#This Row],[DISTANCE]]-0.0144*Table69[[#This Row],[TAX]]-1.07*Table69[[#This Row],[PTRATIO]]+4.125*Table69[[#This Row],[AVG_ROOM]]-0.6*Table69[[#This Row],[LSTAT]]</f>
        <v>38.097750000000005</v>
      </c>
      <c r="K205" s="1">
        <v>0.57499999999999996</v>
      </c>
      <c r="L205" s="1">
        <f>29.42 + 0.03 * Table69[[#This Row],[AGE]]+0.13 *Table69[[#This Row],[INDUS]]-10.3*Table69[[#This Row],[NOX]]+0.26*Table69[[#This Row],[DISTANCE]]-0.0144*Table69[[#This Row],[TAX]]-1.07*Table69[[#This Row],[PTRATIO]]+4.125*Table69[[#This Row],[AVG_ROOM]]-0.6*Table69[[#This Row],[LSTAT]]</f>
        <v>38.097750000000005</v>
      </c>
    </row>
    <row r="206" spans="1:12" x14ac:dyDescent="0.25">
      <c r="A206" s="24">
        <v>69.099999999999994</v>
      </c>
      <c r="B206" s="2">
        <v>11.93</v>
      </c>
      <c r="C206" s="1">
        <v>0.57299999999999995</v>
      </c>
      <c r="D206" s="1">
        <v>1</v>
      </c>
      <c r="E206" s="1">
        <v>273</v>
      </c>
      <c r="F206" s="1">
        <v>21</v>
      </c>
      <c r="G206" s="1">
        <v>6.593</v>
      </c>
      <c r="H206" s="19">
        <v>9.67</v>
      </c>
      <c r="I206" s="19"/>
      <c r="J206" s="1">
        <f>29.42 + 0.03 * Table69[[#This Row],[AGE]]+0.13 *Table69[[#This Row],[INDUS]]-10.3*Table69[[#This Row],[NOX]]+0.26*Table69[[#This Row],[DISTANCE]]-0.0144*Table69[[#This Row],[TAX]]-1.07*Table69[[#This Row],[PTRATIO]]+4.125*Table69[[#This Row],[AVG_ROOM]]-0.6*Table69[[#This Row],[LSTAT]]</f>
        <v>22.394924999999997</v>
      </c>
      <c r="K206" s="1">
        <v>0.57299999999999995</v>
      </c>
      <c r="L206" s="1">
        <f>29.42 + 0.03 * Table69[[#This Row],[AGE]]+0.13 *Table69[[#This Row],[INDUS]]-10.3*Table69[[#This Row],[NOX]]+0.26*Table69[[#This Row],[DISTANCE]]-0.0144*Table69[[#This Row],[TAX]]-1.07*Table69[[#This Row],[PTRATIO]]+4.125*Table69[[#This Row],[AVG_ROOM]]-0.6*Table69[[#This Row],[LSTAT]]</f>
        <v>22.394924999999997</v>
      </c>
    </row>
    <row r="207" spans="1:12" x14ac:dyDescent="0.25">
      <c r="A207" s="24">
        <v>76.7</v>
      </c>
      <c r="B207" s="2">
        <v>11.93</v>
      </c>
      <c r="C207" s="1">
        <v>0.57299999999999995</v>
      </c>
      <c r="D207" s="1">
        <v>1</v>
      </c>
      <c r="E207" s="1">
        <v>273</v>
      </c>
      <c r="F207" s="1">
        <v>21</v>
      </c>
      <c r="G207" s="1">
        <v>6.12</v>
      </c>
      <c r="H207" s="19">
        <v>9.08</v>
      </c>
      <c r="I207" s="19"/>
      <c r="J207" s="1">
        <f>29.42 + 0.03 * Table69[[#This Row],[AGE]]+0.13 *Table69[[#This Row],[INDUS]]-10.3*Table69[[#This Row],[NOX]]+0.26*Table69[[#This Row],[DISTANCE]]-0.0144*Table69[[#This Row],[TAX]]-1.07*Table69[[#This Row],[PTRATIO]]+4.125*Table69[[#This Row],[AVG_ROOM]]-0.6*Table69[[#This Row],[LSTAT]]</f>
        <v>21.0258</v>
      </c>
      <c r="K207" s="1">
        <v>0.57299999999999995</v>
      </c>
      <c r="L207" s="1">
        <f>29.42 + 0.03 * Table69[[#This Row],[AGE]]+0.13 *Table69[[#This Row],[INDUS]]-10.3*Table69[[#This Row],[NOX]]+0.26*Table69[[#This Row],[DISTANCE]]-0.0144*Table69[[#This Row],[TAX]]-1.07*Table69[[#This Row],[PTRATIO]]+4.125*Table69[[#This Row],[AVG_ROOM]]-0.6*Table69[[#This Row],[LSTAT]]</f>
        <v>21.0258</v>
      </c>
    </row>
    <row r="208" spans="1:12" x14ac:dyDescent="0.25">
      <c r="A208" s="24">
        <v>91</v>
      </c>
      <c r="B208" s="2">
        <v>11.93</v>
      </c>
      <c r="C208" s="1">
        <v>0.57299999999999995</v>
      </c>
      <c r="D208" s="1">
        <v>1</v>
      </c>
      <c r="E208" s="1">
        <v>273</v>
      </c>
      <c r="F208" s="1">
        <v>21</v>
      </c>
      <c r="G208" s="1">
        <v>6.976</v>
      </c>
      <c r="H208" s="19">
        <v>5.64</v>
      </c>
      <c r="I208" s="19"/>
      <c r="J208" s="1">
        <f>29.42 + 0.03 * Table69[[#This Row],[AGE]]+0.13 *Table69[[#This Row],[INDUS]]-10.3*Table69[[#This Row],[NOX]]+0.26*Table69[[#This Row],[DISTANCE]]-0.0144*Table69[[#This Row],[TAX]]-1.07*Table69[[#This Row],[PTRATIO]]+4.125*Table69[[#This Row],[AVG_ROOM]]-0.6*Table69[[#This Row],[LSTAT]]</f>
        <v>27.049799999999994</v>
      </c>
      <c r="K208" s="1">
        <v>0.57299999999999995</v>
      </c>
      <c r="L208" s="1">
        <f>29.42 + 0.03 * Table69[[#This Row],[AGE]]+0.13 *Table69[[#This Row],[INDUS]]-10.3*Table69[[#This Row],[NOX]]+0.26*Table69[[#This Row],[DISTANCE]]-0.0144*Table69[[#This Row],[TAX]]-1.07*Table69[[#This Row],[PTRATIO]]+4.125*Table69[[#This Row],[AVG_ROOM]]-0.6*Table69[[#This Row],[LSTAT]]</f>
        <v>27.049799999999994</v>
      </c>
    </row>
    <row r="209" spans="1:12" x14ac:dyDescent="0.25">
      <c r="A209" s="24">
        <v>89.3</v>
      </c>
      <c r="B209" s="2">
        <v>11.93</v>
      </c>
      <c r="C209" s="1">
        <v>0.57299999999999995</v>
      </c>
      <c r="D209" s="1">
        <v>1</v>
      </c>
      <c r="E209" s="1">
        <v>273</v>
      </c>
      <c r="F209" s="1">
        <v>21</v>
      </c>
      <c r="G209" s="1">
        <v>6.7939999999999996</v>
      </c>
      <c r="H209" s="19">
        <v>6.48</v>
      </c>
      <c r="I209" s="19"/>
      <c r="J209" s="1">
        <f>29.42 + 0.03 * Table69[[#This Row],[AGE]]+0.13 *Table69[[#This Row],[INDUS]]-10.3*Table69[[#This Row],[NOX]]+0.26*Table69[[#This Row],[DISTANCE]]-0.0144*Table69[[#This Row],[TAX]]-1.07*Table69[[#This Row],[PTRATIO]]+4.125*Table69[[#This Row],[AVG_ROOM]]-0.6*Table69[[#This Row],[LSTAT]]</f>
        <v>25.744050000000001</v>
      </c>
      <c r="K209" s="1">
        <v>0.57299999999999995</v>
      </c>
      <c r="L209" s="1">
        <f>29.42 + 0.03 * Table69[[#This Row],[AGE]]+0.13 *Table69[[#This Row],[INDUS]]-10.3*Table69[[#This Row],[NOX]]+0.26*Table69[[#This Row],[DISTANCE]]-0.0144*Table69[[#This Row],[TAX]]-1.07*Table69[[#This Row],[PTRATIO]]+4.125*Table69[[#This Row],[AVG_ROOM]]-0.6*Table69[[#This Row],[LSTAT]]</f>
        <v>25.744050000000001</v>
      </c>
    </row>
    <row r="210" spans="1:12" x14ac:dyDescent="0.25">
      <c r="A210" s="24">
        <v>80.8</v>
      </c>
      <c r="B210" s="2">
        <v>11.93</v>
      </c>
      <c r="C210" s="1">
        <v>0.57299999999999995</v>
      </c>
      <c r="D210" s="1">
        <v>1</v>
      </c>
      <c r="E210" s="1">
        <v>273</v>
      </c>
      <c r="F210" s="1">
        <v>21</v>
      </c>
      <c r="G210" s="1">
        <v>6.03</v>
      </c>
      <c r="H210" s="19">
        <v>7.88</v>
      </c>
      <c r="I210" s="19"/>
      <c r="J210" s="1">
        <f>29.42 + 0.03 * Table69[[#This Row],[AGE]]+0.13 *Table69[[#This Row],[INDUS]]-10.3*Table69[[#This Row],[NOX]]+0.26*Table69[[#This Row],[DISTANCE]]-0.0144*Table69[[#This Row],[TAX]]-1.07*Table69[[#This Row],[PTRATIO]]+4.125*Table69[[#This Row],[AVG_ROOM]]-0.6*Table69[[#This Row],[LSTAT]]</f>
        <v>21.497549999999997</v>
      </c>
      <c r="K210" s="1">
        <v>0.57299999999999995</v>
      </c>
      <c r="L210" s="1">
        <f>29.42 + 0.03 * Table69[[#This Row],[AGE]]+0.13 *Table69[[#This Row],[INDUS]]-10.3*Table69[[#This Row],[NOX]]+0.26*Table69[[#This Row],[DISTANCE]]-0.0144*Table69[[#This Row],[TAX]]-1.07*Table69[[#This Row],[PTRATIO]]+4.125*Table69[[#This Row],[AVG_ROOM]]-0.6*Table69[[#This Row],[LSTAT]]</f>
        <v>21.497549999999997</v>
      </c>
    </row>
    <row r="211" spans="1:12" x14ac:dyDescent="0.25">
      <c r="A211" s="24">
        <v>56</v>
      </c>
      <c r="B211" s="2">
        <v>13.89</v>
      </c>
      <c r="C211" s="1">
        <v>0.55000000000000004</v>
      </c>
      <c r="D211" s="1">
        <v>5</v>
      </c>
      <c r="E211" s="1">
        <v>276</v>
      </c>
      <c r="F211" s="1">
        <v>16.399999999999999</v>
      </c>
      <c r="G211" s="1">
        <v>5.8879999999999999</v>
      </c>
      <c r="H211" s="19">
        <v>13.51</v>
      </c>
      <c r="I211" s="19"/>
      <c r="J211" s="1">
        <f>29.42 + 0.03 * Table69[[#This Row],[AGE]]+0.13 *Table69[[#This Row],[INDUS]]-10.3*Table69[[#This Row],[NOX]]+0.26*Table69[[#This Row],[DISTANCE]]-0.0144*Table69[[#This Row],[TAX]]-1.07*Table69[[#This Row],[PTRATIO]]+4.125*Table69[[#This Row],[AVG_ROOM]]-0.6*Table69[[#This Row],[LSTAT]]</f>
        <v>23.200300000000006</v>
      </c>
      <c r="K211" s="1">
        <v>0.55000000000000004</v>
      </c>
      <c r="L211" s="1">
        <f>29.42 + 0.03 * Table69[[#This Row],[AGE]]+0.13 *Table69[[#This Row],[INDUS]]-10.3*Table69[[#This Row],[NOX]]+0.26*Table69[[#This Row],[DISTANCE]]-0.0144*Table69[[#This Row],[TAX]]-1.07*Table69[[#This Row],[PTRATIO]]+4.125*Table69[[#This Row],[AVG_ROOM]]-0.6*Table69[[#This Row],[LSTAT]]</f>
        <v>23.200300000000006</v>
      </c>
    </row>
    <row r="212" spans="1:12" x14ac:dyDescent="0.25">
      <c r="A212" s="24">
        <v>85.1</v>
      </c>
      <c r="B212" s="2">
        <v>13.89</v>
      </c>
      <c r="C212" s="1">
        <v>0.55000000000000004</v>
      </c>
      <c r="D212" s="1">
        <v>5</v>
      </c>
      <c r="E212" s="1">
        <v>276</v>
      </c>
      <c r="F212" s="1">
        <v>16.399999999999999</v>
      </c>
      <c r="G212" s="1">
        <v>6.6420000000000003</v>
      </c>
      <c r="H212" s="19">
        <v>9.69</v>
      </c>
      <c r="I212" s="19"/>
      <c r="J212" s="1">
        <f>29.42 + 0.03 * Table69[[#This Row],[AGE]]+0.13 *Table69[[#This Row],[INDUS]]-10.3*Table69[[#This Row],[NOX]]+0.26*Table69[[#This Row],[DISTANCE]]-0.0144*Table69[[#This Row],[TAX]]-1.07*Table69[[#This Row],[PTRATIO]]+4.125*Table69[[#This Row],[AVG_ROOM]]-0.6*Table69[[#This Row],[LSTAT]]</f>
        <v>29.475550000000005</v>
      </c>
      <c r="K212" s="1">
        <v>0.55000000000000004</v>
      </c>
      <c r="L212" s="1">
        <f>29.42 + 0.03 * Table69[[#This Row],[AGE]]+0.13 *Table69[[#This Row],[INDUS]]-10.3*Table69[[#This Row],[NOX]]+0.26*Table69[[#This Row],[DISTANCE]]-0.0144*Table69[[#This Row],[TAX]]-1.07*Table69[[#This Row],[PTRATIO]]+4.125*Table69[[#This Row],[AVG_ROOM]]-0.6*Table69[[#This Row],[LSTAT]]</f>
        <v>29.475550000000005</v>
      </c>
    </row>
    <row r="213" spans="1:12" x14ac:dyDescent="0.25">
      <c r="A213" s="24">
        <v>93.8</v>
      </c>
      <c r="B213" s="2">
        <v>13.89</v>
      </c>
      <c r="C213" s="1">
        <v>0.55000000000000004</v>
      </c>
      <c r="D213" s="1">
        <v>5</v>
      </c>
      <c r="E213" s="1">
        <v>276</v>
      </c>
      <c r="F213" s="1">
        <v>16.399999999999999</v>
      </c>
      <c r="G213" s="1">
        <v>5.9509999999999996</v>
      </c>
      <c r="H213" s="19">
        <v>17.920000000000002</v>
      </c>
      <c r="I213" s="19"/>
      <c r="J213" s="1">
        <f>29.42 + 0.03 * Table69[[#This Row],[AGE]]+0.13 *Table69[[#This Row],[INDUS]]-10.3*Table69[[#This Row],[NOX]]+0.26*Table69[[#This Row],[DISTANCE]]-0.0144*Table69[[#This Row],[TAX]]-1.07*Table69[[#This Row],[PTRATIO]]+4.125*Table69[[#This Row],[AVG_ROOM]]-0.6*Table69[[#This Row],[LSTAT]]</f>
        <v>21.948174999999999</v>
      </c>
      <c r="K213" s="1">
        <v>0.55000000000000004</v>
      </c>
      <c r="L213" s="1">
        <f>29.42 + 0.03 * Table69[[#This Row],[AGE]]+0.13 *Table69[[#This Row],[INDUS]]-10.3*Table69[[#This Row],[NOX]]+0.26*Table69[[#This Row],[DISTANCE]]-0.0144*Table69[[#This Row],[TAX]]-1.07*Table69[[#This Row],[PTRATIO]]+4.125*Table69[[#This Row],[AVG_ROOM]]-0.6*Table69[[#This Row],[LSTAT]]</f>
        <v>21.948174999999999</v>
      </c>
    </row>
    <row r="214" spans="1:12" x14ac:dyDescent="0.25">
      <c r="A214" s="24">
        <v>92.4</v>
      </c>
      <c r="B214" s="2">
        <v>13.89</v>
      </c>
      <c r="C214" s="1">
        <v>0.55000000000000004</v>
      </c>
      <c r="D214" s="1">
        <v>5</v>
      </c>
      <c r="E214" s="1">
        <v>276</v>
      </c>
      <c r="F214" s="1">
        <v>16.399999999999999</v>
      </c>
      <c r="G214" s="1">
        <v>6.3730000000000002</v>
      </c>
      <c r="H214" s="19">
        <v>10.5</v>
      </c>
      <c r="I214" s="19"/>
      <c r="J214" s="1">
        <f>29.42 + 0.03 * Table69[[#This Row],[AGE]]+0.13 *Table69[[#This Row],[INDUS]]-10.3*Table69[[#This Row],[NOX]]+0.26*Table69[[#This Row],[DISTANCE]]-0.0144*Table69[[#This Row],[TAX]]-1.07*Table69[[#This Row],[PTRATIO]]+4.125*Table69[[#This Row],[AVG_ROOM]]-0.6*Table69[[#This Row],[LSTAT]]</f>
        <v>28.098925000000005</v>
      </c>
      <c r="K214" s="1">
        <v>0.55000000000000004</v>
      </c>
      <c r="L214" s="1">
        <f>29.42 + 0.03 * Table69[[#This Row],[AGE]]+0.13 *Table69[[#This Row],[INDUS]]-10.3*Table69[[#This Row],[NOX]]+0.26*Table69[[#This Row],[DISTANCE]]-0.0144*Table69[[#This Row],[TAX]]-1.07*Table69[[#This Row],[PTRATIO]]+4.125*Table69[[#This Row],[AVG_ROOM]]-0.6*Table69[[#This Row],[LSTAT]]</f>
        <v>28.098925000000005</v>
      </c>
    </row>
    <row r="215" spans="1:12" x14ac:dyDescent="0.25">
      <c r="A215" s="24">
        <v>81.599999999999994</v>
      </c>
      <c r="B215" s="2">
        <v>10.01</v>
      </c>
      <c r="C215" s="1">
        <v>0.54700000000000004</v>
      </c>
      <c r="D215" s="1">
        <v>6</v>
      </c>
      <c r="E215" s="1">
        <v>432</v>
      </c>
      <c r="F215" s="1">
        <v>17.8</v>
      </c>
      <c r="G215" s="1">
        <v>6.7149999999999999</v>
      </c>
      <c r="H215" s="19">
        <v>10.16</v>
      </c>
      <c r="I215" s="19"/>
      <c r="J215" s="1">
        <f>29.42 + 0.03 * Table69[[#This Row],[AGE]]+0.13 *Table69[[#This Row],[INDUS]]-10.3*Table69[[#This Row],[NOX]]+0.26*Table69[[#This Row],[DISTANCE]]-0.0144*Table69[[#This Row],[TAX]]-1.07*Table69[[#This Row],[PTRATIO]]+4.125*Table69[[#This Row],[AVG_ROOM]]-0.6*Table69[[#This Row],[LSTAT]]</f>
        <v>25.431774999999995</v>
      </c>
      <c r="K215" s="1">
        <v>0.54700000000000004</v>
      </c>
      <c r="L215" s="1">
        <f>29.42 + 0.03 * Table69[[#This Row],[AGE]]+0.13 *Table69[[#This Row],[INDUS]]-10.3*Table69[[#This Row],[NOX]]+0.26*Table69[[#This Row],[DISTANCE]]-0.0144*Table69[[#This Row],[TAX]]-1.07*Table69[[#This Row],[PTRATIO]]+4.125*Table69[[#This Row],[AVG_ROOM]]-0.6*Table69[[#This Row],[LSTAT]]</f>
        <v>25.431774999999995</v>
      </c>
    </row>
    <row r="216" spans="1:12" x14ac:dyDescent="0.25">
      <c r="A216" s="24">
        <v>92.9</v>
      </c>
      <c r="B216" s="2">
        <v>10.01</v>
      </c>
      <c r="C216" s="1">
        <v>0.54700000000000004</v>
      </c>
      <c r="D216" s="1">
        <v>6</v>
      </c>
      <c r="E216" s="1">
        <v>432</v>
      </c>
      <c r="F216" s="1">
        <v>17.8</v>
      </c>
      <c r="G216" s="1">
        <v>5.9130000000000003</v>
      </c>
      <c r="H216" s="19">
        <v>16.21</v>
      </c>
      <c r="I216" s="19"/>
      <c r="J216" s="1">
        <f>29.42 + 0.03 * Table69[[#This Row],[AGE]]+0.13 *Table69[[#This Row],[INDUS]]-10.3*Table69[[#This Row],[NOX]]+0.26*Table69[[#This Row],[DISTANCE]]-0.0144*Table69[[#This Row],[TAX]]-1.07*Table69[[#This Row],[PTRATIO]]+4.125*Table69[[#This Row],[AVG_ROOM]]-0.6*Table69[[#This Row],[LSTAT]]</f>
        <v>18.832524999999997</v>
      </c>
      <c r="K216" s="1">
        <v>0.54700000000000004</v>
      </c>
      <c r="L216" s="1">
        <f>29.42 + 0.03 * Table69[[#This Row],[AGE]]+0.13 *Table69[[#This Row],[INDUS]]-10.3*Table69[[#This Row],[NOX]]+0.26*Table69[[#This Row],[DISTANCE]]-0.0144*Table69[[#This Row],[TAX]]-1.07*Table69[[#This Row],[PTRATIO]]+4.125*Table69[[#This Row],[AVG_ROOM]]-0.6*Table69[[#This Row],[LSTAT]]</f>
        <v>18.832524999999997</v>
      </c>
    </row>
    <row r="217" spans="1:12" x14ac:dyDescent="0.25">
      <c r="A217" s="24">
        <v>95.4</v>
      </c>
      <c r="B217" s="2">
        <v>10.01</v>
      </c>
      <c r="C217" s="1">
        <v>0.54700000000000004</v>
      </c>
      <c r="D217" s="1">
        <v>6</v>
      </c>
      <c r="E217" s="1">
        <v>432</v>
      </c>
      <c r="F217" s="1">
        <v>17.8</v>
      </c>
      <c r="G217" s="1">
        <v>6.0919999999999996</v>
      </c>
      <c r="H217" s="19">
        <v>17.09</v>
      </c>
      <c r="I217" s="19"/>
      <c r="J217" s="1">
        <f>29.42 + 0.03 * Table69[[#This Row],[AGE]]+0.13 *Table69[[#This Row],[INDUS]]-10.3*Table69[[#This Row],[NOX]]+0.26*Table69[[#This Row],[DISTANCE]]-0.0144*Table69[[#This Row],[TAX]]-1.07*Table69[[#This Row],[PTRATIO]]+4.125*Table69[[#This Row],[AVG_ROOM]]-0.6*Table69[[#This Row],[LSTAT]]</f>
        <v>19.117899999999999</v>
      </c>
      <c r="K217" s="1">
        <v>0.54700000000000004</v>
      </c>
      <c r="L217" s="1">
        <f>29.42 + 0.03 * Table69[[#This Row],[AGE]]+0.13 *Table69[[#This Row],[INDUS]]-10.3*Table69[[#This Row],[NOX]]+0.26*Table69[[#This Row],[DISTANCE]]-0.0144*Table69[[#This Row],[TAX]]-1.07*Table69[[#This Row],[PTRATIO]]+4.125*Table69[[#This Row],[AVG_ROOM]]-0.6*Table69[[#This Row],[LSTAT]]</f>
        <v>19.117899999999999</v>
      </c>
    </row>
    <row r="218" spans="1:12" x14ac:dyDescent="0.25">
      <c r="A218" s="24">
        <v>84.2</v>
      </c>
      <c r="B218" s="2">
        <v>10.01</v>
      </c>
      <c r="C218" s="1">
        <v>0.54700000000000004</v>
      </c>
      <c r="D218" s="1">
        <v>6</v>
      </c>
      <c r="E218" s="1">
        <v>432</v>
      </c>
      <c r="F218" s="1">
        <v>17.8</v>
      </c>
      <c r="G218" s="1">
        <v>6.2539999999999996</v>
      </c>
      <c r="H218" s="19">
        <v>10.45</v>
      </c>
      <c r="I218" s="19"/>
      <c r="J218" s="1">
        <f>29.42 + 0.03 * Table69[[#This Row],[AGE]]+0.13 *Table69[[#This Row],[INDUS]]-10.3*Table69[[#This Row],[NOX]]+0.26*Table69[[#This Row],[DISTANCE]]-0.0144*Table69[[#This Row],[TAX]]-1.07*Table69[[#This Row],[PTRATIO]]+4.125*Table69[[#This Row],[AVG_ROOM]]-0.6*Table69[[#This Row],[LSTAT]]</f>
        <v>23.434149999999995</v>
      </c>
      <c r="K218" s="1">
        <v>0.54700000000000004</v>
      </c>
      <c r="L218" s="1">
        <f>29.42 + 0.03 * Table69[[#This Row],[AGE]]+0.13 *Table69[[#This Row],[INDUS]]-10.3*Table69[[#This Row],[NOX]]+0.26*Table69[[#This Row],[DISTANCE]]-0.0144*Table69[[#This Row],[TAX]]-1.07*Table69[[#This Row],[PTRATIO]]+4.125*Table69[[#This Row],[AVG_ROOM]]-0.6*Table69[[#This Row],[LSTAT]]</f>
        <v>23.434149999999995</v>
      </c>
    </row>
    <row r="219" spans="1:12" x14ac:dyDescent="0.25">
      <c r="A219" s="24">
        <v>88.2</v>
      </c>
      <c r="B219" s="2">
        <v>10.01</v>
      </c>
      <c r="C219" s="1">
        <v>0.54700000000000004</v>
      </c>
      <c r="D219" s="1">
        <v>6</v>
      </c>
      <c r="E219" s="1">
        <v>432</v>
      </c>
      <c r="F219" s="1">
        <v>17.8</v>
      </c>
      <c r="G219" s="1">
        <v>5.9279999999999999</v>
      </c>
      <c r="H219" s="19">
        <v>15.76</v>
      </c>
      <c r="I219" s="19"/>
      <c r="J219" s="1">
        <f>29.42 + 0.03 * Table69[[#This Row],[AGE]]+0.13 *Table69[[#This Row],[INDUS]]-10.3*Table69[[#This Row],[NOX]]+0.26*Table69[[#This Row],[DISTANCE]]-0.0144*Table69[[#This Row],[TAX]]-1.07*Table69[[#This Row],[PTRATIO]]+4.125*Table69[[#This Row],[AVG_ROOM]]-0.6*Table69[[#This Row],[LSTAT]]</f>
        <v>19.023399999999995</v>
      </c>
      <c r="K219" s="1">
        <v>0.54700000000000004</v>
      </c>
      <c r="L219" s="1">
        <f>29.42 + 0.03 * Table69[[#This Row],[AGE]]+0.13 *Table69[[#This Row],[INDUS]]-10.3*Table69[[#This Row],[NOX]]+0.26*Table69[[#This Row],[DISTANCE]]-0.0144*Table69[[#This Row],[TAX]]-1.07*Table69[[#This Row],[PTRATIO]]+4.125*Table69[[#This Row],[AVG_ROOM]]-0.6*Table69[[#This Row],[LSTAT]]</f>
        <v>19.023399999999995</v>
      </c>
    </row>
    <row r="220" spans="1:12" x14ac:dyDescent="0.25">
      <c r="A220" s="24">
        <v>72.5</v>
      </c>
      <c r="B220" s="2">
        <v>10.01</v>
      </c>
      <c r="C220" s="1">
        <v>0.54700000000000004</v>
      </c>
      <c r="D220" s="1">
        <v>6</v>
      </c>
      <c r="E220" s="1">
        <v>432</v>
      </c>
      <c r="F220" s="1">
        <v>17.8</v>
      </c>
      <c r="G220" s="1">
        <v>6.1760000000000002</v>
      </c>
      <c r="H220" s="19">
        <v>12.04</v>
      </c>
      <c r="I220" s="19"/>
      <c r="J220" s="1">
        <f>29.42 + 0.03 * Table69[[#This Row],[AGE]]+0.13 *Table69[[#This Row],[INDUS]]-10.3*Table69[[#This Row],[NOX]]+0.26*Table69[[#This Row],[DISTANCE]]-0.0144*Table69[[#This Row],[TAX]]-1.07*Table69[[#This Row],[PTRATIO]]+4.125*Table69[[#This Row],[AVG_ROOM]]-0.6*Table69[[#This Row],[LSTAT]]</f>
        <v>21.807399999999998</v>
      </c>
      <c r="K220" s="1">
        <v>0.54700000000000004</v>
      </c>
      <c r="L220" s="1">
        <f>29.42 + 0.03 * Table69[[#This Row],[AGE]]+0.13 *Table69[[#This Row],[INDUS]]-10.3*Table69[[#This Row],[NOX]]+0.26*Table69[[#This Row],[DISTANCE]]-0.0144*Table69[[#This Row],[TAX]]-1.07*Table69[[#This Row],[PTRATIO]]+4.125*Table69[[#This Row],[AVG_ROOM]]-0.6*Table69[[#This Row],[LSTAT]]</f>
        <v>21.807399999999998</v>
      </c>
    </row>
    <row r="221" spans="1:12" x14ac:dyDescent="0.25">
      <c r="A221" s="24">
        <v>82.6</v>
      </c>
      <c r="B221" s="2">
        <v>10.01</v>
      </c>
      <c r="C221" s="1">
        <v>0.54700000000000004</v>
      </c>
      <c r="D221" s="1">
        <v>6</v>
      </c>
      <c r="E221" s="1">
        <v>432</v>
      </c>
      <c r="F221" s="1">
        <v>17.8</v>
      </c>
      <c r="G221" s="1">
        <v>6.0209999999999999</v>
      </c>
      <c r="H221" s="19">
        <v>10.3</v>
      </c>
      <c r="I221" s="19"/>
      <c r="J221" s="1">
        <f>29.42 + 0.03 * Table69[[#This Row],[AGE]]+0.13 *Table69[[#This Row],[INDUS]]-10.3*Table69[[#This Row],[NOX]]+0.26*Table69[[#This Row],[DISTANCE]]-0.0144*Table69[[#This Row],[TAX]]-1.07*Table69[[#This Row],[PTRATIO]]+4.125*Table69[[#This Row],[AVG_ROOM]]-0.6*Table69[[#This Row],[LSTAT]]</f>
        <v>22.515024999999994</v>
      </c>
      <c r="K221" s="1">
        <v>0.54700000000000004</v>
      </c>
      <c r="L221" s="1">
        <f>29.42 + 0.03 * Table69[[#This Row],[AGE]]+0.13 *Table69[[#This Row],[INDUS]]-10.3*Table69[[#This Row],[NOX]]+0.26*Table69[[#This Row],[DISTANCE]]-0.0144*Table69[[#This Row],[TAX]]-1.07*Table69[[#This Row],[PTRATIO]]+4.125*Table69[[#This Row],[AVG_ROOM]]-0.6*Table69[[#This Row],[LSTAT]]</f>
        <v>22.515024999999994</v>
      </c>
    </row>
    <row r="222" spans="1:12" x14ac:dyDescent="0.25">
      <c r="A222" s="24">
        <v>73.099999999999994</v>
      </c>
      <c r="B222" s="2">
        <v>10.01</v>
      </c>
      <c r="C222" s="1">
        <v>0.54700000000000004</v>
      </c>
      <c r="D222" s="1">
        <v>6</v>
      </c>
      <c r="E222" s="1">
        <v>432</v>
      </c>
      <c r="F222" s="1">
        <v>17.8</v>
      </c>
      <c r="G222" s="1">
        <v>5.8719999999999999</v>
      </c>
      <c r="H222" s="19">
        <v>15.37</v>
      </c>
      <c r="I222" s="19"/>
      <c r="J222" s="1">
        <f>29.42 + 0.03 * Table69[[#This Row],[AGE]]+0.13 *Table69[[#This Row],[INDUS]]-10.3*Table69[[#This Row],[NOX]]+0.26*Table69[[#This Row],[DISTANCE]]-0.0144*Table69[[#This Row],[TAX]]-1.07*Table69[[#This Row],[PTRATIO]]+4.125*Table69[[#This Row],[AVG_ROOM]]-0.6*Table69[[#This Row],[LSTAT]]</f>
        <v>18.573399999999992</v>
      </c>
      <c r="K222" s="1">
        <v>0.54700000000000004</v>
      </c>
      <c r="L222" s="1">
        <f>29.42 + 0.03 * Table69[[#This Row],[AGE]]+0.13 *Table69[[#This Row],[INDUS]]-10.3*Table69[[#This Row],[NOX]]+0.26*Table69[[#This Row],[DISTANCE]]-0.0144*Table69[[#This Row],[TAX]]-1.07*Table69[[#This Row],[PTRATIO]]+4.125*Table69[[#This Row],[AVG_ROOM]]-0.6*Table69[[#This Row],[LSTAT]]</f>
        <v>18.573399999999992</v>
      </c>
    </row>
    <row r="223" spans="1:12" x14ac:dyDescent="0.25">
      <c r="A223" s="24">
        <v>65.2</v>
      </c>
      <c r="B223" s="2">
        <v>10.01</v>
      </c>
      <c r="C223" s="1">
        <v>0.54700000000000004</v>
      </c>
      <c r="D223" s="1">
        <v>6</v>
      </c>
      <c r="E223" s="1">
        <v>432</v>
      </c>
      <c r="F223" s="1">
        <v>17.8</v>
      </c>
      <c r="G223" s="1">
        <v>5.7309999999999999</v>
      </c>
      <c r="H223" s="19">
        <v>13.61</v>
      </c>
      <c r="I223" s="19"/>
      <c r="J223" s="1">
        <f>29.42 + 0.03 * Table69[[#This Row],[AGE]]+0.13 *Table69[[#This Row],[INDUS]]-10.3*Table69[[#This Row],[NOX]]+0.26*Table69[[#This Row],[DISTANCE]]-0.0144*Table69[[#This Row],[TAX]]-1.07*Table69[[#This Row],[PTRATIO]]+4.125*Table69[[#This Row],[AVG_ROOM]]-0.6*Table69[[#This Row],[LSTAT]]</f>
        <v>18.810775</v>
      </c>
      <c r="K223" s="1">
        <v>0.54700000000000004</v>
      </c>
      <c r="L223" s="1">
        <f>29.42 + 0.03 * Table69[[#This Row],[AGE]]+0.13 *Table69[[#This Row],[INDUS]]-10.3*Table69[[#This Row],[NOX]]+0.26*Table69[[#This Row],[DISTANCE]]-0.0144*Table69[[#This Row],[TAX]]-1.07*Table69[[#This Row],[PTRATIO]]+4.125*Table69[[#This Row],[AVG_ROOM]]-0.6*Table69[[#This Row],[LSTAT]]</f>
        <v>18.810775</v>
      </c>
    </row>
    <row r="224" spans="1:12" x14ac:dyDescent="0.25">
      <c r="A224" s="24">
        <v>82.5</v>
      </c>
      <c r="B224" s="2">
        <v>9.9</v>
      </c>
      <c r="C224" s="1">
        <v>0.54400000000000004</v>
      </c>
      <c r="D224" s="1">
        <v>4</v>
      </c>
      <c r="E224" s="1">
        <v>304</v>
      </c>
      <c r="F224" s="1">
        <v>18.399999999999999</v>
      </c>
      <c r="G224" s="1">
        <v>6.6349999999999998</v>
      </c>
      <c r="H224" s="19">
        <v>4.54</v>
      </c>
      <c r="I224" s="19"/>
      <c r="J224" s="1">
        <f>29.42 + 0.03 * Table69[[#This Row],[AGE]]+0.13 *Table69[[#This Row],[INDUS]]-10.3*Table69[[#This Row],[NOX]]+0.26*Table69[[#This Row],[DISTANCE]]-0.0144*Table69[[#This Row],[TAX]]-1.07*Table69[[#This Row],[PTRATIO]]+4.125*Table69[[#This Row],[AVG_ROOM]]-0.6*Table69[[#This Row],[LSTAT]]</f>
        <v>29.198574999999998</v>
      </c>
      <c r="K224" s="1">
        <v>0.54400000000000004</v>
      </c>
      <c r="L224" s="1">
        <f>29.42 + 0.03 * Table69[[#This Row],[AGE]]+0.13 *Table69[[#This Row],[INDUS]]-10.3*Table69[[#This Row],[NOX]]+0.26*Table69[[#This Row],[DISTANCE]]-0.0144*Table69[[#This Row],[TAX]]-1.07*Table69[[#This Row],[PTRATIO]]+4.125*Table69[[#This Row],[AVG_ROOM]]-0.6*Table69[[#This Row],[LSTAT]]</f>
        <v>29.198574999999998</v>
      </c>
    </row>
    <row r="225" spans="1:12" x14ac:dyDescent="0.25">
      <c r="A225" s="24">
        <v>76.7</v>
      </c>
      <c r="B225" s="2">
        <v>9.9</v>
      </c>
      <c r="C225" s="1">
        <v>0.54400000000000004</v>
      </c>
      <c r="D225" s="1">
        <v>4</v>
      </c>
      <c r="E225" s="1">
        <v>304</v>
      </c>
      <c r="F225" s="1">
        <v>18.399999999999999</v>
      </c>
      <c r="G225" s="1">
        <v>5.9720000000000004</v>
      </c>
      <c r="H225" s="19">
        <v>9.9700000000000006</v>
      </c>
      <c r="I225" s="19"/>
      <c r="J225" s="1">
        <f>29.42 + 0.03 * Table69[[#This Row],[AGE]]+0.13 *Table69[[#This Row],[INDUS]]-10.3*Table69[[#This Row],[NOX]]+0.26*Table69[[#This Row],[DISTANCE]]-0.0144*Table69[[#This Row],[TAX]]-1.07*Table69[[#This Row],[PTRATIO]]+4.125*Table69[[#This Row],[AVG_ROOM]]-0.6*Table69[[#This Row],[LSTAT]]</f>
        <v>23.031700000000004</v>
      </c>
      <c r="K225" s="1">
        <v>0.54400000000000004</v>
      </c>
      <c r="L225" s="1">
        <f>29.42 + 0.03 * Table69[[#This Row],[AGE]]+0.13 *Table69[[#This Row],[INDUS]]-10.3*Table69[[#This Row],[NOX]]+0.26*Table69[[#This Row],[DISTANCE]]-0.0144*Table69[[#This Row],[TAX]]-1.07*Table69[[#This Row],[PTRATIO]]+4.125*Table69[[#This Row],[AVG_ROOM]]-0.6*Table69[[#This Row],[LSTAT]]</f>
        <v>23.031700000000004</v>
      </c>
    </row>
    <row r="226" spans="1:12" x14ac:dyDescent="0.25">
      <c r="A226" s="24">
        <v>37.799999999999997</v>
      </c>
      <c r="B226" s="2">
        <v>9.9</v>
      </c>
      <c r="C226" s="1">
        <v>0.54400000000000004</v>
      </c>
      <c r="D226" s="1">
        <v>4</v>
      </c>
      <c r="E226" s="1">
        <v>304</v>
      </c>
      <c r="F226" s="1">
        <v>18.399999999999999</v>
      </c>
      <c r="G226" s="1">
        <v>4.9729999999999999</v>
      </c>
      <c r="H226" s="19">
        <v>12.64</v>
      </c>
      <c r="I226" s="19"/>
      <c r="J226" s="1">
        <f>29.42 + 0.03 * Table69[[#This Row],[AGE]]+0.13 *Table69[[#This Row],[INDUS]]-10.3*Table69[[#This Row],[NOX]]+0.26*Table69[[#This Row],[DISTANCE]]-0.0144*Table69[[#This Row],[TAX]]-1.07*Table69[[#This Row],[PTRATIO]]+4.125*Table69[[#This Row],[AVG_ROOM]]-0.6*Table69[[#This Row],[LSTAT]]</f>
        <v>16.141825000000001</v>
      </c>
      <c r="K226" s="1">
        <v>0.54400000000000004</v>
      </c>
      <c r="L226" s="1">
        <f>29.42 + 0.03 * Table69[[#This Row],[AGE]]+0.13 *Table69[[#This Row],[INDUS]]-10.3*Table69[[#This Row],[NOX]]+0.26*Table69[[#This Row],[DISTANCE]]-0.0144*Table69[[#This Row],[TAX]]-1.07*Table69[[#This Row],[PTRATIO]]+4.125*Table69[[#This Row],[AVG_ROOM]]-0.6*Table69[[#This Row],[LSTAT]]</f>
        <v>16.141825000000001</v>
      </c>
    </row>
    <row r="227" spans="1:12" x14ac:dyDescent="0.25">
      <c r="A227" s="24">
        <v>52.8</v>
      </c>
      <c r="B227" s="2">
        <v>9.9</v>
      </c>
      <c r="C227" s="1">
        <v>0.54400000000000004</v>
      </c>
      <c r="D227" s="1">
        <v>4</v>
      </c>
      <c r="E227" s="1">
        <v>304</v>
      </c>
      <c r="F227" s="1">
        <v>18.399999999999999</v>
      </c>
      <c r="G227" s="1">
        <v>6.1219999999999999</v>
      </c>
      <c r="H227" s="19">
        <v>5.98</v>
      </c>
      <c r="I227" s="19"/>
      <c r="J227" s="1">
        <f>29.42 + 0.03 * Table69[[#This Row],[AGE]]+0.13 *Table69[[#This Row],[INDUS]]-10.3*Table69[[#This Row],[NOX]]+0.26*Table69[[#This Row],[DISTANCE]]-0.0144*Table69[[#This Row],[TAX]]-1.07*Table69[[#This Row],[PTRATIO]]+4.125*Table69[[#This Row],[AVG_ROOM]]-0.6*Table69[[#This Row],[LSTAT]]</f>
        <v>25.327450000000002</v>
      </c>
      <c r="K227" s="1">
        <v>0.54400000000000004</v>
      </c>
      <c r="L227" s="1">
        <f>29.42 + 0.03 * Table69[[#This Row],[AGE]]+0.13 *Table69[[#This Row],[INDUS]]-10.3*Table69[[#This Row],[NOX]]+0.26*Table69[[#This Row],[DISTANCE]]-0.0144*Table69[[#This Row],[TAX]]-1.07*Table69[[#This Row],[PTRATIO]]+4.125*Table69[[#This Row],[AVG_ROOM]]-0.6*Table69[[#This Row],[LSTAT]]</f>
        <v>25.327450000000002</v>
      </c>
    </row>
    <row r="228" spans="1:12" x14ac:dyDescent="0.25">
      <c r="A228" s="24">
        <v>90.4</v>
      </c>
      <c r="B228" s="2">
        <v>9.9</v>
      </c>
      <c r="C228" s="1">
        <v>0.54400000000000004</v>
      </c>
      <c r="D228" s="1">
        <v>4</v>
      </c>
      <c r="E228" s="1">
        <v>304</v>
      </c>
      <c r="F228" s="1">
        <v>18.399999999999999</v>
      </c>
      <c r="G228" s="1">
        <v>6.0229999999999997</v>
      </c>
      <c r="H228" s="19">
        <v>11.72</v>
      </c>
      <c r="I228" s="19"/>
      <c r="J228" s="1">
        <f>29.42 + 0.03 * Table69[[#This Row],[AGE]]+0.13 *Table69[[#This Row],[INDUS]]-10.3*Table69[[#This Row],[NOX]]+0.26*Table69[[#This Row],[DISTANCE]]-0.0144*Table69[[#This Row],[TAX]]-1.07*Table69[[#This Row],[PTRATIO]]+4.125*Table69[[#This Row],[AVG_ROOM]]-0.6*Table69[[#This Row],[LSTAT]]</f>
        <v>22.603075</v>
      </c>
      <c r="K228" s="1">
        <v>0.54400000000000004</v>
      </c>
      <c r="L228" s="1">
        <f>29.42 + 0.03 * Table69[[#This Row],[AGE]]+0.13 *Table69[[#This Row],[INDUS]]-10.3*Table69[[#This Row],[NOX]]+0.26*Table69[[#This Row],[DISTANCE]]-0.0144*Table69[[#This Row],[TAX]]-1.07*Table69[[#This Row],[PTRATIO]]+4.125*Table69[[#This Row],[AVG_ROOM]]-0.6*Table69[[#This Row],[LSTAT]]</f>
        <v>22.603075</v>
      </c>
    </row>
    <row r="229" spans="1:12" x14ac:dyDescent="0.25">
      <c r="A229" s="24">
        <v>82.8</v>
      </c>
      <c r="B229" s="2">
        <v>9.9</v>
      </c>
      <c r="C229" s="1">
        <v>0.54400000000000004</v>
      </c>
      <c r="D229" s="1">
        <v>4</v>
      </c>
      <c r="E229" s="1">
        <v>304</v>
      </c>
      <c r="F229" s="1">
        <v>18.399999999999999</v>
      </c>
      <c r="G229" s="1">
        <v>6.266</v>
      </c>
      <c r="H229" s="19">
        <v>7.9</v>
      </c>
      <c r="I229" s="19"/>
      <c r="J229" s="1">
        <f>29.42 + 0.03 * Table69[[#This Row],[AGE]]+0.13 *Table69[[#This Row],[INDUS]]-10.3*Table69[[#This Row],[NOX]]+0.26*Table69[[#This Row],[DISTANCE]]-0.0144*Table69[[#This Row],[TAX]]-1.07*Table69[[#This Row],[PTRATIO]]+4.125*Table69[[#This Row],[AVG_ROOM]]-0.6*Table69[[#This Row],[LSTAT]]</f>
        <v>25.669449999999998</v>
      </c>
      <c r="K229" s="1">
        <v>0.54400000000000004</v>
      </c>
      <c r="L229" s="1">
        <f>29.42 + 0.03 * Table69[[#This Row],[AGE]]+0.13 *Table69[[#This Row],[INDUS]]-10.3*Table69[[#This Row],[NOX]]+0.26*Table69[[#This Row],[DISTANCE]]-0.0144*Table69[[#This Row],[TAX]]-1.07*Table69[[#This Row],[PTRATIO]]+4.125*Table69[[#This Row],[AVG_ROOM]]-0.6*Table69[[#This Row],[LSTAT]]</f>
        <v>25.669449999999998</v>
      </c>
    </row>
    <row r="230" spans="1:12" x14ac:dyDescent="0.25">
      <c r="A230" s="24">
        <v>87.3</v>
      </c>
      <c r="B230" s="2">
        <v>9.9</v>
      </c>
      <c r="C230" s="1">
        <v>0.54400000000000004</v>
      </c>
      <c r="D230" s="1">
        <v>4</v>
      </c>
      <c r="E230" s="1">
        <v>304</v>
      </c>
      <c r="F230" s="1">
        <v>18.399999999999999</v>
      </c>
      <c r="G230" s="1">
        <v>6.5670000000000002</v>
      </c>
      <c r="H230" s="19">
        <v>9.2799999999999994</v>
      </c>
      <c r="I230" s="19"/>
      <c r="J230" s="1">
        <f>29.42 + 0.03 * Table69[[#This Row],[AGE]]+0.13 *Table69[[#This Row],[INDUS]]-10.3*Table69[[#This Row],[NOX]]+0.26*Table69[[#This Row],[DISTANCE]]-0.0144*Table69[[#This Row],[TAX]]-1.07*Table69[[#This Row],[PTRATIO]]+4.125*Table69[[#This Row],[AVG_ROOM]]-0.6*Table69[[#This Row],[LSTAT]]</f>
        <v>26.218074999999999</v>
      </c>
      <c r="K230" s="1">
        <v>0.54400000000000004</v>
      </c>
      <c r="L230" s="1">
        <f>29.42 + 0.03 * Table69[[#This Row],[AGE]]+0.13 *Table69[[#This Row],[INDUS]]-10.3*Table69[[#This Row],[NOX]]+0.26*Table69[[#This Row],[DISTANCE]]-0.0144*Table69[[#This Row],[TAX]]-1.07*Table69[[#This Row],[PTRATIO]]+4.125*Table69[[#This Row],[AVG_ROOM]]-0.6*Table69[[#This Row],[LSTAT]]</f>
        <v>26.218074999999999</v>
      </c>
    </row>
    <row r="231" spans="1:12" x14ac:dyDescent="0.25">
      <c r="A231" s="24">
        <v>77.7</v>
      </c>
      <c r="B231" s="2">
        <v>9.9</v>
      </c>
      <c r="C231" s="1">
        <v>0.54400000000000004</v>
      </c>
      <c r="D231" s="1">
        <v>4</v>
      </c>
      <c r="E231" s="1">
        <v>304</v>
      </c>
      <c r="F231" s="1">
        <v>18.399999999999999</v>
      </c>
      <c r="G231" s="1">
        <v>5.7050000000000001</v>
      </c>
      <c r="H231" s="19">
        <v>11.5</v>
      </c>
      <c r="I231" s="19"/>
      <c r="J231" s="1">
        <f>29.42 + 0.03 * Table69[[#This Row],[AGE]]+0.13 *Table69[[#This Row],[INDUS]]-10.3*Table69[[#This Row],[NOX]]+0.26*Table69[[#This Row],[DISTANCE]]-0.0144*Table69[[#This Row],[TAX]]-1.07*Table69[[#This Row],[PTRATIO]]+4.125*Table69[[#This Row],[AVG_ROOM]]-0.6*Table69[[#This Row],[LSTAT]]</f>
        <v>21.042325000000005</v>
      </c>
      <c r="K231" s="1">
        <v>0.54400000000000004</v>
      </c>
      <c r="L231" s="1">
        <f>29.42 + 0.03 * Table69[[#This Row],[AGE]]+0.13 *Table69[[#This Row],[INDUS]]-10.3*Table69[[#This Row],[NOX]]+0.26*Table69[[#This Row],[DISTANCE]]-0.0144*Table69[[#This Row],[TAX]]-1.07*Table69[[#This Row],[PTRATIO]]+4.125*Table69[[#This Row],[AVG_ROOM]]-0.6*Table69[[#This Row],[LSTAT]]</f>
        <v>21.042325000000005</v>
      </c>
    </row>
    <row r="232" spans="1:12" x14ac:dyDescent="0.25">
      <c r="A232" s="24">
        <v>83.2</v>
      </c>
      <c r="B232" s="2">
        <v>9.9</v>
      </c>
      <c r="C232" s="1">
        <v>0.54400000000000004</v>
      </c>
      <c r="D232" s="1">
        <v>4</v>
      </c>
      <c r="E232" s="1">
        <v>304</v>
      </c>
      <c r="F232" s="1">
        <v>18.399999999999999</v>
      </c>
      <c r="G232" s="1">
        <v>5.9139999999999997</v>
      </c>
      <c r="H232" s="19">
        <v>18.329999999999998</v>
      </c>
      <c r="I232" s="19"/>
      <c r="J232" s="1">
        <f>29.42 + 0.03 * Table69[[#This Row],[AGE]]+0.13 *Table69[[#This Row],[INDUS]]-10.3*Table69[[#This Row],[NOX]]+0.26*Table69[[#This Row],[DISTANCE]]-0.0144*Table69[[#This Row],[TAX]]-1.07*Table69[[#This Row],[PTRATIO]]+4.125*Table69[[#This Row],[AVG_ROOM]]-0.6*Table69[[#This Row],[LSTAT]]</f>
        <v>17.971449999999997</v>
      </c>
      <c r="K232" s="1">
        <v>0.54400000000000004</v>
      </c>
      <c r="L232" s="1">
        <f>29.42 + 0.03 * Table69[[#This Row],[AGE]]+0.13 *Table69[[#This Row],[INDUS]]-10.3*Table69[[#This Row],[NOX]]+0.26*Table69[[#This Row],[DISTANCE]]-0.0144*Table69[[#This Row],[TAX]]-1.07*Table69[[#This Row],[PTRATIO]]+4.125*Table69[[#This Row],[AVG_ROOM]]-0.6*Table69[[#This Row],[LSTAT]]</f>
        <v>17.971449999999997</v>
      </c>
    </row>
    <row r="233" spans="1:12" x14ac:dyDescent="0.25">
      <c r="A233" s="24">
        <v>71.7</v>
      </c>
      <c r="B233" s="2">
        <v>9.9</v>
      </c>
      <c r="C233" s="1">
        <v>0.54400000000000004</v>
      </c>
      <c r="D233" s="1">
        <v>4</v>
      </c>
      <c r="E233" s="1">
        <v>304</v>
      </c>
      <c r="F233" s="1">
        <v>18.399999999999999</v>
      </c>
      <c r="G233" s="1">
        <v>5.782</v>
      </c>
      <c r="H233" s="19">
        <v>15.94</v>
      </c>
      <c r="I233" s="19"/>
      <c r="J233" s="1">
        <f>29.42 + 0.03 * Table69[[#This Row],[AGE]]+0.13 *Table69[[#This Row],[INDUS]]-10.3*Table69[[#This Row],[NOX]]+0.26*Table69[[#This Row],[DISTANCE]]-0.0144*Table69[[#This Row],[TAX]]-1.07*Table69[[#This Row],[PTRATIO]]+4.125*Table69[[#This Row],[AVG_ROOM]]-0.6*Table69[[#This Row],[LSTAT]]</f>
        <v>18.515950000000004</v>
      </c>
      <c r="K233" s="1">
        <v>0.54400000000000004</v>
      </c>
      <c r="L233" s="1">
        <f>29.42 + 0.03 * Table69[[#This Row],[AGE]]+0.13 *Table69[[#This Row],[INDUS]]-10.3*Table69[[#This Row],[NOX]]+0.26*Table69[[#This Row],[DISTANCE]]-0.0144*Table69[[#This Row],[TAX]]-1.07*Table69[[#This Row],[PTRATIO]]+4.125*Table69[[#This Row],[AVG_ROOM]]-0.6*Table69[[#This Row],[LSTAT]]</f>
        <v>18.515950000000004</v>
      </c>
    </row>
    <row r="234" spans="1:12" x14ac:dyDescent="0.25">
      <c r="A234" s="24">
        <v>67.2</v>
      </c>
      <c r="B234" s="2">
        <v>9.9</v>
      </c>
      <c r="C234" s="1">
        <v>0.54400000000000004</v>
      </c>
      <c r="D234" s="1">
        <v>4</v>
      </c>
      <c r="E234" s="1">
        <v>304</v>
      </c>
      <c r="F234" s="1">
        <v>18.399999999999999</v>
      </c>
      <c r="G234" s="1">
        <v>6.3819999999999997</v>
      </c>
      <c r="H234" s="19">
        <v>10.36</v>
      </c>
      <c r="I234" s="19"/>
      <c r="J234" s="1">
        <f>29.42 + 0.03 * Table69[[#This Row],[AGE]]+0.13 *Table69[[#This Row],[INDUS]]-10.3*Table69[[#This Row],[NOX]]+0.26*Table69[[#This Row],[DISTANCE]]-0.0144*Table69[[#This Row],[TAX]]-1.07*Table69[[#This Row],[PTRATIO]]+4.125*Table69[[#This Row],[AVG_ROOM]]-0.6*Table69[[#This Row],[LSTAT]]</f>
        <v>24.203949999999999</v>
      </c>
      <c r="K234" s="1">
        <v>0.54400000000000004</v>
      </c>
      <c r="L234" s="1">
        <f>29.42 + 0.03 * Table69[[#This Row],[AGE]]+0.13 *Table69[[#This Row],[INDUS]]-10.3*Table69[[#This Row],[NOX]]+0.26*Table69[[#This Row],[DISTANCE]]-0.0144*Table69[[#This Row],[TAX]]-1.07*Table69[[#This Row],[PTRATIO]]+4.125*Table69[[#This Row],[AVG_ROOM]]-0.6*Table69[[#This Row],[LSTAT]]</f>
        <v>24.203949999999999</v>
      </c>
    </row>
    <row r="235" spans="1:12" x14ac:dyDescent="0.25">
      <c r="A235" s="24">
        <v>58.8</v>
      </c>
      <c r="B235" s="2">
        <v>9.9</v>
      </c>
      <c r="C235" s="1">
        <v>0.54400000000000004</v>
      </c>
      <c r="D235" s="1">
        <v>4</v>
      </c>
      <c r="E235" s="1">
        <v>304</v>
      </c>
      <c r="F235" s="1">
        <v>18.399999999999999</v>
      </c>
      <c r="G235" s="1">
        <v>6.1130000000000004</v>
      </c>
      <c r="H235" s="19">
        <v>12.73</v>
      </c>
      <c r="I235" s="19"/>
      <c r="J235" s="1">
        <f>29.42 + 0.03 * Table69[[#This Row],[AGE]]+0.13 *Table69[[#This Row],[INDUS]]-10.3*Table69[[#This Row],[NOX]]+0.26*Table69[[#This Row],[DISTANCE]]-0.0144*Table69[[#This Row],[TAX]]-1.07*Table69[[#This Row],[PTRATIO]]+4.125*Table69[[#This Row],[AVG_ROOM]]-0.6*Table69[[#This Row],[LSTAT]]</f>
        <v>21.420325000000005</v>
      </c>
      <c r="K235" s="1">
        <v>0.54400000000000004</v>
      </c>
      <c r="L235" s="1">
        <f>29.42 + 0.03 * Table69[[#This Row],[AGE]]+0.13 *Table69[[#This Row],[INDUS]]-10.3*Table69[[#This Row],[NOX]]+0.26*Table69[[#This Row],[DISTANCE]]-0.0144*Table69[[#This Row],[TAX]]-1.07*Table69[[#This Row],[PTRATIO]]+4.125*Table69[[#This Row],[AVG_ROOM]]-0.6*Table69[[#This Row],[LSTAT]]</f>
        <v>21.420325000000005</v>
      </c>
    </row>
    <row r="236" spans="1:12" x14ac:dyDescent="0.25">
      <c r="A236" s="24">
        <v>65.2</v>
      </c>
      <c r="B236" s="2">
        <v>2.31</v>
      </c>
      <c r="C236" s="1">
        <v>0.53800000000000003</v>
      </c>
      <c r="D236" s="1">
        <v>1</v>
      </c>
      <c r="E236" s="1">
        <v>296</v>
      </c>
      <c r="F236" s="1">
        <v>15.3</v>
      </c>
      <c r="G236" s="1">
        <v>6.5750000000000002</v>
      </c>
      <c r="H236" s="19">
        <v>4.9800000000000004</v>
      </c>
      <c r="I236" s="19"/>
      <c r="J236" s="1">
        <f>29.42 + 0.03 * Table69[[#This Row],[AGE]]+0.13 *Table69[[#This Row],[INDUS]]-10.3*Table69[[#This Row],[NOX]]+0.26*Table69[[#This Row],[DISTANCE]]-0.0144*Table69[[#This Row],[TAX]]-1.07*Table69[[#This Row],[PTRATIO]]+4.125*Table69[[#This Row],[AVG_ROOM]]-0.6*Table69[[#This Row],[LSTAT]]</f>
        <v>29.895375000000001</v>
      </c>
      <c r="K236" s="1">
        <v>0.53800000000000003</v>
      </c>
      <c r="L236" s="1">
        <f>29.42 + 0.03 * Table69[[#This Row],[AGE]]+0.13 *Table69[[#This Row],[INDUS]]-10.3*Table69[[#This Row],[NOX]]+0.26*Table69[[#This Row],[DISTANCE]]-0.0144*Table69[[#This Row],[TAX]]-1.07*Table69[[#This Row],[PTRATIO]]+4.125*Table69[[#This Row],[AVG_ROOM]]-0.6*Table69[[#This Row],[LSTAT]]</f>
        <v>29.895375000000001</v>
      </c>
    </row>
    <row r="237" spans="1:12" x14ac:dyDescent="0.25">
      <c r="A237" s="24">
        <v>61.8</v>
      </c>
      <c r="B237" s="2">
        <v>8.14</v>
      </c>
      <c r="C237" s="1">
        <v>0.53800000000000003</v>
      </c>
      <c r="D237" s="1">
        <v>4</v>
      </c>
      <c r="E237" s="1">
        <v>307</v>
      </c>
      <c r="F237" s="1">
        <v>21</v>
      </c>
      <c r="G237" s="1">
        <v>5.9489999999999998</v>
      </c>
      <c r="H237" s="19">
        <v>8.26</v>
      </c>
      <c r="I237" s="19"/>
      <c r="J237" s="1">
        <f>29.42 + 0.03 * Table69[[#This Row],[AGE]]+0.13 *Table69[[#This Row],[INDUS]]-10.3*Table69[[#This Row],[NOX]]+0.26*Table69[[#This Row],[DISTANCE]]-0.0144*Table69[[#This Row],[TAX]]-1.07*Table69[[#This Row],[PTRATIO]]+4.125*Table69[[#This Row],[AVG_ROOM]]-0.6*Table69[[#This Row],[LSTAT]]</f>
        <v>20.523624999999999</v>
      </c>
      <c r="K237" s="1">
        <v>0.53800000000000003</v>
      </c>
      <c r="L237" s="1">
        <f>29.42 + 0.03 * Table69[[#This Row],[AGE]]+0.13 *Table69[[#This Row],[INDUS]]-10.3*Table69[[#This Row],[NOX]]+0.26*Table69[[#This Row],[DISTANCE]]-0.0144*Table69[[#This Row],[TAX]]-1.07*Table69[[#This Row],[PTRATIO]]+4.125*Table69[[#This Row],[AVG_ROOM]]-0.6*Table69[[#This Row],[LSTAT]]</f>
        <v>20.523624999999999</v>
      </c>
    </row>
    <row r="238" spans="1:12" x14ac:dyDescent="0.25">
      <c r="A238" s="24">
        <v>84.5</v>
      </c>
      <c r="B238" s="2">
        <v>8.14</v>
      </c>
      <c r="C238" s="1">
        <v>0.53800000000000003</v>
      </c>
      <c r="D238" s="1">
        <v>4</v>
      </c>
      <c r="E238" s="1">
        <v>307</v>
      </c>
      <c r="F238" s="1">
        <v>21</v>
      </c>
      <c r="G238" s="1">
        <v>6.0960000000000001</v>
      </c>
      <c r="H238" s="19">
        <v>10.26</v>
      </c>
      <c r="I238" s="19"/>
      <c r="J238" s="1">
        <f>29.42 + 0.03 * Table69[[#This Row],[AGE]]+0.13 *Table69[[#This Row],[INDUS]]-10.3*Table69[[#This Row],[NOX]]+0.26*Table69[[#This Row],[DISTANCE]]-0.0144*Table69[[#This Row],[TAX]]-1.07*Table69[[#This Row],[PTRATIO]]+4.125*Table69[[#This Row],[AVG_ROOM]]-0.6*Table69[[#This Row],[LSTAT]]</f>
        <v>20.611000000000004</v>
      </c>
      <c r="K238" s="1">
        <v>0.53800000000000003</v>
      </c>
      <c r="L238" s="1">
        <f>29.42 + 0.03 * Table69[[#This Row],[AGE]]+0.13 *Table69[[#This Row],[INDUS]]-10.3*Table69[[#This Row],[NOX]]+0.26*Table69[[#This Row],[DISTANCE]]-0.0144*Table69[[#This Row],[TAX]]-1.07*Table69[[#This Row],[PTRATIO]]+4.125*Table69[[#This Row],[AVG_ROOM]]-0.6*Table69[[#This Row],[LSTAT]]</f>
        <v>20.611000000000004</v>
      </c>
    </row>
    <row r="239" spans="1:12" x14ac:dyDescent="0.25">
      <c r="A239" s="24">
        <v>56.5</v>
      </c>
      <c r="B239" s="2">
        <v>8.14</v>
      </c>
      <c r="C239" s="1">
        <v>0.53800000000000003</v>
      </c>
      <c r="D239" s="1">
        <v>4</v>
      </c>
      <c r="E239" s="1">
        <v>307</v>
      </c>
      <c r="F239" s="1">
        <v>21</v>
      </c>
      <c r="G239" s="1">
        <v>5.8339999999999996</v>
      </c>
      <c r="H239" s="19">
        <v>8.4700000000000006</v>
      </c>
      <c r="I239" s="19"/>
      <c r="J239" s="1">
        <f>29.42 + 0.03 * Table69[[#This Row],[AGE]]+0.13 *Table69[[#This Row],[INDUS]]-10.3*Table69[[#This Row],[NOX]]+0.26*Table69[[#This Row],[DISTANCE]]-0.0144*Table69[[#This Row],[TAX]]-1.07*Table69[[#This Row],[PTRATIO]]+4.125*Table69[[#This Row],[AVG_ROOM]]-0.6*Table69[[#This Row],[LSTAT]]</f>
        <v>19.764249999999997</v>
      </c>
      <c r="K239" s="1">
        <v>0.53800000000000003</v>
      </c>
      <c r="L239" s="1">
        <f>29.42 + 0.03 * Table69[[#This Row],[AGE]]+0.13 *Table69[[#This Row],[INDUS]]-10.3*Table69[[#This Row],[NOX]]+0.26*Table69[[#This Row],[DISTANCE]]-0.0144*Table69[[#This Row],[TAX]]-1.07*Table69[[#This Row],[PTRATIO]]+4.125*Table69[[#This Row],[AVG_ROOM]]-0.6*Table69[[#This Row],[LSTAT]]</f>
        <v>19.764249999999997</v>
      </c>
    </row>
    <row r="240" spans="1:12" x14ac:dyDescent="0.25">
      <c r="A240" s="24">
        <v>29.3</v>
      </c>
      <c r="B240" s="2">
        <v>8.14</v>
      </c>
      <c r="C240" s="1">
        <v>0.53800000000000003</v>
      </c>
      <c r="D240" s="1">
        <v>4</v>
      </c>
      <c r="E240" s="1">
        <v>307</v>
      </c>
      <c r="F240" s="1">
        <v>21</v>
      </c>
      <c r="G240" s="1">
        <v>5.9349999999999996</v>
      </c>
      <c r="H240" s="19">
        <v>6.58</v>
      </c>
      <c r="I240" s="19"/>
      <c r="J240" s="1">
        <f>29.42 + 0.03 * Table69[[#This Row],[AGE]]+0.13 *Table69[[#This Row],[INDUS]]-10.3*Table69[[#This Row],[NOX]]+0.26*Table69[[#This Row],[DISTANCE]]-0.0144*Table69[[#This Row],[TAX]]-1.07*Table69[[#This Row],[PTRATIO]]+4.125*Table69[[#This Row],[AVG_ROOM]]-0.6*Table69[[#This Row],[LSTAT]]</f>
        <v>20.498874999999998</v>
      </c>
      <c r="K240" s="1">
        <v>0.53800000000000003</v>
      </c>
      <c r="L240" s="1">
        <f>29.42 + 0.03 * Table69[[#This Row],[AGE]]+0.13 *Table69[[#This Row],[INDUS]]-10.3*Table69[[#This Row],[NOX]]+0.26*Table69[[#This Row],[DISTANCE]]-0.0144*Table69[[#This Row],[TAX]]-1.07*Table69[[#This Row],[PTRATIO]]+4.125*Table69[[#This Row],[AVG_ROOM]]-0.6*Table69[[#This Row],[LSTAT]]</f>
        <v>20.498874999999998</v>
      </c>
    </row>
    <row r="241" spans="1:12" x14ac:dyDescent="0.25">
      <c r="A241" s="24">
        <v>81.7</v>
      </c>
      <c r="B241" s="2">
        <v>8.14</v>
      </c>
      <c r="C241" s="1">
        <v>0.53800000000000003</v>
      </c>
      <c r="D241" s="1">
        <v>4</v>
      </c>
      <c r="E241" s="1">
        <v>307</v>
      </c>
      <c r="F241" s="1">
        <v>21</v>
      </c>
      <c r="G241" s="1">
        <v>5.99</v>
      </c>
      <c r="H241" s="19">
        <v>14.67</v>
      </c>
      <c r="I241" s="19"/>
      <c r="J241" s="1">
        <f>29.42 + 0.03 * Table69[[#This Row],[AGE]]+0.13 *Table69[[#This Row],[INDUS]]-10.3*Table69[[#This Row],[NOX]]+0.26*Table69[[#This Row],[DISTANCE]]-0.0144*Table69[[#This Row],[TAX]]-1.07*Table69[[#This Row],[PTRATIO]]+4.125*Table69[[#This Row],[AVG_ROOM]]-0.6*Table69[[#This Row],[LSTAT]]</f>
        <v>17.443750000000001</v>
      </c>
      <c r="K241" s="1">
        <v>0.53800000000000003</v>
      </c>
      <c r="L241" s="1">
        <f>29.42 + 0.03 * Table69[[#This Row],[AGE]]+0.13 *Table69[[#This Row],[INDUS]]-10.3*Table69[[#This Row],[NOX]]+0.26*Table69[[#This Row],[DISTANCE]]-0.0144*Table69[[#This Row],[TAX]]-1.07*Table69[[#This Row],[PTRATIO]]+4.125*Table69[[#This Row],[AVG_ROOM]]-0.6*Table69[[#This Row],[LSTAT]]</f>
        <v>17.443750000000001</v>
      </c>
    </row>
    <row r="242" spans="1:12" x14ac:dyDescent="0.25">
      <c r="A242" s="24">
        <v>36.6</v>
      </c>
      <c r="B242" s="2">
        <v>8.14</v>
      </c>
      <c r="C242" s="1">
        <v>0.53800000000000003</v>
      </c>
      <c r="D242" s="1">
        <v>4</v>
      </c>
      <c r="E242" s="1">
        <v>307</v>
      </c>
      <c r="F242" s="1">
        <v>21</v>
      </c>
      <c r="G242" s="1">
        <v>5.4560000000000004</v>
      </c>
      <c r="H242" s="19">
        <v>11.69</v>
      </c>
      <c r="I242" s="19"/>
      <c r="J242" s="1">
        <f>29.42 + 0.03 * Table69[[#This Row],[AGE]]+0.13 *Table69[[#This Row],[INDUS]]-10.3*Table69[[#This Row],[NOX]]+0.26*Table69[[#This Row],[DISTANCE]]-0.0144*Table69[[#This Row],[TAX]]-1.07*Table69[[#This Row],[PTRATIO]]+4.125*Table69[[#This Row],[AVG_ROOM]]-0.6*Table69[[#This Row],[LSTAT]]</f>
        <v>15.675999999999998</v>
      </c>
      <c r="K242" s="1">
        <v>0.53800000000000003</v>
      </c>
      <c r="L242" s="1">
        <f>29.42 + 0.03 * Table69[[#This Row],[AGE]]+0.13 *Table69[[#This Row],[INDUS]]-10.3*Table69[[#This Row],[NOX]]+0.26*Table69[[#This Row],[DISTANCE]]-0.0144*Table69[[#This Row],[TAX]]-1.07*Table69[[#This Row],[PTRATIO]]+4.125*Table69[[#This Row],[AVG_ROOM]]-0.6*Table69[[#This Row],[LSTAT]]</f>
        <v>15.675999999999998</v>
      </c>
    </row>
    <row r="243" spans="1:12" x14ac:dyDescent="0.25">
      <c r="A243" s="24">
        <v>69.5</v>
      </c>
      <c r="B243" s="2">
        <v>8.14</v>
      </c>
      <c r="C243" s="1">
        <v>0.53800000000000003</v>
      </c>
      <c r="D243" s="1">
        <v>4</v>
      </c>
      <c r="E243" s="1">
        <v>307</v>
      </c>
      <c r="F243" s="1">
        <v>21</v>
      </c>
      <c r="G243" s="1">
        <v>5.7270000000000003</v>
      </c>
      <c r="H243" s="19">
        <v>11.28</v>
      </c>
      <c r="I243" s="19"/>
      <c r="J243" s="1">
        <f>29.42 + 0.03 * Table69[[#This Row],[AGE]]+0.13 *Table69[[#This Row],[INDUS]]-10.3*Table69[[#This Row],[NOX]]+0.26*Table69[[#This Row],[DISTANCE]]-0.0144*Table69[[#This Row],[TAX]]-1.07*Table69[[#This Row],[PTRATIO]]+4.125*Table69[[#This Row],[AVG_ROOM]]-0.6*Table69[[#This Row],[LSTAT]]</f>
        <v>18.026875</v>
      </c>
      <c r="K243" s="1">
        <v>0.53800000000000003</v>
      </c>
      <c r="L243" s="1">
        <f>29.42 + 0.03 * Table69[[#This Row],[AGE]]+0.13 *Table69[[#This Row],[INDUS]]-10.3*Table69[[#This Row],[NOX]]+0.26*Table69[[#This Row],[DISTANCE]]-0.0144*Table69[[#This Row],[TAX]]-1.07*Table69[[#This Row],[PTRATIO]]+4.125*Table69[[#This Row],[AVG_ROOM]]-0.6*Table69[[#This Row],[LSTAT]]</f>
        <v>18.026875</v>
      </c>
    </row>
    <row r="244" spans="1:12" x14ac:dyDescent="0.25">
      <c r="A244" s="24">
        <v>98.1</v>
      </c>
      <c r="B244" s="2">
        <v>8.14</v>
      </c>
      <c r="C244" s="1">
        <v>0.53800000000000003</v>
      </c>
      <c r="D244" s="1">
        <v>4</v>
      </c>
      <c r="E244" s="1">
        <v>307</v>
      </c>
      <c r="F244" s="1">
        <v>21</v>
      </c>
      <c r="G244" s="1">
        <v>5.57</v>
      </c>
      <c r="H244" s="19">
        <v>21.02</v>
      </c>
      <c r="I244" s="19"/>
      <c r="J244" s="1">
        <f>29.42 + 0.03 * Table69[[#This Row],[AGE]]+0.13 *Table69[[#This Row],[INDUS]]-10.3*Table69[[#This Row],[NOX]]+0.26*Table69[[#This Row],[DISTANCE]]-0.0144*Table69[[#This Row],[TAX]]-1.07*Table69[[#This Row],[PTRATIO]]+4.125*Table69[[#This Row],[AVG_ROOM]]-0.6*Table69[[#This Row],[LSTAT]]</f>
        <v>12.393249999999997</v>
      </c>
      <c r="K244" s="1">
        <v>0.53800000000000003</v>
      </c>
      <c r="L244" s="1">
        <f>29.42 + 0.03 * Table69[[#This Row],[AGE]]+0.13 *Table69[[#This Row],[INDUS]]-10.3*Table69[[#This Row],[NOX]]+0.26*Table69[[#This Row],[DISTANCE]]-0.0144*Table69[[#This Row],[TAX]]-1.07*Table69[[#This Row],[PTRATIO]]+4.125*Table69[[#This Row],[AVG_ROOM]]-0.6*Table69[[#This Row],[LSTAT]]</f>
        <v>12.393249999999997</v>
      </c>
    </row>
    <row r="245" spans="1:12" x14ac:dyDescent="0.25">
      <c r="A245" s="24">
        <v>89.2</v>
      </c>
      <c r="B245" s="2">
        <v>8.14</v>
      </c>
      <c r="C245" s="1">
        <v>0.53800000000000003</v>
      </c>
      <c r="D245" s="1">
        <v>4</v>
      </c>
      <c r="E245" s="1">
        <v>307</v>
      </c>
      <c r="F245" s="1">
        <v>21</v>
      </c>
      <c r="G245" s="1">
        <v>5.9649999999999999</v>
      </c>
      <c r="H245" s="19">
        <v>13.83</v>
      </c>
      <c r="I245" s="19"/>
      <c r="J245" s="1">
        <f>29.42 + 0.03 * Table69[[#This Row],[AGE]]+0.13 *Table69[[#This Row],[INDUS]]-10.3*Table69[[#This Row],[NOX]]+0.26*Table69[[#This Row],[DISTANCE]]-0.0144*Table69[[#This Row],[TAX]]-1.07*Table69[[#This Row],[PTRATIO]]+4.125*Table69[[#This Row],[AVG_ROOM]]-0.6*Table69[[#This Row],[LSTAT]]</f>
        <v>18.069625000000002</v>
      </c>
      <c r="K245" s="1">
        <v>0.53800000000000003</v>
      </c>
      <c r="L245" s="1">
        <f>29.42 + 0.03 * Table69[[#This Row],[AGE]]+0.13 *Table69[[#This Row],[INDUS]]-10.3*Table69[[#This Row],[NOX]]+0.26*Table69[[#This Row],[DISTANCE]]-0.0144*Table69[[#This Row],[TAX]]-1.07*Table69[[#This Row],[PTRATIO]]+4.125*Table69[[#This Row],[AVG_ROOM]]-0.6*Table69[[#This Row],[LSTAT]]</f>
        <v>18.069625000000002</v>
      </c>
    </row>
    <row r="246" spans="1:12" x14ac:dyDescent="0.25">
      <c r="A246" s="24">
        <v>91.7</v>
      </c>
      <c r="B246" s="2">
        <v>8.14</v>
      </c>
      <c r="C246" s="1">
        <v>0.53800000000000003</v>
      </c>
      <c r="D246" s="1">
        <v>4</v>
      </c>
      <c r="E246" s="1">
        <v>307</v>
      </c>
      <c r="F246" s="1">
        <v>21</v>
      </c>
      <c r="G246" s="1">
        <v>6.1420000000000003</v>
      </c>
      <c r="H246" s="19">
        <v>18.72</v>
      </c>
      <c r="I246" s="19"/>
      <c r="J246" s="1">
        <f>29.42 + 0.03 * Table69[[#This Row],[AGE]]+0.13 *Table69[[#This Row],[INDUS]]-10.3*Table69[[#This Row],[NOX]]+0.26*Table69[[#This Row],[DISTANCE]]-0.0144*Table69[[#This Row],[TAX]]-1.07*Table69[[#This Row],[PTRATIO]]+4.125*Table69[[#This Row],[AVG_ROOM]]-0.6*Table69[[#This Row],[LSTAT]]</f>
        <v>15.940749999999998</v>
      </c>
      <c r="K246" s="1">
        <v>0.53800000000000003</v>
      </c>
      <c r="L246" s="1">
        <f>29.42 + 0.03 * Table69[[#This Row],[AGE]]+0.13 *Table69[[#This Row],[INDUS]]-10.3*Table69[[#This Row],[NOX]]+0.26*Table69[[#This Row],[DISTANCE]]-0.0144*Table69[[#This Row],[TAX]]-1.07*Table69[[#This Row],[PTRATIO]]+4.125*Table69[[#This Row],[AVG_ROOM]]-0.6*Table69[[#This Row],[LSTAT]]</f>
        <v>15.940749999999998</v>
      </c>
    </row>
    <row r="247" spans="1:12" x14ac:dyDescent="0.25">
      <c r="A247" s="24">
        <v>100</v>
      </c>
      <c r="B247" s="2">
        <v>8.14</v>
      </c>
      <c r="C247" s="1">
        <v>0.53800000000000003</v>
      </c>
      <c r="D247" s="1">
        <v>4</v>
      </c>
      <c r="E247" s="1">
        <v>307</v>
      </c>
      <c r="F247" s="1">
        <v>21</v>
      </c>
      <c r="G247" s="1">
        <v>5.8129999999999997</v>
      </c>
      <c r="H247" s="19">
        <v>19.88</v>
      </c>
      <c r="I247" s="19"/>
      <c r="J247" s="1">
        <f>29.42 + 0.03 * Table69[[#This Row],[AGE]]+0.13 *Table69[[#This Row],[INDUS]]-10.3*Table69[[#This Row],[NOX]]+0.26*Table69[[#This Row],[DISTANCE]]-0.0144*Table69[[#This Row],[TAX]]-1.07*Table69[[#This Row],[PTRATIO]]+4.125*Table69[[#This Row],[AVG_ROOM]]-0.6*Table69[[#This Row],[LSTAT]]</f>
        <v>14.136624999999997</v>
      </c>
      <c r="K247" s="1">
        <v>0.53800000000000003</v>
      </c>
      <c r="L247" s="1">
        <f>29.42 + 0.03 * Table69[[#This Row],[AGE]]+0.13 *Table69[[#This Row],[INDUS]]-10.3*Table69[[#This Row],[NOX]]+0.26*Table69[[#This Row],[DISTANCE]]-0.0144*Table69[[#This Row],[TAX]]-1.07*Table69[[#This Row],[PTRATIO]]+4.125*Table69[[#This Row],[AVG_ROOM]]-0.6*Table69[[#This Row],[LSTAT]]</f>
        <v>14.136624999999997</v>
      </c>
    </row>
    <row r="248" spans="1:12" x14ac:dyDescent="0.25">
      <c r="A248" s="24">
        <v>94.1</v>
      </c>
      <c r="B248" s="2">
        <v>8.14</v>
      </c>
      <c r="C248" s="1">
        <v>0.53800000000000003</v>
      </c>
      <c r="D248" s="1">
        <v>4</v>
      </c>
      <c r="E248" s="1">
        <v>307</v>
      </c>
      <c r="F248" s="1">
        <v>21</v>
      </c>
      <c r="G248" s="1">
        <v>5.9240000000000004</v>
      </c>
      <c r="H248" s="19">
        <v>16.3</v>
      </c>
      <c r="I248" s="19"/>
      <c r="J248" s="1">
        <f>29.42 + 0.03 * Table69[[#This Row],[AGE]]+0.13 *Table69[[#This Row],[INDUS]]-10.3*Table69[[#This Row],[NOX]]+0.26*Table69[[#This Row],[DISTANCE]]-0.0144*Table69[[#This Row],[TAX]]-1.07*Table69[[#This Row],[PTRATIO]]+4.125*Table69[[#This Row],[AVG_ROOM]]-0.6*Table69[[#This Row],[LSTAT]]</f>
        <v>16.5655</v>
      </c>
      <c r="K248" s="1">
        <v>0.53800000000000003</v>
      </c>
      <c r="L248" s="1">
        <f>29.42 + 0.03 * Table69[[#This Row],[AGE]]+0.13 *Table69[[#This Row],[INDUS]]-10.3*Table69[[#This Row],[NOX]]+0.26*Table69[[#This Row],[DISTANCE]]-0.0144*Table69[[#This Row],[TAX]]-1.07*Table69[[#This Row],[PTRATIO]]+4.125*Table69[[#This Row],[AVG_ROOM]]-0.6*Table69[[#This Row],[LSTAT]]</f>
        <v>16.5655</v>
      </c>
    </row>
    <row r="249" spans="1:12" x14ac:dyDescent="0.25">
      <c r="A249" s="24">
        <v>85.7</v>
      </c>
      <c r="B249" s="2">
        <v>8.14</v>
      </c>
      <c r="C249" s="1">
        <v>0.53800000000000003</v>
      </c>
      <c r="D249" s="1">
        <v>4</v>
      </c>
      <c r="E249" s="1">
        <v>307</v>
      </c>
      <c r="F249" s="1">
        <v>21</v>
      </c>
      <c r="G249" s="1">
        <v>5.5990000000000002</v>
      </c>
      <c r="H249" s="19">
        <v>16.510000000000002</v>
      </c>
      <c r="I249" s="19"/>
      <c r="J249" s="1">
        <f>29.42 + 0.03 * Table69[[#This Row],[AGE]]+0.13 *Table69[[#This Row],[INDUS]]-10.3*Table69[[#This Row],[NOX]]+0.26*Table69[[#This Row],[DISTANCE]]-0.0144*Table69[[#This Row],[TAX]]-1.07*Table69[[#This Row],[PTRATIO]]+4.125*Table69[[#This Row],[AVG_ROOM]]-0.6*Table69[[#This Row],[LSTAT]]</f>
        <v>14.846875000000002</v>
      </c>
      <c r="K249" s="1">
        <v>0.53800000000000003</v>
      </c>
      <c r="L249" s="1">
        <f>29.42 + 0.03 * Table69[[#This Row],[AGE]]+0.13 *Table69[[#This Row],[INDUS]]-10.3*Table69[[#This Row],[NOX]]+0.26*Table69[[#This Row],[DISTANCE]]-0.0144*Table69[[#This Row],[TAX]]-1.07*Table69[[#This Row],[PTRATIO]]+4.125*Table69[[#This Row],[AVG_ROOM]]-0.6*Table69[[#This Row],[LSTAT]]</f>
        <v>14.846875000000002</v>
      </c>
    </row>
    <row r="250" spans="1:12" x14ac:dyDescent="0.25">
      <c r="A250" s="24">
        <v>90.3</v>
      </c>
      <c r="B250" s="2">
        <v>8.14</v>
      </c>
      <c r="C250" s="1">
        <v>0.53800000000000003</v>
      </c>
      <c r="D250" s="1">
        <v>4</v>
      </c>
      <c r="E250" s="1">
        <v>307</v>
      </c>
      <c r="F250" s="1">
        <v>21</v>
      </c>
      <c r="G250" s="1">
        <v>5.8129999999999997</v>
      </c>
      <c r="H250" s="19">
        <v>14.81</v>
      </c>
      <c r="I250" s="19"/>
      <c r="J250" s="1">
        <f>29.42 + 0.03 * Table69[[#This Row],[AGE]]+0.13 *Table69[[#This Row],[INDUS]]-10.3*Table69[[#This Row],[NOX]]+0.26*Table69[[#This Row],[DISTANCE]]-0.0144*Table69[[#This Row],[TAX]]-1.07*Table69[[#This Row],[PTRATIO]]+4.125*Table69[[#This Row],[AVG_ROOM]]-0.6*Table69[[#This Row],[LSTAT]]</f>
        <v>16.887625</v>
      </c>
      <c r="K250" s="1">
        <v>0.53800000000000003</v>
      </c>
      <c r="L250" s="1">
        <f>29.42 + 0.03 * Table69[[#This Row],[AGE]]+0.13 *Table69[[#This Row],[INDUS]]-10.3*Table69[[#This Row],[NOX]]+0.26*Table69[[#This Row],[DISTANCE]]-0.0144*Table69[[#This Row],[TAX]]-1.07*Table69[[#This Row],[PTRATIO]]+4.125*Table69[[#This Row],[AVG_ROOM]]-0.6*Table69[[#This Row],[LSTAT]]</f>
        <v>16.887625</v>
      </c>
    </row>
    <row r="251" spans="1:12" x14ac:dyDescent="0.25">
      <c r="A251" s="24">
        <v>88.8</v>
      </c>
      <c r="B251" s="2">
        <v>8.14</v>
      </c>
      <c r="C251" s="1">
        <v>0.53800000000000003</v>
      </c>
      <c r="D251" s="1">
        <v>4</v>
      </c>
      <c r="E251" s="1">
        <v>307</v>
      </c>
      <c r="F251" s="1">
        <v>21</v>
      </c>
      <c r="G251" s="1">
        <v>6.0469999999999997</v>
      </c>
      <c r="H251" s="19">
        <v>17.28</v>
      </c>
      <c r="I251" s="19"/>
      <c r="J251" s="1">
        <f>29.42 + 0.03 * Table69[[#This Row],[AGE]]+0.13 *Table69[[#This Row],[INDUS]]-10.3*Table69[[#This Row],[NOX]]+0.26*Table69[[#This Row],[DISTANCE]]-0.0144*Table69[[#This Row],[TAX]]-1.07*Table69[[#This Row],[PTRATIO]]+4.125*Table69[[#This Row],[AVG_ROOM]]-0.6*Table69[[#This Row],[LSTAT]]</f>
        <v>16.325874999999996</v>
      </c>
      <c r="K251" s="1">
        <v>0.53800000000000003</v>
      </c>
      <c r="L251" s="1">
        <f>29.42 + 0.03 * Table69[[#This Row],[AGE]]+0.13 *Table69[[#This Row],[INDUS]]-10.3*Table69[[#This Row],[NOX]]+0.26*Table69[[#This Row],[DISTANCE]]-0.0144*Table69[[#This Row],[TAX]]-1.07*Table69[[#This Row],[PTRATIO]]+4.125*Table69[[#This Row],[AVG_ROOM]]-0.6*Table69[[#This Row],[LSTAT]]</f>
        <v>16.325874999999996</v>
      </c>
    </row>
    <row r="252" spans="1:12" x14ac:dyDescent="0.25">
      <c r="A252" s="24">
        <v>94.4</v>
      </c>
      <c r="B252" s="2">
        <v>8.14</v>
      </c>
      <c r="C252" s="1">
        <v>0.53800000000000003</v>
      </c>
      <c r="D252" s="1">
        <v>4</v>
      </c>
      <c r="E252" s="1">
        <v>307</v>
      </c>
      <c r="F252" s="1">
        <v>21</v>
      </c>
      <c r="G252" s="1">
        <v>6.4950000000000001</v>
      </c>
      <c r="H252" s="19">
        <v>12.8</v>
      </c>
      <c r="I252" s="19"/>
      <c r="J252" s="1">
        <f>29.42 + 0.03 * Table69[[#This Row],[AGE]]+0.13 *Table69[[#This Row],[INDUS]]-10.3*Table69[[#This Row],[NOX]]+0.26*Table69[[#This Row],[DISTANCE]]-0.0144*Table69[[#This Row],[TAX]]-1.07*Table69[[#This Row],[PTRATIO]]+4.125*Table69[[#This Row],[AVG_ROOM]]-0.6*Table69[[#This Row],[LSTAT]]</f>
        <v>21.029875000000001</v>
      </c>
      <c r="K252" s="1">
        <v>0.53800000000000003</v>
      </c>
      <c r="L252" s="1">
        <f>29.42 + 0.03 * Table69[[#This Row],[AGE]]+0.13 *Table69[[#This Row],[INDUS]]-10.3*Table69[[#This Row],[NOX]]+0.26*Table69[[#This Row],[DISTANCE]]-0.0144*Table69[[#This Row],[TAX]]-1.07*Table69[[#This Row],[PTRATIO]]+4.125*Table69[[#This Row],[AVG_ROOM]]-0.6*Table69[[#This Row],[LSTAT]]</f>
        <v>21.029875000000001</v>
      </c>
    </row>
    <row r="253" spans="1:12" x14ac:dyDescent="0.25">
      <c r="A253" s="24">
        <v>87.3</v>
      </c>
      <c r="B253" s="2">
        <v>8.14</v>
      </c>
      <c r="C253" s="1">
        <v>0.53800000000000003</v>
      </c>
      <c r="D253" s="1">
        <v>4</v>
      </c>
      <c r="E253" s="1">
        <v>307</v>
      </c>
      <c r="F253" s="1">
        <v>21</v>
      </c>
      <c r="G253" s="1">
        <v>6.6740000000000004</v>
      </c>
      <c r="H253" s="19">
        <v>11.98</v>
      </c>
      <c r="I253" s="19"/>
      <c r="J253" s="1">
        <f>29.42 + 0.03 * Table69[[#This Row],[AGE]]+0.13 *Table69[[#This Row],[INDUS]]-10.3*Table69[[#This Row],[NOX]]+0.26*Table69[[#This Row],[DISTANCE]]-0.0144*Table69[[#This Row],[TAX]]-1.07*Table69[[#This Row],[PTRATIO]]+4.125*Table69[[#This Row],[AVG_ROOM]]-0.6*Table69[[#This Row],[LSTAT]]</f>
        <v>22.047250000000002</v>
      </c>
      <c r="K253" s="1">
        <v>0.53800000000000003</v>
      </c>
      <c r="L253" s="1">
        <f>29.42 + 0.03 * Table69[[#This Row],[AGE]]+0.13 *Table69[[#This Row],[INDUS]]-10.3*Table69[[#This Row],[NOX]]+0.26*Table69[[#This Row],[DISTANCE]]-0.0144*Table69[[#This Row],[TAX]]-1.07*Table69[[#This Row],[PTRATIO]]+4.125*Table69[[#This Row],[AVG_ROOM]]-0.6*Table69[[#This Row],[LSTAT]]</f>
        <v>22.047250000000002</v>
      </c>
    </row>
    <row r="254" spans="1:12" x14ac:dyDescent="0.25">
      <c r="A254" s="24">
        <v>94.1</v>
      </c>
      <c r="B254" s="2">
        <v>8.14</v>
      </c>
      <c r="C254" s="1">
        <v>0.53800000000000003</v>
      </c>
      <c r="D254" s="1">
        <v>4</v>
      </c>
      <c r="E254" s="1">
        <v>307</v>
      </c>
      <c r="F254" s="1">
        <v>21</v>
      </c>
      <c r="G254" s="1">
        <v>5.7130000000000001</v>
      </c>
      <c r="H254" s="19">
        <v>22.6</v>
      </c>
      <c r="I254" s="19"/>
      <c r="J254" s="1">
        <f>29.42 + 0.03 * Table69[[#This Row],[AGE]]+0.13 *Table69[[#This Row],[INDUS]]-10.3*Table69[[#This Row],[NOX]]+0.26*Table69[[#This Row],[DISTANCE]]-0.0144*Table69[[#This Row],[TAX]]-1.07*Table69[[#This Row],[PTRATIO]]+4.125*Table69[[#This Row],[AVG_ROOM]]-0.6*Table69[[#This Row],[LSTAT]]</f>
        <v>11.915124999999998</v>
      </c>
      <c r="K254" s="1">
        <v>0.53800000000000003</v>
      </c>
      <c r="L254" s="1">
        <f>29.42 + 0.03 * Table69[[#This Row],[AGE]]+0.13 *Table69[[#This Row],[INDUS]]-10.3*Table69[[#This Row],[NOX]]+0.26*Table69[[#This Row],[DISTANCE]]-0.0144*Table69[[#This Row],[TAX]]-1.07*Table69[[#This Row],[PTRATIO]]+4.125*Table69[[#This Row],[AVG_ROOM]]-0.6*Table69[[#This Row],[LSTAT]]</f>
        <v>11.915124999999998</v>
      </c>
    </row>
    <row r="255" spans="1:12" x14ac:dyDescent="0.25">
      <c r="A255" s="24">
        <v>100</v>
      </c>
      <c r="B255" s="2">
        <v>8.14</v>
      </c>
      <c r="C255" s="1">
        <v>0.53800000000000003</v>
      </c>
      <c r="D255" s="1">
        <v>4</v>
      </c>
      <c r="E255" s="1">
        <v>307</v>
      </c>
      <c r="F255" s="1">
        <v>21</v>
      </c>
      <c r="G255" s="1">
        <v>6.0720000000000001</v>
      </c>
      <c r="H255" s="19">
        <v>13.04</v>
      </c>
      <c r="I255" s="19"/>
      <c r="J255" s="1">
        <f>29.42 + 0.03 * Table69[[#This Row],[AGE]]+0.13 *Table69[[#This Row],[INDUS]]-10.3*Table69[[#This Row],[NOX]]+0.26*Table69[[#This Row],[DISTANCE]]-0.0144*Table69[[#This Row],[TAX]]-1.07*Table69[[#This Row],[PTRATIO]]+4.125*Table69[[#This Row],[AVG_ROOM]]-0.6*Table69[[#This Row],[LSTAT]]</f>
        <v>19.309000000000001</v>
      </c>
      <c r="K255" s="1">
        <v>0.53800000000000003</v>
      </c>
      <c r="L255" s="1">
        <f>29.42 + 0.03 * Table69[[#This Row],[AGE]]+0.13 *Table69[[#This Row],[INDUS]]-10.3*Table69[[#This Row],[NOX]]+0.26*Table69[[#This Row],[DISTANCE]]-0.0144*Table69[[#This Row],[TAX]]-1.07*Table69[[#This Row],[PTRATIO]]+4.125*Table69[[#This Row],[AVG_ROOM]]-0.6*Table69[[#This Row],[LSTAT]]</f>
        <v>19.309000000000001</v>
      </c>
    </row>
    <row r="256" spans="1:12" x14ac:dyDescent="0.25">
      <c r="A256" s="24">
        <v>82</v>
      </c>
      <c r="B256" s="2">
        <v>8.14</v>
      </c>
      <c r="C256" s="1">
        <v>0.53800000000000003</v>
      </c>
      <c r="D256" s="1">
        <v>4</v>
      </c>
      <c r="E256" s="1">
        <v>307</v>
      </c>
      <c r="F256" s="1">
        <v>21</v>
      </c>
      <c r="G256" s="1">
        <v>5.95</v>
      </c>
      <c r="H256" s="19">
        <v>27.71</v>
      </c>
      <c r="I256" s="19"/>
      <c r="J256" s="1">
        <f>29.42 + 0.03 * Table69[[#This Row],[AGE]]+0.13 *Table69[[#This Row],[INDUS]]-10.3*Table69[[#This Row],[NOX]]+0.26*Table69[[#This Row],[DISTANCE]]-0.0144*Table69[[#This Row],[TAX]]-1.07*Table69[[#This Row],[PTRATIO]]+4.125*Table69[[#This Row],[AVG_ROOM]]-0.6*Table69[[#This Row],[LSTAT]]</f>
        <v>9.4637499999999974</v>
      </c>
      <c r="K256" s="1">
        <v>0.53800000000000003</v>
      </c>
      <c r="L256" s="1">
        <f>29.42 + 0.03 * Table69[[#This Row],[AGE]]+0.13 *Table69[[#This Row],[INDUS]]-10.3*Table69[[#This Row],[NOX]]+0.26*Table69[[#This Row],[DISTANCE]]-0.0144*Table69[[#This Row],[TAX]]-1.07*Table69[[#This Row],[PTRATIO]]+4.125*Table69[[#This Row],[AVG_ROOM]]-0.6*Table69[[#This Row],[LSTAT]]</f>
        <v>9.4637499999999974</v>
      </c>
    </row>
    <row r="257" spans="1:12" x14ac:dyDescent="0.25">
      <c r="A257" s="24">
        <v>95</v>
      </c>
      <c r="B257" s="2">
        <v>8.14</v>
      </c>
      <c r="C257" s="1">
        <v>0.53800000000000003</v>
      </c>
      <c r="D257" s="1">
        <v>4</v>
      </c>
      <c r="E257" s="1">
        <v>307</v>
      </c>
      <c r="F257" s="1">
        <v>21</v>
      </c>
      <c r="G257" s="1">
        <v>5.7009999999999996</v>
      </c>
      <c r="H257" s="19">
        <v>18.350000000000001</v>
      </c>
      <c r="I257" s="19"/>
      <c r="J257" s="1">
        <f>29.42 + 0.03 * Table69[[#This Row],[AGE]]+0.13 *Table69[[#This Row],[INDUS]]-10.3*Table69[[#This Row],[NOX]]+0.26*Table69[[#This Row],[DISTANCE]]-0.0144*Table69[[#This Row],[TAX]]-1.07*Table69[[#This Row],[PTRATIO]]+4.125*Table69[[#This Row],[AVG_ROOM]]-0.6*Table69[[#This Row],[LSTAT]]</f>
        <v>14.442624999999998</v>
      </c>
      <c r="K257" s="1">
        <v>0.53800000000000003</v>
      </c>
      <c r="L257" s="1">
        <f>29.42 + 0.03 * Table69[[#This Row],[AGE]]+0.13 *Table69[[#This Row],[INDUS]]-10.3*Table69[[#This Row],[NOX]]+0.26*Table69[[#This Row],[DISTANCE]]-0.0144*Table69[[#This Row],[TAX]]-1.07*Table69[[#This Row],[PTRATIO]]+4.125*Table69[[#This Row],[AVG_ROOM]]-0.6*Table69[[#This Row],[LSTAT]]</f>
        <v>14.442624999999998</v>
      </c>
    </row>
    <row r="258" spans="1:12" x14ac:dyDescent="0.25">
      <c r="A258" s="24">
        <v>96.9</v>
      </c>
      <c r="B258" s="2">
        <v>8.14</v>
      </c>
      <c r="C258" s="1">
        <v>0.53800000000000003</v>
      </c>
      <c r="D258" s="1">
        <v>4</v>
      </c>
      <c r="E258" s="1">
        <v>307</v>
      </c>
      <c r="F258" s="1">
        <v>21</v>
      </c>
      <c r="G258" s="1">
        <v>6.0960000000000001</v>
      </c>
      <c r="H258" s="19">
        <v>20.34</v>
      </c>
      <c r="I258" s="19"/>
      <c r="J258" s="1">
        <f>29.42 + 0.03 * Table69[[#This Row],[AGE]]+0.13 *Table69[[#This Row],[INDUS]]-10.3*Table69[[#This Row],[NOX]]+0.26*Table69[[#This Row],[DISTANCE]]-0.0144*Table69[[#This Row],[TAX]]-1.07*Table69[[#This Row],[PTRATIO]]+4.125*Table69[[#This Row],[AVG_ROOM]]-0.6*Table69[[#This Row],[LSTAT]]</f>
        <v>14.934999999999997</v>
      </c>
      <c r="K258" s="1">
        <v>0.53800000000000003</v>
      </c>
      <c r="L258" s="1">
        <f>29.42 + 0.03 * Table69[[#This Row],[AGE]]+0.13 *Table69[[#This Row],[INDUS]]-10.3*Table69[[#This Row],[NOX]]+0.26*Table69[[#This Row],[DISTANCE]]-0.0144*Table69[[#This Row],[TAX]]-1.07*Table69[[#This Row],[PTRATIO]]+4.125*Table69[[#This Row],[AVG_ROOM]]-0.6*Table69[[#This Row],[LSTAT]]</f>
        <v>14.934999999999997</v>
      </c>
    </row>
    <row r="259" spans="1:12" x14ac:dyDescent="0.25">
      <c r="A259" s="24">
        <v>90.7</v>
      </c>
      <c r="B259" s="2">
        <v>18.100000000000001</v>
      </c>
      <c r="C259" s="1">
        <v>0.53200000000000003</v>
      </c>
      <c r="D259" s="1">
        <v>24</v>
      </c>
      <c r="E259" s="1">
        <v>666</v>
      </c>
      <c r="F259" s="1">
        <v>20.2</v>
      </c>
      <c r="G259" s="1">
        <v>6.2290000000000001</v>
      </c>
      <c r="H259" s="19">
        <v>12.87</v>
      </c>
      <c r="I259" s="19"/>
      <c r="J259" s="1">
        <f>29.42 + 0.03 * Table69[[#This Row],[AGE]]+0.13 *Table69[[#This Row],[INDUS]]-10.3*Table69[[#This Row],[NOX]]+0.26*Table69[[#This Row],[DISTANCE]]-0.0144*Table69[[#This Row],[TAX]]-1.07*Table69[[#This Row],[PTRATIO]]+4.125*Table69[[#This Row],[AVG_ROOM]]-0.6*Table69[[#This Row],[LSTAT]]</f>
        <v>22.022625000000005</v>
      </c>
      <c r="K259" s="1">
        <v>0.53200000000000003</v>
      </c>
      <c r="L259" s="1">
        <f>29.42 + 0.03 * Table69[[#This Row],[AGE]]+0.13 *Table69[[#This Row],[INDUS]]-10.3*Table69[[#This Row],[NOX]]+0.26*Table69[[#This Row],[DISTANCE]]-0.0144*Table69[[#This Row],[TAX]]-1.07*Table69[[#This Row],[PTRATIO]]+4.125*Table69[[#This Row],[AVG_ROOM]]-0.6*Table69[[#This Row],[LSTAT]]</f>
        <v>22.022625000000005</v>
      </c>
    </row>
    <row r="260" spans="1:12" x14ac:dyDescent="0.25">
      <c r="A260" s="24">
        <v>64.7</v>
      </c>
      <c r="B260" s="2">
        <v>18.100000000000001</v>
      </c>
      <c r="C260" s="1">
        <v>0.53200000000000003</v>
      </c>
      <c r="D260" s="1">
        <v>24</v>
      </c>
      <c r="E260" s="1">
        <v>666</v>
      </c>
      <c r="F260" s="1">
        <v>20.2</v>
      </c>
      <c r="G260" s="1">
        <v>6.242</v>
      </c>
      <c r="H260" s="19">
        <v>10.74</v>
      </c>
      <c r="I260" s="19"/>
      <c r="J260" s="1">
        <f>29.42 + 0.03 * Table69[[#This Row],[AGE]]+0.13 *Table69[[#This Row],[INDUS]]-10.3*Table69[[#This Row],[NOX]]+0.26*Table69[[#This Row],[DISTANCE]]-0.0144*Table69[[#This Row],[TAX]]-1.07*Table69[[#This Row],[PTRATIO]]+4.125*Table69[[#This Row],[AVG_ROOM]]-0.6*Table69[[#This Row],[LSTAT]]</f>
        <v>22.574249999999996</v>
      </c>
      <c r="K260" s="1">
        <v>0.53200000000000003</v>
      </c>
      <c r="L260" s="1">
        <f>29.42 + 0.03 * Table69[[#This Row],[AGE]]+0.13 *Table69[[#This Row],[INDUS]]-10.3*Table69[[#This Row],[NOX]]+0.26*Table69[[#This Row],[DISTANCE]]-0.0144*Table69[[#This Row],[TAX]]-1.07*Table69[[#This Row],[PTRATIO]]+4.125*Table69[[#This Row],[AVG_ROOM]]-0.6*Table69[[#This Row],[LSTAT]]</f>
        <v>22.574249999999996</v>
      </c>
    </row>
    <row r="261" spans="1:12" x14ac:dyDescent="0.25">
      <c r="A261" s="24">
        <v>74.900000000000006</v>
      </c>
      <c r="B261" s="2">
        <v>18.100000000000001</v>
      </c>
      <c r="C261" s="1">
        <v>0.53200000000000003</v>
      </c>
      <c r="D261" s="1">
        <v>24</v>
      </c>
      <c r="E261" s="1">
        <v>666</v>
      </c>
      <c r="F261" s="1">
        <v>20.2</v>
      </c>
      <c r="G261" s="1">
        <v>6.75</v>
      </c>
      <c r="H261" s="19">
        <v>7.74</v>
      </c>
      <c r="I261" s="19"/>
      <c r="J261" s="1">
        <f>29.42 + 0.03 * Table69[[#This Row],[AGE]]+0.13 *Table69[[#This Row],[INDUS]]-10.3*Table69[[#This Row],[NOX]]+0.26*Table69[[#This Row],[DISTANCE]]-0.0144*Table69[[#This Row],[TAX]]-1.07*Table69[[#This Row],[PTRATIO]]+4.125*Table69[[#This Row],[AVG_ROOM]]-0.6*Table69[[#This Row],[LSTAT]]</f>
        <v>26.775750000000002</v>
      </c>
      <c r="K261" s="1">
        <v>0.53200000000000003</v>
      </c>
      <c r="L261" s="1">
        <f>29.42 + 0.03 * Table69[[#This Row],[AGE]]+0.13 *Table69[[#This Row],[INDUS]]-10.3*Table69[[#This Row],[NOX]]+0.26*Table69[[#This Row],[DISTANCE]]-0.0144*Table69[[#This Row],[TAX]]-1.07*Table69[[#This Row],[PTRATIO]]+4.125*Table69[[#This Row],[AVG_ROOM]]-0.6*Table69[[#This Row],[LSTAT]]</f>
        <v>26.775750000000002</v>
      </c>
    </row>
    <row r="262" spans="1:12" x14ac:dyDescent="0.25">
      <c r="A262" s="24">
        <v>77</v>
      </c>
      <c r="B262" s="2">
        <v>18.100000000000001</v>
      </c>
      <c r="C262" s="1">
        <v>0.53200000000000003</v>
      </c>
      <c r="D262" s="1">
        <v>24</v>
      </c>
      <c r="E262" s="1">
        <v>666</v>
      </c>
      <c r="F262" s="1">
        <v>20.2</v>
      </c>
      <c r="G262" s="1">
        <v>7.0609999999999999</v>
      </c>
      <c r="H262" s="19">
        <v>7.01</v>
      </c>
      <c r="I262" s="19"/>
      <c r="J262" s="1">
        <f>29.42 + 0.03 * Table69[[#This Row],[AGE]]+0.13 *Table69[[#This Row],[INDUS]]-10.3*Table69[[#This Row],[NOX]]+0.26*Table69[[#This Row],[DISTANCE]]-0.0144*Table69[[#This Row],[TAX]]-1.07*Table69[[#This Row],[PTRATIO]]+4.125*Table69[[#This Row],[AVG_ROOM]]-0.6*Table69[[#This Row],[LSTAT]]</f>
        <v>28.559625</v>
      </c>
      <c r="K262" s="1">
        <v>0.53200000000000003</v>
      </c>
      <c r="L262" s="1">
        <f>29.42 + 0.03 * Table69[[#This Row],[AGE]]+0.13 *Table69[[#This Row],[INDUS]]-10.3*Table69[[#This Row],[NOX]]+0.26*Table69[[#This Row],[DISTANCE]]-0.0144*Table69[[#This Row],[TAX]]-1.07*Table69[[#This Row],[PTRATIO]]+4.125*Table69[[#This Row],[AVG_ROOM]]-0.6*Table69[[#This Row],[LSTAT]]</f>
        <v>28.559625</v>
      </c>
    </row>
    <row r="263" spans="1:12" x14ac:dyDescent="0.25">
      <c r="A263" s="24">
        <v>40.299999999999997</v>
      </c>
      <c r="B263" s="2">
        <v>18.100000000000001</v>
      </c>
      <c r="C263" s="1">
        <v>0.53200000000000003</v>
      </c>
      <c r="D263" s="1">
        <v>24</v>
      </c>
      <c r="E263" s="1">
        <v>666</v>
      </c>
      <c r="F263" s="1">
        <v>20.2</v>
      </c>
      <c r="G263" s="1">
        <v>5.7619999999999996</v>
      </c>
      <c r="H263" s="19">
        <v>10.42</v>
      </c>
      <c r="I263" s="19"/>
      <c r="J263" s="1">
        <f>29.42 + 0.03 * Table69[[#This Row],[AGE]]+0.13 *Table69[[#This Row],[INDUS]]-10.3*Table69[[#This Row],[NOX]]+0.26*Table69[[#This Row],[DISTANCE]]-0.0144*Table69[[#This Row],[TAX]]-1.07*Table69[[#This Row],[PTRATIO]]+4.125*Table69[[#This Row],[AVG_ROOM]]-0.6*Table69[[#This Row],[LSTAT]]</f>
        <v>20.054249999999996</v>
      </c>
      <c r="K263" s="1">
        <v>0.53200000000000003</v>
      </c>
      <c r="L263" s="1">
        <f>29.42 + 0.03 * Table69[[#This Row],[AGE]]+0.13 *Table69[[#This Row],[INDUS]]-10.3*Table69[[#This Row],[NOX]]+0.26*Table69[[#This Row],[DISTANCE]]-0.0144*Table69[[#This Row],[TAX]]-1.07*Table69[[#This Row],[PTRATIO]]+4.125*Table69[[#This Row],[AVG_ROOM]]-0.6*Table69[[#This Row],[LSTAT]]</f>
        <v>20.054249999999996</v>
      </c>
    </row>
    <row r="264" spans="1:12" x14ac:dyDescent="0.25">
      <c r="A264" s="24">
        <v>66.599999999999994</v>
      </c>
      <c r="B264" s="2">
        <v>7.87</v>
      </c>
      <c r="C264" s="1">
        <v>0.52400000000000002</v>
      </c>
      <c r="D264" s="1">
        <v>5</v>
      </c>
      <c r="E264" s="1">
        <v>311</v>
      </c>
      <c r="F264" s="1">
        <v>15.2</v>
      </c>
      <c r="G264" s="1">
        <v>6.0119999999999996</v>
      </c>
      <c r="H264" s="19">
        <v>12.43</v>
      </c>
      <c r="I264" s="19"/>
      <c r="J264" s="1">
        <f>29.42 + 0.03 * Table69[[#This Row],[AGE]]+0.13 *Table69[[#This Row],[INDUS]]-10.3*Table69[[#This Row],[NOX]]+0.26*Table69[[#This Row],[DISTANCE]]-0.0144*Table69[[#This Row],[TAX]]-1.07*Table69[[#This Row],[PTRATIO]]+4.125*Table69[[#This Row],[AVG_ROOM]]-0.6*Table69[[#This Row],[LSTAT]]</f>
        <v>24.943000000000005</v>
      </c>
      <c r="K264" s="1">
        <v>0.52400000000000002</v>
      </c>
      <c r="L264" s="1">
        <f>29.42 + 0.03 * Table69[[#This Row],[AGE]]+0.13 *Table69[[#This Row],[INDUS]]-10.3*Table69[[#This Row],[NOX]]+0.26*Table69[[#This Row],[DISTANCE]]-0.0144*Table69[[#This Row],[TAX]]-1.07*Table69[[#This Row],[PTRATIO]]+4.125*Table69[[#This Row],[AVG_ROOM]]-0.6*Table69[[#This Row],[LSTAT]]</f>
        <v>24.943000000000005</v>
      </c>
    </row>
    <row r="265" spans="1:12" x14ac:dyDescent="0.25">
      <c r="A265" s="24">
        <v>96.1</v>
      </c>
      <c r="B265" s="2">
        <v>7.87</v>
      </c>
      <c r="C265" s="1">
        <v>0.52400000000000002</v>
      </c>
      <c r="D265" s="1">
        <v>5</v>
      </c>
      <c r="E265" s="1">
        <v>311</v>
      </c>
      <c r="F265" s="1">
        <v>15.2</v>
      </c>
      <c r="G265" s="1">
        <v>6.1719999999999997</v>
      </c>
      <c r="H265" s="19">
        <v>19.149999999999999</v>
      </c>
      <c r="I265" s="19"/>
      <c r="J265" s="1">
        <f>29.42 + 0.03 * Table69[[#This Row],[AGE]]+0.13 *Table69[[#This Row],[INDUS]]-10.3*Table69[[#This Row],[NOX]]+0.26*Table69[[#This Row],[DISTANCE]]-0.0144*Table69[[#This Row],[TAX]]-1.07*Table69[[#This Row],[PTRATIO]]+4.125*Table69[[#This Row],[AVG_ROOM]]-0.6*Table69[[#This Row],[LSTAT]]</f>
        <v>22.456</v>
      </c>
      <c r="K265" s="1">
        <v>0.52400000000000002</v>
      </c>
      <c r="L265" s="1">
        <f>29.42 + 0.03 * Table69[[#This Row],[AGE]]+0.13 *Table69[[#This Row],[INDUS]]-10.3*Table69[[#This Row],[NOX]]+0.26*Table69[[#This Row],[DISTANCE]]-0.0144*Table69[[#This Row],[TAX]]-1.07*Table69[[#This Row],[PTRATIO]]+4.125*Table69[[#This Row],[AVG_ROOM]]-0.6*Table69[[#This Row],[LSTAT]]</f>
        <v>22.456</v>
      </c>
    </row>
    <row r="266" spans="1:12" x14ac:dyDescent="0.25">
      <c r="A266" s="24">
        <v>100</v>
      </c>
      <c r="B266" s="2">
        <v>7.87</v>
      </c>
      <c r="C266" s="1">
        <v>0.52400000000000002</v>
      </c>
      <c r="D266" s="1">
        <v>5</v>
      </c>
      <c r="E266" s="1">
        <v>311</v>
      </c>
      <c r="F266" s="1">
        <v>15.2</v>
      </c>
      <c r="G266" s="1">
        <v>5.6310000000000002</v>
      </c>
      <c r="H266" s="19">
        <v>29.93</v>
      </c>
      <c r="I266" s="19"/>
      <c r="J266" s="1">
        <f>29.42 + 0.03 * Table69[[#This Row],[AGE]]+0.13 *Table69[[#This Row],[INDUS]]-10.3*Table69[[#This Row],[NOX]]+0.26*Table69[[#This Row],[DISTANCE]]-0.0144*Table69[[#This Row],[TAX]]-1.07*Table69[[#This Row],[PTRATIO]]+4.125*Table69[[#This Row],[AVG_ROOM]]-0.6*Table69[[#This Row],[LSTAT]]</f>
        <v>13.873375000000003</v>
      </c>
      <c r="K266" s="1">
        <v>0.52400000000000002</v>
      </c>
      <c r="L266" s="1">
        <f>29.42 + 0.03 * Table69[[#This Row],[AGE]]+0.13 *Table69[[#This Row],[INDUS]]-10.3*Table69[[#This Row],[NOX]]+0.26*Table69[[#This Row],[DISTANCE]]-0.0144*Table69[[#This Row],[TAX]]-1.07*Table69[[#This Row],[PTRATIO]]+4.125*Table69[[#This Row],[AVG_ROOM]]-0.6*Table69[[#This Row],[LSTAT]]</f>
        <v>13.873375000000003</v>
      </c>
    </row>
    <row r="267" spans="1:12" x14ac:dyDescent="0.25">
      <c r="A267" s="24">
        <v>85.9</v>
      </c>
      <c r="B267" s="2">
        <v>7.87</v>
      </c>
      <c r="C267" s="1">
        <v>0.52400000000000002</v>
      </c>
      <c r="D267" s="1">
        <v>5</v>
      </c>
      <c r="E267" s="1">
        <v>311</v>
      </c>
      <c r="F267" s="1">
        <v>15.2</v>
      </c>
      <c r="G267" s="1">
        <v>6.0039999999999996</v>
      </c>
      <c r="H267" s="19">
        <v>17.100000000000001</v>
      </c>
      <c r="I267" s="19"/>
      <c r="J267" s="1">
        <f>29.42 + 0.03 * Table69[[#This Row],[AGE]]+0.13 *Table69[[#This Row],[INDUS]]-10.3*Table69[[#This Row],[NOX]]+0.26*Table69[[#This Row],[DISTANCE]]-0.0144*Table69[[#This Row],[TAX]]-1.07*Table69[[#This Row],[PTRATIO]]+4.125*Table69[[#This Row],[AVG_ROOM]]-0.6*Table69[[#This Row],[LSTAT]]</f>
        <v>22.686999999999998</v>
      </c>
      <c r="K267" s="1">
        <v>0.52400000000000002</v>
      </c>
      <c r="L267" s="1">
        <f>29.42 + 0.03 * Table69[[#This Row],[AGE]]+0.13 *Table69[[#This Row],[INDUS]]-10.3*Table69[[#This Row],[NOX]]+0.26*Table69[[#This Row],[DISTANCE]]-0.0144*Table69[[#This Row],[TAX]]-1.07*Table69[[#This Row],[PTRATIO]]+4.125*Table69[[#This Row],[AVG_ROOM]]-0.6*Table69[[#This Row],[LSTAT]]</f>
        <v>22.686999999999998</v>
      </c>
    </row>
    <row r="268" spans="1:12" x14ac:dyDescent="0.25">
      <c r="A268" s="24">
        <v>94.3</v>
      </c>
      <c r="B268" s="2">
        <v>7.87</v>
      </c>
      <c r="C268" s="1">
        <v>0.52400000000000002</v>
      </c>
      <c r="D268" s="1">
        <v>5</v>
      </c>
      <c r="E268" s="1">
        <v>311</v>
      </c>
      <c r="F268" s="1">
        <v>15.2</v>
      </c>
      <c r="G268" s="1">
        <v>6.3769999999999998</v>
      </c>
      <c r="H268" s="19">
        <v>20.45</v>
      </c>
      <c r="I268" s="19"/>
      <c r="J268" s="1">
        <f>29.42 + 0.03 * Table69[[#This Row],[AGE]]+0.13 *Table69[[#This Row],[INDUS]]-10.3*Table69[[#This Row],[NOX]]+0.26*Table69[[#This Row],[DISTANCE]]-0.0144*Table69[[#This Row],[TAX]]-1.07*Table69[[#This Row],[PTRATIO]]+4.125*Table69[[#This Row],[AVG_ROOM]]-0.6*Table69[[#This Row],[LSTAT]]</f>
        <v>22.467625000000002</v>
      </c>
      <c r="K268" s="1">
        <v>0.52400000000000002</v>
      </c>
      <c r="L268" s="1">
        <f>29.42 + 0.03 * Table69[[#This Row],[AGE]]+0.13 *Table69[[#This Row],[INDUS]]-10.3*Table69[[#This Row],[NOX]]+0.26*Table69[[#This Row],[DISTANCE]]-0.0144*Table69[[#This Row],[TAX]]-1.07*Table69[[#This Row],[PTRATIO]]+4.125*Table69[[#This Row],[AVG_ROOM]]-0.6*Table69[[#This Row],[LSTAT]]</f>
        <v>22.467625000000002</v>
      </c>
    </row>
    <row r="269" spans="1:12" x14ac:dyDescent="0.25">
      <c r="A269" s="24">
        <v>82.9</v>
      </c>
      <c r="B269" s="2">
        <v>7.87</v>
      </c>
      <c r="C269" s="1">
        <v>0.52400000000000002</v>
      </c>
      <c r="D269" s="1">
        <v>5</v>
      </c>
      <c r="E269" s="1">
        <v>311</v>
      </c>
      <c r="F269" s="1">
        <v>15.2</v>
      </c>
      <c r="G269" s="1">
        <v>6.0090000000000003</v>
      </c>
      <c r="H269" s="19">
        <v>13.27</v>
      </c>
      <c r="I269" s="19"/>
      <c r="J269" s="1">
        <f>29.42 + 0.03 * Table69[[#This Row],[AGE]]+0.13 *Table69[[#This Row],[INDUS]]-10.3*Table69[[#This Row],[NOX]]+0.26*Table69[[#This Row],[DISTANCE]]-0.0144*Table69[[#This Row],[TAX]]-1.07*Table69[[#This Row],[PTRATIO]]+4.125*Table69[[#This Row],[AVG_ROOM]]-0.6*Table69[[#This Row],[LSTAT]]</f>
        <v>24.915625000000009</v>
      </c>
      <c r="K269" s="1">
        <v>0.52400000000000002</v>
      </c>
      <c r="L269" s="1">
        <f>29.42 + 0.03 * Table69[[#This Row],[AGE]]+0.13 *Table69[[#This Row],[INDUS]]-10.3*Table69[[#This Row],[NOX]]+0.26*Table69[[#This Row],[DISTANCE]]-0.0144*Table69[[#This Row],[TAX]]-1.07*Table69[[#This Row],[PTRATIO]]+4.125*Table69[[#This Row],[AVG_ROOM]]-0.6*Table69[[#This Row],[LSTAT]]</f>
        <v>24.915625000000009</v>
      </c>
    </row>
    <row r="270" spans="1:12" x14ac:dyDescent="0.25">
      <c r="A270" s="24">
        <v>39</v>
      </c>
      <c r="B270" s="2">
        <v>7.87</v>
      </c>
      <c r="C270" s="1">
        <v>0.52400000000000002</v>
      </c>
      <c r="D270" s="1">
        <v>5</v>
      </c>
      <c r="E270" s="1">
        <v>311</v>
      </c>
      <c r="F270" s="1">
        <v>15.2</v>
      </c>
      <c r="G270" s="1">
        <v>5.8890000000000002</v>
      </c>
      <c r="H270" s="19">
        <v>15.71</v>
      </c>
      <c r="I270" s="19"/>
      <c r="J270" s="1">
        <f>29.42 + 0.03 * Table69[[#This Row],[AGE]]+0.13 *Table69[[#This Row],[INDUS]]-10.3*Table69[[#This Row],[NOX]]+0.26*Table69[[#This Row],[DISTANCE]]-0.0144*Table69[[#This Row],[TAX]]-1.07*Table69[[#This Row],[PTRATIO]]+4.125*Table69[[#This Row],[AVG_ROOM]]-0.6*Table69[[#This Row],[LSTAT]]</f>
        <v>21.639625000000002</v>
      </c>
      <c r="K270" s="1">
        <v>0.52400000000000002</v>
      </c>
      <c r="L270" s="1">
        <f>29.42 + 0.03 * Table69[[#This Row],[AGE]]+0.13 *Table69[[#This Row],[INDUS]]-10.3*Table69[[#This Row],[NOX]]+0.26*Table69[[#This Row],[DISTANCE]]-0.0144*Table69[[#This Row],[TAX]]-1.07*Table69[[#This Row],[PTRATIO]]+4.125*Table69[[#This Row],[AVG_ROOM]]-0.6*Table69[[#This Row],[LSTAT]]</f>
        <v>21.639625000000002</v>
      </c>
    </row>
    <row r="271" spans="1:12" x14ac:dyDescent="0.25">
      <c r="A271" s="24">
        <v>79.900000000000006</v>
      </c>
      <c r="B271" s="2">
        <v>8.56</v>
      </c>
      <c r="C271" s="1">
        <v>0.52</v>
      </c>
      <c r="D271" s="1">
        <v>5</v>
      </c>
      <c r="E271" s="1">
        <v>384</v>
      </c>
      <c r="F271" s="1">
        <v>20.9</v>
      </c>
      <c r="G271" s="1">
        <v>6.7270000000000003</v>
      </c>
      <c r="H271" s="19">
        <v>9.42</v>
      </c>
      <c r="I271" s="19"/>
      <c r="J271" s="1">
        <f>29.42 + 0.03 * Table69[[#This Row],[AGE]]+0.13 *Table69[[#This Row],[INDUS]]-10.3*Table69[[#This Row],[NOX]]+0.26*Table69[[#This Row],[DISTANCE]]-0.0144*Table69[[#This Row],[TAX]]-1.07*Table69[[#This Row],[PTRATIO]]+4.125*Table69[[#This Row],[AVG_ROOM]]-0.6*Table69[[#This Row],[LSTAT]]</f>
        <v>23.078075000000002</v>
      </c>
      <c r="K271" s="1">
        <v>0.52</v>
      </c>
      <c r="L271" s="1">
        <f>29.42 + 0.03 * Table69[[#This Row],[AGE]]+0.13 *Table69[[#This Row],[INDUS]]-10.3*Table69[[#This Row],[NOX]]+0.26*Table69[[#This Row],[DISTANCE]]-0.0144*Table69[[#This Row],[TAX]]-1.07*Table69[[#This Row],[PTRATIO]]+4.125*Table69[[#This Row],[AVG_ROOM]]-0.6*Table69[[#This Row],[LSTAT]]</f>
        <v>23.078075000000002</v>
      </c>
    </row>
    <row r="272" spans="1:12" x14ac:dyDescent="0.25">
      <c r="A272" s="24">
        <v>71.3</v>
      </c>
      <c r="B272" s="2">
        <v>8.56</v>
      </c>
      <c r="C272" s="1">
        <v>0.52</v>
      </c>
      <c r="D272" s="1">
        <v>5</v>
      </c>
      <c r="E272" s="1">
        <v>384</v>
      </c>
      <c r="F272" s="1">
        <v>20.9</v>
      </c>
      <c r="G272" s="1">
        <v>6.7809999999999997</v>
      </c>
      <c r="H272" s="19">
        <v>7.67</v>
      </c>
      <c r="I272" s="19"/>
      <c r="J272" s="1">
        <f>29.42 + 0.03 * Table69[[#This Row],[AGE]]+0.13 *Table69[[#This Row],[INDUS]]-10.3*Table69[[#This Row],[NOX]]+0.26*Table69[[#This Row],[DISTANCE]]-0.0144*Table69[[#This Row],[TAX]]-1.07*Table69[[#This Row],[PTRATIO]]+4.125*Table69[[#This Row],[AVG_ROOM]]-0.6*Table69[[#This Row],[LSTAT]]</f>
        <v>24.092825000000005</v>
      </c>
      <c r="K272" s="1">
        <v>0.52</v>
      </c>
      <c r="L272" s="1">
        <f>29.42 + 0.03 * Table69[[#This Row],[AGE]]+0.13 *Table69[[#This Row],[INDUS]]-10.3*Table69[[#This Row],[NOX]]+0.26*Table69[[#This Row],[DISTANCE]]-0.0144*Table69[[#This Row],[TAX]]-1.07*Table69[[#This Row],[PTRATIO]]+4.125*Table69[[#This Row],[AVG_ROOM]]-0.6*Table69[[#This Row],[LSTAT]]</f>
        <v>24.092825000000005</v>
      </c>
    </row>
    <row r="273" spans="1:12" x14ac:dyDescent="0.25">
      <c r="A273" s="24">
        <v>85.4</v>
      </c>
      <c r="B273" s="2">
        <v>8.56</v>
      </c>
      <c r="C273" s="1">
        <v>0.52</v>
      </c>
      <c r="D273" s="1">
        <v>5</v>
      </c>
      <c r="E273" s="1">
        <v>384</v>
      </c>
      <c r="F273" s="1">
        <v>20.9</v>
      </c>
      <c r="G273" s="1">
        <v>6.4050000000000002</v>
      </c>
      <c r="H273" s="19">
        <v>10.63</v>
      </c>
      <c r="I273" s="19"/>
      <c r="J273" s="1">
        <f>29.42 + 0.03 * Table69[[#This Row],[AGE]]+0.13 *Table69[[#This Row],[INDUS]]-10.3*Table69[[#This Row],[NOX]]+0.26*Table69[[#This Row],[DISTANCE]]-0.0144*Table69[[#This Row],[TAX]]-1.07*Table69[[#This Row],[PTRATIO]]+4.125*Table69[[#This Row],[AVG_ROOM]]-0.6*Table69[[#This Row],[LSTAT]]</f>
        <v>21.188825000000008</v>
      </c>
      <c r="K273" s="1">
        <v>0.52</v>
      </c>
      <c r="L273" s="1">
        <f>29.42 + 0.03 * Table69[[#This Row],[AGE]]+0.13 *Table69[[#This Row],[INDUS]]-10.3*Table69[[#This Row],[NOX]]+0.26*Table69[[#This Row],[DISTANCE]]-0.0144*Table69[[#This Row],[TAX]]-1.07*Table69[[#This Row],[PTRATIO]]+4.125*Table69[[#This Row],[AVG_ROOM]]-0.6*Table69[[#This Row],[LSTAT]]</f>
        <v>21.188825000000008</v>
      </c>
    </row>
    <row r="274" spans="1:12" x14ac:dyDescent="0.25">
      <c r="A274" s="24">
        <v>87.4</v>
      </c>
      <c r="B274" s="2">
        <v>8.56</v>
      </c>
      <c r="C274" s="1">
        <v>0.52</v>
      </c>
      <c r="D274" s="1">
        <v>5</v>
      </c>
      <c r="E274" s="1">
        <v>384</v>
      </c>
      <c r="F274" s="1">
        <v>20.9</v>
      </c>
      <c r="G274" s="1">
        <v>6.1369999999999996</v>
      </c>
      <c r="H274" s="19">
        <v>13.44</v>
      </c>
      <c r="I274" s="19"/>
      <c r="J274" s="1">
        <f>29.42 + 0.03 * Table69[[#This Row],[AGE]]+0.13 *Table69[[#This Row],[INDUS]]-10.3*Table69[[#This Row],[NOX]]+0.26*Table69[[#This Row],[DISTANCE]]-0.0144*Table69[[#This Row],[TAX]]-1.07*Table69[[#This Row],[PTRATIO]]+4.125*Table69[[#This Row],[AVG_ROOM]]-0.6*Table69[[#This Row],[LSTAT]]</f>
        <v>18.457325000000001</v>
      </c>
      <c r="K274" s="1">
        <v>0.52</v>
      </c>
      <c r="L274" s="1">
        <f>29.42 + 0.03 * Table69[[#This Row],[AGE]]+0.13 *Table69[[#This Row],[INDUS]]-10.3*Table69[[#This Row],[NOX]]+0.26*Table69[[#This Row],[DISTANCE]]-0.0144*Table69[[#This Row],[TAX]]-1.07*Table69[[#This Row],[PTRATIO]]+4.125*Table69[[#This Row],[AVG_ROOM]]-0.6*Table69[[#This Row],[LSTAT]]</f>
        <v>18.457325000000001</v>
      </c>
    </row>
    <row r="275" spans="1:12" x14ac:dyDescent="0.25">
      <c r="A275" s="24">
        <v>90</v>
      </c>
      <c r="B275" s="2">
        <v>8.56</v>
      </c>
      <c r="C275" s="1">
        <v>0.52</v>
      </c>
      <c r="D275" s="1">
        <v>5</v>
      </c>
      <c r="E275" s="1">
        <v>384</v>
      </c>
      <c r="F275" s="1">
        <v>20.9</v>
      </c>
      <c r="G275" s="1">
        <v>6.1669999999999998</v>
      </c>
      <c r="H275" s="19">
        <v>12.33</v>
      </c>
      <c r="I275" s="19"/>
      <c r="J275" s="1">
        <f>29.42 + 0.03 * Table69[[#This Row],[AGE]]+0.13 *Table69[[#This Row],[INDUS]]-10.3*Table69[[#This Row],[NOX]]+0.26*Table69[[#This Row],[DISTANCE]]-0.0144*Table69[[#This Row],[TAX]]-1.07*Table69[[#This Row],[PTRATIO]]+4.125*Table69[[#This Row],[AVG_ROOM]]-0.6*Table69[[#This Row],[LSTAT]]</f>
        <v>19.325075000000005</v>
      </c>
      <c r="K275" s="1">
        <v>0.52</v>
      </c>
      <c r="L275" s="1">
        <f>29.42 + 0.03 * Table69[[#This Row],[AGE]]+0.13 *Table69[[#This Row],[INDUS]]-10.3*Table69[[#This Row],[NOX]]+0.26*Table69[[#This Row],[DISTANCE]]-0.0144*Table69[[#This Row],[TAX]]-1.07*Table69[[#This Row],[PTRATIO]]+4.125*Table69[[#This Row],[AVG_ROOM]]-0.6*Table69[[#This Row],[LSTAT]]</f>
        <v>19.325075000000005</v>
      </c>
    </row>
    <row r="276" spans="1:12" x14ac:dyDescent="0.25">
      <c r="A276" s="24">
        <v>96.7</v>
      </c>
      <c r="B276" s="2">
        <v>8.56</v>
      </c>
      <c r="C276" s="1">
        <v>0.52</v>
      </c>
      <c r="D276" s="1">
        <v>5</v>
      </c>
      <c r="E276" s="1">
        <v>384</v>
      </c>
      <c r="F276" s="1">
        <v>20.9</v>
      </c>
      <c r="G276" s="1">
        <v>5.851</v>
      </c>
      <c r="H276" s="19">
        <v>16.47</v>
      </c>
      <c r="I276" s="19"/>
      <c r="J276" s="1">
        <f>29.42 + 0.03 * Table69[[#This Row],[AGE]]+0.13 *Table69[[#This Row],[INDUS]]-10.3*Table69[[#This Row],[NOX]]+0.26*Table69[[#This Row],[DISTANCE]]-0.0144*Table69[[#This Row],[TAX]]-1.07*Table69[[#This Row],[PTRATIO]]+4.125*Table69[[#This Row],[AVG_ROOM]]-0.6*Table69[[#This Row],[LSTAT]]</f>
        <v>15.738574999999999</v>
      </c>
      <c r="K276" s="1">
        <v>0.52</v>
      </c>
      <c r="L276" s="1">
        <f>29.42 + 0.03 * Table69[[#This Row],[AGE]]+0.13 *Table69[[#This Row],[INDUS]]-10.3*Table69[[#This Row],[NOX]]+0.26*Table69[[#This Row],[DISTANCE]]-0.0144*Table69[[#This Row],[TAX]]-1.07*Table69[[#This Row],[PTRATIO]]+4.125*Table69[[#This Row],[AVG_ROOM]]-0.6*Table69[[#This Row],[LSTAT]]</f>
        <v>15.738574999999999</v>
      </c>
    </row>
    <row r="277" spans="1:12" x14ac:dyDescent="0.25">
      <c r="A277" s="24">
        <v>91.9</v>
      </c>
      <c r="B277" s="2">
        <v>8.56</v>
      </c>
      <c r="C277" s="1">
        <v>0.52</v>
      </c>
      <c r="D277" s="1">
        <v>5</v>
      </c>
      <c r="E277" s="1">
        <v>384</v>
      </c>
      <c r="F277" s="1">
        <v>20.9</v>
      </c>
      <c r="G277" s="1">
        <v>5.8360000000000003</v>
      </c>
      <c r="H277" s="19">
        <v>18.66</v>
      </c>
      <c r="I277" s="19"/>
      <c r="J277" s="1">
        <f>29.42 + 0.03 * Table69[[#This Row],[AGE]]+0.13 *Table69[[#This Row],[INDUS]]-10.3*Table69[[#This Row],[NOX]]+0.26*Table69[[#This Row],[DISTANCE]]-0.0144*Table69[[#This Row],[TAX]]-1.07*Table69[[#This Row],[PTRATIO]]+4.125*Table69[[#This Row],[AVG_ROOM]]-0.6*Table69[[#This Row],[LSTAT]]</f>
        <v>14.218700000000004</v>
      </c>
      <c r="K277" s="1">
        <v>0.52</v>
      </c>
      <c r="L277" s="1">
        <f>29.42 + 0.03 * Table69[[#This Row],[AGE]]+0.13 *Table69[[#This Row],[INDUS]]-10.3*Table69[[#This Row],[NOX]]+0.26*Table69[[#This Row],[DISTANCE]]-0.0144*Table69[[#This Row],[TAX]]-1.07*Table69[[#This Row],[PTRATIO]]+4.125*Table69[[#This Row],[AVG_ROOM]]-0.6*Table69[[#This Row],[LSTAT]]</f>
        <v>14.218700000000004</v>
      </c>
    </row>
    <row r="278" spans="1:12" x14ac:dyDescent="0.25">
      <c r="A278" s="24">
        <v>85.2</v>
      </c>
      <c r="B278" s="2">
        <v>8.56</v>
      </c>
      <c r="C278" s="1">
        <v>0.52</v>
      </c>
      <c r="D278" s="1">
        <v>5</v>
      </c>
      <c r="E278" s="1">
        <v>384</v>
      </c>
      <c r="F278" s="1">
        <v>20.9</v>
      </c>
      <c r="G278" s="1">
        <v>6.1269999999999998</v>
      </c>
      <c r="H278" s="19">
        <v>14.09</v>
      </c>
      <c r="I278" s="19"/>
      <c r="J278" s="1">
        <f>29.42 + 0.03 * Table69[[#This Row],[AGE]]+0.13 *Table69[[#This Row],[INDUS]]-10.3*Table69[[#This Row],[NOX]]+0.26*Table69[[#This Row],[DISTANCE]]-0.0144*Table69[[#This Row],[TAX]]-1.07*Table69[[#This Row],[PTRATIO]]+4.125*Table69[[#This Row],[AVG_ROOM]]-0.6*Table69[[#This Row],[LSTAT]]</f>
        <v>17.96007500000001</v>
      </c>
      <c r="K278" s="1">
        <v>0.52</v>
      </c>
      <c r="L278" s="1">
        <f>29.42 + 0.03 * Table69[[#This Row],[AGE]]+0.13 *Table69[[#This Row],[INDUS]]-10.3*Table69[[#This Row],[NOX]]+0.26*Table69[[#This Row],[DISTANCE]]-0.0144*Table69[[#This Row],[TAX]]-1.07*Table69[[#This Row],[PTRATIO]]+4.125*Table69[[#This Row],[AVG_ROOM]]-0.6*Table69[[#This Row],[LSTAT]]</f>
        <v>17.96007500000001</v>
      </c>
    </row>
    <row r="279" spans="1:12" x14ac:dyDescent="0.25">
      <c r="A279" s="24">
        <v>97.1</v>
      </c>
      <c r="B279" s="2">
        <v>8.56</v>
      </c>
      <c r="C279" s="1">
        <v>0.52</v>
      </c>
      <c r="D279" s="1">
        <v>5</v>
      </c>
      <c r="E279" s="1">
        <v>384</v>
      </c>
      <c r="F279" s="1">
        <v>20.9</v>
      </c>
      <c r="G279" s="1">
        <v>6.4740000000000002</v>
      </c>
      <c r="H279" s="19">
        <v>12.27</v>
      </c>
      <c r="I279" s="19"/>
      <c r="J279" s="1">
        <f>29.42 + 0.03 * Table69[[#This Row],[AGE]]+0.13 *Table69[[#This Row],[INDUS]]-10.3*Table69[[#This Row],[NOX]]+0.26*Table69[[#This Row],[DISTANCE]]-0.0144*Table69[[#This Row],[TAX]]-1.07*Table69[[#This Row],[PTRATIO]]+4.125*Table69[[#This Row],[AVG_ROOM]]-0.6*Table69[[#This Row],[LSTAT]]</f>
        <v>20.840450000000001</v>
      </c>
      <c r="K279" s="1">
        <v>0.52</v>
      </c>
      <c r="L279" s="1">
        <f>29.42 + 0.03 * Table69[[#This Row],[AGE]]+0.13 *Table69[[#This Row],[INDUS]]-10.3*Table69[[#This Row],[NOX]]+0.26*Table69[[#This Row],[DISTANCE]]-0.0144*Table69[[#This Row],[TAX]]-1.07*Table69[[#This Row],[PTRATIO]]+4.125*Table69[[#This Row],[AVG_ROOM]]-0.6*Table69[[#This Row],[LSTAT]]</f>
        <v>20.840450000000001</v>
      </c>
    </row>
    <row r="280" spans="1:12" x14ac:dyDescent="0.25">
      <c r="A280" s="24">
        <v>91.2</v>
      </c>
      <c r="B280" s="2">
        <v>8.56</v>
      </c>
      <c r="C280" s="1">
        <v>0.52</v>
      </c>
      <c r="D280" s="1">
        <v>5</v>
      </c>
      <c r="E280" s="1">
        <v>384</v>
      </c>
      <c r="F280" s="1">
        <v>20.9</v>
      </c>
      <c r="G280" s="1">
        <v>6.2290000000000001</v>
      </c>
      <c r="H280" s="19">
        <v>15.55</v>
      </c>
      <c r="I280" s="19"/>
      <c r="J280" s="1">
        <f>29.42 + 0.03 * Table69[[#This Row],[AGE]]+0.13 *Table69[[#This Row],[INDUS]]-10.3*Table69[[#This Row],[NOX]]+0.26*Table69[[#This Row],[DISTANCE]]-0.0144*Table69[[#This Row],[TAX]]-1.07*Table69[[#This Row],[PTRATIO]]+4.125*Table69[[#This Row],[AVG_ROOM]]-0.6*Table69[[#This Row],[LSTAT]]</f>
        <v>17.684825000000004</v>
      </c>
      <c r="K280" s="1">
        <v>0.52</v>
      </c>
      <c r="L280" s="1">
        <f>29.42 + 0.03 * Table69[[#This Row],[AGE]]+0.13 *Table69[[#This Row],[INDUS]]-10.3*Table69[[#This Row],[NOX]]+0.26*Table69[[#This Row],[DISTANCE]]-0.0144*Table69[[#This Row],[TAX]]-1.07*Table69[[#This Row],[PTRATIO]]+4.125*Table69[[#This Row],[AVG_ROOM]]-0.6*Table69[[#This Row],[LSTAT]]</f>
        <v>17.684825000000004</v>
      </c>
    </row>
    <row r="281" spans="1:12" x14ac:dyDescent="0.25">
      <c r="A281" s="24">
        <v>54.4</v>
      </c>
      <c r="B281" s="2">
        <v>8.56</v>
      </c>
      <c r="C281" s="1">
        <v>0.52</v>
      </c>
      <c r="D281" s="1">
        <v>5</v>
      </c>
      <c r="E281" s="1">
        <v>384</v>
      </c>
      <c r="F281" s="1">
        <v>20.9</v>
      </c>
      <c r="G281" s="1">
        <v>6.1950000000000003</v>
      </c>
      <c r="H281" s="19">
        <v>13</v>
      </c>
      <c r="I281" s="19"/>
      <c r="J281" s="1">
        <f>29.42 + 0.03 * Table69[[#This Row],[AGE]]+0.13 *Table69[[#This Row],[INDUS]]-10.3*Table69[[#This Row],[NOX]]+0.26*Table69[[#This Row],[DISTANCE]]-0.0144*Table69[[#This Row],[TAX]]-1.07*Table69[[#This Row],[PTRATIO]]+4.125*Table69[[#This Row],[AVG_ROOM]]-0.6*Table69[[#This Row],[LSTAT]]</f>
        <v>17.970575</v>
      </c>
      <c r="K281" s="1">
        <v>0.52</v>
      </c>
      <c r="L281" s="1">
        <f>29.42 + 0.03 * Table69[[#This Row],[AGE]]+0.13 *Table69[[#This Row],[INDUS]]-10.3*Table69[[#This Row],[NOX]]+0.26*Table69[[#This Row],[DISTANCE]]-0.0144*Table69[[#This Row],[TAX]]-1.07*Table69[[#This Row],[PTRATIO]]+4.125*Table69[[#This Row],[AVG_ROOM]]-0.6*Table69[[#This Row],[LSTAT]]</f>
        <v>17.970575</v>
      </c>
    </row>
    <row r="282" spans="1:12" x14ac:dyDescent="0.25">
      <c r="A282" s="24">
        <v>59.7</v>
      </c>
      <c r="B282" s="2">
        <v>1.89</v>
      </c>
      <c r="C282" s="1">
        <v>0.51800000000000002</v>
      </c>
      <c r="D282" s="1">
        <v>1</v>
      </c>
      <c r="E282" s="1">
        <v>422</v>
      </c>
      <c r="F282" s="1">
        <v>15.9</v>
      </c>
      <c r="G282" s="1">
        <v>6.54</v>
      </c>
      <c r="H282" s="19">
        <v>8.65</v>
      </c>
      <c r="I282" s="19"/>
      <c r="J282" s="1">
        <f>29.42 + 0.03 * Table69[[#This Row],[AGE]]+0.13 *Table69[[#This Row],[INDUS]]-10.3*Table69[[#This Row],[NOX]]+0.26*Table69[[#This Row],[DISTANCE]]-0.0144*Table69[[#This Row],[TAX]]-1.07*Table69[[#This Row],[PTRATIO]]+4.125*Table69[[#This Row],[AVG_ROOM]]-0.6*Table69[[#This Row],[LSTAT]]</f>
        <v>25.079000000000001</v>
      </c>
      <c r="K282" s="1">
        <v>0.51800000000000002</v>
      </c>
      <c r="L282" s="1">
        <f>29.42 + 0.03 * Table69[[#This Row],[AGE]]+0.13 *Table69[[#This Row],[INDUS]]-10.3*Table69[[#This Row],[NOX]]+0.26*Table69[[#This Row],[DISTANCE]]-0.0144*Table69[[#This Row],[TAX]]-1.07*Table69[[#This Row],[PTRATIO]]+4.125*Table69[[#This Row],[AVG_ROOM]]-0.6*Table69[[#This Row],[LSTAT]]</f>
        <v>25.079000000000001</v>
      </c>
    </row>
    <row r="283" spans="1:12" x14ac:dyDescent="0.25">
      <c r="A283" s="24">
        <v>38.1</v>
      </c>
      <c r="B283" s="2">
        <v>5.19</v>
      </c>
      <c r="C283" s="1">
        <v>0.51500000000000001</v>
      </c>
      <c r="D283" s="1">
        <v>5</v>
      </c>
      <c r="E283" s="1">
        <v>224</v>
      </c>
      <c r="F283" s="1">
        <v>20.2</v>
      </c>
      <c r="G283" s="1">
        <v>6.3159999999999998</v>
      </c>
      <c r="H283" s="19">
        <v>5.68</v>
      </c>
      <c r="I283" s="19"/>
      <c r="J283" s="1">
        <f>29.42 + 0.03 * Table69[[#This Row],[AGE]]+0.13 *Table69[[#This Row],[INDUS]]-10.3*Table69[[#This Row],[NOX]]+0.26*Table69[[#This Row],[DISTANCE]]-0.0144*Table69[[#This Row],[TAX]]-1.07*Table69[[#This Row],[PTRATIO]]+4.125*Table69[[#This Row],[AVG_ROOM]]-0.6*Table69[[#This Row],[LSTAT]]</f>
        <v>25.039100000000001</v>
      </c>
      <c r="K283" s="1">
        <v>0.51500000000000001</v>
      </c>
      <c r="L283" s="1">
        <f>29.42 + 0.03 * Table69[[#This Row],[AGE]]+0.13 *Table69[[#This Row],[INDUS]]-10.3*Table69[[#This Row],[NOX]]+0.26*Table69[[#This Row],[DISTANCE]]-0.0144*Table69[[#This Row],[TAX]]-1.07*Table69[[#This Row],[PTRATIO]]+4.125*Table69[[#This Row],[AVG_ROOM]]-0.6*Table69[[#This Row],[LSTAT]]</f>
        <v>25.039100000000001</v>
      </c>
    </row>
    <row r="284" spans="1:12" x14ac:dyDescent="0.25">
      <c r="A284" s="24">
        <v>38.5</v>
      </c>
      <c r="B284" s="2">
        <v>5.19</v>
      </c>
      <c r="C284" s="1">
        <v>0.51500000000000001</v>
      </c>
      <c r="D284" s="1">
        <v>5</v>
      </c>
      <c r="E284" s="1">
        <v>224</v>
      </c>
      <c r="F284" s="1">
        <v>20.2</v>
      </c>
      <c r="G284" s="1">
        <v>6.31</v>
      </c>
      <c r="H284" s="19">
        <v>6.75</v>
      </c>
      <c r="I284" s="19"/>
      <c r="J284" s="1">
        <f>29.42 + 0.03 * Table69[[#This Row],[AGE]]+0.13 *Table69[[#This Row],[INDUS]]-10.3*Table69[[#This Row],[NOX]]+0.26*Table69[[#This Row],[DISTANCE]]-0.0144*Table69[[#This Row],[TAX]]-1.07*Table69[[#This Row],[PTRATIO]]+4.125*Table69[[#This Row],[AVG_ROOM]]-0.6*Table69[[#This Row],[LSTAT]]</f>
        <v>24.384350000000001</v>
      </c>
      <c r="K284" s="1">
        <v>0.51500000000000001</v>
      </c>
      <c r="L284" s="1">
        <f>29.42 + 0.03 * Table69[[#This Row],[AGE]]+0.13 *Table69[[#This Row],[INDUS]]-10.3*Table69[[#This Row],[NOX]]+0.26*Table69[[#This Row],[DISTANCE]]-0.0144*Table69[[#This Row],[TAX]]-1.07*Table69[[#This Row],[PTRATIO]]+4.125*Table69[[#This Row],[AVG_ROOM]]-0.6*Table69[[#This Row],[LSTAT]]</f>
        <v>24.384350000000001</v>
      </c>
    </row>
    <row r="285" spans="1:12" x14ac:dyDescent="0.25">
      <c r="A285" s="24">
        <v>34.5</v>
      </c>
      <c r="B285" s="2">
        <v>5.19</v>
      </c>
      <c r="C285" s="1">
        <v>0.51500000000000001</v>
      </c>
      <c r="D285" s="1">
        <v>5</v>
      </c>
      <c r="E285" s="1">
        <v>224</v>
      </c>
      <c r="F285" s="1">
        <v>20.2</v>
      </c>
      <c r="G285" s="1">
        <v>6.0369999999999999</v>
      </c>
      <c r="H285" s="19">
        <v>8.01</v>
      </c>
      <c r="I285" s="19"/>
      <c r="J285" s="1">
        <f>29.42 + 0.03 * Table69[[#This Row],[AGE]]+0.13 *Table69[[#This Row],[INDUS]]-10.3*Table69[[#This Row],[NOX]]+0.26*Table69[[#This Row],[DISTANCE]]-0.0144*Table69[[#This Row],[TAX]]-1.07*Table69[[#This Row],[PTRATIO]]+4.125*Table69[[#This Row],[AVG_ROOM]]-0.6*Table69[[#This Row],[LSTAT]]</f>
        <v>22.382225000000002</v>
      </c>
      <c r="K285" s="1">
        <v>0.51500000000000001</v>
      </c>
      <c r="L285" s="1">
        <f>29.42 + 0.03 * Table69[[#This Row],[AGE]]+0.13 *Table69[[#This Row],[INDUS]]-10.3*Table69[[#This Row],[NOX]]+0.26*Table69[[#This Row],[DISTANCE]]-0.0144*Table69[[#This Row],[TAX]]-1.07*Table69[[#This Row],[PTRATIO]]+4.125*Table69[[#This Row],[AVG_ROOM]]-0.6*Table69[[#This Row],[LSTAT]]</f>
        <v>22.382225000000002</v>
      </c>
    </row>
    <row r="286" spans="1:12" x14ac:dyDescent="0.25">
      <c r="A286" s="24">
        <v>46.3</v>
      </c>
      <c r="B286" s="2">
        <v>5.19</v>
      </c>
      <c r="C286" s="1">
        <v>0.51500000000000001</v>
      </c>
      <c r="D286" s="1">
        <v>5</v>
      </c>
      <c r="E286" s="1">
        <v>224</v>
      </c>
      <c r="F286" s="1">
        <v>20.2</v>
      </c>
      <c r="G286" s="1">
        <v>5.8689999999999998</v>
      </c>
      <c r="H286" s="19">
        <v>9.8000000000000007</v>
      </c>
      <c r="I286" s="19"/>
      <c r="J286" s="1">
        <f>29.42 + 0.03 * Table69[[#This Row],[AGE]]+0.13 *Table69[[#This Row],[INDUS]]-10.3*Table69[[#This Row],[NOX]]+0.26*Table69[[#This Row],[DISTANCE]]-0.0144*Table69[[#This Row],[TAX]]-1.07*Table69[[#This Row],[PTRATIO]]+4.125*Table69[[#This Row],[AVG_ROOM]]-0.6*Table69[[#This Row],[LSTAT]]</f>
        <v>20.969225000000002</v>
      </c>
      <c r="K286" s="1">
        <v>0.51500000000000001</v>
      </c>
      <c r="L286" s="1">
        <f>29.42 + 0.03 * Table69[[#This Row],[AGE]]+0.13 *Table69[[#This Row],[INDUS]]-10.3*Table69[[#This Row],[NOX]]+0.26*Table69[[#This Row],[DISTANCE]]-0.0144*Table69[[#This Row],[TAX]]-1.07*Table69[[#This Row],[PTRATIO]]+4.125*Table69[[#This Row],[AVG_ROOM]]-0.6*Table69[[#This Row],[LSTAT]]</f>
        <v>20.969225000000002</v>
      </c>
    </row>
    <row r="287" spans="1:12" x14ac:dyDescent="0.25">
      <c r="A287" s="24">
        <v>59.6</v>
      </c>
      <c r="B287" s="2">
        <v>5.19</v>
      </c>
      <c r="C287" s="1">
        <v>0.51500000000000001</v>
      </c>
      <c r="D287" s="1">
        <v>5</v>
      </c>
      <c r="E287" s="1">
        <v>224</v>
      </c>
      <c r="F287" s="1">
        <v>20.2</v>
      </c>
      <c r="G287" s="1">
        <v>5.8949999999999996</v>
      </c>
      <c r="H287" s="19">
        <v>10.56</v>
      </c>
      <c r="I287" s="19"/>
      <c r="J287" s="1">
        <f>29.42 + 0.03 * Table69[[#This Row],[AGE]]+0.13 *Table69[[#This Row],[INDUS]]-10.3*Table69[[#This Row],[NOX]]+0.26*Table69[[#This Row],[DISTANCE]]-0.0144*Table69[[#This Row],[TAX]]-1.07*Table69[[#This Row],[PTRATIO]]+4.125*Table69[[#This Row],[AVG_ROOM]]-0.6*Table69[[#This Row],[LSTAT]]</f>
        <v>21.019475</v>
      </c>
      <c r="K287" s="1">
        <v>0.51500000000000001</v>
      </c>
      <c r="L287" s="1">
        <f>29.42 + 0.03 * Table69[[#This Row],[AGE]]+0.13 *Table69[[#This Row],[INDUS]]-10.3*Table69[[#This Row],[NOX]]+0.26*Table69[[#This Row],[DISTANCE]]-0.0144*Table69[[#This Row],[TAX]]-1.07*Table69[[#This Row],[PTRATIO]]+4.125*Table69[[#This Row],[AVG_ROOM]]-0.6*Table69[[#This Row],[LSTAT]]</f>
        <v>21.019475</v>
      </c>
    </row>
    <row r="288" spans="1:12" x14ac:dyDescent="0.25">
      <c r="A288" s="24">
        <v>37.299999999999997</v>
      </c>
      <c r="B288" s="2">
        <v>5.19</v>
      </c>
      <c r="C288" s="1">
        <v>0.51500000000000001</v>
      </c>
      <c r="D288" s="1">
        <v>5</v>
      </c>
      <c r="E288" s="1">
        <v>224</v>
      </c>
      <c r="F288" s="1">
        <v>20.2</v>
      </c>
      <c r="G288" s="1">
        <v>6.0590000000000002</v>
      </c>
      <c r="H288" s="19">
        <v>8.51</v>
      </c>
      <c r="I288" s="19"/>
      <c r="J288" s="1">
        <f>29.42 + 0.03 * Table69[[#This Row],[AGE]]+0.13 *Table69[[#This Row],[INDUS]]-10.3*Table69[[#This Row],[NOX]]+0.26*Table69[[#This Row],[DISTANCE]]-0.0144*Table69[[#This Row],[TAX]]-1.07*Table69[[#This Row],[PTRATIO]]+4.125*Table69[[#This Row],[AVG_ROOM]]-0.6*Table69[[#This Row],[LSTAT]]</f>
        <v>22.256975000000004</v>
      </c>
      <c r="K288" s="1">
        <v>0.51500000000000001</v>
      </c>
      <c r="L288" s="1">
        <f>29.42 + 0.03 * Table69[[#This Row],[AGE]]+0.13 *Table69[[#This Row],[INDUS]]-10.3*Table69[[#This Row],[NOX]]+0.26*Table69[[#This Row],[DISTANCE]]-0.0144*Table69[[#This Row],[TAX]]-1.07*Table69[[#This Row],[PTRATIO]]+4.125*Table69[[#This Row],[AVG_ROOM]]-0.6*Table69[[#This Row],[LSTAT]]</f>
        <v>22.256975000000004</v>
      </c>
    </row>
    <row r="289" spans="1:12" x14ac:dyDescent="0.25">
      <c r="A289" s="24">
        <v>45.4</v>
      </c>
      <c r="B289" s="2">
        <v>5.19</v>
      </c>
      <c r="C289" s="1">
        <v>0.51500000000000001</v>
      </c>
      <c r="D289" s="1">
        <v>5</v>
      </c>
      <c r="E289" s="1">
        <v>224</v>
      </c>
      <c r="F289" s="1">
        <v>20.2</v>
      </c>
      <c r="G289" s="1">
        <v>5.9850000000000003</v>
      </c>
      <c r="H289" s="19">
        <v>9.74</v>
      </c>
      <c r="I289" s="19"/>
      <c r="J289" s="1">
        <f>29.42 + 0.03 * Table69[[#This Row],[AGE]]+0.13 *Table69[[#This Row],[INDUS]]-10.3*Table69[[#This Row],[NOX]]+0.26*Table69[[#This Row],[DISTANCE]]-0.0144*Table69[[#This Row],[TAX]]-1.07*Table69[[#This Row],[PTRATIO]]+4.125*Table69[[#This Row],[AVG_ROOM]]-0.6*Table69[[#This Row],[LSTAT]]</f>
        <v>21.456725000000002</v>
      </c>
      <c r="K289" s="1">
        <v>0.51500000000000001</v>
      </c>
      <c r="L289" s="1">
        <f>29.42 + 0.03 * Table69[[#This Row],[AGE]]+0.13 *Table69[[#This Row],[INDUS]]-10.3*Table69[[#This Row],[NOX]]+0.26*Table69[[#This Row],[DISTANCE]]-0.0144*Table69[[#This Row],[TAX]]-1.07*Table69[[#This Row],[PTRATIO]]+4.125*Table69[[#This Row],[AVG_ROOM]]-0.6*Table69[[#This Row],[LSTAT]]</f>
        <v>21.456725000000002</v>
      </c>
    </row>
    <row r="290" spans="1:12" x14ac:dyDescent="0.25">
      <c r="A290" s="24">
        <v>58.5</v>
      </c>
      <c r="B290" s="2">
        <v>5.19</v>
      </c>
      <c r="C290" s="1">
        <v>0.51500000000000001</v>
      </c>
      <c r="D290" s="1">
        <v>5</v>
      </c>
      <c r="E290" s="1">
        <v>224</v>
      </c>
      <c r="F290" s="1">
        <v>20.2</v>
      </c>
      <c r="G290" s="1">
        <v>5.968</v>
      </c>
      <c r="H290" s="19">
        <v>9.2899999999999991</v>
      </c>
      <c r="I290" s="19"/>
      <c r="J290" s="1">
        <f>29.42 + 0.03 * Table69[[#This Row],[AGE]]+0.13 *Table69[[#This Row],[INDUS]]-10.3*Table69[[#This Row],[NOX]]+0.26*Table69[[#This Row],[DISTANCE]]-0.0144*Table69[[#This Row],[TAX]]-1.07*Table69[[#This Row],[PTRATIO]]+4.125*Table69[[#This Row],[AVG_ROOM]]-0.6*Table69[[#This Row],[LSTAT]]</f>
        <v>22.049600000000002</v>
      </c>
      <c r="K290" s="1">
        <v>0.51500000000000001</v>
      </c>
      <c r="L290" s="1">
        <f>29.42 + 0.03 * Table69[[#This Row],[AGE]]+0.13 *Table69[[#This Row],[INDUS]]-10.3*Table69[[#This Row],[NOX]]+0.26*Table69[[#This Row],[DISTANCE]]-0.0144*Table69[[#This Row],[TAX]]-1.07*Table69[[#This Row],[PTRATIO]]+4.125*Table69[[#This Row],[AVG_ROOM]]-0.6*Table69[[#This Row],[LSTAT]]</f>
        <v>22.049600000000002</v>
      </c>
    </row>
    <row r="291" spans="1:12" x14ac:dyDescent="0.25">
      <c r="A291" s="24">
        <v>88.5</v>
      </c>
      <c r="B291" s="2">
        <v>4.05</v>
      </c>
      <c r="C291" s="1">
        <v>0.51</v>
      </c>
      <c r="D291" s="1">
        <v>5</v>
      </c>
      <c r="E291" s="1">
        <v>296</v>
      </c>
      <c r="F291" s="1">
        <v>16.600000000000001</v>
      </c>
      <c r="G291" s="1">
        <v>5.5720000000000001</v>
      </c>
      <c r="H291" s="19">
        <v>14.69</v>
      </c>
      <c r="I291" s="19"/>
      <c r="J291" s="1">
        <f>29.42 + 0.03 * Table69[[#This Row],[AGE]]+0.13 *Table69[[#This Row],[INDUS]]-10.3*Table69[[#This Row],[NOX]]+0.26*Table69[[#This Row],[DISTANCE]]-0.0144*Table69[[#This Row],[TAX]]-1.07*Table69[[#This Row],[PTRATIO]]+4.125*Table69[[#This Row],[AVG_ROOM]]-0.6*Table69[[#This Row],[LSTAT]]</f>
        <v>20.794599999999999</v>
      </c>
      <c r="K291" s="1">
        <v>0.51</v>
      </c>
      <c r="L291" s="1">
        <f>29.42 + 0.03 * Table69[[#This Row],[AGE]]+0.13 *Table69[[#This Row],[INDUS]]-10.3*Table69[[#This Row],[NOX]]+0.26*Table69[[#This Row],[DISTANCE]]-0.0144*Table69[[#This Row],[TAX]]-1.07*Table69[[#This Row],[PTRATIO]]+4.125*Table69[[#This Row],[AVG_ROOM]]-0.6*Table69[[#This Row],[LSTAT]]</f>
        <v>20.794599999999999</v>
      </c>
    </row>
    <row r="292" spans="1:12" x14ac:dyDescent="0.25">
      <c r="A292" s="24">
        <v>84.1</v>
      </c>
      <c r="B292" s="2">
        <v>4.05</v>
      </c>
      <c r="C292" s="1">
        <v>0.51</v>
      </c>
      <c r="D292" s="1">
        <v>5</v>
      </c>
      <c r="E292" s="1">
        <v>296</v>
      </c>
      <c r="F292" s="1">
        <v>16.600000000000001</v>
      </c>
      <c r="G292" s="1">
        <v>6.4160000000000004</v>
      </c>
      <c r="H292" s="19">
        <v>9.0399999999999991</v>
      </c>
      <c r="I292" s="19"/>
      <c r="J292" s="1">
        <f>29.42 + 0.03 * Table69[[#This Row],[AGE]]+0.13 *Table69[[#This Row],[INDUS]]-10.3*Table69[[#This Row],[NOX]]+0.26*Table69[[#This Row],[DISTANCE]]-0.0144*Table69[[#This Row],[TAX]]-1.07*Table69[[#This Row],[PTRATIO]]+4.125*Table69[[#This Row],[AVG_ROOM]]-0.6*Table69[[#This Row],[LSTAT]]</f>
        <v>27.534100000000002</v>
      </c>
      <c r="K292" s="1">
        <v>0.51</v>
      </c>
      <c r="L292" s="1">
        <f>29.42 + 0.03 * Table69[[#This Row],[AGE]]+0.13 *Table69[[#This Row],[INDUS]]-10.3*Table69[[#This Row],[NOX]]+0.26*Table69[[#This Row],[DISTANCE]]-0.0144*Table69[[#This Row],[TAX]]-1.07*Table69[[#This Row],[PTRATIO]]+4.125*Table69[[#This Row],[AVG_ROOM]]-0.6*Table69[[#This Row],[LSTAT]]</f>
        <v>27.534100000000002</v>
      </c>
    </row>
    <row r="293" spans="1:12" x14ac:dyDescent="0.25">
      <c r="A293" s="24">
        <v>68.7</v>
      </c>
      <c r="B293" s="2">
        <v>4.05</v>
      </c>
      <c r="C293" s="1">
        <v>0.51</v>
      </c>
      <c r="D293" s="1">
        <v>5</v>
      </c>
      <c r="E293" s="1">
        <v>296</v>
      </c>
      <c r="F293" s="1">
        <v>16.600000000000001</v>
      </c>
      <c r="G293" s="1">
        <v>5.859</v>
      </c>
      <c r="H293" s="19">
        <v>9.64</v>
      </c>
      <c r="I293" s="19"/>
      <c r="J293" s="1">
        <f>29.42 + 0.03 * Table69[[#This Row],[AGE]]+0.13 *Table69[[#This Row],[INDUS]]-10.3*Table69[[#This Row],[NOX]]+0.26*Table69[[#This Row],[DISTANCE]]-0.0144*Table69[[#This Row],[TAX]]-1.07*Table69[[#This Row],[PTRATIO]]+4.125*Table69[[#This Row],[AVG_ROOM]]-0.6*Table69[[#This Row],[LSTAT]]</f>
        <v>24.414474999999999</v>
      </c>
      <c r="K293" s="1">
        <v>0.51</v>
      </c>
      <c r="L293" s="1">
        <f>29.42 + 0.03 * Table69[[#This Row],[AGE]]+0.13 *Table69[[#This Row],[INDUS]]-10.3*Table69[[#This Row],[NOX]]+0.26*Table69[[#This Row],[DISTANCE]]-0.0144*Table69[[#This Row],[TAX]]-1.07*Table69[[#This Row],[PTRATIO]]+4.125*Table69[[#This Row],[AVG_ROOM]]-0.6*Table69[[#This Row],[LSTAT]]</f>
        <v>24.414474999999999</v>
      </c>
    </row>
    <row r="294" spans="1:12" x14ac:dyDescent="0.25">
      <c r="A294" s="24">
        <v>33.1</v>
      </c>
      <c r="B294" s="2">
        <v>4.05</v>
      </c>
      <c r="C294" s="1">
        <v>0.51</v>
      </c>
      <c r="D294" s="1">
        <v>5</v>
      </c>
      <c r="E294" s="1">
        <v>296</v>
      </c>
      <c r="F294" s="1">
        <v>16.600000000000001</v>
      </c>
      <c r="G294" s="1">
        <v>6.5460000000000003</v>
      </c>
      <c r="H294" s="19">
        <v>5.33</v>
      </c>
      <c r="I294" s="19"/>
      <c r="J294" s="1">
        <f>29.42 + 0.03 * Table69[[#This Row],[AGE]]+0.13 *Table69[[#This Row],[INDUS]]-10.3*Table69[[#This Row],[NOX]]+0.26*Table69[[#This Row],[DISTANCE]]-0.0144*Table69[[#This Row],[TAX]]-1.07*Table69[[#This Row],[PTRATIO]]+4.125*Table69[[#This Row],[AVG_ROOM]]-0.6*Table69[[#This Row],[LSTAT]]</f>
        <v>28.766349999999996</v>
      </c>
      <c r="K294" s="1">
        <v>0.51</v>
      </c>
      <c r="L294" s="1">
        <f>29.42 + 0.03 * Table69[[#This Row],[AGE]]+0.13 *Table69[[#This Row],[INDUS]]-10.3*Table69[[#This Row],[NOX]]+0.26*Table69[[#This Row],[DISTANCE]]-0.0144*Table69[[#This Row],[TAX]]-1.07*Table69[[#This Row],[PTRATIO]]+4.125*Table69[[#This Row],[AVG_ROOM]]-0.6*Table69[[#This Row],[LSTAT]]</f>
        <v>28.766349999999996</v>
      </c>
    </row>
    <row r="295" spans="1:12" x14ac:dyDescent="0.25">
      <c r="A295" s="24">
        <v>47.2</v>
      </c>
      <c r="B295" s="2">
        <v>4.05</v>
      </c>
      <c r="C295" s="1">
        <v>0.51</v>
      </c>
      <c r="D295" s="1">
        <v>5</v>
      </c>
      <c r="E295" s="1">
        <v>296</v>
      </c>
      <c r="F295" s="1">
        <v>16.600000000000001</v>
      </c>
      <c r="G295" s="1">
        <v>6.02</v>
      </c>
      <c r="H295" s="19">
        <v>10.11</v>
      </c>
      <c r="I295" s="19"/>
      <c r="J295" s="1">
        <f>29.42 + 0.03 * Table69[[#This Row],[AGE]]+0.13 *Table69[[#This Row],[INDUS]]-10.3*Table69[[#This Row],[NOX]]+0.26*Table69[[#This Row],[DISTANCE]]-0.0144*Table69[[#This Row],[TAX]]-1.07*Table69[[#This Row],[PTRATIO]]+4.125*Table69[[#This Row],[AVG_ROOM]]-0.6*Table69[[#This Row],[LSTAT]]</f>
        <v>24.151599999999998</v>
      </c>
      <c r="K295" s="1">
        <v>0.51</v>
      </c>
      <c r="L295" s="1">
        <f>29.42 + 0.03 * Table69[[#This Row],[AGE]]+0.13 *Table69[[#This Row],[INDUS]]-10.3*Table69[[#This Row],[NOX]]+0.26*Table69[[#This Row],[DISTANCE]]-0.0144*Table69[[#This Row],[TAX]]-1.07*Table69[[#This Row],[PTRATIO]]+4.125*Table69[[#This Row],[AVG_ROOM]]-0.6*Table69[[#This Row],[LSTAT]]</f>
        <v>24.151599999999998</v>
      </c>
    </row>
    <row r="296" spans="1:12" x14ac:dyDescent="0.25">
      <c r="A296" s="24">
        <v>73.400000000000006</v>
      </c>
      <c r="B296" s="2">
        <v>4.05</v>
      </c>
      <c r="C296" s="1">
        <v>0.51</v>
      </c>
      <c r="D296" s="1">
        <v>5</v>
      </c>
      <c r="E296" s="1">
        <v>296</v>
      </c>
      <c r="F296" s="1">
        <v>16.600000000000001</v>
      </c>
      <c r="G296" s="1">
        <v>6.3150000000000004</v>
      </c>
      <c r="H296" s="19">
        <v>6.29</v>
      </c>
      <c r="I296" s="19"/>
      <c r="J296" s="1">
        <f>29.42 + 0.03 * Table69[[#This Row],[AGE]]+0.13 *Table69[[#This Row],[INDUS]]-10.3*Table69[[#This Row],[NOX]]+0.26*Table69[[#This Row],[DISTANCE]]-0.0144*Table69[[#This Row],[TAX]]-1.07*Table69[[#This Row],[PTRATIO]]+4.125*Table69[[#This Row],[AVG_ROOM]]-0.6*Table69[[#This Row],[LSTAT]]</f>
        <v>28.446474999999992</v>
      </c>
      <c r="K296" s="1">
        <v>0.51</v>
      </c>
      <c r="L296" s="1">
        <f>29.42 + 0.03 * Table69[[#This Row],[AGE]]+0.13 *Table69[[#This Row],[INDUS]]-10.3*Table69[[#This Row],[NOX]]+0.26*Table69[[#This Row],[DISTANCE]]-0.0144*Table69[[#This Row],[TAX]]-1.07*Table69[[#This Row],[PTRATIO]]+4.125*Table69[[#This Row],[AVG_ROOM]]-0.6*Table69[[#This Row],[LSTAT]]</f>
        <v>28.446474999999992</v>
      </c>
    </row>
    <row r="297" spans="1:12" x14ac:dyDescent="0.25">
      <c r="A297" s="24">
        <v>74.400000000000006</v>
      </c>
      <c r="B297" s="2">
        <v>4.05</v>
      </c>
      <c r="C297" s="1">
        <v>0.51</v>
      </c>
      <c r="D297" s="1">
        <v>5</v>
      </c>
      <c r="E297" s="1">
        <v>296</v>
      </c>
      <c r="F297" s="1">
        <v>16.600000000000001</v>
      </c>
      <c r="G297" s="1">
        <v>6.86</v>
      </c>
      <c r="H297" s="19">
        <v>6.92</v>
      </c>
      <c r="I297" s="19"/>
      <c r="J297" s="1">
        <f>29.42 + 0.03 * Table69[[#This Row],[AGE]]+0.13 *Table69[[#This Row],[INDUS]]-10.3*Table69[[#This Row],[NOX]]+0.26*Table69[[#This Row],[DISTANCE]]-0.0144*Table69[[#This Row],[TAX]]-1.07*Table69[[#This Row],[PTRATIO]]+4.125*Table69[[#This Row],[AVG_ROOM]]-0.6*Table69[[#This Row],[LSTAT]]</f>
        <v>30.346599999999995</v>
      </c>
      <c r="K297" s="1">
        <v>0.51</v>
      </c>
      <c r="L297" s="1">
        <f>29.42 + 0.03 * Table69[[#This Row],[AGE]]+0.13 *Table69[[#This Row],[INDUS]]-10.3*Table69[[#This Row],[NOX]]+0.26*Table69[[#This Row],[DISTANCE]]-0.0144*Table69[[#This Row],[TAX]]-1.07*Table69[[#This Row],[PTRATIO]]+4.125*Table69[[#This Row],[AVG_ROOM]]-0.6*Table69[[#This Row],[LSTAT]]</f>
        <v>30.346599999999995</v>
      </c>
    </row>
    <row r="298" spans="1:12" x14ac:dyDescent="0.25">
      <c r="A298" s="24">
        <v>88.5</v>
      </c>
      <c r="B298" s="2">
        <v>6.2</v>
      </c>
      <c r="C298" s="1">
        <v>0.50700000000000001</v>
      </c>
      <c r="D298" s="1">
        <v>8</v>
      </c>
      <c r="E298" s="1">
        <v>307</v>
      </c>
      <c r="F298" s="1">
        <v>17.399999999999999</v>
      </c>
      <c r="G298" s="1">
        <v>6.9509999999999996</v>
      </c>
      <c r="H298" s="19">
        <v>9.7100000000000009</v>
      </c>
      <c r="I298" s="19"/>
      <c r="J298" s="1">
        <f>29.42 + 0.03 * Table69[[#This Row],[AGE]]+0.13 *Table69[[#This Row],[INDUS]]-10.3*Table69[[#This Row],[NOX]]+0.26*Table69[[#This Row],[DISTANCE]]-0.0144*Table69[[#This Row],[TAX]]-1.07*Table69[[#This Row],[PTRATIO]]+4.125*Table69[[#This Row],[AVG_ROOM]]-0.6*Table69[[#This Row],[LSTAT]]</f>
        <v>29.546974999999996</v>
      </c>
      <c r="K298" s="1">
        <v>0.50700000000000001</v>
      </c>
      <c r="L298" s="1">
        <f>29.42 + 0.03 * Table69[[#This Row],[AGE]]+0.13 *Table69[[#This Row],[INDUS]]-10.3*Table69[[#This Row],[NOX]]+0.26*Table69[[#This Row],[DISTANCE]]-0.0144*Table69[[#This Row],[TAX]]-1.07*Table69[[#This Row],[PTRATIO]]+4.125*Table69[[#This Row],[AVG_ROOM]]-0.6*Table69[[#This Row],[LSTAT]]</f>
        <v>29.546974999999996</v>
      </c>
    </row>
    <row r="299" spans="1:12" x14ac:dyDescent="0.25">
      <c r="A299" s="24">
        <v>91.3</v>
      </c>
      <c r="B299" s="2">
        <v>6.2</v>
      </c>
      <c r="C299" s="1">
        <v>0.50700000000000001</v>
      </c>
      <c r="D299" s="1">
        <v>8</v>
      </c>
      <c r="E299" s="1">
        <v>307</v>
      </c>
      <c r="F299" s="1">
        <v>17.399999999999999</v>
      </c>
      <c r="G299" s="1">
        <v>6.1639999999999997</v>
      </c>
      <c r="H299" s="19">
        <v>21.46</v>
      </c>
      <c r="I299" s="19"/>
      <c r="J299" s="1">
        <f>29.42 + 0.03 * Table69[[#This Row],[AGE]]+0.13 *Table69[[#This Row],[INDUS]]-10.3*Table69[[#This Row],[NOX]]+0.26*Table69[[#This Row],[DISTANCE]]-0.0144*Table69[[#This Row],[TAX]]-1.07*Table69[[#This Row],[PTRATIO]]+4.125*Table69[[#This Row],[AVG_ROOM]]-0.6*Table69[[#This Row],[LSTAT]]</f>
        <v>19.334600000000002</v>
      </c>
      <c r="K299" s="1">
        <v>0.50700000000000001</v>
      </c>
      <c r="L299" s="1">
        <f>29.42 + 0.03 * Table69[[#This Row],[AGE]]+0.13 *Table69[[#This Row],[INDUS]]-10.3*Table69[[#This Row],[NOX]]+0.26*Table69[[#This Row],[DISTANCE]]-0.0144*Table69[[#This Row],[TAX]]-1.07*Table69[[#This Row],[PTRATIO]]+4.125*Table69[[#This Row],[AVG_ROOM]]-0.6*Table69[[#This Row],[LSTAT]]</f>
        <v>19.334600000000002</v>
      </c>
    </row>
    <row r="300" spans="1:12" x14ac:dyDescent="0.25">
      <c r="A300" s="24">
        <v>77.7</v>
      </c>
      <c r="B300" s="2">
        <v>6.2</v>
      </c>
      <c r="C300" s="1">
        <v>0.50700000000000001</v>
      </c>
      <c r="D300" s="1">
        <v>8</v>
      </c>
      <c r="E300" s="1">
        <v>307</v>
      </c>
      <c r="F300" s="1">
        <v>17.399999999999999</v>
      </c>
      <c r="G300" s="1">
        <v>6.8789999999999996</v>
      </c>
      <c r="H300" s="19">
        <v>9.93</v>
      </c>
      <c r="I300" s="19"/>
      <c r="J300" s="1">
        <f>29.42 + 0.03 * Table69[[#This Row],[AGE]]+0.13 *Table69[[#This Row],[INDUS]]-10.3*Table69[[#This Row],[NOX]]+0.26*Table69[[#This Row],[DISTANCE]]-0.0144*Table69[[#This Row],[TAX]]-1.07*Table69[[#This Row],[PTRATIO]]+4.125*Table69[[#This Row],[AVG_ROOM]]-0.6*Table69[[#This Row],[LSTAT]]</f>
        <v>28.793975000000003</v>
      </c>
      <c r="K300" s="1">
        <v>0.50700000000000001</v>
      </c>
      <c r="L300" s="1">
        <f>29.42 + 0.03 * Table69[[#This Row],[AGE]]+0.13 *Table69[[#This Row],[INDUS]]-10.3*Table69[[#This Row],[NOX]]+0.26*Table69[[#This Row],[DISTANCE]]-0.0144*Table69[[#This Row],[TAX]]-1.07*Table69[[#This Row],[PTRATIO]]+4.125*Table69[[#This Row],[AVG_ROOM]]-0.6*Table69[[#This Row],[LSTAT]]</f>
        <v>28.793975000000003</v>
      </c>
    </row>
    <row r="301" spans="1:12" x14ac:dyDescent="0.25">
      <c r="A301" s="24">
        <v>80.8</v>
      </c>
      <c r="B301" s="2">
        <v>6.2</v>
      </c>
      <c r="C301" s="1">
        <v>0.50700000000000001</v>
      </c>
      <c r="D301" s="1">
        <v>8</v>
      </c>
      <c r="E301" s="1">
        <v>307</v>
      </c>
      <c r="F301" s="1">
        <v>17.399999999999999</v>
      </c>
      <c r="G301" s="1">
        <v>6.6180000000000003</v>
      </c>
      <c r="H301" s="19">
        <v>7.6</v>
      </c>
      <c r="I301" s="19"/>
      <c r="J301" s="1">
        <f>29.42 + 0.03 * Table69[[#This Row],[AGE]]+0.13 *Table69[[#This Row],[INDUS]]-10.3*Table69[[#This Row],[NOX]]+0.26*Table69[[#This Row],[DISTANCE]]-0.0144*Table69[[#This Row],[TAX]]-1.07*Table69[[#This Row],[PTRATIO]]+4.125*Table69[[#This Row],[AVG_ROOM]]-0.6*Table69[[#This Row],[LSTAT]]</f>
        <v>29.208349999999999</v>
      </c>
      <c r="K301" s="1">
        <v>0.50700000000000001</v>
      </c>
      <c r="L301" s="1">
        <f>29.42 + 0.03 * Table69[[#This Row],[AGE]]+0.13 *Table69[[#This Row],[INDUS]]-10.3*Table69[[#This Row],[NOX]]+0.26*Table69[[#This Row],[DISTANCE]]-0.0144*Table69[[#This Row],[TAX]]-1.07*Table69[[#This Row],[PTRATIO]]+4.125*Table69[[#This Row],[AVG_ROOM]]-0.6*Table69[[#This Row],[LSTAT]]</f>
        <v>29.208349999999999</v>
      </c>
    </row>
    <row r="302" spans="1:12" x14ac:dyDescent="0.25">
      <c r="A302" s="24">
        <v>73.3</v>
      </c>
      <c r="B302" s="2">
        <v>6.2</v>
      </c>
      <c r="C302" s="1">
        <v>0.50700000000000001</v>
      </c>
      <c r="D302" s="1">
        <v>8</v>
      </c>
      <c r="E302" s="1">
        <v>307</v>
      </c>
      <c r="F302" s="1">
        <v>17.399999999999999</v>
      </c>
      <c r="G302" s="1">
        <v>8.3369999999999997</v>
      </c>
      <c r="H302" s="19">
        <v>2.4700000000000002</v>
      </c>
      <c r="I302" s="19"/>
      <c r="J302" s="1">
        <f>29.42 + 0.03 * Table69[[#This Row],[AGE]]+0.13 *Table69[[#This Row],[INDUS]]-10.3*Table69[[#This Row],[NOX]]+0.26*Table69[[#This Row],[DISTANCE]]-0.0144*Table69[[#This Row],[TAX]]-1.07*Table69[[#This Row],[PTRATIO]]+4.125*Table69[[#This Row],[AVG_ROOM]]-0.6*Table69[[#This Row],[LSTAT]]</f>
        <v>39.152225000000001</v>
      </c>
      <c r="K302" s="1">
        <v>0.50700000000000001</v>
      </c>
      <c r="L302" s="1">
        <f>29.42 + 0.03 * Table69[[#This Row],[AGE]]+0.13 *Table69[[#This Row],[INDUS]]-10.3*Table69[[#This Row],[NOX]]+0.26*Table69[[#This Row],[DISTANCE]]-0.0144*Table69[[#This Row],[TAX]]-1.07*Table69[[#This Row],[PTRATIO]]+4.125*Table69[[#This Row],[AVG_ROOM]]-0.6*Table69[[#This Row],[LSTAT]]</f>
        <v>39.152225000000001</v>
      </c>
    </row>
    <row r="303" spans="1:12" x14ac:dyDescent="0.25">
      <c r="A303" s="24">
        <v>70.400000000000006</v>
      </c>
      <c r="B303" s="2">
        <v>6.2</v>
      </c>
      <c r="C303" s="1">
        <v>0.50700000000000001</v>
      </c>
      <c r="D303" s="1">
        <v>8</v>
      </c>
      <c r="E303" s="1">
        <v>307</v>
      </c>
      <c r="F303" s="1">
        <v>17.399999999999999</v>
      </c>
      <c r="G303" s="1">
        <v>8.2469999999999999</v>
      </c>
      <c r="H303" s="19">
        <v>3.95</v>
      </c>
      <c r="I303" s="19"/>
      <c r="J303" s="1">
        <f>29.42 + 0.03 * Table69[[#This Row],[AGE]]+0.13 *Table69[[#This Row],[INDUS]]-10.3*Table69[[#This Row],[NOX]]+0.26*Table69[[#This Row],[DISTANCE]]-0.0144*Table69[[#This Row],[TAX]]-1.07*Table69[[#This Row],[PTRATIO]]+4.125*Table69[[#This Row],[AVG_ROOM]]-0.6*Table69[[#This Row],[LSTAT]]</f>
        <v>37.805975000000011</v>
      </c>
      <c r="K303" s="1">
        <v>0.50700000000000001</v>
      </c>
      <c r="L303" s="1">
        <f>29.42 + 0.03 * Table69[[#This Row],[AGE]]+0.13 *Table69[[#This Row],[INDUS]]-10.3*Table69[[#This Row],[NOX]]+0.26*Table69[[#This Row],[DISTANCE]]-0.0144*Table69[[#This Row],[TAX]]-1.07*Table69[[#This Row],[PTRATIO]]+4.125*Table69[[#This Row],[AVG_ROOM]]-0.6*Table69[[#This Row],[LSTAT]]</f>
        <v>37.805975000000011</v>
      </c>
    </row>
    <row r="304" spans="1:12" x14ac:dyDescent="0.25">
      <c r="A304" s="24">
        <v>66.5</v>
      </c>
      <c r="B304" s="2">
        <v>6.2</v>
      </c>
      <c r="C304" s="1">
        <v>0.50700000000000001</v>
      </c>
      <c r="D304" s="1">
        <v>8</v>
      </c>
      <c r="E304" s="1">
        <v>307</v>
      </c>
      <c r="F304" s="1">
        <v>17.399999999999999</v>
      </c>
      <c r="G304" s="1">
        <v>6.726</v>
      </c>
      <c r="H304" s="19">
        <v>8.0500000000000007</v>
      </c>
      <c r="I304" s="19"/>
      <c r="J304" s="1">
        <f>29.42 + 0.03 * Table69[[#This Row],[AGE]]+0.13 *Table69[[#This Row],[INDUS]]-10.3*Table69[[#This Row],[NOX]]+0.26*Table69[[#This Row],[DISTANCE]]-0.0144*Table69[[#This Row],[TAX]]-1.07*Table69[[#This Row],[PTRATIO]]+4.125*Table69[[#This Row],[AVG_ROOM]]-0.6*Table69[[#This Row],[LSTAT]]</f>
        <v>28.954850000000008</v>
      </c>
      <c r="K304" s="1">
        <v>0.50700000000000001</v>
      </c>
      <c r="L304" s="1">
        <f>29.42 + 0.03 * Table69[[#This Row],[AGE]]+0.13 *Table69[[#This Row],[INDUS]]-10.3*Table69[[#This Row],[NOX]]+0.26*Table69[[#This Row],[DISTANCE]]-0.0144*Table69[[#This Row],[TAX]]-1.07*Table69[[#This Row],[PTRATIO]]+4.125*Table69[[#This Row],[AVG_ROOM]]-0.6*Table69[[#This Row],[LSTAT]]</f>
        <v>28.954850000000008</v>
      </c>
    </row>
    <row r="305" spans="1:12" x14ac:dyDescent="0.25">
      <c r="A305" s="24">
        <v>61.5</v>
      </c>
      <c r="B305" s="2">
        <v>6.2</v>
      </c>
      <c r="C305" s="1">
        <v>0.50700000000000001</v>
      </c>
      <c r="D305" s="1">
        <v>8</v>
      </c>
      <c r="E305" s="1">
        <v>307</v>
      </c>
      <c r="F305" s="1">
        <v>17.399999999999999</v>
      </c>
      <c r="G305" s="1">
        <v>6.0860000000000003</v>
      </c>
      <c r="H305" s="19">
        <v>10.88</v>
      </c>
      <c r="I305" s="19"/>
      <c r="J305" s="1">
        <f>29.42 + 0.03 * Table69[[#This Row],[AGE]]+0.13 *Table69[[#This Row],[INDUS]]-10.3*Table69[[#This Row],[NOX]]+0.26*Table69[[#This Row],[DISTANCE]]-0.0144*Table69[[#This Row],[TAX]]-1.07*Table69[[#This Row],[PTRATIO]]+4.125*Table69[[#This Row],[AVG_ROOM]]-0.6*Table69[[#This Row],[LSTAT]]</f>
        <v>24.466850000000001</v>
      </c>
      <c r="K305" s="1">
        <v>0.50700000000000001</v>
      </c>
      <c r="L305" s="1">
        <f>29.42 + 0.03 * Table69[[#This Row],[AGE]]+0.13 *Table69[[#This Row],[INDUS]]-10.3*Table69[[#This Row],[NOX]]+0.26*Table69[[#This Row],[DISTANCE]]-0.0144*Table69[[#This Row],[TAX]]-1.07*Table69[[#This Row],[PTRATIO]]+4.125*Table69[[#This Row],[AVG_ROOM]]-0.6*Table69[[#This Row],[LSTAT]]</f>
        <v>24.466850000000001</v>
      </c>
    </row>
    <row r="306" spans="1:12" x14ac:dyDescent="0.25">
      <c r="A306" s="24">
        <v>76.5</v>
      </c>
      <c r="B306" s="2">
        <v>6.2</v>
      </c>
      <c r="C306" s="1">
        <v>0.50700000000000001</v>
      </c>
      <c r="D306" s="1">
        <v>8</v>
      </c>
      <c r="E306" s="1">
        <v>307</v>
      </c>
      <c r="F306" s="1">
        <v>17.399999999999999</v>
      </c>
      <c r="G306" s="1">
        <v>6.6310000000000002</v>
      </c>
      <c r="H306" s="19">
        <v>9.5399999999999991</v>
      </c>
      <c r="I306" s="19"/>
      <c r="J306" s="1">
        <f>29.42 + 0.03 * Table69[[#This Row],[AGE]]+0.13 *Table69[[#This Row],[INDUS]]-10.3*Table69[[#This Row],[NOX]]+0.26*Table69[[#This Row],[DISTANCE]]-0.0144*Table69[[#This Row],[TAX]]-1.07*Table69[[#This Row],[PTRATIO]]+4.125*Table69[[#This Row],[AVG_ROOM]]-0.6*Table69[[#This Row],[LSTAT]]</f>
        <v>27.968975000000004</v>
      </c>
      <c r="K306" s="1">
        <v>0.50700000000000001</v>
      </c>
      <c r="L306" s="1">
        <f>29.42 + 0.03 * Table69[[#This Row],[AGE]]+0.13 *Table69[[#This Row],[INDUS]]-10.3*Table69[[#This Row],[NOX]]+0.26*Table69[[#This Row],[DISTANCE]]-0.0144*Table69[[#This Row],[TAX]]-1.07*Table69[[#This Row],[PTRATIO]]+4.125*Table69[[#This Row],[AVG_ROOM]]-0.6*Table69[[#This Row],[LSTAT]]</f>
        <v>27.968975000000004</v>
      </c>
    </row>
    <row r="307" spans="1:12" x14ac:dyDescent="0.25">
      <c r="A307" s="24">
        <v>71.599999999999994</v>
      </c>
      <c r="B307" s="2">
        <v>6.2</v>
      </c>
      <c r="C307" s="1">
        <v>0.50700000000000001</v>
      </c>
      <c r="D307" s="1">
        <v>8</v>
      </c>
      <c r="E307" s="1">
        <v>307</v>
      </c>
      <c r="F307" s="1">
        <v>17.399999999999999</v>
      </c>
      <c r="G307" s="1">
        <v>7.3579999999999997</v>
      </c>
      <c r="H307" s="19">
        <v>4.7300000000000004</v>
      </c>
      <c r="I307" s="19"/>
      <c r="J307" s="1">
        <f>29.42 + 0.03 * Table69[[#This Row],[AGE]]+0.13 *Table69[[#This Row],[INDUS]]-10.3*Table69[[#This Row],[NOX]]+0.26*Table69[[#This Row],[DISTANCE]]-0.0144*Table69[[#This Row],[TAX]]-1.07*Table69[[#This Row],[PTRATIO]]+4.125*Table69[[#This Row],[AVG_ROOM]]-0.6*Table69[[#This Row],[LSTAT]]</f>
        <v>33.706850000000003</v>
      </c>
      <c r="K307" s="1">
        <v>0.50700000000000001</v>
      </c>
      <c r="L307" s="1">
        <f>29.42 + 0.03 * Table69[[#This Row],[AGE]]+0.13 *Table69[[#This Row],[INDUS]]-10.3*Table69[[#This Row],[NOX]]+0.26*Table69[[#This Row],[DISTANCE]]-0.0144*Table69[[#This Row],[TAX]]-1.07*Table69[[#This Row],[PTRATIO]]+4.125*Table69[[#This Row],[AVG_ROOM]]-0.6*Table69[[#This Row],[LSTAT]]</f>
        <v>33.706850000000003</v>
      </c>
    </row>
    <row r="308" spans="1:12" x14ac:dyDescent="0.25">
      <c r="A308" s="24">
        <v>78.3</v>
      </c>
      <c r="B308" s="2">
        <v>6.2</v>
      </c>
      <c r="C308" s="1">
        <v>0.504</v>
      </c>
      <c r="D308" s="1">
        <v>8</v>
      </c>
      <c r="E308" s="1">
        <v>307</v>
      </c>
      <c r="F308" s="1">
        <v>17.399999999999999</v>
      </c>
      <c r="G308" s="1">
        <v>8.266</v>
      </c>
      <c r="H308" s="19">
        <v>4.1399999999999997</v>
      </c>
      <c r="I308" s="19"/>
      <c r="J308" s="1">
        <f>29.42 + 0.03 * Table69[[#This Row],[AGE]]+0.13 *Table69[[#This Row],[INDUS]]-10.3*Table69[[#This Row],[NOX]]+0.26*Table69[[#This Row],[DISTANCE]]-0.0144*Table69[[#This Row],[TAX]]-1.07*Table69[[#This Row],[PTRATIO]]+4.125*Table69[[#This Row],[AVG_ROOM]]-0.6*Table69[[#This Row],[LSTAT]]</f>
        <v>38.038249999999998</v>
      </c>
      <c r="K308" s="1">
        <v>0.504</v>
      </c>
      <c r="L308" s="1">
        <f>29.42 + 0.03 * Table69[[#This Row],[AGE]]+0.13 *Table69[[#This Row],[INDUS]]-10.3*Table69[[#This Row],[NOX]]+0.26*Table69[[#This Row],[DISTANCE]]-0.0144*Table69[[#This Row],[TAX]]-1.07*Table69[[#This Row],[PTRATIO]]+4.125*Table69[[#This Row],[AVG_ROOM]]-0.6*Table69[[#This Row],[LSTAT]]</f>
        <v>38.038249999999998</v>
      </c>
    </row>
    <row r="309" spans="1:12" x14ac:dyDescent="0.25">
      <c r="A309" s="24">
        <v>83</v>
      </c>
      <c r="B309" s="2">
        <v>6.2</v>
      </c>
      <c r="C309" s="1">
        <v>0.504</v>
      </c>
      <c r="D309" s="1">
        <v>8</v>
      </c>
      <c r="E309" s="1">
        <v>307</v>
      </c>
      <c r="F309" s="1">
        <v>17.399999999999999</v>
      </c>
      <c r="G309" s="1">
        <v>8.7249999999999996</v>
      </c>
      <c r="H309" s="19">
        <v>4.63</v>
      </c>
      <c r="I309" s="19"/>
      <c r="J309" s="1">
        <f>29.42 + 0.03 * Table69[[#This Row],[AGE]]+0.13 *Table69[[#This Row],[INDUS]]-10.3*Table69[[#This Row],[NOX]]+0.26*Table69[[#This Row],[DISTANCE]]-0.0144*Table69[[#This Row],[TAX]]-1.07*Table69[[#This Row],[PTRATIO]]+4.125*Table69[[#This Row],[AVG_ROOM]]-0.6*Table69[[#This Row],[LSTAT]]</f>
        <v>39.778624999999998</v>
      </c>
      <c r="K309" s="1">
        <v>0.504</v>
      </c>
      <c r="L309" s="1">
        <f>29.42 + 0.03 * Table69[[#This Row],[AGE]]+0.13 *Table69[[#This Row],[INDUS]]-10.3*Table69[[#This Row],[NOX]]+0.26*Table69[[#This Row],[DISTANCE]]-0.0144*Table69[[#This Row],[TAX]]-1.07*Table69[[#This Row],[PTRATIO]]+4.125*Table69[[#This Row],[AVG_ROOM]]-0.6*Table69[[#This Row],[LSTAT]]</f>
        <v>39.778624999999998</v>
      </c>
    </row>
    <row r="310" spans="1:12" x14ac:dyDescent="0.25">
      <c r="A310" s="24">
        <v>86.5</v>
      </c>
      <c r="B310" s="2">
        <v>6.2</v>
      </c>
      <c r="C310" s="1">
        <v>0.504</v>
      </c>
      <c r="D310" s="1">
        <v>8</v>
      </c>
      <c r="E310" s="1">
        <v>307</v>
      </c>
      <c r="F310" s="1">
        <v>17.399999999999999</v>
      </c>
      <c r="G310" s="1">
        <v>8.0399999999999991</v>
      </c>
      <c r="H310" s="19">
        <v>3.13</v>
      </c>
      <c r="I310" s="19"/>
      <c r="J310" s="1">
        <f>29.42 + 0.03 * Table69[[#This Row],[AGE]]+0.13 *Table69[[#This Row],[INDUS]]-10.3*Table69[[#This Row],[NOX]]+0.26*Table69[[#This Row],[DISTANCE]]-0.0144*Table69[[#This Row],[TAX]]-1.07*Table69[[#This Row],[PTRATIO]]+4.125*Table69[[#This Row],[AVG_ROOM]]-0.6*Table69[[#This Row],[LSTAT]]</f>
        <v>37.957999999999998</v>
      </c>
      <c r="K310" s="1">
        <v>0.504</v>
      </c>
      <c r="L310" s="1">
        <f>29.42 + 0.03 * Table69[[#This Row],[AGE]]+0.13 *Table69[[#This Row],[INDUS]]-10.3*Table69[[#This Row],[NOX]]+0.26*Table69[[#This Row],[DISTANCE]]-0.0144*Table69[[#This Row],[TAX]]-1.07*Table69[[#This Row],[PTRATIO]]+4.125*Table69[[#This Row],[AVG_ROOM]]-0.6*Table69[[#This Row],[LSTAT]]</f>
        <v>37.957999999999998</v>
      </c>
    </row>
    <row r="311" spans="1:12" x14ac:dyDescent="0.25">
      <c r="A311" s="24">
        <v>79.900000000000006</v>
      </c>
      <c r="B311" s="2">
        <v>6.2</v>
      </c>
      <c r="C311" s="1">
        <v>0.504</v>
      </c>
      <c r="D311" s="1">
        <v>8</v>
      </c>
      <c r="E311" s="1">
        <v>307</v>
      </c>
      <c r="F311" s="1">
        <v>17.399999999999999</v>
      </c>
      <c r="G311" s="1">
        <v>7.1630000000000003</v>
      </c>
      <c r="H311" s="19">
        <v>6.36</v>
      </c>
      <c r="I311" s="19"/>
      <c r="J311" s="1">
        <f>29.42 + 0.03 * Table69[[#This Row],[AGE]]+0.13 *Table69[[#This Row],[INDUS]]-10.3*Table69[[#This Row],[NOX]]+0.26*Table69[[#This Row],[DISTANCE]]-0.0144*Table69[[#This Row],[TAX]]-1.07*Table69[[#This Row],[PTRATIO]]+4.125*Table69[[#This Row],[AVG_ROOM]]-0.6*Table69[[#This Row],[LSTAT]]</f>
        <v>32.204374999999999</v>
      </c>
      <c r="K311" s="1">
        <v>0.504</v>
      </c>
      <c r="L311" s="1">
        <f>29.42 + 0.03 * Table69[[#This Row],[AGE]]+0.13 *Table69[[#This Row],[INDUS]]-10.3*Table69[[#This Row],[NOX]]+0.26*Table69[[#This Row],[DISTANCE]]-0.0144*Table69[[#This Row],[TAX]]-1.07*Table69[[#This Row],[PTRATIO]]+4.125*Table69[[#This Row],[AVG_ROOM]]-0.6*Table69[[#This Row],[LSTAT]]</f>
        <v>32.204374999999999</v>
      </c>
    </row>
    <row r="312" spans="1:12" x14ac:dyDescent="0.25">
      <c r="A312" s="24">
        <v>17</v>
      </c>
      <c r="B312" s="2">
        <v>6.2</v>
      </c>
      <c r="C312" s="1">
        <v>0.504</v>
      </c>
      <c r="D312" s="1">
        <v>8</v>
      </c>
      <c r="E312" s="1">
        <v>307</v>
      </c>
      <c r="F312" s="1">
        <v>17.399999999999999</v>
      </c>
      <c r="G312" s="1">
        <v>7.6859999999999999</v>
      </c>
      <c r="H312" s="19">
        <v>3.92</v>
      </c>
      <c r="I312" s="19"/>
      <c r="J312" s="1">
        <f>29.42 + 0.03 * Table69[[#This Row],[AGE]]+0.13 *Table69[[#This Row],[INDUS]]-10.3*Table69[[#This Row],[NOX]]+0.26*Table69[[#This Row],[DISTANCE]]-0.0144*Table69[[#This Row],[TAX]]-1.07*Table69[[#This Row],[PTRATIO]]+4.125*Table69[[#This Row],[AVG_ROOM]]-0.6*Table69[[#This Row],[LSTAT]]</f>
        <v>33.938750000000006</v>
      </c>
      <c r="K312" s="1">
        <v>0.504</v>
      </c>
      <c r="L312" s="1">
        <f>29.42 + 0.03 * Table69[[#This Row],[AGE]]+0.13 *Table69[[#This Row],[INDUS]]-10.3*Table69[[#This Row],[NOX]]+0.26*Table69[[#This Row],[DISTANCE]]-0.0144*Table69[[#This Row],[TAX]]-1.07*Table69[[#This Row],[PTRATIO]]+4.125*Table69[[#This Row],[AVG_ROOM]]-0.6*Table69[[#This Row],[LSTAT]]</f>
        <v>33.938750000000006</v>
      </c>
    </row>
    <row r="313" spans="1:12" x14ac:dyDescent="0.25">
      <c r="A313" s="24">
        <v>21.4</v>
      </c>
      <c r="B313" s="2">
        <v>6.2</v>
      </c>
      <c r="C313" s="1">
        <v>0.504</v>
      </c>
      <c r="D313" s="1">
        <v>8</v>
      </c>
      <c r="E313" s="1">
        <v>307</v>
      </c>
      <c r="F313" s="1">
        <v>17.399999999999999</v>
      </c>
      <c r="G313" s="1">
        <v>6.5519999999999996</v>
      </c>
      <c r="H313" s="19">
        <v>3.76</v>
      </c>
      <c r="I313" s="19"/>
      <c r="J313" s="1">
        <f>29.42 + 0.03 * Table69[[#This Row],[AGE]]+0.13 *Table69[[#This Row],[INDUS]]-10.3*Table69[[#This Row],[NOX]]+0.26*Table69[[#This Row],[DISTANCE]]-0.0144*Table69[[#This Row],[TAX]]-1.07*Table69[[#This Row],[PTRATIO]]+4.125*Table69[[#This Row],[AVG_ROOM]]-0.6*Table69[[#This Row],[LSTAT]]</f>
        <v>29.488999999999997</v>
      </c>
      <c r="K313" s="1">
        <v>0.504</v>
      </c>
      <c r="L313" s="1">
        <f>29.42 + 0.03 * Table69[[#This Row],[AGE]]+0.13 *Table69[[#This Row],[INDUS]]-10.3*Table69[[#This Row],[NOX]]+0.26*Table69[[#This Row],[DISTANCE]]-0.0144*Table69[[#This Row],[TAX]]-1.07*Table69[[#This Row],[PTRATIO]]+4.125*Table69[[#This Row],[AVG_ROOM]]-0.6*Table69[[#This Row],[LSTAT]]</f>
        <v>29.488999999999997</v>
      </c>
    </row>
    <row r="314" spans="1:12" x14ac:dyDescent="0.25">
      <c r="A314" s="24">
        <v>68.099999999999994</v>
      </c>
      <c r="B314" s="2">
        <v>6.2</v>
      </c>
      <c r="C314" s="1">
        <v>0.504</v>
      </c>
      <c r="D314" s="1">
        <v>8</v>
      </c>
      <c r="E314" s="1">
        <v>307</v>
      </c>
      <c r="F314" s="1">
        <v>17.399999999999999</v>
      </c>
      <c r="G314" s="1">
        <v>5.9809999999999999</v>
      </c>
      <c r="H314" s="19">
        <v>11.65</v>
      </c>
      <c r="I314" s="19"/>
      <c r="J314" s="1">
        <f>29.42 + 0.03 * Table69[[#This Row],[AGE]]+0.13 *Table69[[#This Row],[INDUS]]-10.3*Table69[[#This Row],[NOX]]+0.26*Table69[[#This Row],[DISTANCE]]-0.0144*Table69[[#This Row],[TAX]]-1.07*Table69[[#This Row],[PTRATIO]]+4.125*Table69[[#This Row],[AVG_ROOM]]-0.6*Table69[[#This Row],[LSTAT]]</f>
        <v>23.800624999999997</v>
      </c>
      <c r="K314" s="1">
        <v>0.504</v>
      </c>
      <c r="L314" s="1">
        <f>29.42 + 0.03 * Table69[[#This Row],[AGE]]+0.13 *Table69[[#This Row],[INDUS]]-10.3*Table69[[#This Row],[NOX]]+0.26*Table69[[#This Row],[DISTANCE]]-0.0144*Table69[[#This Row],[TAX]]-1.07*Table69[[#This Row],[PTRATIO]]+4.125*Table69[[#This Row],[AVG_ROOM]]-0.6*Table69[[#This Row],[LSTAT]]</f>
        <v>23.800624999999997</v>
      </c>
    </row>
    <row r="315" spans="1:12" x14ac:dyDescent="0.25">
      <c r="A315" s="24">
        <v>76.900000000000006</v>
      </c>
      <c r="B315" s="2">
        <v>6.2</v>
      </c>
      <c r="C315" s="1">
        <v>0.504</v>
      </c>
      <c r="D315" s="1">
        <v>8</v>
      </c>
      <c r="E315" s="1">
        <v>307</v>
      </c>
      <c r="F315" s="1">
        <v>17.399999999999999</v>
      </c>
      <c r="G315" s="1">
        <v>7.4119999999999999</v>
      </c>
      <c r="H315" s="19">
        <v>5.25</v>
      </c>
      <c r="I315" s="19"/>
      <c r="J315" s="1">
        <f>29.42 + 0.03 * Table69[[#This Row],[AGE]]+0.13 *Table69[[#This Row],[INDUS]]-10.3*Table69[[#This Row],[NOX]]+0.26*Table69[[#This Row],[DISTANCE]]-0.0144*Table69[[#This Row],[TAX]]-1.07*Table69[[#This Row],[PTRATIO]]+4.125*Table69[[#This Row],[AVG_ROOM]]-0.6*Table69[[#This Row],[LSTAT]]</f>
        <v>33.807499999999997</v>
      </c>
      <c r="K315" s="1">
        <v>0.504</v>
      </c>
      <c r="L315" s="1">
        <f>29.42 + 0.03 * Table69[[#This Row],[AGE]]+0.13 *Table69[[#This Row],[INDUS]]-10.3*Table69[[#This Row],[NOX]]+0.26*Table69[[#This Row],[DISTANCE]]-0.0144*Table69[[#This Row],[TAX]]-1.07*Table69[[#This Row],[PTRATIO]]+4.125*Table69[[#This Row],[AVG_ROOM]]-0.6*Table69[[#This Row],[LSTAT]]</f>
        <v>33.807499999999997</v>
      </c>
    </row>
    <row r="316" spans="1:12" x14ac:dyDescent="0.25">
      <c r="A316" s="24">
        <v>68.2</v>
      </c>
      <c r="B316" s="2">
        <v>5.96</v>
      </c>
      <c r="C316" s="1">
        <v>0.499</v>
      </c>
      <c r="D316" s="1">
        <v>5</v>
      </c>
      <c r="E316" s="1">
        <v>279</v>
      </c>
      <c r="F316" s="1">
        <v>19.2</v>
      </c>
      <c r="G316" s="1">
        <v>5.9329999999999998</v>
      </c>
      <c r="H316" s="19">
        <v>9.68</v>
      </c>
      <c r="I316" s="19"/>
      <c r="J316" s="1">
        <f>29.42 + 0.03 * Table69[[#This Row],[AGE]]+0.13 *Table69[[#This Row],[INDUS]]-10.3*Table69[[#This Row],[NOX]]+0.26*Table69[[#This Row],[DISTANCE]]-0.0144*Table69[[#This Row],[TAX]]-1.07*Table69[[#This Row],[PTRATIO]]+4.125*Table69[[#This Row],[AVG_ROOM]]-0.6*Table69[[#This Row],[LSTAT]]</f>
        <v>22.505124999999996</v>
      </c>
      <c r="K316" s="1">
        <v>0.499</v>
      </c>
      <c r="L316" s="1">
        <f>29.42 + 0.03 * Table69[[#This Row],[AGE]]+0.13 *Table69[[#This Row],[INDUS]]-10.3*Table69[[#This Row],[NOX]]+0.26*Table69[[#This Row],[DISTANCE]]-0.0144*Table69[[#This Row],[TAX]]-1.07*Table69[[#This Row],[PTRATIO]]+4.125*Table69[[#This Row],[AVG_ROOM]]-0.6*Table69[[#This Row],[LSTAT]]</f>
        <v>22.505124999999996</v>
      </c>
    </row>
    <row r="317" spans="1:12" x14ac:dyDescent="0.25">
      <c r="A317" s="24">
        <v>61.4</v>
      </c>
      <c r="B317" s="2">
        <v>5.96</v>
      </c>
      <c r="C317" s="1">
        <v>0.499</v>
      </c>
      <c r="D317" s="1">
        <v>5</v>
      </c>
      <c r="E317" s="1">
        <v>279</v>
      </c>
      <c r="F317" s="1">
        <v>19.2</v>
      </c>
      <c r="G317" s="1">
        <v>5.8410000000000002</v>
      </c>
      <c r="H317" s="19">
        <v>11.41</v>
      </c>
      <c r="I317" s="19"/>
      <c r="J317" s="1">
        <f>29.42 + 0.03 * Table69[[#This Row],[AGE]]+0.13 *Table69[[#This Row],[INDUS]]-10.3*Table69[[#This Row],[NOX]]+0.26*Table69[[#This Row],[DISTANCE]]-0.0144*Table69[[#This Row],[TAX]]-1.07*Table69[[#This Row],[PTRATIO]]+4.125*Table69[[#This Row],[AVG_ROOM]]-0.6*Table69[[#This Row],[LSTAT]]</f>
        <v>20.883624999999999</v>
      </c>
      <c r="K317" s="1">
        <v>0.499</v>
      </c>
      <c r="L317" s="1">
        <f>29.42 + 0.03 * Table69[[#This Row],[AGE]]+0.13 *Table69[[#This Row],[INDUS]]-10.3*Table69[[#This Row],[NOX]]+0.26*Table69[[#This Row],[DISTANCE]]-0.0144*Table69[[#This Row],[TAX]]-1.07*Table69[[#This Row],[PTRATIO]]+4.125*Table69[[#This Row],[AVG_ROOM]]-0.6*Table69[[#This Row],[LSTAT]]</f>
        <v>20.883624999999999</v>
      </c>
    </row>
    <row r="318" spans="1:12" x14ac:dyDescent="0.25">
      <c r="A318" s="24">
        <v>41.5</v>
      </c>
      <c r="B318" s="2">
        <v>5.96</v>
      </c>
      <c r="C318" s="1">
        <v>0.499</v>
      </c>
      <c r="D318" s="1">
        <v>5</v>
      </c>
      <c r="E318" s="1">
        <v>279</v>
      </c>
      <c r="F318" s="1">
        <v>19.2</v>
      </c>
      <c r="G318" s="1">
        <v>5.85</v>
      </c>
      <c r="H318" s="19">
        <v>8.77</v>
      </c>
      <c r="I318" s="19"/>
      <c r="J318" s="1">
        <f>29.42 + 0.03 * Table69[[#This Row],[AGE]]+0.13 *Table69[[#This Row],[INDUS]]-10.3*Table69[[#This Row],[NOX]]+0.26*Table69[[#This Row],[DISTANCE]]-0.0144*Table69[[#This Row],[TAX]]-1.07*Table69[[#This Row],[PTRATIO]]+4.125*Table69[[#This Row],[AVG_ROOM]]-0.6*Table69[[#This Row],[LSTAT]]</f>
        <v>21.90775</v>
      </c>
      <c r="K318" s="1">
        <v>0.499</v>
      </c>
      <c r="L318" s="1">
        <f>29.42 + 0.03 * Table69[[#This Row],[AGE]]+0.13 *Table69[[#This Row],[INDUS]]-10.3*Table69[[#This Row],[NOX]]+0.26*Table69[[#This Row],[DISTANCE]]-0.0144*Table69[[#This Row],[TAX]]-1.07*Table69[[#This Row],[PTRATIO]]+4.125*Table69[[#This Row],[AVG_ROOM]]-0.6*Table69[[#This Row],[LSTAT]]</f>
        <v>21.90775</v>
      </c>
    </row>
    <row r="319" spans="1:12" x14ac:dyDescent="0.25">
      <c r="A319" s="24">
        <v>30.2</v>
      </c>
      <c r="B319" s="2">
        <v>5.96</v>
      </c>
      <c r="C319" s="1">
        <v>0.499</v>
      </c>
      <c r="D319" s="1">
        <v>5</v>
      </c>
      <c r="E319" s="1">
        <v>279</v>
      </c>
      <c r="F319" s="1">
        <v>19.2</v>
      </c>
      <c r="G319" s="1">
        <v>5.9660000000000002</v>
      </c>
      <c r="H319" s="19">
        <v>10.130000000000001</v>
      </c>
      <c r="I319" s="19"/>
      <c r="J319" s="1">
        <f>29.42 + 0.03 * Table69[[#This Row],[AGE]]+0.13 *Table69[[#This Row],[INDUS]]-10.3*Table69[[#This Row],[NOX]]+0.26*Table69[[#This Row],[DISTANCE]]-0.0144*Table69[[#This Row],[TAX]]-1.07*Table69[[#This Row],[PTRATIO]]+4.125*Table69[[#This Row],[AVG_ROOM]]-0.6*Table69[[#This Row],[LSTAT]]</f>
        <v>21.231249999999999</v>
      </c>
      <c r="K319" s="1">
        <v>0.499</v>
      </c>
      <c r="L319" s="1">
        <f>29.42 + 0.03 * Table69[[#This Row],[AGE]]+0.13 *Table69[[#This Row],[INDUS]]-10.3*Table69[[#This Row],[NOX]]+0.26*Table69[[#This Row],[DISTANCE]]-0.0144*Table69[[#This Row],[TAX]]-1.07*Table69[[#This Row],[PTRATIO]]+4.125*Table69[[#This Row],[AVG_ROOM]]-0.6*Table69[[#This Row],[LSTAT]]</f>
        <v>21.231249999999999</v>
      </c>
    </row>
    <row r="320" spans="1:12" x14ac:dyDescent="0.25">
      <c r="A320" s="24">
        <v>52.3</v>
      </c>
      <c r="B320" s="2">
        <v>7.38</v>
      </c>
      <c r="C320" s="1">
        <v>0.49299999999999999</v>
      </c>
      <c r="D320" s="1">
        <v>5</v>
      </c>
      <c r="E320" s="1">
        <v>287</v>
      </c>
      <c r="F320" s="1">
        <v>19.600000000000001</v>
      </c>
      <c r="G320" s="1">
        <v>6.4260000000000002</v>
      </c>
      <c r="H320" s="19">
        <v>7.2</v>
      </c>
      <c r="I320" s="19"/>
      <c r="J320" s="1">
        <f>29.42 + 0.03 * Table69[[#This Row],[AGE]]+0.13 *Table69[[#This Row],[INDUS]]-10.3*Table69[[#This Row],[NOX]]+0.26*Table69[[#This Row],[DISTANCE]]-0.0144*Table69[[#This Row],[TAX]]-1.07*Table69[[#This Row],[PTRATIO]]+4.125*Table69[[#This Row],[AVG_ROOM]]-0.6*Table69[[#This Row],[LSTAT]]</f>
        <v>25.252949999999998</v>
      </c>
      <c r="K320" s="1">
        <v>0.49299999999999999</v>
      </c>
      <c r="L320" s="1">
        <f>29.42 + 0.03 * Table69[[#This Row],[AGE]]+0.13 *Table69[[#This Row],[INDUS]]-10.3*Table69[[#This Row],[NOX]]+0.26*Table69[[#This Row],[DISTANCE]]-0.0144*Table69[[#This Row],[TAX]]-1.07*Table69[[#This Row],[PTRATIO]]+4.125*Table69[[#This Row],[AVG_ROOM]]-0.6*Table69[[#This Row],[LSTAT]]</f>
        <v>25.252949999999998</v>
      </c>
    </row>
    <row r="321" spans="1:12" x14ac:dyDescent="0.25">
      <c r="A321" s="24">
        <v>54.3</v>
      </c>
      <c r="B321" s="2">
        <v>7.38</v>
      </c>
      <c r="C321" s="1">
        <v>0.49299999999999999</v>
      </c>
      <c r="D321" s="1">
        <v>5</v>
      </c>
      <c r="E321" s="1">
        <v>287</v>
      </c>
      <c r="F321" s="1">
        <v>19.600000000000001</v>
      </c>
      <c r="G321" s="1">
        <v>6.3760000000000003</v>
      </c>
      <c r="H321" s="19">
        <v>6.87</v>
      </c>
      <c r="I321" s="19"/>
      <c r="J321" s="1">
        <f>29.42 + 0.03 * Table69[[#This Row],[AGE]]+0.13 *Table69[[#This Row],[INDUS]]-10.3*Table69[[#This Row],[NOX]]+0.26*Table69[[#This Row],[DISTANCE]]-0.0144*Table69[[#This Row],[TAX]]-1.07*Table69[[#This Row],[PTRATIO]]+4.125*Table69[[#This Row],[AVG_ROOM]]-0.6*Table69[[#This Row],[LSTAT]]</f>
        <v>25.304700000000004</v>
      </c>
      <c r="K321" s="1">
        <v>0.49299999999999999</v>
      </c>
      <c r="L321" s="1">
        <f>29.42 + 0.03 * Table69[[#This Row],[AGE]]+0.13 *Table69[[#This Row],[INDUS]]-10.3*Table69[[#This Row],[NOX]]+0.26*Table69[[#This Row],[DISTANCE]]-0.0144*Table69[[#This Row],[TAX]]-1.07*Table69[[#This Row],[PTRATIO]]+4.125*Table69[[#This Row],[AVG_ROOM]]-0.6*Table69[[#This Row],[LSTAT]]</f>
        <v>25.304700000000004</v>
      </c>
    </row>
    <row r="322" spans="1:12" x14ac:dyDescent="0.25">
      <c r="A322" s="24">
        <v>49.9</v>
      </c>
      <c r="B322" s="2">
        <v>7.38</v>
      </c>
      <c r="C322" s="1">
        <v>0.49299999999999999</v>
      </c>
      <c r="D322" s="1">
        <v>5</v>
      </c>
      <c r="E322" s="1">
        <v>287</v>
      </c>
      <c r="F322" s="1">
        <v>19.600000000000001</v>
      </c>
      <c r="G322" s="1">
        <v>6.0410000000000004</v>
      </c>
      <c r="H322" s="19">
        <v>7.7</v>
      </c>
      <c r="I322" s="19"/>
      <c r="J322" s="1">
        <f>29.42 + 0.03 * Table69[[#This Row],[AGE]]+0.13 *Table69[[#This Row],[INDUS]]-10.3*Table69[[#This Row],[NOX]]+0.26*Table69[[#This Row],[DISTANCE]]-0.0144*Table69[[#This Row],[TAX]]-1.07*Table69[[#This Row],[PTRATIO]]+4.125*Table69[[#This Row],[AVG_ROOM]]-0.6*Table69[[#This Row],[LSTAT]]</f>
        <v>23.292825000000001</v>
      </c>
      <c r="K322" s="1">
        <v>0.49299999999999999</v>
      </c>
      <c r="L322" s="1">
        <f>29.42 + 0.03 * Table69[[#This Row],[AGE]]+0.13 *Table69[[#This Row],[INDUS]]-10.3*Table69[[#This Row],[NOX]]+0.26*Table69[[#This Row],[DISTANCE]]-0.0144*Table69[[#This Row],[TAX]]-1.07*Table69[[#This Row],[PTRATIO]]+4.125*Table69[[#This Row],[AVG_ROOM]]-0.6*Table69[[#This Row],[LSTAT]]</f>
        <v>23.292825000000001</v>
      </c>
    </row>
    <row r="323" spans="1:12" x14ac:dyDescent="0.25">
      <c r="A323" s="24">
        <v>74.3</v>
      </c>
      <c r="B323" s="2">
        <v>7.38</v>
      </c>
      <c r="C323" s="1">
        <v>0.49299999999999999</v>
      </c>
      <c r="D323" s="1">
        <v>5</v>
      </c>
      <c r="E323" s="1">
        <v>287</v>
      </c>
      <c r="F323" s="1">
        <v>19.600000000000001</v>
      </c>
      <c r="G323" s="1">
        <v>5.7080000000000002</v>
      </c>
      <c r="H323" s="19">
        <v>11.74</v>
      </c>
      <c r="I323" s="19"/>
      <c r="J323" s="1">
        <f>29.42 + 0.03 * Table69[[#This Row],[AGE]]+0.13 *Table69[[#This Row],[INDUS]]-10.3*Table69[[#This Row],[NOX]]+0.26*Table69[[#This Row],[DISTANCE]]-0.0144*Table69[[#This Row],[TAX]]-1.07*Table69[[#This Row],[PTRATIO]]+4.125*Table69[[#This Row],[AVG_ROOM]]-0.6*Table69[[#This Row],[LSTAT]]</f>
        <v>20.227200000000003</v>
      </c>
      <c r="K323" s="1">
        <v>0.49299999999999999</v>
      </c>
      <c r="L323" s="1">
        <f>29.42 + 0.03 * Table69[[#This Row],[AGE]]+0.13 *Table69[[#This Row],[INDUS]]-10.3*Table69[[#This Row],[NOX]]+0.26*Table69[[#This Row],[DISTANCE]]-0.0144*Table69[[#This Row],[TAX]]-1.07*Table69[[#This Row],[PTRATIO]]+4.125*Table69[[#This Row],[AVG_ROOM]]-0.6*Table69[[#This Row],[LSTAT]]</f>
        <v>20.227200000000003</v>
      </c>
    </row>
    <row r="324" spans="1:12" x14ac:dyDescent="0.25">
      <c r="A324" s="24">
        <v>40.1</v>
      </c>
      <c r="B324" s="2">
        <v>7.38</v>
      </c>
      <c r="C324" s="1">
        <v>0.49299999999999999</v>
      </c>
      <c r="D324" s="1">
        <v>5</v>
      </c>
      <c r="E324" s="1">
        <v>287</v>
      </c>
      <c r="F324" s="1">
        <v>19.600000000000001</v>
      </c>
      <c r="G324" s="1">
        <v>6.415</v>
      </c>
      <c r="H324" s="19">
        <v>6.12</v>
      </c>
      <c r="I324" s="19"/>
      <c r="J324" s="1">
        <f>29.42 + 0.03 * Table69[[#This Row],[AGE]]+0.13 *Table69[[#This Row],[INDUS]]-10.3*Table69[[#This Row],[NOX]]+0.26*Table69[[#This Row],[DISTANCE]]-0.0144*Table69[[#This Row],[TAX]]-1.07*Table69[[#This Row],[PTRATIO]]+4.125*Table69[[#This Row],[AVG_ROOM]]-0.6*Table69[[#This Row],[LSTAT]]</f>
        <v>25.489574999999999</v>
      </c>
      <c r="K324" s="1">
        <v>0.49299999999999999</v>
      </c>
      <c r="L324" s="1">
        <f>29.42 + 0.03 * Table69[[#This Row],[AGE]]+0.13 *Table69[[#This Row],[INDUS]]-10.3*Table69[[#This Row],[NOX]]+0.26*Table69[[#This Row],[DISTANCE]]-0.0144*Table69[[#This Row],[TAX]]-1.07*Table69[[#This Row],[PTRATIO]]+4.125*Table69[[#This Row],[AVG_ROOM]]-0.6*Table69[[#This Row],[LSTAT]]</f>
        <v>25.489574999999999</v>
      </c>
    </row>
    <row r="325" spans="1:12" x14ac:dyDescent="0.25">
      <c r="A325" s="24">
        <v>14.7</v>
      </c>
      <c r="B325" s="2">
        <v>7.38</v>
      </c>
      <c r="C325" s="1">
        <v>0.49299999999999999</v>
      </c>
      <c r="D325" s="1">
        <v>5</v>
      </c>
      <c r="E325" s="1">
        <v>287</v>
      </c>
      <c r="F325" s="1">
        <v>19.600000000000001</v>
      </c>
      <c r="G325" s="1">
        <v>6.431</v>
      </c>
      <c r="H325" s="19">
        <v>5.08</v>
      </c>
      <c r="I325" s="19"/>
      <c r="J325" s="1">
        <f>29.42 + 0.03 * Table69[[#This Row],[AGE]]+0.13 *Table69[[#This Row],[INDUS]]-10.3*Table69[[#This Row],[NOX]]+0.26*Table69[[#This Row],[DISTANCE]]-0.0144*Table69[[#This Row],[TAX]]-1.07*Table69[[#This Row],[PTRATIO]]+4.125*Table69[[#This Row],[AVG_ROOM]]-0.6*Table69[[#This Row],[LSTAT]]</f>
        <v>25.417574999999999</v>
      </c>
      <c r="K325" s="1">
        <v>0.49299999999999999</v>
      </c>
      <c r="L325" s="1">
        <f>29.42 + 0.03 * Table69[[#This Row],[AGE]]+0.13 *Table69[[#This Row],[INDUS]]-10.3*Table69[[#This Row],[NOX]]+0.26*Table69[[#This Row],[DISTANCE]]-0.0144*Table69[[#This Row],[TAX]]-1.07*Table69[[#This Row],[PTRATIO]]+4.125*Table69[[#This Row],[AVG_ROOM]]-0.6*Table69[[#This Row],[LSTAT]]</f>
        <v>25.417574999999999</v>
      </c>
    </row>
    <row r="326" spans="1:12" x14ac:dyDescent="0.25">
      <c r="A326" s="24">
        <v>28.9</v>
      </c>
      <c r="B326" s="2">
        <v>7.38</v>
      </c>
      <c r="C326" s="1">
        <v>0.49299999999999999</v>
      </c>
      <c r="D326" s="1">
        <v>5</v>
      </c>
      <c r="E326" s="1">
        <v>287</v>
      </c>
      <c r="F326" s="1">
        <v>19.600000000000001</v>
      </c>
      <c r="G326" s="1">
        <v>6.3120000000000003</v>
      </c>
      <c r="H326" s="19">
        <v>6.15</v>
      </c>
      <c r="I326" s="19"/>
      <c r="J326" s="1">
        <f>29.42 + 0.03 * Table69[[#This Row],[AGE]]+0.13 *Table69[[#This Row],[INDUS]]-10.3*Table69[[#This Row],[NOX]]+0.26*Table69[[#This Row],[DISTANCE]]-0.0144*Table69[[#This Row],[TAX]]-1.07*Table69[[#This Row],[PTRATIO]]+4.125*Table69[[#This Row],[AVG_ROOM]]-0.6*Table69[[#This Row],[LSTAT]]</f>
        <v>24.710700000000003</v>
      </c>
      <c r="K326" s="1">
        <v>0.49299999999999999</v>
      </c>
      <c r="L326" s="1">
        <f>29.42 + 0.03 * Table69[[#This Row],[AGE]]+0.13 *Table69[[#This Row],[INDUS]]-10.3*Table69[[#This Row],[NOX]]+0.26*Table69[[#This Row],[DISTANCE]]-0.0144*Table69[[#This Row],[TAX]]-1.07*Table69[[#This Row],[PTRATIO]]+4.125*Table69[[#This Row],[AVG_ROOM]]-0.6*Table69[[#This Row],[LSTAT]]</f>
        <v>24.710700000000003</v>
      </c>
    </row>
    <row r="327" spans="1:12" x14ac:dyDescent="0.25">
      <c r="A327" s="24">
        <v>43.7</v>
      </c>
      <c r="B327" s="2">
        <v>7.38</v>
      </c>
      <c r="C327" s="1">
        <v>0.49299999999999999</v>
      </c>
      <c r="D327" s="1">
        <v>5</v>
      </c>
      <c r="E327" s="1">
        <v>287</v>
      </c>
      <c r="F327" s="1">
        <v>19.600000000000001</v>
      </c>
      <c r="G327" s="1">
        <v>6.0830000000000002</v>
      </c>
      <c r="H327" s="19">
        <v>12.79</v>
      </c>
      <c r="I327" s="19"/>
      <c r="J327" s="1">
        <f>29.42 + 0.03 * Table69[[#This Row],[AGE]]+0.13 *Table69[[#This Row],[INDUS]]-10.3*Table69[[#This Row],[NOX]]+0.26*Table69[[#This Row],[DISTANCE]]-0.0144*Table69[[#This Row],[TAX]]-1.07*Table69[[#This Row],[PTRATIO]]+4.125*Table69[[#This Row],[AVG_ROOM]]-0.6*Table69[[#This Row],[LSTAT]]</f>
        <v>20.226075000000002</v>
      </c>
      <c r="K327" s="1">
        <v>0.49299999999999999</v>
      </c>
      <c r="L327" s="1">
        <f>29.42 + 0.03 * Table69[[#This Row],[AGE]]+0.13 *Table69[[#This Row],[INDUS]]-10.3*Table69[[#This Row],[NOX]]+0.26*Table69[[#This Row],[DISTANCE]]-0.0144*Table69[[#This Row],[TAX]]-1.07*Table69[[#This Row],[PTRATIO]]+4.125*Table69[[#This Row],[AVG_ROOM]]-0.6*Table69[[#This Row],[LSTAT]]</f>
        <v>20.226075000000002</v>
      </c>
    </row>
    <row r="328" spans="1:12" x14ac:dyDescent="0.25">
      <c r="A328" s="24">
        <v>86.3</v>
      </c>
      <c r="B328" s="2">
        <v>3.41</v>
      </c>
      <c r="C328" s="1">
        <v>0.48899999999999999</v>
      </c>
      <c r="D328" s="1">
        <v>2</v>
      </c>
      <c r="E328" s="1">
        <v>270</v>
      </c>
      <c r="F328" s="1">
        <v>17.8</v>
      </c>
      <c r="G328" s="1">
        <v>7.0069999999999997</v>
      </c>
      <c r="H328" s="19">
        <v>5.5</v>
      </c>
      <c r="I328" s="19"/>
      <c r="J328" s="1">
        <f>29.42 + 0.03 * Table69[[#This Row],[AGE]]+0.13 *Table69[[#This Row],[INDUS]]-10.3*Table69[[#This Row],[NOX]]+0.26*Table69[[#This Row],[DISTANCE]]-0.0144*Table69[[#This Row],[TAX]]-1.07*Table69[[#This Row],[PTRATIO]]+4.125*Table69[[#This Row],[AVG_ROOM]]-0.6*Table69[[#This Row],[LSTAT]]</f>
        <v>30.605474999999995</v>
      </c>
      <c r="K328" s="1">
        <v>0.48899999999999999</v>
      </c>
      <c r="L328" s="1">
        <f>29.42 + 0.03 * Table69[[#This Row],[AGE]]+0.13 *Table69[[#This Row],[INDUS]]-10.3*Table69[[#This Row],[NOX]]+0.26*Table69[[#This Row],[DISTANCE]]-0.0144*Table69[[#This Row],[TAX]]-1.07*Table69[[#This Row],[PTRATIO]]+4.125*Table69[[#This Row],[AVG_ROOM]]-0.6*Table69[[#This Row],[LSTAT]]</f>
        <v>30.605474999999995</v>
      </c>
    </row>
    <row r="329" spans="1:12" x14ac:dyDescent="0.25">
      <c r="A329" s="24">
        <v>63.1</v>
      </c>
      <c r="B329" s="2">
        <v>3.41</v>
      </c>
      <c r="C329" s="1">
        <v>0.48899999999999999</v>
      </c>
      <c r="D329" s="1">
        <v>2</v>
      </c>
      <c r="E329" s="1">
        <v>270</v>
      </c>
      <c r="F329" s="1">
        <v>17.8</v>
      </c>
      <c r="G329" s="1">
        <v>7.0789999999999997</v>
      </c>
      <c r="H329" s="19">
        <v>5.7</v>
      </c>
      <c r="I329" s="19"/>
      <c r="J329" s="1">
        <f>29.42 + 0.03 * Table69[[#This Row],[AGE]]+0.13 *Table69[[#This Row],[INDUS]]-10.3*Table69[[#This Row],[NOX]]+0.26*Table69[[#This Row],[DISTANCE]]-0.0144*Table69[[#This Row],[TAX]]-1.07*Table69[[#This Row],[PTRATIO]]+4.125*Table69[[#This Row],[AVG_ROOM]]-0.6*Table69[[#This Row],[LSTAT]]</f>
        <v>30.086475</v>
      </c>
      <c r="K329" s="1">
        <v>0.48899999999999999</v>
      </c>
      <c r="L329" s="1">
        <f>29.42 + 0.03 * Table69[[#This Row],[AGE]]+0.13 *Table69[[#This Row],[INDUS]]-10.3*Table69[[#This Row],[NOX]]+0.26*Table69[[#This Row],[DISTANCE]]-0.0144*Table69[[#This Row],[TAX]]-1.07*Table69[[#This Row],[PTRATIO]]+4.125*Table69[[#This Row],[AVG_ROOM]]-0.6*Table69[[#This Row],[LSTAT]]</f>
        <v>30.086475</v>
      </c>
    </row>
    <row r="330" spans="1:12" x14ac:dyDescent="0.25">
      <c r="A330" s="24">
        <v>66.099999999999994</v>
      </c>
      <c r="B330" s="2">
        <v>3.41</v>
      </c>
      <c r="C330" s="1">
        <v>0.48899999999999999</v>
      </c>
      <c r="D330" s="1">
        <v>2</v>
      </c>
      <c r="E330" s="1">
        <v>270</v>
      </c>
      <c r="F330" s="1">
        <v>17.8</v>
      </c>
      <c r="G330" s="1">
        <v>6.4169999999999998</v>
      </c>
      <c r="H330" s="19">
        <v>8.81</v>
      </c>
      <c r="I330" s="19"/>
      <c r="J330" s="1">
        <f>29.42 + 0.03 * Table69[[#This Row],[AGE]]+0.13 *Table69[[#This Row],[INDUS]]-10.3*Table69[[#This Row],[NOX]]+0.26*Table69[[#This Row],[DISTANCE]]-0.0144*Table69[[#This Row],[TAX]]-1.07*Table69[[#This Row],[PTRATIO]]+4.125*Table69[[#This Row],[AVG_ROOM]]-0.6*Table69[[#This Row],[LSTAT]]</f>
        <v>25.579724999999996</v>
      </c>
      <c r="K330" s="1">
        <v>0.48899999999999999</v>
      </c>
      <c r="L330" s="1">
        <f>29.42 + 0.03 * Table69[[#This Row],[AGE]]+0.13 *Table69[[#This Row],[INDUS]]-10.3*Table69[[#This Row],[NOX]]+0.26*Table69[[#This Row],[DISTANCE]]-0.0144*Table69[[#This Row],[TAX]]-1.07*Table69[[#This Row],[PTRATIO]]+4.125*Table69[[#This Row],[AVG_ROOM]]-0.6*Table69[[#This Row],[LSTAT]]</f>
        <v>25.579724999999996</v>
      </c>
    </row>
    <row r="331" spans="1:12" x14ac:dyDescent="0.25">
      <c r="A331" s="24">
        <v>73.900000000000006</v>
      </c>
      <c r="B331" s="2">
        <v>3.41</v>
      </c>
      <c r="C331" s="1">
        <v>0.48899999999999999</v>
      </c>
      <c r="D331" s="1">
        <v>2</v>
      </c>
      <c r="E331" s="1">
        <v>270</v>
      </c>
      <c r="F331" s="1">
        <v>17.8</v>
      </c>
      <c r="G331" s="1">
        <v>6.4050000000000002</v>
      </c>
      <c r="H331" s="19">
        <v>8.1999999999999993</v>
      </c>
      <c r="I331" s="19"/>
      <c r="J331" s="1">
        <f>29.42 + 0.03 * Table69[[#This Row],[AGE]]+0.13 *Table69[[#This Row],[INDUS]]-10.3*Table69[[#This Row],[NOX]]+0.26*Table69[[#This Row],[DISTANCE]]-0.0144*Table69[[#This Row],[TAX]]-1.07*Table69[[#This Row],[PTRATIO]]+4.125*Table69[[#This Row],[AVG_ROOM]]-0.6*Table69[[#This Row],[LSTAT]]</f>
        <v>26.130225000000003</v>
      </c>
      <c r="K331" s="1">
        <v>0.48899999999999999</v>
      </c>
      <c r="L331" s="1">
        <f>29.42 + 0.03 * Table69[[#This Row],[AGE]]+0.13 *Table69[[#This Row],[INDUS]]-10.3*Table69[[#This Row],[NOX]]+0.26*Table69[[#This Row],[DISTANCE]]-0.0144*Table69[[#This Row],[TAX]]-1.07*Table69[[#This Row],[PTRATIO]]+4.125*Table69[[#This Row],[AVG_ROOM]]-0.6*Table69[[#This Row],[LSTAT]]</f>
        <v>26.130225000000003</v>
      </c>
    </row>
    <row r="332" spans="1:12" x14ac:dyDescent="0.25">
      <c r="A332" s="24">
        <v>22.3</v>
      </c>
      <c r="B332" s="2">
        <v>10.59</v>
      </c>
      <c r="C332" s="1">
        <v>0.48899999999999999</v>
      </c>
      <c r="D332" s="1">
        <v>4</v>
      </c>
      <c r="E332" s="1">
        <v>277</v>
      </c>
      <c r="F332" s="1">
        <v>18.600000000000001</v>
      </c>
      <c r="G332" s="1">
        <v>5.891</v>
      </c>
      <c r="H332" s="19">
        <v>10.87</v>
      </c>
      <c r="I332" s="19"/>
      <c r="J332" s="1">
        <f>29.42 + 0.03 * Table69[[#This Row],[AGE]]+0.13 *Table69[[#This Row],[INDUS]]-10.3*Table69[[#This Row],[NOX]]+0.26*Table69[[#This Row],[DISTANCE]]-0.0144*Table69[[#This Row],[TAX]]-1.07*Table69[[#This Row],[PTRATIO]]+4.125*Table69[[#This Row],[AVG_ROOM]]-0.6*Table69[[#This Row],[LSTAT]]</f>
        <v>21.356574999999999</v>
      </c>
      <c r="K332" s="1">
        <v>0.48899999999999999</v>
      </c>
      <c r="L332" s="1">
        <f>29.42 + 0.03 * Table69[[#This Row],[AGE]]+0.13 *Table69[[#This Row],[INDUS]]-10.3*Table69[[#This Row],[NOX]]+0.26*Table69[[#This Row],[DISTANCE]]-0.0144*Table69[[#This Row],[TAX]]-1.07*Table69[[#This Row],[PTRATIO]]+4.125*Table69[[#This Row],[AVG_ROOM]]-0.6*Table69[[#This Row],[LSTAT]]</f>
        <v>21.356574999999999</v>
      </c>
    </row>
    <row r="333" spans="1:12" x14ac:dyDescent="0.25">
      <c r="A333" s="24">
        <v>52.5</v>
      </c>
      <c r="B333" s="2">
        <v>10.59</v>
      </c>
      <c r="C333" s="1">
        <v>0.48899999999999999</v>
      </c>
      <c r="D333" s="1">
        <v>4</v>
      </c>
      <c r="E333" s="1">
        <v>277</v>
      </c>
      <c r="F333" s="1">
        <v>18.600000000000001</v>
      </c>
      <c r="G333" s="1">
        <v>6.3259999999999996</v>
      </c>
      <c r="H333" s="19">
        <v>10.97</v>
      </c>
      <c r="I333" s="19"/>
      <c r="J333" s="1">
        <f>29.42 + 0.03 * Table69[[#This Row],[AGE]]+0.13 *Table69[[#This Row],[INDUS]]-10.3*Table69[[#This Row],[NOX]]+0.26*Table69[[#This Row],[DISTANCE]]-0.0144*Table69[[#This Row],[TAX]]-1.07*Table69[[#This Row],[PTRATIO]]+4.125*Table69[[#This Row],[AVG_ROOM]]-0.6*Table69[[#This Row],[LSTAT]]</f>
        <v>23.996949999999998</v>
      </c>
      <c r="K333" s="1">
        <v>0.48899999999999999</v>
      </c>
      <c r="L333" s="1">
        <f>29.42 + 0.03 * Table69[[#This Row],[AGE]]+0.13 *Table69[[#This Row],[INDUS]]-10.3*Table69[[#This Row],[NOX]]+0.26*Table69[[#This Row],[DISTANCE]]-0.0144*Table69[[#This Row],[TAX]]-1.07*Table69[[#This Row],[PTRATIO]]+4.125*Table69[[#This Row],[AVG_ROOM]]-0.6*Table69[[#This Row],[LSTAT]]</f>
        <v>23.996949999999998</v>
      </c>
    </row>
    <row r="334" spans="1:12" x14ac:dyDescent="0.25">
      <c r="A334" s="24">
        <v>72.7</v>
      </c>
      <c r="B334" s="2">
        <v>10.59</v>
      </c>
      <c r="C334" s="1">
        <v>0.48899999999999999</v>
      </c>
      <c r="D334" s="1">
        <v>4</v>
      </c>
      <c r="E334" s="1">
        <v>277</v>
      </c>
      <c r="F334" s="1">
        <v>18.600000000000001</v>
      </c>
      <c r="G334" s="1">
        <v>5.7830000000000004</v>
      </c>
      <c r="H334" s="19">
        <v>18.059999999999999</v>
      </c>
      <c r="I334" s="19"/>
      <c r="J334" s="1">
        <f>29.42 + 0.03 * Table69[[#This Row],[AGE]]+0.13 *Table69[[#This Row],[INDUS]]-10.3*Table69[[#This Row],[NOX]]+0.26*Table69[[#This Row],[DISTANCE]]-0.0144*Table69[[#This Row],[TAX]]-1.07*Table69[[#This Row],[PTRATIO]]+4.125*Table69[[#This Row],[AVG_ROOM]]-0.6*Table69[[#This Row],[LSTAT]]</f>
        <v>18.109075000000004</v>
      </c>
      <c r="K334" s="1">
        <v>0.48899999999999999</v>
      </c>
      <c r="L334" s="1">
        <f>29.42 + 0.03 * Table69[[#This Row],[AGE]]+0.13 *Table69[[#This Row],[INDUS]]-10.3*Table69[[#This Row],[NOX]]+0.26*Table69[[#This Row],[DISTANCE]]-0.0144*Table69[[#This Row],[TAX]]-1.07*Table69[[#This Row],[PTRATIO]]+4.125*Table69[[#This Row],[AVG_ROOM]]-0.6*Table69[[#This Row],[LSTAT]]</f>
        <v>18.109075000000004</v>
      </c>
    </row>
    <row r="335" spans="1:12" x14ac:dyDescent="0.25">
      <c r="A335" s="24">
        <v>59.1</v>
      </c>
      <c r="B335" s="2">
        <v>10.59</v>
      </c>
      <c r="C335" s="1">
        <v>0.48899999999999999</v>
      </c>
      <c r="D335" s="1">
        <v>4</v>
      </c>
      <c r="E335" s="1">
        <v>277</v>
      </c>
      <c r="F335" s="1">
        <v>18.600000000000001</v>
      </c>
      <c r="G335" s="1">
        <v>6.0640000000000001</v>
      </c>
      <c r="H335" s="19">
        <v>14.66</v>
      </c>
      <c r="I335" s="19"/>
      <c r="J335" s="1">
        <f>29.42 + 0.03 * Table69[[#This Row],[AGE]]+0.13 *Table69[[#This Row],[INDUS]]-10.3*Table69[[#This Row],[NOX]]+0.26*Table69[[#This Row],[DISTANCE]]-0.0144*Table69[[#This Row],[TAX]]-1.07*Table69[[#This Row],[PTRATIO]]+4.125*Table69[[#This Row],[AVG_ROOM]]-0.6*Table69[[#This Row],[LSTAT]]</f>
        <v>20.900200000000002</v>
      </c>
      <c r="K335" s="1">
        <v>0.48899999999999999</v>
      </c>
      <c r="L335" s="1">
        <f>29.42 + 0.03 * Table69[[#This Row],[AGE]]+0.13 *Table69[[#This Row],[INDUS]]-10.3*Table69[[#This Row],[NOX]]+0.26*Table69[[#This Row],[DISTANCE]]-0.0144*Table69[[#This Row],[TAX]]-1.07*Table69[[#This Row],[PTRATIO]]+4.125*Table69[[#This Row],[AVG_ROOM]]-0.6*Table69[[#This Row],[LSTAT]]</f>
        <v>20.900200000000002</v>
      </c>
    </row>
    <row r="336" spans="1:12" x14ac:dyDescent="0.25">
      <c r="A336" s="24">
        <v>100</v>
      </c>
      <c r="B336" s="2">
        <v>10.59</v>
      </c>
      <c r="C336" s="1">
        <v>0.48899999999999999</v>
      </c>
      <c r="D336" s="1">
        <v>4</v>
      </c>
      <c r="E336" s="1">
        <v>277</v>
      </c>
      <c r="F336" s="1">
        <v>18.600000000000001</v>
      </c>
      <c r="G336" s="1">
        <v>5.3440000000000003</v>
      </c>
      <c r="H336" s="19">
        <v>23.09</v>
      </c>
      <c r="I336" s="19"/>
      <c r="J336" s="1">
        <f>29.42 + 0.03 * Table69[[#This Row],[AGE]]+0.13 *Table69[[#This Row],[INDUS]]-10.3*Table69[[#This Row],[NOX]]+0.26*Table69[[#This Row],[DISTANCE]]-0.0144*Table69[[#This Row],[TAX]]-1.07*Table69[[#This Row],[PTRATIO]]+4.125*Table69[[#This Row],[AVG_ROOM]]-0.6*Table69[[#This Row],[LSTAT]]</f>
        <v>14.0992</v>
      </c>
      <c r="K336" s="1">
        <v>0.48899999999999999</v>
      </c>
      <c r="L336" s="1">
        <f>29.42 + 0.03 * Table69[[#This Row],[AGE]]+0.13 *Table69[[#This Row],[INDUS]]-10.3*Table69[[#This Row],[NOX]]+0.26*Table69[[#This Row],[DISTANCE]]-0.0144*Table69[[#This Row],[TAX]]-1.07*Table69[[#This Row],[PTRATIO]]+4.125*Table69[[#This Row],[AVG_ROOM]]-0.6*Table69[[#This Row],[LSTAT]]</f>
        <v>14.0992</v>
      </c>
    </row>
    <row r="337" spans="1:12" x14ac:dyDescent="0.25">
      <c r="A337" s="24">
        <v>92.1</v>
      </c>
      <c r="B337" s="2">
        <v>10.59</v>
      </c>
      <c r="C337" s="1">
        <v>0.48899999999999999</v>
      </c>
      <c r="D337" s="1">
        <v>4</v>
      </c>
      <c r="E337" s="1">
        <v>277</v>
      </c>
      <c r="F337" s="1">
        <v>18.600000000000001</v>
      </c>
      <c r="G337" s="1">
        <v>5.96</v>
      </c>
      <c r="H337" s="19">
        <v>17.27</v>
      </c>
      <c r="I337" s="19"/>
      <c r="J337" s="1">
        <f>29.42 + 0.03 * Table69[[#This Row],[AGE]]+0.13 *Table69[[#This Row],[INDUS]]-10.3*Table69[[#This Row],[NOX]]+0.26*Table69[[#This Row],[DISTANCE]]-0.0144*Table69[[#This Row],[TAX]]-1.07*Table69[[#This Row],[PTRATIO]]+4.125*Table69[[#This Row],[AVG_ROOM]]-0.6*Table69[[#This Row],[LSTAT]]</f>
        <v>19.895199999999996</v>
      </c>
      <c r="K337" s="1">
        <v>0.48899999999999999</v>
      </c>
      <c r="L337" s="1">
        <f>29.42 + 0.03 * Table69[[#This Row],[AGE]]+0.13 *Table69[[#This Row],[INDUS]]-10.3*Table69[[#This Row],[NOX]]+0.26*Table69[[#This Row],[DISTANCE]]-0.0144*Table69[[#This Row],[TAX]]-1.07*Table69[[#This Row],[PTRATIO]]+4.125*Table69[[#This Row],[AVG_ROOM]]-0.6*Table69[[#This Row],[LSTAT]]</f>
        <v>19.895199999999996</v>
      </c>
    </row>
    <row r="338" spans="1:12" x14ac:dyDescent="0.25">
      <c r="A338" s="24">
        <v>88.6</v>
      </c>
      <c r="B338" s="2">
        <v>10.59</v>
      </c>
      <c r="C338" s="1">
        <v>0.48899999999999999</v>
      </c>
      <c r="D338" s="1">
        <v>4</v>
      </c>
      <c r="E338" s="1">
        <v>277</v>
      </c>
      <c r="F338" s="1">
        <v>18.600000000000001</v>
      </c>
      <c r="G338" s="1">
        <v>5.4039999999999999</v>
      </c>
      <c r="H338" s="19">
        <v>23.98</v>
      </c>
      <c r="I338" s="19"/>
      <c r="J338" s="1">
        <f>29.42 + 0.03 * Table69[[#This Row],[AGE]]+0.13 *Table69[[#This Row],[INDUS]]-10.3*Table69[[#This Row],[NOX]]+0.26*Table69[[#This Row],[DISTANCE]]-0.0144*Table69[[#This Row],[TAX]]-1.07*Table69[[#This Row],[PTRATIO]]+4.125*Table69[[#This Row],[AVG_ROOM]]-0.6*Table69[[#This Row],[LSTAT]]</f>
        <v>13.470699999999999</v>
      </c>
      <c r="K338" s="1">
        <v>0.48899999999999999</v>
      </c>
      <c r="L338" s="1">
        <f>29.42 + 0.03 * Table69[[#This Row],[AGE]]+0.13 *Table69[[#This Row],[INDUS]]-10.3*Table69[[#This Row],[NOX]]+0.26*Table69[[#This Row],[DISTANCE]]-0.0144*Table69[[#This Row],[TAX]]-1.07*Table69[[#This Row],[PTRATIO]]+4.125*Table69[[#This Row],[AVG_ROOM]]-0.6*Table69[[#This Row],[LSTAT]]</f>
        <v>13.470699999999999</v>
      </c>
    </row>
    <row r="339" spans="1:12" x14ac:dyDescent="0.25">
      <c r="A339" s="24">
        <v>53.8</v>
      </c>
      <c r="B339" s="2">
        <v>10.59</v>
      </c>
      <c r="C339" s="1">
        <v>0.48899999999999999</v>
      </c>
      <c r="D339" s="1">
        <v>4</v>
      </c>
      <c r="E339" s="1">
        <v>277</v>
      </c>
      <c r="F339" s="1">
        <v>18.600000000000001</v>
      </c>
      <c r="G339" s="1">
        <v>5.8070000000000004</v>
      </c>
      <c r="H339" s="19">
        <v>16.03</v>
      </c>
      <c r="I339" s="19"/>
      <c r="J339" s="1">
        <f>29.42 + 0.03 * Table69[[#This Row],[AGE]]+0.13 *Table69[[#This Row],[INDUS]]-10.3*Table69[[#This Row],[NOX]]+0.26*Table69[[#This Row],[DISTANCE]]-0.0144*Table69[[#This Row],[TAX]]-1.07*Table69[[#This Row],[PTRATIO]]+4.125*Table69[[#This Row],[AVG_ROOM]]-0.6*Table69[[#This Row],[LSTAT]]</f>
        <v>18.859075000000004</v>
      </c>
      <c r="K339" s="1">
        <v>0.48899999999999999</v>
      </c>
      <c r="L339" s="1">
        <f>29.42 + 0.03 * Table69[[#This Row],[AGE]]+0.13 *Table69[[#This Row],[INDUS]]-10.3*Table69[[#This Row],[NOX]]+0.26*Table69[[#This Row],[DISTANCE]]-0.0144*Table69[[#This Row],[TAX]]-1.07*Table69[[#This Row],[PTRATIO]]+4.125*Table69[[#This Row],[AVG_ROOM]]-0.6*Table69[[#This Row],[LSTAT]]</f>
        <v>18.859075000000004</v>
      </c>
    </row>
    <row r="340" spans="1:12" x14ac:dyDescent="0.25">
      <c r="A340" s="24">
        <v>32.299999999999997</v>
      </c>
      <c r="B340" s="2">
        <v>10.59</v>
      </c>
      <c r="C340" s="1">
        <v>0.48899999999999999</v>
      </c>
      <c r="D340" s="1">
        <v>4</v>
      </c>
      <c r="E340" s="1">
        <v>277</v>
      </c>
      <c r="F340" s="1">
        <v>18.600000000000001</v>
      </c>
      <c r="G340" s="1">
        <v>6.375</v>
      </c>
      <c r="H340" s="19">
        <v>9.3800000000000008</v>
      </c>
      <c r="I340" s="19"/>
      <c r="J340" s="1">
        <f>29.42 + 0.03 * Table69[[#This Row],[AGE]]+0.13 *Table69[[#This Row],[INDUS]]-10.3*Table69[[#This Row],[NOX]]+0.26*Table69[[#This Row],[DISTANCE]]-0.0144*Table69[[#This Row],[TAX]]-1.07*Table69[[#This Row],[PTRATIO]]+4.125*Table69[[#This Row],[AVG_ROOM]]-0.6*Table69[[#This Row],[LSTAT]]</f>
        <v>24.547075</v>
      </c>
      <c r="K340" s="1">
        <v>0.48899999999999999</v>
      </c>
      <c r="L340" s="1">
        <f>29.42 + 0.03 * Table69[[#This Row],[AGE]]+0.13 *Table69[[#This Row],[INDUS]]-10.3*Table69[[#This Row],[NOX]]+0.26*Table69[[#This Row],[DISTANCE]]-0.0144*Table69[[#This Row],[TAX]]-1.07*Table69[[#This Row],[PTRATIO]]+4.125*Table69[[#This Row],[AVG_ROOM]]-0.6*Table69[[#This Row],[LSTAT]]</f>
        <v>24.547075</v>
      </c>
    </row>
    <row r="341" spans="1:12" x14ac:dyDescent="0.25">
      <c r="A341" s="24">
        <v>9.8000000000000007</v>
      </c>
      <c r="B341" s="2">
        <v>10.59</v>
      </c>
      <c r="C341" s="1">
        <v>0.48899999999999999</v>
      </c>
      <c r="D341" s="1">
        <v>4</v>
      </c>
      <c r="E341" s="1">
        <v>277</v>
      </c>
      <c r="F341" s="1">
        <v>18.600000000000001</v>
      </c>
      <c r="G341" s="1">
        <v>5.4119999999999999</v>
      </c>
      <c r="H341" s="19">
        <v>29.55</v>
      </c>
      <c r="I341" s="19"/>
      <c r="J341" s="1">
        <f>29.42 + 0.03 * Table69[[#This Row],[AGE]]+0.13 *Table69[[#This Row],[INDUS]]-10.3*Table69[[#This Row],[NOX]]+0.26*Table69[[#This Row],[DISTANCE]]-0.0144*Table69[[#This Row],[TAX]]-1.07*Table69[[#This Row],[PTRATIO]]+4.125*Table69[[#This Row],[AVG_ROOM]]-0.6*Table69[[#This Row],[LSTAT]]</f>
        <v>7.797699999999999</v>
      </c>
      <c r="K341" s="1">
        <v>0.48899999999999999</v>
      </c>
      <c r="L341" s="1">
        <f>29.42 + 0.03 * Table69[[#This Row],[AGE]]+0.13 *Table69[[#This Row],[INDUS]]-10.3*Table69[[#This Row],[NOX]]+0.26*Table69[[#This Row],[DISTANCE]]-0.0144*Table69[[#This Row],[TAX]]-1.07*Table69[[#This Row],[PTRATIO]]+4.125*Table69[[#This Row],[AVG_ROOM]]-0.6*Table69[[#This Row],[LSTAT]]</f>
        <v>7.797699999999999</v>
      </c>
    </row>
    <row r="342" spans="1:12" x14ac:dyDescent="0.25">
      <c r="A342" s="24">
        <v>42.4</v>
      </c>
      <c r="B342" s="2">
        <v>10.59</v>
      </c>
      <c r="C342" s="1">
        <v>0.48899999999999999</v>
      </c>
      <c r="D342" s="1">
        <v>4</v>
      </c>
      <c r="E342" s="1">
        <v>277</v>
      </c>
      <c r="F342" s="1">
        <v>18.600000000000001</v>
      </c>
      <c r="G342" s="1">
        <v>6.1820000000000004</v>
      </c>
      <c r="H342" s="19">
        <v>9.4700000000000006</v>
      </c>
      <c r="I342" s="19"/>
      <c r="J342" s="1">
        <f>29.42 + 0.03 * Table69[[#This Row],[AGE]]+0.13 *Table69[[#This Row],[INDUS]]-10.3*Table69[[#This Row],[NOX]]+0.26*Table69[[#This Row],[DISTANCE]]-0.0144*Table69[[#This Row],[TAX]]-1.07*Table69[[#This Row],[PTRATIO]]+4.125*Table69[[#This Row],[AVG_ROOM]]-0.6*Table69[[#This Row],[LSTAT]]</f>
        <v>23.999949999999998</v>
      </c>
      <c r="K342" s="1">
        <v>0.48899999999999999</v>
      </c>
      <c r="L342" s="1">
        <f>29.42 + 0.03 * Table69[[#This Row],[AGE]]+0.13 *Table69[[#This Row],[INDUS]]-10.3*Table69[[#This Row],[NOX]]+0.26*Table69[[#This Row],[DISTANCE]]-0.0144*Table69[[#This Row],[TAX]]-1.07*Table69[[#This Row],[PTRATIO]]+4.125*Table69[[#This Row],[AVG_ROOM]]-0.6*Table69[[#This Row],[LSTAT]]</f>
        <v>23.999949999999998</v>
      </c>
    </row>
    <row r="343" spans="1:12" x14ac:dyDescent="0.25">
      <c r="A343" s="24">
        <v>58.4</v>
      </c>
      <c r="B343" s="2">
        <v>2.46</v>
      </c>
      <c r="C343" s="1">
        <v>0.48799999999999999</v>
      </c>
      <c r="D343" s="1">
        <v>3</v>
      </c>
      <c r="E343" s="1">
        <v>193</v>
      </c>
      <c r="F343" s="1">
        <v>17.8</v>
      </c>
      <c r="G343" s="1">
        <v>6.98</v>
      </c>
      <c r="H343" s="19">
        <v>5.04</v>
      </c>
      <c r="I343" s="19"/>
      <c r="J343" s="1">
        <f>29.42 + 0.03 * Table69[[#This Row],[AGE]]+0.13 *Table69[[#This Row],[INDUS]]-10.3*Table69[[#This Row],[NOX]]+0.26*Table69[[#This Row],[DISTANCE]]-0.0144*Table69[[#This Row],[TAX]]-1.07*Table69[[#This Row],[PTRATIO]]+4.125*Table69[[#This Row],[AVG_ROOM]]-0.6*Table69[[#This Row],[LSTAT]]</f>
        <v>31.188699999999997</v>
      </c>
      <c r="K343" s="1">
        <v>0.48799999999999999</v>
      </c>
      <c r="L343" s="1">
        <f>29.42 + 0.03 * Table69[[#This Row],[AGE]]+0.13 *Table69[[#This Row],[INDUS]]-10.3*Table69[[#This Row],[NOX]]+0.26*Table69[[#This Row],[DISTANCE]]-0.0144*Table69[[#This Row],[TAX]]-1.07*Table69[[#This Row],[PTRATIO]]+4.125*Table69[[#This Row],[AVG_ROOM]]-0.6*Table69[[#This Row],[LSTAT]]</f>
        <v>31.188699999999997</v>
      </c>
    </row>
    <row r="344" spans="1:12" x14ac:dyDescent="0.25">
      <c r="A344" s="24">
        <v>83.3</v>
      </c>
      <c r="B344" s="2">
        <v>2.46</v>
      </c>
      <c r="C344" s="1">
        <v>0.48799999999999999</v>
      </c>
      <c r="D344" s="1">
        <v>3</v>
      </c>
      <c r="E344" s="1">
        <v>193</v>
      </c>
      <c r="F344" s="1">
        <v>17.8</v>
      </c>
      <c r="G344" s="1">
        <v>7.7649999999999997</v>
      </c>
      <c r="H344" s="19">
        <v>7.56</v>
      </c>
      <c r="I344" s="19"/>
      <c r="J344" s="1">
        <f>29.42 + 0.03 * Table69[[#This Row],[AGE]]+0.13 *Table69[[#This Row],[INDUS]]-10.3*Table69[[#This Row],[NOX]]+0.26*Table69[[#This Row],[DISTANCE]]-0.0144*Table69[[#This Row],[TAX]]-1.07*Table69[[#This Row],[PTRATIO]]+4.125*Table69[[#This Row],[AVG_ROOM]]-0.6*Table69[[#This Row],[LSTAT]]</f>
        <v>33.661824999999993</v>
      </c>
      <c r="K344" s="1">
        <v>0.48799999999999999</v>
      </c>
      <c r="L344" s="1">
        <f>29.42 + 0.03 * Table69[[#This Row],[AGE]]+0.13 *Table69[[#This Row],[INDUS]]-10.3*Table69[[#This Row],[NOX]]+0.26*Table69[[#This Row],[DISTANCE]]-0.0144*Table69[[#This Row],[TAX]]-1.07*Table69[[#This Row],[PTRATIO]]+4.125*Table69[[#This Row],[AVG_ROOM]]-0.6*Table69[[#This Row],[LSTAT]]</f>
        <v>33.661824999999993</v>
      </c>
    </row>
    <row r="345" spans="1:12" x14ac:dyDescent="0.25">
      <c r="A345" s="24">
        <v>62.2</v>
      </c>
      <c r="B345" s="2">
        <v>2.46</v>
      </c>
      <c r="C345" s="1">
        <v>0.48799999999999999</v>
      </c>
      <c r="D345" s="1">
        <v>3</v>
      </c>
      <c r="E345" s="1">
        <v>193</v>
      </c>
      <c r="F345" s="1">
        <v>17.8</v>
      </c>
      <c r="G345" s="1">
        <v>6.1440000000000001</v>
      </c>
      <c r="H345" s="19">
        <v>9.4499999999999993</v>
      </c>
      <c r="I345" s="19"/>
      <c r="J345" s="1">
        <f>29.42 + 0.03 * Table69[[#This Row],[AGE]]+0.13 *Table69[[#This Row],[INDUS]]-10.3*Table69[[#This Row],[NOX]]+0.26*Table69[[#This Row],[DISTANCE]]-0.0144*Table69[[#This Row],[TAX]]-1.07*Table69[[#This Row],[PTRATIO]]+4.125*Table69[[#This Row],[AVG_ROOM]]-0.6*Table69[[#This Row],[LSTAT]]</f>
        <v>25.208200000000001</v>
      </c>
      <c r="K345" s="1">
        <v>0.48799999999999999</v>
      </c>
      <c r="L345" s="1">
        <f>29.42 + 0.03 * Table69[[#This Row],[AGE]]+0.13 *Table69[[#This Row],[INDUS]]-10.3*Table69[[#This Row],[NOX]]+0.26*Table69[[#This Row],[DISTANCE]]-0.0144*Table69[[#This Row],[TAX]]-1.07*Table69[[#This Row],[PTRATIO]]+4.125*Table69[[#This Row],[AVG_ROOM]]-0.6*Table69[[#This Row],[LSTAT]]</f>
        <v>25.208200000000001</v>
      </c>
    </row>
    <row r="346" spans="1:12" x14ac:dyDescent="0.25">
      <c r="A346" s="24">
        <v>92.2</v>
      </c>
      <c r="B346" s="2">
        <v>2.46</v>
      </c>
      <c r="C346" s="1">
        <v>0.48799999999999999</v>
      </c>
      <c r="D346" s="1">
        <v>3</v>
      </c>
      <c r="E346" s="1">
        <v>193</v>
      </c>
      <c r="F346" s="1">
        <v>17.8</v>
      </c>
      <c r="G346" s="1">
        <v>7.1550000000000002</v>
      </c>
      <c r="H346" s="19">
        <v>4.82</v>
      </c>
      <c r="I346" s="19"/>
      <c r="J346" s="1">
        <f>29.42 + 0.03 * Table69[[#This Row],[AGE]]+0.13 *Table69[[#This Row],[INDUS]]-10.3*Table69[[#This Row],[NOX]]+0.26*Table69[[#This Row],[DISTANCE]]-0.0144*Table69[[#This Row],[TAX]]-1.07*Table69[[#This Row],[PTRATIO]]+4.125*Table69[[#This Row],[AVG_ROOM]]-0.6*Table69[[#This Row],[LSTAT]]</f>
        <v>33.056574999999995</v>
      </c>
      <c r="K346" s="1">
        <v>0.48799999999999999</v>
      </c>
      <c r="L346" s="1">
        <f>29.42 + 0.03 * Table69[[#This Row],[AGE]]+0.13 *Table69[[#This Row],[INDUS]]-10.3*Table69[[#This Row],[NOX]]+0.26*Table69[[#This Row],[DISTANCE]]-0.0144*Table69[[#This Row],[TAX]]-1.07*Table69[[#This Row],[PTRATIO]]+4.125*Table69[[#This Row],[AVG_ROOM]]-0.6*Table69[[#This Row],[LSTAT]]</f>
        <v>33.056574999999995</v>
      </c>
    </row>
    <row r="347" spans="1:12" x14ac:dyDescent="0.25">
      <c r="A347" s="24">
        <v>95.6</v>
      </c>
      <c r="B347" s="2">
        <v>2.46</v>
      </c>
      <c r="C347" s="1">
        <v>0.48799999999999999</v>
      </c>
      <c r="D347" s="1">
        <v>3</v>
      </c>
      <c r="E347" s="1">
        <v>193</v>
      </c>
      <c r="F347" s="1">
        <v>17.8</v>
      </c>
      <c r="G347" s="1">
        <v>6.5629999999999997</v>
      </c>
      <c r="H347" s="19">
        <v>5.68</v>
      </c>
      <c r="I347" s="19"/>
      <c r="J347" s="1">
        <f>29.42 + 0.03 * Table69[[#This Row],[AGE]]+0.13 *Table69[[#This Row],[INDUS]]-10.3*Table69[[#This Row],[NOX]]+0.26*Table69[[#This Row],[DISTANCE]]-0.0144*Table69[[#This Row],[TAX]]-1.07*Table69[[#This Row],[PTRATIO]]+4.125*Table69[[#This Row],[AVG_ROOM]]-0.6*Table69[[#This Row],[LSTAT]]</f>
        <v>30.200575000000001</v>
      </c>
      <c r="K347" s="1">
        <v>0.48799999999999999</v>
      </c>
      <c r="L347" s="1">
        <f>29.42 + 0.03 * Table69[[#This Row],[AGE]]+0.13 *Table69[[#This Row],[INDUS]]-10.3*Table69[[#This Row],[NOX]]+0.26*Table69[[#This Row],[DISTANCE]]-0.0144*Table69[[#This Row],[TAX]]-1.07*Table69[[#This Row],[PTRATIO]]+4.125*Table69[[#This Row],[AVG_ROOM]]-0.6*Table69[[#This Row],[LSTAT]]</f>
        <v>30.200575000000001</v>
      </c>
    </row>
    <row r="348" spans="1:12" x14ac:dyDescent="0.25">
      <c r="A348" s="24">
        <v>89.8</v>
      </c>
      <c r="B348" s="2">
        <v>2.46</v>
      </c>
      <c r="C348" s="1">
        <v>0.48799999999999999</v>
      </c>
      <c r="D348" s="1">
        <v>3</v>
      </c>
      <c r="E348" s="1">
        <v>193</v>
      </c>
      <c r="F348" s="1">
        <v>17.8</v>
      </c>
      <c r="G348" s="1">
        <v>5.6040000000000001</v>
      </c>
      <c r="H348" s="19">
        <v>13.98</v>
      </c>
      <c r="I348" s="19"/>
      <c r="J348" s="1">
        <f>29.42 + 0.03 * Table69[[#This Row],[AGE]]+0.13 *Table69[[#This Row],[INDUS]]-10.3*Table69[[#This Row],[NOX]]+0.26*Table69[[#This Row],[DISTANCE]]-0.0144*Table69[[#This Row],[TAX]]-1.07*Table69[[#This Row],[PTRATIO]]+4.125*Table69[[#This Row],[AVG_ROOM]]-0.6*Table69[[#This Row],[LSTAT]]</f>
        <v>21.090700000000005</v>
      </c>
      <c r="K348" s="1">
        <v>0.48799999999999999</v>
      </c>
      <c r="L348" s="1">
        <f>29.42 + 0.03 * Table69[[#This Row],[AGE]]+0.13 *Table69[[#This Row],[INDUS]]-10.3*Table69[[#This Row],[NOX]]+0.26*Table69[[#This Row],[DISTANCE]]-0.0144*Table69[[#This Row],[TAX]]-1.07*Table69[[#This Row],[PTRATIO]]+4.125*Table69[[#This Row],[AVG_ROOM]]-0.6*Table69[[#This Row],[LSTAT]]</f>
        <v>21.090700000000005</v>
      </c>
    </row>
    <row r="349" spans="1:12" x14ac:dyDescent="0.25">
      <c r="A349" s="24">
        <v>68.8</v>
      </c>
      <c r="B349" s="2">
        <v>2.46</v>
      </c>
      <c r="C349" s="1">
        <v>0.48799999999999999</v>
      </c>
      <c r="D349" s="1">
        <v>3</v>
      </c>
      <c r="E349" s="1">
        <v>193</v>
      </c>
      <c r="F349" s="1">
        <v>17.8</v>
      </c>
      <c r="G349" s="1">
        <v>6.1529999999999996</v>
      </c>
      <c r="H349" s="19">
        <v>13.15</v>
      </c>
      <c r="I349" s="19"/>
      <c r="J349" s="1">
        <f>29.42 + 0.03 * Table69[[#This Row],[AGE]]+0.13 *Table69[[#This Row],[INDUS]]-10.3*Table69[[#This Row],[NOX]]+0.26*Table69[[#This Row],[DISTANCE]]-0.0144*Table69[[#This Row],[TAX]]-1.07*Table69[[#This Row],[PTRATIO]]+4.125*Table69[[#This Row],[AVG_ROOM]]-0.6*Table69[[#This Row],[LSTAT]]</f>
        <v>23.223324999999996</v>
      </c>
      <c r="K349" s="1">
        <v>0.48799999999999999</v>
      </c>
      <c r="L349" s="1">
        <f>29.42 + 0.03 * Table69[[#This Row],[AGE]]+0.13 *Table69[[#This Row],[INDUS]]-10.3*Table69[[#This Row],[NOX]]+0.26*Table69[[#This Row],[DISTANCE]]-0.0144*Table69[[#This Row],[TAX]]-1.07*Table69[[#This Row],[PTRATIO]]+4.125*Table69[[#This Row],[AVG_ROOM]]-0.6*Table69[[#This Row],[LSTAT]]</f>
        <v>23.223324999999996</v>
      </c>
    </row>
    <row r="350" spans="1:12" x14ac:dyDescent="0.25">
      <c r="A350" s="24">
        <v>53.6</v>
      </c>
      <c r="B350" s="2">
        <v>2.46</v>
      </c>
      <c r="C350" s="1">
        <v>0.48799999999999999</v>
      </c>
      <c r="D350" s="1">
        <v>3</v>
      </c>
      <c r="E350" s="1">
        <v>193</v>
      </c>
      <c r="F350" s="1">
        <v>17.8</v>
      </c>
      <c r="G350" s="1">
        <v>7.8310000000000004</v>
      </c>
      <c r="H350" s="19">
        <v>4.45</v>
      </c>
      <c r="I350" s="19"/>
      <c r="J350" s="1">
        <f>29.42 + 0.03 * Table69[[#This Row],[AGE]]+0.13 *Table69[[#This Row],[INDUS]]-10.3*Table69[[#This Row],[NOX]]+0.26*Table69[[#This Row],[DISTANCE]]-0.0144*Table69[[#This Row],[TAX]]-1.07*Table69[[#This Row],[PTRATIO]]+4.125*Table69[[#This Row],[AVG_ROOM]]-0.6*Table69[[#This Row],[LSTAT]]</f>
        <v>34.909075000000001</v>
      </c>
      <c r="K350" s="1">
        <v>0.48799999999999999</v>
      </c>
      <c r="L350" s="1">
        <f>29.42 + 0.03 * Table69[[#This Row],[AGE]]+0.13 *Table69[[#This Row],[INDUS]]-10.3*Table69[[#This Row],[NOX]]+0.26*Table69[[#This Row],[DISTANCE]]-0.0144*Table69[[#This Row],[TAX]]-1.07*Table69[[#This Row],[PTRATIO]]+4.125*Table69[[#This Row],[AVG_ROOM]]-0.6*Table69[[#This Row],[LSTAT]]</f>
        <v>34.909075000000001</v>
      </c>
    </row>
    <row r="351" spans="1:12" x14ac:dyDescent="0.25">
      <c r="A351" s="24">
        <v>56.4</v>
      </c>
      <c r="B351" s="2">
        <v>3.78</v>
      </c>
      <c r="C351" s="1">
        <v>0.48399999999999999</v>
      </c>
      <c r="D351" s="1">
        <v>5</v>
      </c>
      <c r="E351" s="1">
        <v>370</v>
      </c>
      <c r="F351" s="1">
        <v>17.600000000000001</v>
      </c>
      <c r="G351" s="1">
        <v>6.6959999999999997</v>
      </c>
      <c r="H351" s="19">
        <v>7.18</v>
      </c>
      <c r="I351" s="19"/>
      <c r="J351" s="1">
        <f>29.42 + 0.03 * Table69[[#This Row],[AGE]]+0.13 *Table69[[#This Row],[INDUS]]-10.3*Table69[[#This Row],[NOX]]+0.26*Table69[[#This Row],[DISTANCE]]-0.0144*Table69[[#This Row],[TAX]]-1.07*Table69[[#This Row],[PTRATIO]]+4.125*Table69[[#This Row],[AVG_ROOM]]-0.6*Table69[[#This Row],[LSTAT]]</f>
        <v>27.071199999999997</v>
      </c>
      <c r="K351" s="1">
        <v>0.48399999999999999</v>
      </c>
      <c r="L351" s="1">
        <f>29.42 + 0.03 * Table69[[#This Row],[AGE]]+0.13 *Table69[[#This Row],[INDUS]]-10.3*Table69[[#This Row],[NOX]]+0.26*Table69[[#This Row],[DISTANCE]]-0.0144*Table69[[#This Row],[TAX]]-1.07*Table69[[#This Row],[PTRATIO]]+4.125*Table69[[#This Row],[AVG_ROOM]]-0.6*Table69[[#This Row],[LSTAT]]</f>
        <v>27.071199999999997</v>
      </c>
    </row>
    <row r="352" spans="1:12" x14ac:dyDescent="0.25">
      <c r="A352" s="24">
        <v>28.1</v>
      </c>
      <c r="B352" s="2">
        <v>3.78</v>
      </c>
      <c r="C352" s="1">
        <v>0.48399999999999999</v>
      </c>
      <c r="D352" s="1">
        <v>5</v>
      </c>
      <c r="E352" s="1">
        <v>370</v>
      </c>
      <c r="F352" s="1">
        <v>17.600000000000001</v>
      </c>
      <c r="G352" s="1">
        <v>6.8739999999999997</v>
      </c>
      <c r="H352" s="19">
        <v>4.6100000000000003</v>
      </c>
      <c r="I352" s="19"/>
      <c r="J352" s="1">
        <f>29.42 + 0.03 * Table69[[#This Row],[AGE]]+0.13 *Table69[[#This Row],[INDUS]]-10.3*Table69[[#This Row],[NOX]]+0.26*Table69[[#This Row],[DISTANCE]]-0.0144*Table69[[#This Row],[TAX]]-1.07*Table69[[#This Row],[PTRATIO]]+4.125*Table69[[#This Row],[AVG_ROOM]]-0.6*Table69[[#This Row],[LSTAT]]</f>
        <v>28.498449999999998</v>
      </c>
      <c r="K352" s="1">
        <v>0.48399999999999999</v>
      </c>
      <c r="L352" s="1">
        <f>29.42 + 0.03 * Table69[[#This Row],[AGE]]+0.13 *Table69[[#This Row],[INDUS]]-10.3*Table69[[#This Row],[NOX]]+0.26*Table69[[#This Row],[DISTANCE]]-0.0144*Table69[[#This Row],[TAX]]-1.07*Table69[[#This Row],[PTRATIO]]+4.125*Table69[[#This Row],[AVG_ROOM]]-0.6*Table69[[#This Row],[LSTAT]]</f>
        <v>28.498449999999998</v>
      </c>
    </row>
    <row r="353" spans="1:12" x14ac:dyDescent="0.25">
      <c r="A353" s="24">
        <v>41.1</v>
      </c>
      <c r="B353" s="2">
        <v>2.1800000000000002</v>
      </c>
      <c r="C353" s="1">
        <v>0.47199999999999998</v>
      </c>
      <c r="D353" s="1">
        <v>7</v>
      </c>
      <c r="E353" s="1">
        <v>222</v>
      </c>
      <c r="F353" s="1">
        <v>18.399999999999999</v>
      </c>
      <c r="G353" s="1">
        <v>7.2359999999999998</v>
      </c>
      <c r="H353" s="19">
        <v>6.93</v>
      </c>
      <c r="I353" s="19"/>
      <c r="J353" s="1">
        <f>29.42 + 0.03 * Table69[[#This Row],[AGE]]+0.13 *Table69[[#This Row],[INDUS]]-10.3*Table69[[#This Row],[NOX]]+0.26*Table69[[#This Row],[DISTANCE]]-0.0144*Table69[[#This Row],[TAX]]-1.07*Table69[[#This Row],[PTRATIO]]+4.125*Table69[[#This Row],[AVG_ROOM]]-0.6*Table69[[#This Row],[LSTAT]]</f>
        <v>30.700500000000005</v>
      </c>
      <c r="K353" s="1">
        <v>0.47199999999999998</v>
      </c>
      <c r="L353" s="1">
        <f>29.42 + 0.03 * Table69[[#This Row],[AGE]]+0.13 *Table69[[#This Row],[INDUS]]-10.3*Table69[[#This Row],[NOX]]+0.26*Table69[[#This Row],[DISTANCE]]-0.0144*Table69[[#This Row],[TAX]]-1.07*Table69[[#This Row],[PTRATIO]]+4.125*Table69[[#This Row],[AVG_ROOM]]-0.6*Table69[[#This Row],[LSTAT]]</f>
        <v>30.700500000000005</v>
      </c>
    </row>
    <row r="354" spans="1:12" x14ac:dyDescent="0.25">
      <c r="A354" s="24">
        <v>58.1</v>
      </c>
      <c r="B354" s="2">
        <v>2.1800000000000002</v>
      </c>
      <c r="C354" s="1">
        <v>0.47199999999999998</v>
      </c>
      <c r="D354" s="1">
        <v>7</v>
      </c>
      <c r="E354" s="1">
        <v>222</v>
      </c>
      <c r="F354" s="1">
        <v>18.399999999999999</v>
      </c>
      <c r="G354" s="1">
        <v>6.6159999999999997</v>
      </c>
      <c r="H354" s="19">
        <v>8.93</v>
      </c>
      <c r="I354" s="19"/>
      <c r="J354" s="1">
        <f>29.42 + 0.03 * Table69[[#This Row],[AGE]]+0.13 *Table69[[#This Row],[INDUS]]-10.3*Table69[[#This Row],[NOX]]+0.26*Table69[[#This Row],[DISTANCE]]-0.0144*Table69[[#This Row],[TAX]]-1.07*Table69[[#This Row],[PTRATIO]]+4.125*Table69[[#This Row],[AVG_ROOM]]-0.6*Table69[[#This Row],[LSTAT]]</f>
        <v>27.452999999999999</v>
      </c>
      <c r="K354" s="1">
        <v>0.47199999999999998</v>
      </c>
      <c r="L354" s="1">
        <f>29.42 + 0.03 * Table69[[#This Row],[AGE]]+0.13 *Table69[[#This Row],[INDUS]]-10.3*Table69[[#This Row],[NOX]]+0.26*Table69[[#This Row],[DISTANCE]]-0.0144*Table69[[#This Row],[TAX]]-1.07*Table69[[#This Row],[PTRATIO]]+4.125*Table69[[#This Row],[AVG_ROOM]]-0.6*Table69[[#This Row],[LSTAT]]</f>
        <v>27.452999999999999</v>
      </c>
    </row>
    <row r="355" spans="1:12" x14ac:dyDescent="0.25">
      <c r="A355" s="24">
        <v>71.900000000000006</v>
      </c>
      <c r="B355" s="2">
        <v>2.1800000000000002</v>
      </c>
      <c r="C355" s="1">
        <v>0.47199999999999998</v>
      </c>
      <c r="D355" s="1">
        <v>7</v>
      </c>
      <c r="E355" s="1">
        <v>222</v>
      </c>
      <c r="F355" s="1">
        <v>18.399999999999999</v>
      </c>
      <c r="G355" s="1">
        <v>7.42</v>
      </c>
      <c r="H355" s="19">
        <v>6.47</v>
      </c>
      <c r="I355" s="19"/>
      <c r="J355" s="1">
        <f>29.42 + 0.03 * Table69[[#This Row],[AGE]]+0.13 *Table69[[#This Row],[INDUS]]-10.3*Table69[[#This Row],[NOX]]+0.26*Table69[[#This Row],[DISTANCE]]-0.0144*Table69[[#This Row],[TAX]]-1.07*Table69[[#This Row],[PTRATIO]]+4.125*Table69[[#This Row],[AVG_ROOM]]-0.6*Table69[[#This Row],[LSTAT]]</f>
        <v>32.659500000000001</v>
      </c>
      <c r="K355" s="1">
        <v>0.47199999999999998</v>
      </c>
      <c r="L355" s="1">
        <f>29.42 + 0.03 * Table69[[#This Row],[AGE]]+0.13 *Table69[[#This Row],[INDUS]]-10.3*Table69[[#This Row],[NOX]]+0.26*Table69[[#This Row],[DISTANCE]]-0.0144*Table69[[#This Row],[TAX]]-1.07*Table69[[#This Row],[PTRATIO]]+4.125*Table69[[#This Row],[AVG_ROOM]]-0.6*Table69[[#This Row],[LSTAT]]</f>
        <v>32.659500000000001</v>
      </c>
    </row>
    <row r="356" spans="1:12" x14ac:dyDescent="0.25">
      <c r="A356" s="24">
        <v>70.3</v>
      </c>
      <c r="B356" s="2">
        <v>2.1800000000000002</v>
      </c>
      <c r="C356" s="1">
        <v>0.47199999999999998</v>
      </c>
      <c r="D356" s="1">
        <v>7</v>
      </c>
      <c r="E356" s="1">
        <v>222</v>
      </c>
      <c r="F356" s="1">
        <v>18.399999999999999</v>
      </c>
      <c r="G356" s="1">
        <v>6.8490000000000002</v>
      </c>
      <c r="H356" s="19">
        <v>7.53</v>
      </c>
      <c r="I356" s="19"/>
      <c r="J356" s="1">
        <f>29.42 + 0.03 * Table69[[#This Row],[AGE]]+0.13 *Table69[[#This Row],[INDUS]]-10.3*Table69[[#This Row],[NOX]]+0.26*Table69[[#This Row],[DISTANCE]]-0.0144*Table69[[#This Row],[TAX]]-1.07*Table69[[#This Row],[PTRATIO]]+4.125*Table69[[#This Row],[AVG_ROOM]]-0.6*Table69[[#This Row],[LSTAT]]</f>
        <v>29.620125000000002</v>
      </c>
      <c r="K356" s="1">
        <v>0.47199999999999998</v>
      </c>
      <c r="L356" s="1">
        <f>29.42 + 0.03 * Table69[[#This Row],[AGE]]+0.13 *Table69[[#This Row],[INDUS]]-10.3*Table69[[#This Row],[NOX]]+0.26*Table69[[#This Row],[DISTANCE]]-0.0144*Table69[[#This Row],[TAX]]-1.07*Table69[[#This Row],[PTRATIO]]+4.125*Table69[[#This Row],[AVG_ROOM]]-0.6*Table69[[#This Row],[LSTAT]]</f>
        <v>29.620125000000002</v>
      </c>
    </row>
    <row r="357" spans="1:12" x14ac:dyDescent="0.25">
      <c r="A357" s="24">
        <v>78.900000000000006</v>
      </c>
      <c r="B357" s="2">
        <v>7.07</v>
      </c>
      <c r="C357" s="1">
        <v>0.46899999999999997</v>
      </c>
      <c r="D357" s="1">
        <v>2</v>
      </c>
      <c r="E357" s="1">
        <v>242</v>
      </c>
      <c r="F357" s="1">
        <v>17.8</v>
      </c>
      <c r="G357" s="1">
        <v>6.4210000000000003</v>
      </c>
      <c r="H357" s="19">
        <v>9.14</v>
      </c>
      <c r="I357" s="19"/>
      <c r="J357" s="1">
        <f>29.42 + 0.03 * Table69[[#This Row],[AGE]]+0.13 *Table69[[#This Row],[INDUS]]-10.3*Table69[[#This Row],[NOX]]+0.26*Table69[[#This Row],[DISTANCE]]-0.0144*Table69[[#This Row],[TAX]]-1.07*Table69[[#This Row],[PTRATIO]]+4.125*Table69[[#This Row],[AVG_ROOM]]-0.6*Table69[[#This Row],[LSTAT]]</f>
        <v>26.867224999999998</v>
      </c>
      <c r="K357" s="1">
        <v>0.46899999999999997</v>
      </c>
      <c r="L357" s="1">
        <f>29.42 + 0.03 * Table69[[#This Row],[AGE]]+0.13 *Table69[[#This Row],[INDUS]]-10.3*Table69[[#This Row],[NOX]]+0.26*Table69[[#This Row],[DISTANCE]]-0.0144*Table69[[#This Row],[TAX]]-1.07*Table69[[#This Row],[PTRATIO]]+4.125*Table69[[#This Row],[AVG_ROOM]]-0.6*Table69[[#This Row],[LSTAT]]</f>
        <v>26.867224999999998</v>
      </c>
    </row>
    <row r="358" spans="1:12" x14ac:dyDescent="0.25">
      <c r="A358" s="24">
        <v>61.1</v>
      </c>
      <c r="B358" s="2">
        <v>7.07</v>
      </c>
      <c r="C358" s="1">
        <v>0.46899999999999997</v>
      </c>
      <c r="D358" s="1">
        <v>2</v>
      </c>
      <c r="E358" s="1">
        <v>242</v>
      </c>
      <c r="F358" s="1">
        <v>17.8</v>
      </c>
      <c r="G358" s="1">
        <v>7.1849999999999996</v>
      </c>
      <c r="H358" s="19">
        <v>4.03</v>
      </c>
      <c r="I358" s="19"/>
      <c r="J358" s="1">
        <f>29.42 + 0.03 * Table69[[#This Row],[AGE]]+0.13 *Table69[[#This Row],[INDUS]]-10.3*Table69[[#This Row],[NOX]]+0.26*Table69[[#This Row],[DISTANCE]]-0.0144*Table69[[#This Row],[TAX]]-1.07*Table69[[#This Row],[PTRATIO]]+4.125*Table69[[#This Row],[AVG_ROOM]]-0.6*Table69[[#This Row],[LSTAT]]</f>
        <v>32.550724999999993</v>
      </c>
      <c r="K358" s="1">
        <v>0.46899999999999997</v>
      </c>
      <c r="L358" s="1">
        <f>29.42 + 0.03 * Table69[[#This Row],[AGE]]+0.13 *Table69[[#This Row],[INDUS]]-10.3*Table69[[#This Row],[NOX]]+0.26*Table69[[#This Row],[DISTANCE]]-0.0144*Table69[[#This Row],[TAX]]-1.07*Table69[[#This Row],[PTRATIO]]+4.125*Table69[[#This Row],[AVG_ROOM]]-0.6*Table69[[#This Row],[LSTAT]]</f>
        <v>32.550724999999993</v>
      </c>
    </row>
    <row r="359" spans="1:12" x14ac:dyDescent="0.25">
      <c r="A359" s="24">
        <v>53.6</v>
      </c>
      <c r="B359" s="2">
        <v>15.04</v>
      </c>
      <c r="C359" s="1">
        <v>0.46400000000000002</v>
      </c>
      <c r="D359" s="1">
        <v>4</v>
      </c>
      <c r="E359" s="1">
        <v>270</v>
      </c>
      <c r="F359" s="1">
        <v>18.2</v>
      </c>
      <c r="G359" s="1">
        <v>6.4420000000000002</v>
      </c>
      <c r="H359" s="19">
        <v>8.16</v>
      </c>
      <c r="I359" s="19"/>
      <c r="J359" s="1">
        <f>29.42 + 0.03 * Table69[[#This Row],[AGE]]+0.13 *Table69[[#This Row],[INDUS]]-10.3*Table69[[#This Row],[NOX]]+0.26*Table69[[#This Row],[DISTANCE]]-0.0144*Table69[[#This Row],[TAX]]-1.07*Table69[[#This Row],[PTRATIO]]+4.125*Table69[[#This Row],[AVG_ROOM]]-0.6*Table69[[#This Row],[LSTAT]]</f>
        <v>27.559250000000006</v>
      </c>
      <c r="K359" s="1">
        <v>0.46400000000000002</v>
      </c>
      <c r="L359" s="1">
        <f>29.42 + 0.03 * Table69[[#This Row],[AGE]]+0.13 *Table69[[#This Row],[INDUS]]-10.3*Table69[[#This Row],[NOX]]+0.26*Table69[[#This Row],[DISTANCE]]-0.0144*Table69[[#This Row],[TAX]]-1.07*Table69[[#This Row],[PTRATIO]]+4.125*Table69[[#This Row],[AVG_ROOM]]-0.6*Table69[[#This Row],[LSTAT]]</f>
        <v>27.559250000000006</v>
      </c>
    </row>
    <row r="360" spans="1:12" x14ac:dyDescent="0.25">
      <c r="A360" s="24">
        <v>28.9</v>
      </c>
      <c r="B360" s="2">
        <v>15.04</v>
      </c>
      <c r="C360" s="1">
        <v>0.46400000000000002</v>
      </c>
      <c r="D360" s="1">
        <v>4</v>
      </c>
      <c r="E360" s="1">
        <v>270</v>
      </c>
      <c r="F360" s="1">
        <v>18.2</v>
      </c>
      <c r="G360" s="1">
        <v>6.2110000000000003</v>
      </c>
      <c r="H360" s="19">
        <v>6.21</v>
      </c>
      <c r="I360" s="19"/>
      <c r="J360" s="1">
        <f>29.42 + 0.03 * Table69[[#This Row],[AGE]]+0.13 *Table69[[#This Row],[INDUS]]-10.3*Table69[[#This Row],[NOX]]+0.26*Table69[[#This Row],[DISTANCE]]-0.0144*Table69[[#This Row],[TAX]]-1.07*Table69[[#This Row],[PTRATIO]]+4.125*Table69[[#This Row],[AVG_ROOM]]-0.6*Table69[[#This Row],[LSTAT]]</f>
        <v>27.035375000000005</v>
      </c>
      <c r="K360" s="1">
        <v>0.46400000000000002</v>
      </c>
      <c r="L360" s="1">
        <f>29.42 + 0.03 * Table69[[#This Row],[AGE]]+0.13 *Table69[[#This Row],[INDUS]]-10.3*Table69[[#This Row],[NOX]]+0.26*Table69[[#This Row],[DISTANCE]]-0.0144*Table69[[#This Row],[TAX]]-1.07*Table69[[#This Row],[PTRATIO]]+4.125*Table69[[#This Row],[AVG_ROOM]]-0.6*Table69[[#This Row],[LSTAT]]</f>
        <v>27.035375000000005</v>
      </c>
    </row>
    <row r="361" spans="1:12" x14ac:dyDescent="0.25">
      <c r="A361" s="24">
        <v>77.3</v>
      </c>
      <c r="B361" s="2">
        <v>15.04</v>
      </c>
      <c r="C361" s="1">
        <v>0.46400000000000002</v>
      </c>
      <c r="D361" s="1">
        <v>4</v>
      </c>
      <c r="E361" s="1">
        <v>270</v>
      </c>
      <c r="F361" s="1">
        <v>18.2</v>
      </c>
      <c r="G361" s="1">
        <v>6.2489999999999997</v>
      </c>
      <c r="H361" s="19">
        <v>10.59</v>
      </c>
      <c r="I361" s="19"/>
      <c r="J361" s="1">
        <f>29.42 + 0.03 * Table69[[#This Row],[AGE]]+0.13 *Table69[[#This Row],[INDUS]]-10.3*Table69[[#This Row],[NOX]]+0.26*Table69[[#This Row],[DISTANCE]]-0.0144*Table69[[#This Row],[TAX]]-1.07*Table69[[#This Row],[PTRATIO]]+4.125*Table69[[#This Row],[AVG_ROOM]]-0.6*Table69[[#This Row],[LSTAT]]</f>
        <v>26.016125000000002</v>
      </c>
      <c r="K361" s="1">
        <v>0.46400000000000002</v>
      </c>
      <c r="L361" s="1">
        <f>29.42 + 0.03 * Table69[[#This Row],[AGE]]+0.13 *Table69[[#This Row],[INDUS]]-10.3*Table69[[#This Row],[NOX]]+0.26*Table69[[#This Row],[DISTANCE]]-0.0144*Table69[[#This Row],[TAX]]-1.07*Table69[[#This Row],[PTRATIO]]+4.125*Table69[[#This Row],[AVG_ROOM]]-0.6*Table69[[#This Row],[LSTAT]]</f>
        <v>26.016125000000002</v>
      </c>
    </row>
    <row r="362" spans="1:12" x14ac:dyDescent="0.25">
      <c r="A362" s="24">
        <v>61.5</v>
      </c>
      <c r="B362" s="2">
        <v>6.96</v>
      </c>
      <c r="C362" s="1">
        <v>0.46400000000000002</v>
      </c>
      <c r="D362" s="1">
        <v>3</v>
      </c>
      <c r="E362" s="1">
        <v>223</v>
      </c>
      <c r="F362" s="1">
        <v>18.600000000000001</v>
      </c>
      <c r="G362" s="1">
        <v>5.92</v>
      </c>
      <c r="H362" s="19">
        <v>13.65</v>
      </c>
      <c r="I362" s="19"/>
      <c r="J362" s="1">
        <f>29.42 + 0.03 * Table69[[#This Row],[AGE]]+0.13 *Table69[[#This Row],[INDUS]]-10.3*Table69[[#This Row],[NOX]]+0.26*Table69[[#This Row],[DISTANCE]]-0.0144*Table69[[#This Row],[TAX]]-1.07*Table69[[#This Row],[PTRATIO]]+4.125*Table69[[#This Row],[AVG_ROOM]]-0.6*Table69[[#This Row],[LSTAT]]</f>
        <v>21.287399999999998</v>
      </c>
      <c r="K362" s="1">
        <v>0.46400000000000002</v>
      </c>
      <c r="L362" s="1">
        <f>29.42 + 0.03 * Table69[[#This Row],[AGE]]+0.13 *Table69[[#This Row],[INDUS]]-10.3*Table69[[#This Row],[NOX]]+0.26*Table69[[#This Row],[DISTANCE]]-0.0144*Table69[[#This Row],[TAX]]-1.07*Table69[[#This Row],[PTRATIO]]+4.125*Table69[[#This Row],[AVG_ROOM]]-0.6*Table69[[#This Row],[LSTAT]]</f>
        <v>21.287399999999998</v>
      </c>
    </row>
    <row r="363" spans="1:12" x14ac:dyDescent="0.25">
      <c r="A363" s="24">
        <v>42.1</v>
      </c>
      <c r="B363" s="2">
        <v>6.96</v>
      </c>
      <c r="C363" s="1">
        <v>0.46400000000000002</v>
      </c>
      <c r="D363" s="1">
        <v>3</v>
      </c>
      <c r="E363" s="1">
        <v>223</v>
      </c>
      <c r="F363" s="1">
        <v>18.600000000000001</v>
      </c>
      <c r="G363" s="1">
        <v>5.8559999999999999</v>
      </c>
      <c r="H363" s="19">
        <v>13</v>
      </c>
      <c r="I363" s="19"/>
      <c r="J363" s="1">
        <f>29.42 + 0.03 * Table69[[#This Row],[AGE]]+0.13 *Table69[[#This Row],[INDUS]]-10.3*Table69[[#This Row],[NOX]]+0.26*Table69[[#This Row],[DISTANCE]]-0.0144*Table69[[#This Row],[TAX]]-1.07*Table69[[#This Row],[PTRATIO]]+4.125*Table69[[#This Row],[AVG_ROOM]]-0.6*Table69[[#This Row],[LSTAT]]</f>
        <v>20.831399999999999</v>
      </c>
      <c r="K363" s="1">
        <v>0.46400000000000002</v>
      </c>
      <c r="L363" s="1">
        <f>29.42 + 0.03 * Table69[[#This Row],[AGE]]+0.13 *Table69[[#This Row],[INDUS]]-10.3*Table69[[#This Row],[NOX]]+0.26*Table69[[#This Row],[DISTANCE]]-0.0144*Table69[[#This Row],[TAX]]-1.07*Table69[[#This Row],[PTRATIO]]+4.125*Table69[[#This Row],[AVG_ROOM]]-0.6*Table69[[#This Row],[LSTAT]]</f>
        <v>20.831399999999999</v>
      </c>
    </row>
    <row r="364" spans="1:12" x14ac:dyDescent="0.25">
      <c r="A364" s="24">
        <v>16.3</v>
      </c>
      <c r="B364" s="2">
        <v>6.96</v>
      </c>
      <c r="C364" s="1">
        <v>0.46400000000000002</v>
      </c>
      <c r="D364" s="1">
        <v>3</v>
      </c>
      <c r="E364" s="1">
        <v>223</v>
      </c>
      <c r="F364" s="1">
        <v>18.600000000000001</v>
      </c>
      <c r="G364" s="1">
        <v>6.24</v>
      </c>
      <c r="H364" s="19">
        <v>6.59</v>
      </c>
      <c r="I364" s="19"/>
      <c r="J364" s="1">
        <f>29.42 + 0.03 * Table69[[#This Row],[AGE]]+0.13 *Table69[[#This Row],[INDUS]]-10.3*Table69[[#This Row],[NOX]]+0.26*Table69[[#This Row],[DISTANCE]]-0.0144*Table69[[#This Row],[TAX]]-1.07*Table69[[#This Row],[PTRATIO]]+4.125*Table69[[#This Row],[AVG_ROOM]]-0.6*Table69[[#This Row],[LSTAT]]</f>
        <v>25.487400000000008</v>
      </c>
      <c r="K364" s="1">
        <v>0.46400000000000002</v>
      </c>
      <c r="L364" s="1">
        <f>29.42 + 0.03 * Table69[[#This Row],[AGE]]+0.13 *Table69[[#This Row],[INDUS]]-10.3*Table69[[#This Row],[NOX]]+0.26*Table69[[#This Row],[DISTANCE]]-0.0144*Table69[[#This Row],[TAX]]-1.07*Table69[[#This Row],[PTRATIO]]+4.125*Table69[[#This Row],[AVG_ROOM]]-0.6*Table69[[#This Row],[LSTAT]]</f>
        <v>25.487400000000008</v>
      </c>
    </row>
    <row r="365" spans="1:12" x14ac:dyDescent="0.25">
      <c r="A365" s="24">
        <v>58.7</v>
      </c>
      <c r="B365" s="2">
        <v>6.96</v>
      </c>
      <c r="C365" s="1">
        <v>0.46400000000000002</v>
      </c>
      <c r="D365" s="1">
        <v>3</v>
      </c>
      <c r="E365" s="1">
        <v>223</v>
      </c>
      <c r="F365" s="1">
        <v>18.600000000000001</v>
      </c>
      <c r="G365" s="1">
        <v>6.5380000000000003</v>
      </c>
      <c r="H365" s="19">
        <v>7.73</v>
      </c>
      <c r="I365" s="19"/>
      <c r="J365" s="1">
        <f>29.42 + 0.03 * Table69[[#This Row],[AGE]]+0.13 *Table69[[#This Row],[INDUS]]-10.3*Table69[[#This Row],[NOX]]+0.26*Table69[[#This Row],[DISTANCE]]-0.0144*Table69[[#This Row],[TAX]]-1.07*Table69[[#This Row],[PTRATIO]]+4.125*Table69[[#This Row],[AVG_ROOM]]-0.6*Table69[[#This Row],[LSTAT]]</f>
        <v>27.304650000000002</v>
      </c>
      <c r="K365" s="1">
        <v>0.46400000000000002</v>
      </c>
      <c r="L365" s="1">
        <f>29.42 + 0.03 * Table69[[#This Row],[AGE]]+0.13 *Table69[[#This Row],[INDUS]]-10.3*Table69[[#This Row],[NOX]]+0.26*Table69[[#This Row],[DISTANCE]]-0.0144*Table69[[#This Row],[TAX]]-1.07*Table69[[#This Row],[PTRATIO]]+4.125*Table69[[#This Row],[AVG_ROOM]]-0.6*Table69[[#This Row],[LSTAT]]</f>
        <v>27.304650000000002</v>
      </c>
    </row>
    <row r="366" spans="1:12" x14ac:dyDescent="0.25">
      <c r="A366" s="24">
        <v>51.8</v>
      </c>
      <c r="B366" s="2">
        <v>6.96</v>
      </c>
      <c r="C366" s="1">
        <v>0.46400000000000002</v>
      </c>
      <c r="D366" s="1">
        <v>3</v>
      </c>
      <c r="E366" s="1">
        <v>223</v>
      </c>
      <c r="F366" s="1">
        <v>18.600000000000001</v>
      </c>
      <c r="G366" s="1">
        <v>7.6909999999999998</v>
      </c>
      <c r="H366" s="19">
        <v>6.58</v>
      </c>
      <c r="I366" s="19"/>
      <c r="J366" s="1">
        <f>29.42 + 0.03 * Table69[[#This Row],[AGE]]+0.13 *Table69[[#This Row],[INDUS]]-10.3*Table69[[#This Row],[NOX]]+0.26*Table69[[#This Row],[DISTANCE]]-0.0144*Table69[[#This Row],[TAX]]-1.07*Table69[[#This Row],[PTRATIO]]+4.125*Table69[[#This Row],[AVG_ROOM]]-0.6*Table69[[#This Row],[LSTAT]]</f>
        <v>32.543775000000004</v>
      </c>
      <c r="K366" s="1">
        <v>0.46400000000000002</v>
      </c>
      <c r="L366" s="1">
        <f>29.42 + 0.03 * Table69[[#This Row],[AGE]]+0.13 *Table69[[#This Row],[INDUS]]-10.3*Table69[[#This Row],[NOX]]+0.26*Table69[[#This Row],[DISTANCE]]-0.0144*Table69[[#This Row],[TAX]]-1.07*Table69[[#This Row],[PTRATIO]]+4.125*Table69[[#This Row],[AVG_ROOM]]-0.6*Table69[[#This Row],[LSTAT]]</f>
        <v>32.543775000000004</v>
      </c>
    </row>
    <row r="367" spans="1:12" x14ac:dyDescent="0.25">
      <c r="A367" s="24">
        <v>25.8</v>
      </c>
      <c r="B367" s="2">
        <v>3.24</v>
      </c>
      <c r="C367" s="1">
        <v>0.46</v>
      </c>
      <c r="D367" s="1">
        <v>4</v>
      </c>
      <c r="E367" s="1">
        <v>430</v>
      </c>
      <c r="F367" s="1">
        <v>16.899999999999999</v>
      </c>
      <c r="G367" s="1">
        <v>5.8680000000000003</v>
      </c>
      <c r="H367" s="19">
        <v>9.9700000000000006</v>
      </c>
      <c r="I367" s="19"/>
      <c r="J367" s="1">
        <f>29.42 + 0.03 * Table69[[#This Row],[AGE]]+0.13 *Table69[[#This Row],[INDUS]]-10.3*Table69[[#This Row],[NOX]]+0.26*Table69[[#This Row],[DISTANCE]]-0.0144*Table69[[#This Row],[TAX]]-1.07*Table69[[#This Row],[PTRATIO]]+4.125*Table69[[#This Row],[AVG_ROOM]]-0.6*Table69[[#This Row],[LSTAT]]</f>
        <v>20.865700000000004</v>
      </c>
      <c r="K367" s="1">
        <v>0.46</v>
      </c>
      <c r="L367" s="1">
        <f>29.42 + 0.03 * Table69[[#This Row],[AGE]]+0.13 *Table69[[#This Row],[INDUS]]-10.3*Table69[[#This Row],[NOX]]+0.26*Table69[[#This Row],[DISTANCE]]-0.0144*Table69[[#This Row],[TAX]]-1.07*Table69[[#This Row],[PTRATIO]]+4.125*Table69[[#This Row],[AVG_ROOM]]-0.6*Table69[[#This Row],[LSTAT]]</f>
        <v>20.865700000000004</v>
      </c>
    </row>
    <row r="368" spans="1:12" x14ac:dyDescent="0.25">
      <c r="A368" s="24">
        <v>17.2</v>
      </c>
      <c r="B368" s="2">
        <v>3.24</v>
      </c>
      <c r="C368" s="1">
        <v>0.46</v>
      </c>
      <c r="D368" s="1">
        <v>4</v>
      </c>
      <c r="E368" s="1">
        <v>430</v>
      </c>
      <c r="F368" s="1">
        <v>16.899999999999999</v>
      </c>
      <c r="G368" s="1">
        <v>6.3330000000000002</v>
      </c>
      <c r="H368" s="19">
        <v>7.34</v>
      </c>
      <c r="I368" s="19"/>
      <c r="J368" s="1">
        <f>29.42 + 0.03 * Table69[[#This Row],[AGE]]+0.13 *Table69[[#This Row],[INDUS]]-10.3*Table69[[#This Row],[NOX]]+0.26*Table69[[#This Row],[DISTANCE]]-0.0144*Table69[[#This Row],[TAX]]-1.07*Table69[[#This Row],[PTRATIO]]+4.125*Table69[[#This Row],[AVG_ROOM]]-0.6*Table69[[#This Row],[LSTAT]]</f>
        <v>24.103825000000001</v>
      </c>
      <c r="K368" s="1">
        <v>0.46</v>
      </c>
      <c r="L368" s="1">
        <f>29.42 + 0.03 * Table69[[#This Row],[AGE]]+0.13 *Table69[[#This Row],[INDUS]]-10.3*Table69[[#This Row],[NOX]]+0.26*Table69[[#This Row],[DISTANCE]]-0.0144*Table69[[#This Row],[TAX]]-1.07*Table69[[#This Row],[PTRATIO]]+4.125*Table69[[#This Row],[AVG_ROOM]]-0.6*Table69[[#This Row],[LSTAT]]</f>
        <v>24.103825000000001</v>
      </c>
    </row>
    <row r="369" spans="1:12" x14ac:dyDescent="0.25">
      <c r="A369" s="24">
        <v>32.200000000000003</v>
      </c>
      <c r="B369" s="2">
        <v>3.24</v>
      </c>
      <c r="C369" s="1">
        <v>0.46</v>
      </c>
      <c r="D369" s="1">
        <v>4</v>
      </c>
      <c r="E369" s="1">
        <v>430</v>
      </c>
      <c r="F369" s="1">
        <v>16.899999999999999</v>
      </c>
      <c r="G369" s="1">
        <v>6.1440000000000001</v>
      </c>
      <c r="H369" s="19">
        <v>9.09</v>
      </c>
      <c r="I369" s="19"/>
      <c r="J369" s="1">
        <f>29.42 + 0.03 * Table69[[#This Row],[AGE]]+0.13 *Table69[[#This Row],[INDUS]]-10.3*Table69[[#This Row],[NOX]]+0.26*Table69[[#This Row],[DISTANCE]]-0.0144*Table69[[#This Row],[TAX]]-1.07*Table69[[#This Row],[PTRATIO]]+4.125*Table69[[#This Row],[AVG_ROOM]]-0.6*Table69[[#This Row],[LSTAT]]</f>
        <v>22.724200000000003</v>
      </c>
      <c r="K369" s="1">
        <v>0.46</v>
      </c>
      <c r="L369" s="1">
        <f>29.42 + 0.03 * Table69[[#This Row],[AGE]]+0.13 *Table69[[#This Row],[INDUS]]-10.3*Table69[[#This Row],[NOX]]+0.26*Table69[[#This Row],[DISTANCE]]-0.0144*Table69[[#This Row],[TAX]]-1.07*Table69[[#This Row],[PTRATIO]]+4.125*Table69[[#This Row],[AVG_ROOM]]-0.6*Table69[[#This Row],[LSTAT]]</f>
        <v>22.724200000000003</v>
      </c>
    </row>
    <row r="370" spans="1:12" x14ac:dyDescent="0.25">
      <c r="A370" s="24">
        <v>45.8</v>
      </c>
      <c r="B370" s="2">
        <v>2.1800000000000002</v>
      </c>
      <c r="C370" s="1">
        <v>0.45800000000000002</v>
      </c>
      <c r="D370" s="1">
        <v>3</v>
      </c>
      <c r="E370" s="1">
        <v>222</v>
      </c>
      <c r="F370" s="1">
        <v>18.7</v>
      </c>
      <c r="G370" s="1">
        <v>6.9980000000000002</v>
      </c>
      <c r="H370" s="19">
        <v>2.94</v>
      </c>
      <c r="I370" s="19"/>
      <c r="J370" s="1">
        <f>29.42 + 0.03 * Table69[[#This Row],[AGE]]+0.13 *Table69[[#This Row],[INDUS]]-10.3*Table69[[#This Row],[NOX]]+0.26*Table69[[#This Row],[DISTANCE]]-0.0144*Table69[[#This Row],[TAX]]-1.07*Table69[[#This Row],[PTRATIO]]+4.125*Table69[[#This Row],[AVG_ROOM]]-0.6*Table69[[#This Row],[LSTAT]]</f>
        <v>31.036950000000001</v>
      </c>
      <c r="K370" s="1">
        <v>0.45800000000000002</v>
      </c>
      <c r="L370" s="1">
        <f>29.42 + 0.03 * Table69[[#This Row],[AGE]]+0.13 *Table69[[#This Row],[INDUS]]-10.3*Table69[[#This Row],[NOX]]+0.26*Table69[[#This Row],[DISTANCE]]-0.0144*Table69[[#This Row],[TAX]]-1.07*Table69[[#This Row],[PTRATIO]]+4.125*Table69[[#This Row],[AVG_ROOM]]-0.6*Table69[[#This Row],[LSTAT]]</f>
        <v>31.036950000000001</v>
      </c>
    </row>
    <row r="371" spans="1:12" x14ac:dyDescent="0.25">
      <c r="A371" s="24">
        <v>54.2</v>
      </c>
      <c r="B371" s="2">
        <v>2.1800000000000002</v>
      </c>
      <c r="C371" s="1">
        <v>0.45800000000000002</v>
      </c>
      <c r="D371" s="1">
        <v>3</v>
      </c>
      <c r="E371" s="1">
        <v>222</v>
      </c>
      <c r="F371" s="1">
        <v>18.7</v>
      </c>
      <c r="G371" s="1">
        <v>7.1470000000000002</v>
      </c>
      <c r="H371" s="19">
        <v>5.33</v>
      </c>
      <c r="I371" s="19"/>
      <c r="J371" s="1">
        <f>29.42 + 0.03 * Table69[[#This Row],[AGE]]+0.13 *Table69[[#This Row],[INDUS]]-10.3*Table69[[#This Row],[NOX]]+0.26*Table69[[#This Row],[DISTANCE]]-0.0144*Table69[[#This Row],[TAX]]-1.07*Table69[[#This Row],[PTRATIO]]+4.125*Table69[[#This Row],[AVG_ROOM]]-0.6*Table69[[#This Row],[LSTAT]]</f>
        <v>30.469574999999999</v>
      </c>
      <c r="K371" s="1">
        <v>0.45800000000000002</v>
      </c>
      <c r="L371" s="1">
        <f>29.42 + 0.03 * Table69[[#This Row],[AGE]]+0.13 *Table69[[#This Row],[INDUS]]-10.3*Table69[[#This Row],[NOX]]+0.26*Table69[[#This Row],[DISTANCE]]-0.0144*Table69[[#This Row],[TAX]]-1.07*Table69[[#This Row],[PTRATIO]]+4.125*Table69[[#This Row],[AVG_ROOM]]-0.6*Table69[[#This Row],[LSTAT]]</f>
        <v>30.469574999999999</v>
      </c>
    </row>
    <row r="372" spans="1:12" x14ac:dyDescent="0.25">
      <c r="A372" s="24">
        <v>58.7</v>
      </c>
      <c r="B372" s="2">
        <v>2.1800000000000002</v>
      </c>
      <c r="C372" s="1">
        <v>0.45800000000000002</v>
      </c>
      <c r="D372" s="1">
        <v>3</v>
      </c>
      <c r="E372" s="1">
        <v>222</v>
      </c>
      <c r="F372" s="1">
        <v>18.7</v>
      </c>
      <c r="G372" s="1">
        <v>6.43</v>
      </c>
      <c r="H372" s="19">
        <v>5.21</v>
      </c>
      <c r="I372" s="19"/>
      <c r="J372" s="1">
        <f>29.42 + 0.03 * Table69[[#This Row],[AGE]]+0.13 *Table69[[#This Row],[INDUS]]-10.3*Table69[[#This Row],[NOX]]+0.26*Table69[[#This Row],[DISTANCE]]-0.0144*Table69[[#This Row],[TAX]]-1.07*Table69[[#This Row],[PTRATIO]]+4.125*Table69[[#This Row],[AVG_ROOM]]-0.6*Table69[[#This Row],[LSTAT]]</f>
        <v>27.71895</v>
      </c>
      <c r="K372" s="1">
        <v>0.45800000000000002</v>
      </c>
      <c r="L372" s="1">
        <f>29.42 + 0.03 * Table69[[#This Row],[AGE]]+0.13 *Table69[[#This Row],[INDUS]]-10.3*Table69[[#This Row],[NOX]]+0.26*Table69[[#This Row],[DISTANCE]]-0.0144*Table69[[#This Row],[TAX]]-1.07*Table69[[#This Row],[PTRATIO]]+4.125*Table69[[#This Row],[AVG_ROOM]]-0.6*Table69[[#This Row],[LSTAT]]</f>
        <v>27.71895</v>
      </c>
    </row>
    <row r="373" spans="1:12" x14ac:dyDescent="0.25">
      <c r="A373" s="24">
        <v>29.2</v>
      </c>
      <c r="B373" s="2">
        <v>5.13</v>
      </c>
      <c r="C373" s="1">
        <v>0.45300000000000001</v>
      </c>
      <c r="D373" s="1">
        <v>8</v>
      </c>
      <c r="E373" s="1">
        <v>284</v>
      </c>
      <c r="F373" s="1">
        <v>19.7</v>
      </c>
      <c r="G373" s="1">
        <v>6.1449999999999996</v>
      </c>
      <c r="H373" s="19">
        <v>6.86</v>
      </c>
      <c r="I373" s="19"/>
      <c r="J373" s="1">
        <f>29.42 + 0.03 * Table69[[#This Row],[AGE]]+0.13 *Table69[[#This Row],[INDUS]]-10.3*Table69[[#This Row],[NOX]]+0.26*Table69[[#This Row],[DISTANCE]]-0.0144*Table69[[#This Row],[TAX]]-1.07*Table69[[#This Row],[PTRATIO]]+4.125*Table69[[#This Row],[AVG_ROOM]]-0.6*Table69[[#This Row],[LSTAT]]</f>
        <v>24.440525000000001</v>
      </c>
      <c r="K373" s="1">
        <v>0.45300000000000001</v>
      </c>
      <c r="L373" s="1">
        <f>29.42 + 0.03 * Table69[[#This Row],[AGE]]+0.13 *Table69[[#This Row],[INDUS]]-10.3*Table69[[#This Row],[NOX]]+0.26*Table69[[#This Row],[DISTANCE]]-0.0144*Table69[[#This Row],[TAX]]-1.07*Table69[[#This Row],[PTRATIO]]+4.125*Table69[[#This Row],[AVG_ROOM]]-0.6*Table69[[#This Row],[LSTAT]]</f>
        <v>24.440525000000001</v>
      </c>
    </row>
    <row r="374" spans="1:12" x14ac:dyDescent="0.25">
      <c r="A374" s="24">
        <v>47.2</v>
      </c>
      <c r="B374" s="2">
        <v>5.13</v>
      </c>
      <c r="C374" s="1">
        <v>0.45300000000000001</v>
      </c>
      <c r="D374" s="1">
        <v>8</v>
      </c>
      <c r="E374" s="1">
        <v>284</v>
      </c>
      <c r="F374" s="1">
        <v>19.7</v>
      </c>
      <c r="G374" s="1">
        <v>5.9269999999999996</v>
      </c>
      <c r="H374" s="19">
        <v>9.2200000000000006</v>
      </c>
      <c r="I374" s="19"/>
      <c r="J374" s="1">
        <f>29.42 + 0.03 * Table69[[#This Row],[AGE]]+0.13 *Table69[[#This Row],[INDUS]]-10.3*Table69[[#This Row],[NOX]]+0.26*Table69[[#This Row],[DISTANCE]]-0.0144*Table69[[#This Row],[TAX]]-1.07*Table69[[#This Row],[PTRATIO]]+4.125*Table69[[#This Row],[AVG_ROOM]]-0.6*Table69[[#This Row],[LSTAT]]</f>
        <v>22.665274999999998</v>
      </c>
      <c r="K374" s="1">
        <v>0.45300000000000001</v>
      </c>
      <c r="L374" s="1">
        <f>29.42 + 0.03 * Table69[[#This Row],[AGE]]+0.13 *Table69[[#This Row],[INDUS]]-10.3*Table69[[#This Row],[NOX]]+0.26*Table69[[#This Row],[DISTANCE]]-0.0144*Table69[[#This Row],[TAX]]-1.07*Table69[[#This Row],[PTRATIO]]+4.125*Table69[[#This Row],[AVG_ROOM]]-0.6*Table69[[#This Row],[LSTAT]]</f>
        <v>22.665274999999998</v>
      </c>
    </row>
    <row r="375" spans="1:12" x14ac:dyDescent="0.25">
      <c r="A375" s="24">
        <v>66.2</v>
      </c>
      <c r="B375" s="2">
        <v>5.13</v>
      </c>
      <c r="C375" s="1">
        <v>0.45300000000000001</v>
      </c>
      <c r="D375" s="1">
        <v>8</v>
      </c>
      <c r="E375" s="1">
        <v>284</v>
      </c>
      <c r="F375" s="1">
        <v>19.7</v>
      </c>
      <c r="G375" s="1">
        <v>5.7409999999999997</v>
      </c>
      <c r="H375" s="19">
        <v>13.15</v>
      </c>
      <c r="I375" s="19"/>
      <c r="J375" s="1">
        <f>29.42 + 0.03 * Table69[[#This Row],[AGE]]+0.13 *Table69[[#This Row],[INDUS]]-10.3*Table69[[#This Row],[NOX]]+0.26*Table69[[#This Row],[DISTANCE]]-0.0144*Table69[[#This Row],[TAX]]-1.07*Table69[[#This Row],[PTRATIO]]+4.125*Table69[[#This Row],[AVG_ROOM]]-0.6*Table69[[#This Row],[LSTAT]]</f>
        <v>20.110024999999997</v>
      </c>
      <c r="K375" s="1">
        <v>0.45300000000000001</v>
      </c>
      <c r="L375" s="1">
        <f>29.42 + 0.03 * Table69[[#This Row],[AGE]]+0.13 *Table69[[#This Row],[INDUS]]-10.3*Table69[[#This Row],[NOX]]+0.26*Table69[[#This Row],[DISTANCE]]-0.0144*Table69[[#This Row],[TAX]]-1.07*Table69[[#This Row],[PTRATIO]]+4.125*Table69[[#This Row],[AVG_ROOM]]-0.6*Table69[[#This Row],[LSTAT]]</f>
        <v>20.110024999999997</v>
      </c>
    </row>
    <row r="376" spans="1:12" x14ac:dyDescent="0.25">
      <c r="A376" s="24">
        <v>93.4</v>
      </c>
      <c r="B376" s="2">
        <v>5.13</v>
      </c>
      <c r="C376" s="1">
        <v>0.45300000000000001</v>
      </c>
      <c r="D376" s="1">
        <v>8</v>
      </c>
      <c r="E376" s="1">
        <v>284</v>
      </c>
      <c r="F376" s="1">
        <v>19.7</v>
      </c>
      <c r="G376" s="1">
        <v>5.9660000000000002</v>
      </c>
      <c r="H376" s="19">
        <v>14.44</v>
      </c>
      <c r="I376" s="19"/>
      <c r="J376" s="1">
        <f>29.42 + 0.03 * Table69[[#This Row],[AGE]]+0.13 *Table69[[#This Row],[INDUS]]-10.3*Table69[[#This Row],[NOX]]+0.26*Table69[[#This Row],[DISTANCE]]-0.0144*Table69[[#This Row],[TAX]]-1.07*Table69[[#This Row],[PTRATIO]]+4.125*Table69[[#This Row],[AVG_ROOM]]-0.6*Table69[[#This Row],[LSTAT]]</f>
        <v>21.080149999999996</v>
      </c>
      <c r="K376" s="1">
        <v>0.45300000000000001</v>
      </c>
      <c r="L376" s="1">
        <f>29.42 + 0.03 * Table69[[#This Row],[AGE]]+0.13 *Table69[[#This Row],[INDUS]]-10.3*Table69[[#This Row],[NOX]]+0.26*Table69[[#This Row],[DISTANCE]]-0.0144*Table69[[#This Row],[TAX]]-1.07*Table69[[#This Row],[PTRATIO]]+4.125*Table69[[#This Row],[AVG_ROOM]]-0.6*Table69[[#This Row],[LSTAT]]</f>
        <v>21.080149999999996</v>
      </c>
    </row>
    <row r="377" spans="1:12" x14ac:dyDescent="0.25">
      <c r="A377" s="24">
        <v>67.8</v>
      </c>
      <c r="B377" s="2">
        <v>5.13</v>
      </c>
      <c r="C377" s="1">
        <v>0.45300000000000001</v>
      </c>
      <c r="D377" s="1">
        <v>8</v>
      </c>
      <c r="E377" s="1">
        <v>284</v>
      </c>
      <c r="F377" s="1">
        <v>19.7</v>
      </c>
      <c r="G377" s="1">
        <v>6.4560000000000004</v>
      </c>
      <c r="H377" s="19">
        <v>6.73</v>
      </c>
      <c r="I377" s="19"/>
      <c r="J377" s="1">
        <f>29.42 + 0.03 * Table69[[#This Row],[AGE]]+0.13 *Table69[[#This Row],[INDUS]]-10.3*Table69[[#This Row],[NOX]]+0.26*Table69[[#This Row],[DISTANCE]]-0.0144*Table69[[#This Row],[TAX]]-1.07*Table69[[#This Row],[PTRATIO]]+4.125*Table69[[#This Row],[AVG_ROOM]]-0.6*Table69[[#This Row],[LSTAT]]</f>
        <v>26.959399999999995</v>
      </c>
      <c r="K377" s="1">
        <v>0.45300000000000001</v>
      </c>
      <c r="L377" s="1">
        <f>29.42 + 0.03 * Table69[[#This Row],[AGE]]+0.13 *Table69[[#This Row],[INDUS]]-10.3*Table69[[#This Row],[NOX]]+0.26*Table69[[#This Row],[DISTANCE]]-0.0144*Table69[[#This Row],[TAX]]-1.07*Table69[[#This Row],[PTRATIO]]+4.125*Table69[[#This Row],[AVG_ROOM]]-0.6*Table69[[#This Row],[LSTAT]]</f>
        <v>26.959399999999995</v>
      </c>
    </row>
    <row r="378" spans="1:12" x14ac:dyDescent="0.25">
      <c r="A378" s="24">
        <v>43.4</v>
      </c>
      <c r="B378" s="2">
        <v>5.13</v>
      </c>
      <c r="C378" s="1">
        <v>0.45300000000000001</v>
      </c>
      <c r="D378" s="1">
        <v>8</v>
      </c>
      <c r="E378" s="1">
        <v>284</v>
      </c>
      <c r="F378" s="1">
        <v>19.7</v>
      </c>
      <c r="G378" s="1">
        <v>6.7619999999999996</v>
      </c>
      <c r="H378" s="19">
        <v>9.5</v>
      </c>
      <c r="I378" s="19"/>
      <c r="J378" s="1">
        <f>29.42 + 0.03 * Table69[[#This Row],[AGE]]+0.13 *Table69[[#This Row],[INDUS]]-10.3*Table69[[#This Row],[NOX]]+0.26*Table69[[#This Row],[DISTANCE]]-0.0144*Table69[[#This Row],[TAX]]-1.07*Table69[[#This Row],[PTRATIO]]+4.125*Table69[[#This Row],[AVG_ROOM]]-0.6*Table69[[#This Row],[LSTAT]]</f>
        <v>25.827649999999995</v>
      </c>
      <c r="K378" s="1">
        <v>0.45300000000000001</v>
      </c>
      <c r="L378" s="1">
        <f>29.42 + 0.03 * Table69[[#This Row],[AGE]]+0.13 *Table69[[#This Row],[INDUS]]-10.3*Table69[[#This Row],[NOX]]+0.26*Table69[[#This Row],[DISTANCE]]-0.0144*Table69[[#This Row],[TAX]]-1.07*Table69[[#This Row],[PTRATIO]]+4.125*Table69[[#This Row],[AVG_ROOM]]-0.6*Table69[[#This Row],[LSTAT]]</f>
        <v>25.827649999999995</v>
      </c>
    </row>
    <row r="379" spans="1:12" x14ac:dyDescent="0.25">
      <c r="A379" s="24">
        <v>48</v>
      </c>
      <c r="B379" s="2">
        <v>4.49</v>
      </c>
      <c r="C379" s="1">
        <v>0.44900000000000001</v>
      </c>
      <c r="D379" s="1">
        <v>3</v>
      </c>
      <c r="E379" s="1">
        <v>247</v>
      </c>
      <c r="F379" s="1">
        <v>18.5</v>
      </c>
      <c r="G379" s="1">
        <v>6.3890000000000002</v>
      </c>
      <c r="H379" s="19">
        <v>9.6199999999999992</v>
      </c>
      <c r="I379" s="19"/>
      <c r="J379" s="1">
        <f>29.42 + 0.03 * Table69[[#This Row],[AGE]]+0.13 *Table69[[#This Row],[INDUS]]-10.3*Table69[[#This Row],[NOX]]+0.26*Table69[[#This Row],[DISTANCE]]-0.0144*Table69[[#This Row],[TAX]]-1.07*Table69[[#This Row],[PTRATIO]]+4.125*Table69[[#This Row],[AVG_ROOM]]-0.6*Table69[[#This Row],[LSTAT]]</f>
        <v>24.829825000000007</v>
      </c>
      <c r="K379" s="1">
        <v>0.44900000000000001</v>
      </c>
      <c r="L379" s="1">
        <f>29.42 + 0.03 * Table69[[#This Row],[AGE]]+0.13 *Table69[[#This Row],[INDUS]]-10.3*Table69[[#This Row],[NOX]]+0.26*Table69[[#This Row],[DISTANCE]]-0.0144*Table69[[#This Row],[TAX]]-1.07*Table69[[#This Row],[PTRATIO]]+4.125*Table69[[#This Row],[AVG_ROOM]]-0.6*Table69[[#This Row],[LSTAT]]</f>
        <v>24.829825000000007</v>
      </c>
    </row>
    <row r="380" spans="1:12" x14ac:dyDescent="0.25">
      <c r="A380" s="24">
        <v>56.1</v>
      </c>
      <c r="B380" s="2">
        <v>4.49</v>
      </c>
      <c r="C380" s="1">
        <v>0.44900000000000001</v>
      </c>
      <c r="D380" s="1">
        <v>3</v>
      </c>
      <c r="E380" s="1">
        <v>247</v>
      </c>
      <c r="F380" s="1">
        <v>18.5</v>
      </c>
      <c r="G380" s="1">
        <v>6.63</v>
      </c>
      <c r="H380" s="19">
        <v>6.53</v>
      </c>
      <c r="I380" s="19"/>
      <c r="J380" s="1">
        <f>29.42 + 0.03 * Table69[[#This Row],[AGE]]+0.13 *Table69[[#This Row],[INDUS]]-10.3*Table69[[#This Row],[NOX]]+0.26*Table69[[#This Row],[DISTANCE]]-0.0144*Table69[[#This Row],[TAX]]-1.07*Table69[[#This Row],[PTRATIO]]+4.125*Table69[[#This Row],[AVG_ROOM]]-0.6*Table69[[#This Row],[LSTAT]]</f>
        <v>27.920950000000001</v>
      </c>
      <c r="K380" s="1">
        <v>0.44900000000000001</v>
      </c>
      <c r="L380" s="1">
        <f>29.42 + 0.03 * Table69[[#This Row],[AGE]]+0.13 *Table69[[#This Row],[INDUS]]-10.3*Table69[[#This Row],[NOX]]+0.26*Table69[[#This Row],[DISTANCE]]-0.0144*Table69[[#This Row],[TAX]]-1.07*Table69[[#This Row],[PTRATIO]]+4.125*Table69[[#This Row],[AVG_ROOM]]-0.6*Table69[[#This Row],[LSTAT]]</f>
        <v>27.920950000000001</v>
      </c>
    </row>
    <row r="381" spans="1:12" x14ac:dyDescent="0.25">
      <c r="A381" s="24">
        <v>45.1</v>
      </c>
      <c r="B381" s="2">
        <v>4.49</v>
      </c>
      <c r="C381" s="1">
        <v>0.44900000000000001</v>
      </c>
      <c r="D381" s="1">
        <v>3</v>
      </c>
      <c r="E381" s="1">
        <v>247</v>
      </c>
      <c r="F381" s="1">
        <v>18.5</v>
      </c>
      <c r="G381" s="1">
        <v>6.0149999999999997</v>
      </c>
      <c r="H381" s="19">
        <v>12.86</v>
      </c>
      <c r="I381" s="19"/>
      <c r="J381" s="1">
        <f>29.42 + 0.03 * Table69[[#This Row],[AGE]]+0.13 *Table69[[#This Row],[INDUS]]-10.3*Table69[[#This Row],[NOX]]+0.26*Table69[[#This Row],[DISTANCE]]-0.0144*Table69[[#This Row],[TAX]]-1.07*Table69[[#This Row],[PTRATIO]]+4.125*Table69[[#This Row],[AVG_ROOM]]-0.6*Table69[[#This Row],[LSTAT]]</f>
        <v>21.256075000000003</v>
      </c>
      <c r="K381" s="1">
        <v>0.44900000000000001</v>
      </c>
      <c r="L381" s="1">
        <f>29.42 + 0.03 * Table69[[#This Row],[AGE]]+0.13 *Table69[[#This Row],[INDUS]]-10.3*Table69[[#This Row],[NOX]]+0.26*Table69[[#This Row],[DISTANCE]]-0.0144*Table69[[#This Row],[TAX]]-1.07*Table69[[#This Row],[PTRATIO]]+4.125*Table69[[#This Row],[AVG_ROOM]]-0.6*Table69[[#This Row],[LSTAT]]</f>
        <v>21.256075000000003</v>
      </c>
    </row>
    <row r="382" spans="1:12" x14ac:dyDescent="0.25">
      <c r="A382" s="24">
        <v>56.8</v>
      </c>
      <c r="B382" s="2">
        <v>4.49</v>
      </c>
      <c r="C382" s="1">
        <v>0.44900000000000001</v>
      </c>
      <c r="D382" s="1">
        <v>3</v>
      </c>
      <c r="E382" s="1">
        <v>247</v>
      </c>
      <c r="F382" s="1">
        <v>18.5</v>
      </c>
      <c r="G382" s="1">
        <v>6.1210000000000004</v>
      </c>
      <c r="H382" s="19">
        <v>8.44</v>
      </c>
      <c r="I382" s="19"/>
      <c r="J382" s="1">
        <f>29.42 + 0.03 * Table69[[#This Row],[AGE]]+0.13 *Table69[[#This Row],[INDUS]]-10.3*Table69[[#This Row],[NOX]]+0.26*Table69[[#This Row],[DISTANCE]]-0.0144*Table69[[#This Row],[TAX]]-1.07*Table69[[#This Row],[PTRATIO]]+4.125*Table69[[#This Row],[AVG_ROOM]]-0.6*Table69[[#This Row],[LSTAT]]</f>
        <v>24.696325000000005</v>
      </c>
      <c r="K382" s="1">
        <v>0.44900000000000001</v>
      </c>
      <c r="L382" s="1">
        <f>29.42 + 0.03 * Table69[[#This Row],[AGE]]+0.13 *Table69[[#This Row],[INDUS]]-10.3*Table69[[#This Row],[NOX]]+0.26*Table69[[#This Row],[DISTANCE]]-0.0144*Table69[[#This Row],[TAX]]-1.07*Table69[[#This Row],[PTRATIO]]+4.125*Table69[[#This Row],[AVG_ROOM]]-0.6*Table69[[#This Row],[LSTAT]]</f>
        <v>24.696325000000005</v>
      </c>
    </row>
    <row r="383" spans="1:12" x14ac:dyDescent="0.25">
      <c r="A383" s="24">
        <v>2.9</v>
      </c>
      <c r="B383" s="2">
        <v>6.91</v>
      </c>
      <c r="C383" s="1">
        <v>0.44800000000000001</v>
      </c>
      <c r="D383" s="1">
        <v>3</v>
      </c>
      <c r="E383" s="1">
        <v>233</v>
      </c>
      <c r="F383" s="1">
        <v>17.899999999999999</v>
      </c>
      <c r="G383" s="1">
        <v>6.77</v>
      </c>
      <c r="H383" s="19">
        <v>4.84</v>
      </c>
      <c r="I383" s="19"/>
      <c r="J383" s="1">
        <f>29.42 + 0.03 * Table69[[#This Row],[AGE]]+0.13 *Table69[[#This Row],[INDUS]]-10.3*Table69[[#This Row],[NOX]]+0.26*Table69[[#This Row],[DISTANCE]]-0.0144*Table69[[#This Row],[TAX]]-1.07*Table69[[#This Row],[PTRATIO]]+4.125*Table69[[#This Row],[AVG_ROOM]]-0.6*Table69[[#This Row],[LSTAT]]</f>
        <v>29.084950000000003</v>
      </c>
      <c r="K383" s="1">
        <v>0.44800000000000001</v>
      </c>
      <c r="L383" s="1">
        <f>29.42 + 0.03 * Table69[[#This Row],[AGE]]+0.13 *Table69[[#This Row],[INDUS]]-10.3*Table69[[#This Row],[NOX]]+0.26*Table69[[#This Row],[DISTANCE]]-0.0144*Table69[[#This Row],[TAX]]-1.07*Table69[[#This Row],[PTRATIO]]+4.125*Table69[[#This Row],[AVG_ROOM]]-0.6*Table69[[#This Row],[LSTAT]]</f>
        <v>29.084950000000003</v>
      </c>
    </row>
    <row r="384" spans="1:12" x14ac:dyDescent="0.25">
      <c r="A384" s="24">
        <v>6.6</v>
      </c>
      <c r="B384" s="2">
        <v>6.91</v>
      </c>
      <c r="C384" s="1">
        <v>0.44800000000000001</v>
      </c>
      <c r="D384" s="1">
        <v>3</v>
      </c>
      <c r="E384" s="1">
        <v>233</v>
      </c>
      <c r="F384" s="1">
        <v>17.899999999999999</v>
      </c>
      <c r="G384" s="1">
        <v>6.1689999999999996</v>
      </c>
      <c r="H384" s="19">
        <v>5.81</v>
      </c>
      <c r="I384" s="19"/>
      <c r="J384" s="1">
        <f>29.42 + 0.03 * Table69[[#This Row],[AGE]]+0.13 *Table69[[#This Row],[INDUS]]-10.3*Table69[[#This Row],[NOX]]+0.26*Table69[[#This Row],[DISTANCE]]-0.0144*Table69[[#This Row],[TAX]]-1.07*Table69[[#This Row],[PTRATIO]]+4.125*Table69[[#This Row],[AVG_ROOM]]-0.6*Table69[[#This Row],[LSTAT]]</f>
        <v>26.134825000000003</v>
      </c>
      <c r="K384" s="1">
        <v>0.44800000000000001</v>
      </c>
      <c r="L384" s="1">
        <f>29.42 + 0.03 * Table69[[#This Row],[AGE]]+0.13 *Table69[[#This Row],[INDUS]]-10.3*Table69[[#This Row],[NOX]]+0.26*Table69[[#This Row],[DISTANCE]]-0.0144*Table69[[#This Row],[TAX]]-1.07*Table69[[#This Row],[PTRATIO]]+4.125*Table69[[#This Row],[AVG_ROOM]]-0.6*Table69[[#This Row],[LSTAT]]</f>
        <v>26.134825000000003</v>
      </c>
    </row>
    <row r="385" spans="1:12" x14ac:dyDescent="0.25">
      <c r="A385" s="24">
        <v>6.5</v>
      </c>
      <c r="B385" s="2">
        <v>6.91</v>
      </c>
      <c r="C385" s="1">
        <v>0.44800000000000001</v>
      </c>
      <c r="D385" s="1">
        <v>3</v>
      </c>
      <c r="E385" s="1">
        <v>233</v>
      </c>
      <c r="F385" s="1">
        <v>17.899999999999999</v>
      </c>
      <c r="G385" s="1">
        <v>6.2110000000000003</v>
      </c>
      <c r="H385" s="19">
        <v>7.44</v>
      </c>
      <c r="I385" s="19"/>
      <c r="J385" s="1">
        <f>29.42 + 0.03 * Table69[[#This Row],[AGE]]+0.13 *Table69[[#This Row],[INDUS]]-10.3*Table69[[#This Row],[NOX]]+0.26*Table69[[#This Row],[DISTANCE]]-0.0144*Table69[[#This Row],[TAX]]-1.07*Table69[[#This Row],[PTRATIO]]+4.125*Table69[[#This Row],[AVG_ROOM]]-0.6*Table69[[#This Row],[LSTAT]]</f>
        <v>25.327075000000008</v>
      </c>
      <c r="K385" s="1">
        <v>0.44800000000000001</v>
      </c>
      <c r="L385" s="1">
        <f>29.42 + 0.03 * Table69[[#This Row],[AGE]]+0.13 *Table69[[#This Row],[INDUS]]-10.3*Table69[[#This Row],[NOX]]+0.26*Table69[[#This Row],[DISTANCE]]-0.0144*Table69[[#This Row],[TAX]]-1.07*Table69[[#This Row],[PTRATIO]]+4.125*Table69[[#This Row],[AVG_ROOM]]-0.6*Table69[[#This Row],[LSTAT]]</f>
        <v>25.327075000000008</v>
      </c>
    </row>
    <row r="386" spans="1:12" x14ac:dyDescent="0.25">
      <c r="A386" s="24">
        <v>40</v>
      </c>
      <c r="B386" s="2">
        <v>6.91</v>
      </c>
      <c r="C386" s="1">
        <v>0.44800000000000001</v>
      </c>
      <c r="D386" s="1">
        <v>3</v>
      </c>
      <c r="E386" s="1">
        <v>233</v>
      </c>
      <c r="F386" s="1">
        <v>17.899999999999999</v>
      </c>
      <c r="G386" s="1">
        <v>6.069</v>
      </c>
      <c r="H386" s="19">
        <v>9.5500000000000007</v>
      </c>
      <c r="I386" s="19"/>
      <c r="J386" s="1">
        <f>29.42 + 0.03 * Table69[[#This Row],[AGE]]+0.13 *Table69[[#This Row],[INDUS]]-10.3*Table69[[#This Row],[NOX]]+0.26*Table69[[#This Row],[DISTANCE]]-0.0144*Table69[[#This Row],[TAX]]-1.07*Table69[[#This Row],[PTRATIO]]+4.125*Table69[[#This Row],[AVG_ROOM]]-0.6*Table69[[#This Row],[LSTAT]]</f>
        <v>24.480325000000001</v>
      </c>
      <c r="K386" s="1">
        <v>0.44800000000000001</v>
      </c>
      <c r="L386" s="1">
        <f>29.42 + 0.03 * Table69[[#This Row],[AGE]]+0.13 *Table69[[#This Row],[INDUS]]-10.3*Table69[[#This Row],[NOX]]+0.26*Table69[[#This Row],[DISTANCE]]-0.0144*Table69[[#This Row],[TAX]]-1.07*Table69[[#This Row],[PTRATIO]]+4.125*Table69[[#This Row],[AVG_ROOM]]-0.6*Table69[[#This Row],[LSTAT]]</f>
        <v>24.480325000000001</v>
      </c>
    </row>
    <row r="387" spans="1:12" x14ac:dyDescent="0.25">
      <c r="A387" s="24">
        <v>33.799999999999997</v>
      </c>
      <c r="B387" s="2">
        <v>6.91</v>
      </c>
      <c r="C387" s="1">
        <v>0.44800000000000001</v>
      </c>
      <c r="D387" s="1">
        <v>3</v>
      </c>
      <c r="E387" s="1">
        <v>233</v>
      </c>
      <c r="F387" s="1">
        <v>17.899999999999999</v>
      </c>
      <c r="G387" s="1">
        <v>5.6820000000000004</v>
      </c>
      <c r="H387" s="19">
        <v>10.210000000000001</v>
      </c>
      <c r="I387" s="19"/>
      <c r="J387" s="1">
        <f>29.42 + 0.03 * Table69[[#This Row],[AGE]]+0.13 *Table69[[#This Row],[INDUS]]-10.3*Table69[[#This Row],[NOX]]+0.26*Table69[[#This Row],[DISTANCE]]-0.0144*Table69[[#This Row],[TAX]]-1.07*Table69[[#This Row],[PTRATIO]]+4.125*Table69[[#This Row],[AVG_ROOM]]-0.6*Table69[[#This Row],[LSTAT]]</f>
        <v>22.301950000000001</v>
      </c>
      <c r="K387" s="1">
        <v>0.44800000000000001</v>
      </c>
      <c r="L387" s="1">
        <f>29.42 + 0.03 * Table69[[#This Row],[AGE]]+0.13 *Table69[[#This Row],[INDUS]]-10.3*Table69[[#This Row],[NOX]]+0.26*Table69[[#This Row],[DISTANCE]]-0.0144*Table69[[#This Row],[TAX]]-1.07*Table69[[#This Row],[PTRATIO]]+4.125*Table69[[#This Row],[AVG_ROOM]]-0.6*Table69[[#This Row],[LSTAT]]</f>
        <v>22.301950000000001</v>
      </c>
    </row>
    <row r="388" spans="1:12" x14ac:dyDescent="0.25">
      <c r="A388" s="24">
        <v>33.299999999999997</v>
      </c>
      <c r="B388" s="2">
        <v>6.91</v>
      </c>
      <c r="C388" s="1">
        <v>0.44800000000000001</v>
      </c>
      <c r="D388" s="1">
        <v>3</v>
      </c>
      <c r="E388" s="1">
        <v>233</v>
      </c>
      <c r="F388" s="1">
        <v>17.899999999999999</v>
      </c>
      <c r="G388" s="1">
        <v>5.7859999999999996</v>
      </c>
      <c r="H388" s="19">
        <v>14.15</v>
      </c>
      <c r="I388" s="19"/>
      <c r="J388" s="1">
        <f>29.42 + 0.03 * Table69[[#This Row],[AGE]]+0.13 *Table69[[#This Row],[INDUS]]-10.3*Table69[[#This Row],[NOX]]+0.26*Table69[[#This Row],[DISTANCE]]-0.0144*Table69[[#This Row],[TAX]]-1.07*Table69[[#This Row],[PTRATIO]]+4.125*Table69[[#This Row],[AVG_ROOM]]-0.6*Table69[[#This Row],[LSTAT]]</f>
        <v>20.351950000000002</v>
      </c>
      <c r="K388" s="1">
        <v>0.44800000000000001</v>
      </c>
      <c r="L388" s="1">
        <f>29.42 + 0.03 * Table69[[#This Row],[AGE]]+0.13 *Table69[[#This Row],[INDUS]]-10.3*Table69[[#This Row],[NOX]]+0.26*Table69[[#This Row],[DISTANCE]]-0.0144*Table69[[#This Row],[TAX]]-1.07*Table69[[#This Row],[PTRATIO]]+4.125*Table69[[#This Row],[AVG_ROOM]]-0.6*Table69[[#This Row],[LSTAT]]</f>
        <v>20.351950000000002</v>
      </c>
    </row>
    <row r="389" spans="1:12" x14ac:dyDescent="0.25">
      <c r="A389" s="24">
        <v>85.5</v>
      </c>
      <c r="B389" s="2">
        <v>6.91</v>
      </c>
      <c r="C389" s="1">
        <v>0.44800000000000001</v>
      </c>
      <c r="D389" s="1">
        <v>3</v>
      </c>
      <c r="E389" s="1">
        <v>233</v>
      </c>
      <c r="F389" s="1">
        <v>17.899999999999999</v>
      </c>
      <c r="G389" s="1">
        <v>6.03</v>
      </c>
      <c r="H389" s="19">
        <v>18.8</v>
      </c>
      <c r="I389" s="19"/>
      <c r="J389" s="1">
        <f>29.42 + 0.03 * Table69[[#This Row],[AGE]]+0.13 *Table69[[#This Row],[INDUS]]-10.3*Table69[[#This Row],[NOX]]+0.26*Table69[[#This Row],[DISTANCE]]-0.0144*Table69[[#This Row],[TAX]]-1.07*Table69[[#This Row],[PTRATIO]]+4.125*Table69[[#This Row],[AVG_ROOM]]-0.6*Table69[[#This Row],[LSTAT]]</f>
        <v>20.134450000000008</v>
      </c>
      <c r="K389" s="1">
        <v>0.44800000000000001</v>
      </c>
      <c r="L389" s="1">
        <f>29.42 + 0.03 * Table69[[#This Row],[AGE]]+0.13 *Table69[[#This Row],[INDUS]]-10.3*Table69[[#This Row],[NOX]]+0.26*Table69[[#This Row],[DISTANCE]]-0.0144*Table69[[#This Row],[TAX]]-1.07*Table69[[#This Row],[PTRATIO]]+4.125*Table69[[#This Row],[AVG_ROOM]]-0.6*Table69[[#This Row],[LSTAT]]</f>
        <v>20.134450000000008</v>
      </c>
    </row>
    <row r="390" spans="1:12" x14ac:dyDescent="0.25">
      <c r="A390" s="24">
        <v>95.3</v>
      </c>
      <c r="B390" s="2">
        <v>6.91</v>
      </c>
      <c r="C390" s="1">
        <v>0.44800000000000001</v>
      </c>
      <c r="D390" s="1">
        <v>3</v>
      </c>
      <c r="E390" s="1">
        <v>233</v>
      </c>
      <c r="F390" s="1">
        <v>17.899999999999999</v>
      </c>
      <c r="G390" s="1">
        <v>5.399</v>
      </c>
      <c r="H390" s="19">
        <v>30.81</v>
      </c>
      <c r="I390" s="19"/>
      <c r="J390" s="1">
        <f>29.42 + 0.03 * Table69[[#This Row],[AGE]]+0.13 *Table69[[#This Row],[INDUS]]-10.3*Table69[[#This Row],[NOX]]+0.26*Table69[[#This Row],[DISTANCE]]-0.0144*Table69[[#This Row],[TAX]]-1.07*Table69[[#This Row],[PTRATIO]]+4.125*Table69[[#This Row],[AVG_ROOM]]-0.6*Table69[[#This Row],[LSTAT]]</f>
        <v>10.619575000000008</v>
      </c>
      <c r="K390" s="1">
        <v>0.44800000000000001</v>
      </c>
      <c r="L390" s="1">
        <f>29.42 + 0.03 * Table69[[#This Row],[AGE]]+0.13 *Table69[[#This Row],[INDUS]]-10.3*Table69[[#This Row],[NOX]]+0.26*Table69[[#This Row],[DISTANCE]]-0.0144*Table69[[#This Row],[TAX]]-1.07*Table69[[#This Row],[PTRATIO]]+4.125*Table69[[#This Row],[AVG_ROOM]]-0.6*Table69[[#This Row],[LSTAT]]</f>
        <v>10.619575000000008</v>
      </c>
    </row>
    <row r="391" spans="1:12" x14ac:dyDescent="0.25">
      <c r="A391" s="24">
        <v>62</v>
      </c>
      <c r="B391" s="2">
        <v>6.91</v>
      </c>
      <c r="C391" s="1">
        <v>0.44800000000000001</v>
      </c>
      <c r="D391" s="1">
        <v>3</v>
      </c>
      <c r="E391" s="1">
        <v>233</v>
      </c>
      <c r="F391" s="1">
        <v>17.899999999999999</v>
      </c>
      <c r="G391" s="1">
        <v>5.6020000000000003</v>
      </c>
      <c r="H391" s="19">
        <v>16.2</v>
      </c>
      <c r="I391" s="19"/>
      <c r="J391" s="1">
        <f>29.42 + 0.03 * Table69[[#This Row],[AGE]]+0.13 *Table69[[#This Row],[INDUS]]-10.3*Table69[[#This Row],[NOX]]+0.26*Table69[[#This Row],[DISTANCE]]-0.0144*Table69[[#This Row],[TAX]]-1.07*Table69[[#This Row],[PTRATIO]]+4.125*Table69[[#This Row],[AVG_ROOM]]-0.6*Table69[[#This Row],[LSTAT]]</f>
        <v>19.223950000000006</v>
      </c>
      <c r="K391" s="1">
        <v>0.44800000000000001</v>
      </c>
      <c r="L391" s="1">
        <f>29.42 + 0.03 * Table69[[#This Row],[AGE]]+0.13 *Table69[[#This Row],[INDUS]]-10.3*Table69[[#This Row],[NOX]]+0.26*Table69[[#This Row],[DISTANCE]]-0.0144*Table69[[#This Row],[TAX]]-1.07*Table69[[#This Row],[PTRATIO]]+4.125*Table69[[#This Row],[AVG_ROOM]]-0.6*Table69[[#This Row],[LSTAT]]</f>
        <v>19.223950000000006</v>
      </c>
    </row>
    <row r="392" spans="1:12" x14ac:dyDescent="0.25">
      <c r="A392" s="24">
        <v>32.9</v>
      </c>
      <c r="B392" s="2">
        <v>6.41</v>
      </c>
      <c r="C392" s="1">
        <v>0.44700000000000001</v>
      </c>
      <c r="D392" s="1">
        <v>4</v>
      </c>
      <c r="E392" s="1">
        <v>254</v>
      </c>
      <c r="F392" s="1">
        <v>17.600000000000001</v>
      </c>
      <c r="G392" s="1">
        <v>6.758</v>
      </c>
      <c r="H392" s="19">
        <v>3.53</v>
      </c>
      <c r="I392" s="19"/>
      <c r="J392" s="1">
        <f>29.42 + 0.03 * Table69[[#This Row],[AGE]]+0.13 *Table69[[#This Row],[INDUS]]-10.3*Table69[[#This Row],[NOX]]+0.26*Table69[[#This Row],[DISTANCE]]-0.0144*Table69[[#This Row],[TAX]]-1.07*Table69[[#This Row],[PTRATIO]]+4.125*Table69[[#This Row],[AVG_ROOM]]-0.6*Table69[[#This Row],[LSTAT]]</f>
        <v>30.945350000000001</v>
      </c>
      <c r="K392" s="1">
        <v>0.44700000000000001</v>
      </c>
      <c r="L392" s="1">
        <f>29.42 + 0.03 * Table69[[#This Row],[AGE]]+0.13 *Table69[[#This Row],[INDUS]]-10.3*Table69[[#This Row],[NOX]]+0.26*Table69[[#This Row],[DISTANCE]]-0.0144*Table69[[#This Row],[TAX]]-1.07*Table69[[#This Row],[PTRATIO]]+4.125*Table69[[#This Row],[AVG_ROOM]]-0.6*Table69[[#This Row],[LSTAT]]</f>
        <v>30.945350000000001</v>
      </c>
    </row>
    <row r="393" spans="1:12" x14ac:dyDescent="0.25">
      <c r="A393" s="24">
        <v>42.8</v>
      </c>
      <c r="B393" s="2">
        <v>6.41</v>
      </c>
      <c r="C393" s="1">
        <v>0.44700000000000001</v>
      </c>
      <c r="D393" s="1">
        <v>4</v>
      </c>
      <c r="E393" s="1">
        <v>254</v>
      </c>
      <c r="F393" s="1">
        <v>17.600000000000001</v>
      </c>
      <c r="G393" s="1">
        <v>6.8540000000000001</v>
      </c>
      <c r="H393" s="19">
        <v>2.98</v>
      </c>
      <c r="I393" s="19"/>
      <c r="J393" s="1">
        <f>29.42 + 0.03 * Table69[[#This Row],[AGE]]+0.13 *Table69[[#This Row],[INDUS]]-10.3*Table69[[#This Row],[NOX]]+0.26*Table69[[#This Row],[DISTANCE]]-0.0144*Table69[[#This Row],[TAX]]-1.07*Table69[[#This Row],[PTRATIO]]+4.125*Table69[[#This Row],[AVG_ROOM]]-0.6*Table69[[#This Row],[LSTAT]]</f>
        <v>31.968349999999997</v>
      </c>
      <c r="K393" s="1">
        <v>0.44700000000000001</v>
      </c>
      <c r="L393" s="1">
        <f>29.42 + 0.03 * Table69[[#This Row],[AGE]]+0.13 *Table69[[#This Row],[INDUS]]-10.3*Table69[[#This Row],[NOX]]+0.26*Table69[[#This Row],[DISTANCE]]-0.0144*Table69[[#This Row],[TAX]]-1.07*Table69[[#This Row],[PTRATIO]]+4.125*Table69[[#This Row],[AVG_ROOM]]-0.6*Table69[[#This Row],[LSTAT]]</f>
        <v>31.968349999999997</v>
      </c>
    </row>
    <row r="394" spans="1:12" x14ac:dyDescent="0.25">
      <c r="A394" s="24">
        <v>49</v>
      </c>
      <c r="B394" s="2">
        <v>6.41</v>
      </c>
      <c r="C394" s="1">
        <v>0.44700000000000001</v>
      </c>
      <c r="D394" s="1">
        <v>4</v>
      </c>
      <c r="E394" s="1">
        <v>254</v>
      </c>
      <c r="F394" s="1">
        <v>17.600000000000001</v>
      </c>
      <c r="G394" s="1">
        <v>7.2670000000000003</v>
      </c>
      <c r="H394" s="19">
        <v>6.05</v>
      </c>
      <c r="I394" s="19"/>
      <c r="J394" s="1">
        <f>29.42 + 0.03 * Table69[[#This Row],[AGE]]+0.13 *Table69[[#This Row],[INDUS]]-10.3*Table69[[#This Row],[NOX]]+0.26*Table69[[#This Row],[DISTANCE]]-0.0144*Table69[[#This Row],[TAX]]-1.07*Table69[[#This Row],[PTRATIO]]+4.125*Table69[[#This Row],[AVG_ROOM]]-0.6*Table69[[#This Row],[LSTAT]]</f>
        <v>32.01597499999999</v>
      </c>
      <c r="K394" s="1">
        <v>0.44700000000000001</v>
      </c>
      <c r="L394" s="1">
        <f>29.42 + 0.03 * Table69[[#This Row],[AGE]]+0.13 *Table69[[#This Row],[INDUS]]-10.3*Table69[[#This Row],[NOX]]+0.26*Table69[[#This Row],[DISTANCE]]-0.0144*Table69[[#This Row],[TAX]]-1.07*Table69[[#This Row],[PTRATIO]]+4.125*Table69[[#This Row],[AVG_ROOM]]-0.6*Table69[[#This Row],[LSTAT]]</f>
        <v>32.01597499999999</v>
      </c>
    </row>
    <row r="395" spans="1:12" x14ac:dyDescent="0.25">
      <c r="A395" s="24">
        <v>27.6</v>
      </c>
      <c r="B395" s="2">
        <v>6.41</v>
      </c>
      <c r="C395" s="1">
        <v>0.44700000000000001</v>
      </c>
      <c r="D395" s="1">
        <v>4</v>
      </c>
      <c r="E395" s="1">
        <v>254</v>
      </c>
      <c r="F395" s="1">
        <v>17.600000000000001</v>
      </c>
      <c r="G395" s="1">
        <v>6.8259999999999996</v>
      </c>
      <c r="H395" s="19">
        <v>4.16</v>
      </c>
      <c r="I395" s="19"/>
      <c r="J395" s="1">
        <f>29.42 + 0.03 * Table69[[#This Row],[AGE]]+0.13 *Table69[[#This Row],[INDUS]]-10.3*Table69[[#This Row],[NOX]]+0.26*Table69[[#This Row],[DISTANCE]]-0.0144*Table69[[#This Row],[TAX]]-1.07*Table69[[#This Row],[PTRATIO]]+4.125*Table69[[#This Row],[AVG_ROOM]]-0.6*Table69[[#This Row],[LSTAT]]</f>
        <v>30.688849999999999</v>
      </c>
      <c r="K395" s="1">
        <v>0.44700000000000001</v>
      </c>
      <c r="L395" s="1">
        <f>29.42 + 0.03 * Table69[[#This Row],[AGE]]+0.13 *Table69[[#This Row],[INDUS]]-10.3*Table69[[#This Row],[NOX]]+0.26*Table69[[#This Row],[DISTANCE]]-0.0144*Table69[[#This Row],[TAX]]-1.07*Table69[[#This Row],[PTRATIO]]+4.125*Table69[[#This Row],[AVG_ROOM]]-0.6*Table69[[#This Row],[LSTAT]]</f>
        <v>30.688849999999999</v>
      </c>
    </row>
    <row r="396" spans="1:12" x14ac:dyDescent="0.25">
      <c r="A396" s="24">
        <v>32.1</v>
      </c>
      <c r="B396" s="2">
        <v>6.41</v>
      </c>
      <c r="C396" s="1">
        <v>0.44700000000000001</v>
      </c>
      <c r="D396" s="1">
        <v>4</v>
      </c>
      <c r="E396" s="1">
        <v>254</v>
      </c>
      <c r="F396" s="1">
        <v>17.600000000000001</v>
      </c>
      <c r="G396" s="1">
        <v>6.4820000000000002</v>
      </c>
      <c r="H396" s="19">
        <v>7.19</v>
      </c>
      <c r="I396" s="19"/>
      <c r="J396" s="1">
        <f>29.42 + 0.03 * Table69[[#This Row],[AGE]]+0.13 *Table69[[#This Row],[INDUS]]-10.3*Table69[[#This Row],[NOX]]+0.26*Table69[[#This Row],[DISTANCE]]-0.0144*Table69[[#This Row],[TAX]]-1.07*Table69[[#This Row],[PTRATIO]]+4.125*Table69[[#This Row],[AVG_ROOM]]-0.6*Table69[[#This Row],[LSTAT]]</f>
        <v>27.586849999999998</v>
      </c>
      <c r="K396" s="1">
        <v>0.44700000000000001</v>
      </c>
      <c r="L396" s="1">
        <f>29.42 + 0.03 * Table69[[#This Row],[AGE]]+0.13 *Table69[[#This Row],[INDUS]]-10.3*Table69[[#This Row],[NOX]]+0.26*Table69[[#This Row],[DISTANCE]]-0.0144*Table69[[#This Row],[TAX]]-1.07*Table69[[#This Row],[PTRATIO]]+4.125*Table69[[#This Row],[AVG_ROOM]]-0.6*Table69[[#This Row],[LSTAT]]</f>
        <v>27.586849999999998</v>
      </c>
    </row>
    <row r="397" spans="1:12" x14ac:dyDescent="0.25">
      <c r="A397" s="24">
        <v>57.8</v>
      </c>
      <c r="B397" s="2">
        <v>2.89</v>
      </c>
      <c r="C397" s="1">
        <v>0.44500000000000001</v>
      </c>
      <c r="D397" s="1">
        <v>2</v>
      </c>
      <c r="E397" s="1">
        <v>276</v>
      </c>
      <c r="F397" s="1">
        <v>18</v>
      </c>
      <c r="G397" s="1">
        <v>6.625</v>
      </c>
      <c r="H397" s="19">
        <v>6.65</v>
      </c>
      <c r="I397" s="19"/>
      <c r="J397" s="1">
        <f>29.42 + 0.03 * Table69[[#This Row],[AGE]]+0.13 *Table69[[#This Row],[INDUS]]-10.3*Table69[[#This Row],[NOX]]+0.26*Table69[[#This Row],[DISTANCE]]-0.0144*Table69[[#This Row],[TAX]]-1.07*Table69[[#This Row],[PTRATIO]]+4.125*Table69[[#This Row],[AVG_ROOM]]-0.6*Table69[[#This Row],[LSTAT]]</f>
        <v>27.569924999999998</v>
      </c>
      <c r="K397" s="1">
        <v>0.44500000000000001</v>
      </c>
      <c r="L397" s="1">
        <f>29.42 + 0.03 * Table69[[#This Row],[AGE]]+0.13 *Table69[[#This Row],[INDUS]]-10.3*Table69[[#This Row],[NOX]]+0.26*Table69[[#This Row],[DISTANCE]]-0.0144*Table69[[#This Row],[TAX]]-1.07*Table69[[#This Row],[PTRATIO]]+4.125*Table69[[#This Row],[AVG_ROOM]]-0.6*Table69[[#This Row],[LSTAT]]</f>
        <v>27.569924999999998</v>
      </c>
    </row>
    <row r="398" spans="1:12" x14ac:dyDescent="0.25">
      <c r="A398" s="24">
        <v>69.599999999999994</v>
      </c>
      <c r="B398" s="2">
        <v>2.89</v>
      </c>
      <c r="C398" s="1">
        <v>0.44500000000000001</v>
      </c>
      <c r="D398" s="1">
        <v>2</v>
      </c>
      <c r="E398" s="1">
        <v>276</v>
      </c>
      <c r="F398" s="1">
        <v>18</v>
      </c>
      <c r="G398" s="1">
        <v>6.1630000000000003</v>
      </c>
      <c r="H398" s="19">
        <v>11.34</v>
      </c>
      <c r="I398" s="19"/>
      <c r="J398" s="1">
        <f>29.42 + 0.03 * Table69[[#This Row],[AGE]]+0.13 *Table69[[#This Row],[INDUS]]-10.3*Table69[[#This Row],[NOX]]+0.26*Table69[[#This Row],[DISTANCE]]-0.0144*Table69[[#This Row],[TAX]]-1.07*Table69[[#This Row],[PTRATIO]]+4.125*Table69[[#This Row],[AVG_ROOM]]-0.6*Table69[[#This Row],[LSTAT]]</f>
        <v>23.204175000000003</v>
      </c>
      <c r="K398" s="1">
        <v>0.44500000000000001</v>
      </c>
      <c r="L398" s="1">
        <f>29.42 + 0.03 * Table69[[#This Row],[AGE]]+0.13 *Table69[[#This Row],[INDUS]]-10.3*Table69[[#This Row],[NOX]]+0.26*Table69[[#This Row],[DISTANCE]]-0.0144*Table69[[#This Row],[TAX]]-1.07*Table69[[#This Row],[PTRATIO]]+4.125*Table69[[#This Row],[AVG_ROOM]]-0.6*Table69[[#This Row],[LSTAT]]</f>
        <v>23.204175000000003</v>
      </c>
    </row>
    <row r="399" spans="1:12" x14ac:dyDescent="0.25">
      <c r="A399" s="24">
        <v>76</v>
      </c>
      <c r="B399" s="2">
        <v>2.89</v>
      </c>
      <c r="C399" s="1">
        <v>0.44500000000000001</v>
      </c>
      <c r="D399" s="1">
        <v>2</v>
      </c>
      <c r="E399" s="1">
        <v>276</v>
      </c>
      <c r="F399" s="1">
        <v>18</v>
      </c>
      <c r="G399" s="1">
        <v>8.0690000000000008</v>
      </c>
      <c r="H399" s="19">
        <v>4.21</v>
      </c>
      <c r="I399" s="19"/>
      <c r="J399" s="1">
        <f>29.42 + 0.03 * Table69[[#This Row],[AGE]]+0.13 *Table69[[#This Row],[INDUS]]-10.3*Table69[[#This Row],[NOX]]+0.26*Table69[[#This Row],[DISTANCE]]-0.0144*Table69[[#This Row],[TAX]]-1.07*Table69[[#This Row],[PTRATIO]]+4.125*Table69[[#This Row],[AVG_ROOM]]-0.6*Table69[[#This Row],[LSTAT]]</f>
        <v>35.536425000000008</v>
      </c>
      <c r="K399" s="1">
        <v>0.44500000000000001</v>
      </c>
      <c r="L399" s="1">
        <f>29.42 + 0.03 * Table69[[#This Row],[AGE]]+0.13 *Table69[[#This Row],[INDUS]]-10.3*Table69[[#This Row],[NOX]]+0.26*Table69[[#This Row],[DISTANCE]]-0.0144*Table69[[#This Row],[TAX]]-1.07*Table69[[#This Row],[PTRATIO]]+4.125*Table69[[#This Row],[AVG_ROOM]]-0.6*Table69[[#This Row],[LSTAT]]</f>
        <v>35.536425000000008</v>
      </c>
    </row>
    <row r="400" spans="1:12" x14ac:dyDescent="0.25">
      <c r="A400" s="24">
        <v>36.9</v>
      </c>
      <c r="B400" s="2">
        <v>2.89</v>
      </c>
      <c r="C400" s="1">
        <v>0.44500000000000001</v>
      </c>
      <c r="D400" s="1">
        <v>2</v>
      </c>
      <c r="E400" s="1">
        <v>276</v>
      </c>
      <c r="F400" s="1">
        <v>18</v>
      </c>
      <c r="G400" s="1">
        <v>7.82</v>
      </c>
      <c r="H400" s="19">
        <v>3.57</v>
      </c>
      <c r="I400" s="19"/>
      <c r="J400" s="1">
        <f>29.42 + 0.03 * Table69[[#This Row],[AGE]]+0.13 *Table69[[#This Row],[INDUS]]-10.3*Table69[[#This Row],[NOX]]+0.26*Table69[[#This Row],[DISTANCE]]-0.0144*Table69[[#This Row],[TAX]]-1.07*Table69[[#This Row],[PTRATIO]]+4.125*Table69[[#This Row],[AVG_ROOM]]-0.6*Table69[[#This Row],[LSTAT]]</f>
        <v>33.720299999999995</v>
      </c>
      <c r="K400" s="1">
        <v>0.44500000000000001</v>
      </c>
      <c r="L400" s="1">
        <f>29.42 + 0.03 * Table69[[#This Row],[AGE]]+0.13 *Table69[[#This Row],[INDUS]]-10.3*Table69[[#This Row],[NOX]]+0.26*Table69[[#This Row],[DISTANCE]]-0.0144*Table69[[#This Row],[TAX]]-1.07*Table69[[#This Row],[PTRATIO]]+4.125*Table69[[#This Row],[AVG_ROOM]]-0.6*Table69[[#This Row],[LSTAT]]</f>
        <v>33.720299999999995</v>
      </c>
    </row>
    <row r="401" spans="1:12" x14ac:dyDescent="0.25">
      <c r="A401" s="24">
        <v>62.5</v>
      </c>
      <c r="B401" s="2">
        <v>2.89</v>
      </c>
      <c r="C401" s="1">
        <v>0.44500000000000001</v>
      </c>
      <c r="D401" s="1">
        <v>2</v>
      </c>
      <c r="E401" s="1">
        <v>276</v>
      </c>
      <c r="F401" s="1">
        <v>18</v>
      </c>
      <c r="G401" s="1">
        <v>7.4160000000000004</v>
      </c>
      <c r="H401" s="19">
        <v>6.19</v>
      </c>
      <c r="I401" s="19"/>
      <c r="J401" s="1">
        <f>29.42 + 0.03 * Table69[[#This Row],[AGE]]+0.13 *Table69[[#This Row],[INDUS]]-10.3*Table69[[#This Row],[NOX]]+0.26*Table69[[#This Row],[DISTANCE]]-0.0144*Table69[[#This Row],[TAX]]-1.07*Table69[[#This Row],[PTRATIO]]+4.125*Table69[[#This Row],[AVG_ROOM]]-0.6*Table69[[#This Row],[LSTAT]]</f>
        <v>31.2498</v>
      </c>
      <c r="K401" s="1">
        <v>0.44500000000000001</v>
      </c>
      <c r="L401" s="1">
        <f>29.42 + 0.03 * Table69[[#This Row],[AGE]]+0.13 *Table69[[#This Row],[INDUS]]-10.3*Table69[[#This Row],[NOX]]+0.26*Table69[[#This Row],[DISTANCE]]-0.0144*Table69[[#This Row],[TAX]]-1.07*Table69[[#This Row],[PTRATIO]]+4.125*Table69[[#This Row],[AVG_ROOM]]-0.6*Table69[[#This Row],[LSTAT]]</f>
        <v>31.2498</v>
      </c>
    </row>
    <row r="402" spans="1:12" x14ac:dyDescent="0.25">
      <c r="A402" s="24">
        <v>32.200000000000003</v>
      </c>
      <c r="B402" s="2">
        <v>3.33</v>
      </c>
      <c r="C402" s="1">
        <v>0.44290000000000002</v>
      </c>
      <c r="D402" s="1">
        <v>5</v>
      </c>
      <c r="E402" s="1">
        <v>216</v>
      </c>
      <c r="F402" s="1">
        <v>14.9</v>
      </c>
      <c r="G402" s="1">
        <v>6.8120000000000003</v>
      </c>
      <c r="H402" s="19">
        <v>4.8499999999999996</v>
      </c>
      <c r="I402" s="19"/>
      <c r="J402" s="1">
        <f>29.42 + 0.03 * Table69[[#This Row],[AGE]]+0.13 *Table69[[#This Row],[INDUS]]-10.3*Table69[[#This Row],[NOX]]+0.26*Table69[[#This Row],[DISTANCE]]-0.0144*Table69[[#This Row],[TAX]]-1.07*Table69[[#This Row],[PTRATIO]]+4.125*Table69[[#This Row],[AVG_ROOM]]-0.6*Table69[[#This Row],[LSTAT]]</f>
        <v>33.693130000000011</v>
      </c>
      <c r="K402" s="1">
        <v>0.44290000000000002</v>
      </c>
      <c r="L402" s="1">
        <f>29.42 + 0.03 * Table69[[#This Row],[AGE]]+0.13 *Table69[[#This Row],[INDUS]]-10.3*Table69[[#This Row],[NOX]]+0.26*Table69[[#This Row],[DISTANCE]]-0.0144*Table69[[#This Row],[TAX]]-1.07*Table69[[#This Row],[PTRATIO]]+4.125*Table69[[#This Row],[AVG_ROOM]]-0.6*Table69[[#This Row],[LSTAT]]</f>
        <v>33.693130000000011</v>
      </c>
    </row>
    <row r="403" spans="1:12" x14ac:dyDescent="0.25">
      <c r="A403" s="24">
        <v>64.5</v>
      </c>
      <c r="B403" s="2">
        <v>3.33</v>
      </c>
      <c r="C403" s="1">
        <v>0.44290000000000002</v>
      </c>
      <c r="D403" s="1">
        <v>5</v>
      </c>
      <c r="E403" s="1">
        <v>216</v>
      </c>
      <c r="F403" s="1">
        <v>14.9</v>
      </c>
      <c r="G403" s="1">
        <v>7.82</v>
      </c>
      <c r="H403" s="19">
        <v>3.76</v>
      </c>
      <c r="I403" s="19"/>
      <c r="J403" s="1">
        <f>29.42 + 0.03 * Table69[[#This Row],[AGE]]+0.13 *Table69[[#This Row],[INDUS]]-10.3*Table69[[#This Row],[NOX]]+0.26*Table69[[#This Row],[DISTANCE]]-0.0144*Table69[[#This Row],[TAX]]-1.07*Table69[[#This Row],[PTRATIO]]+4.125*Table69[[#This Row],[AVG_ROOM]]-0.6*Table69[[#This Row],[LSTAT]]</f>
        <v>39.474130000000002</v>
      </c>
      <c r="K403" s="1">
        <v>0.44290000000000002</v>
      </c>
      <c r="L403" s="1">
        <f>29.42 + 0.03 * Table69[[#This Row],[AGE]]+0.13 *Table69[[#This Row],[INDUS]]-10.3*Table69[[#This Row],[NOX]]+0.26*Table69[[#This Row],[DISTANCE]]-0.0144*Table69[[#This Row],[TAX]]-1.07*Table69[[#This Row],[PTRATIO]]+4.125*Table69[[#This Row],[AVG_ROOM]]-0.6*Table69[[#This Row],[LSTAT]]</f>
        <v>39.474130000000002</v>
      </c>
    </row>
    <row r="404" spans="1:12" x14ac:dyDescent="0.25">
      <c r="A404" s="24">
        <v>37.200000000000003</v>
      </c>
      <c r="B404" s="2">
        <v>3.33</v>
      </c>
      <c r="C404" s="1">
        <v>0.44290000000000002</v>
      </c>
      <c r="D404" s="1">
        <v>5</v>
      </c>
      <c r="E404" s="1">
        <v>216</v>
      </c>
      <c r="F404" s="1">
        <v>14.9</v>
      </c>
      <c r="G404" s="1">
        <v>6.968</v>
      </c>
      <c r="H404" s="19">
        <v>4.59</v>
      </c>
      <c r="I404" s="19"/>
      <c r="J404" s="1">
        <f>29.42 + 0.03 * Table69[[#This Row],[AGE]]+0.13 *Table69[[#This Row],[INDUS]]-10.3*Table69[[#This Row],[NOX]]+0.26*Table69[[#This Row],[DISTANCE]]-0.0144*Table69[[#This Row],[TAX]]-1.07*Table69[[#This Row],[PTRATIO]]+4.125*Table69[[#This Row],[AVG_ROOM]]-0.6*Table69[[#This Row],[LSTAT]]</f>
        <v>34.642630000000004</v>
      </c>
      <c r="K404" s="1">
        <v>0.44290000000000002</v>
      </c>
      <c r="L404" s="1">
        <f>29.42 + 0.03 * Table69[[#This Row],[AGE]]+0.13 *Table69[[#This Row],[INDUS]]-10.3*Table69[[#This Row],[NOX]]+0.26*Table69[[#This Row],[DISTANCE]]-0.0144*Table69[[#This Row],[TAX]]-1.07*Table69[[#This Row],[PTRATIO]]+4.125*Table69[[#This Row],[AVG_ROOM]]-0.6*Table69[[#This Row],[LSTAT]]</f>
        <v>34.642630000000004</v>
      </c>
    </row>
    <row r="405" spans="1:12" x14ac:dyDescent="0.25">
      <c r="A405" s="24">
        <v>49.7</v>
      </c>
      <c r="B405" s="2">
        <v>3.33</v>
      </c>
      <c r="C405" s="1">
        <v>0.44290000000000002</v>
      </c>
      <c r="D405" s="1">
        <v>5</v>
      </c>
      <c r="E405" s="1">
        <v>216</v>
      </c>
      <c r="F405" s="1">
        <v>14.9</v>
      </c>
      <c r="G405" s="1">
        <v>7.6449999999999996</v>
      </c>
      <c r="H405" s="19">
        <v>3.01</v>
      </c>
      <c r="I405" s="19"/>
      <c r="J405" s="1">
        <f>29.42 + 0.03 * Table69[[#This Row],[AGE]]+0.13 *Table69[[#This Row],[INDUS]]-10.3*Table69[[#This Row],[NOX]]+0.26*Table69[[#This Row],[DISTANCE]]-0.0144*Table69[[#This Row],[TAX]]-1.07*Table69[[#This Row],[PTRATIO]]+4.125*Table69[[#This Row],[AVG_ROOM]]-0.6*Table69[[#This Row],[LSTAT]]</f>
        <v>38.758255000000005</v>
      </c>
      <c r="K405" s="1">
        <v>0.44290000000000002</v>
      </c>
      <c r="L405" s="1">
        <f>29.42 + 0.03 * Table69[[#This Row],[AGE]]+0.13 *Table69[[#This Row],[INDUS]]-10.3*Table69[[#This Row],[NOX]]+0.26*Table69[[#This Row],[DISTANCE]]-0.0144*Table69[[#This Row],[TAX]]-1.07*Table69[[#This Row],[PTRATIO]]+4.125*Table69[[#This Row],[AVG_ROOM]]-0.6*Table69[[#This Row],[LSTAT]]</f>
        <v>38.758255000000005</v>
      </c>
    </row>
    <row r="406" spans="1:12" x14ac:dyDescent="0.25">
      <c r="A406" s="24">
        <v>49.3</v>
      </c>
      <c r="B406" s="2">
        <v>1.52</v>
      </c>
      <c r="C406" s="1">
        <v>0.442</v>
      </c>
      <c r="D406" s="1">
        <v>1</v>
      </c>
      <c r="E406" s="1">
        <v>284</v>
      </c>
      <c r="F406" s="1">
        <v>15.5</v>
      </c>
      <c r="G406" s="1">
        <v>7.2409999999999997</v>
      </c>
      <c r="H406" s="19">
        <v>5.49</v>
      </c>
      <c r="I406" s="19"/>
      <c r="J406" s="1">
        <f>29.42 + 0.03 * Table69[[#This Row],[AGE]]+0.13 *Table69[[#This Row],[INDUS]]-10.3*Table69[[#This Row],[NOX]]+0.26*Table69[[#This Row],[DISTANCE]]-0.0144*Table69[[#This Row],[TAX]]-1.07*Table69[[#This Row],[PTRATIO]]+4.125*Table69[[#This Row],[AVG_ROOM]]-0.6*Table69[[#This Row],[LSTAT]]</f>
        <v>32.704525000000004</v>
      </c>
      <c r="K406" s="1">
        <v>0.442</v>
      </c>
      <c r="L406" s="1">
        <f>29.42 + 0.03 * Table69[[#This Row],[AGE]]+0.13 *Table69[[#This Row],[INDUS]]-10.3*Table69[[#This Row],[NOX]]+0.26*Table69[[#This Row],[DISTANCE]]-0.0144*Table69[[#This Row],[TAX]]-1.07*Table69[[#This Row],[PTRATIO]]+4.125*Table69[[#This Row],[AVG_ROOM]]-0.6*Table69[[#This Row],[LSTAT]]</f>
        <v>32.704525000000004</v>
      </c>
    </row>
    <row r="407" spans="1:12" x14ac:dyDescent="0.25">
      <c r="A407" s="24">
        <v>48.5</v>
      </c>
      <c r="B407" s="2">
        <v>4.3899999999999997</v>
      </c>
      <c r="C407" s="1">
        <v>0.442</v>
      </c>
      <c r="D407" s="1">
        <v>3</v>
      </c>
      <c r="E407" s="1">
        <v>352</v>
      </c>
      <c r="F407" s="1">
        <v>18.8</v>
      </c>
      <c r="G407" s="1">
        <v>6.0140000000000002</v>
      </c>
      <c r="H407" s="19">
        <v>10.53</v>
      </c>
      <c r="I407" s="19"/>
      <c r="J407" s="1">
        <f>29.42 + 0.03 * Table69[[#This Row],[AGE]]+0.13 *Table69[[#This Row],[INDUS]]-10.3*Table69[[#This Row],[NOX]]+0.26*Table69[[#This Row],[DISTANCE]]-0.0144*Table69[[#This Row],[TAX]]-1.07*Table69[[#This Row],[PTRATIO]]+4.125*Table69[[#This Row],[AVG_ROOM]]-0.6*Table69[[#This Row],[LSTAT]]</f>
        <v>20.978049999999996</v>
      </c>
      <c r="K407" s="1">
        <v>0.442</v>
      </c>
      <c r="L407" s="1">
        <f>29.42 + 0.03 * Table69[[#This Row],[AGE]]+0.13 *Table69[[#This Row],[INDUS]]-10.3*Table69[[#This Row],[NOX]]+0.26*Table69[[#This Row],[DISTANCE]]-0.0144*Table69[[#This Row],[TAX]]-1.07*Table69[[#This Row],[PTRATIO]]+4.125*Table69[[#This Row],[AVG_ROOM]]-0.6*Table69[[#This Row],[LSTAT]]</f>
        <v>20.978049999999996</v>
      </c>
    </row>
    <row r="408" spans="1:12" x14ac:dyDescent="0.25">
      <c r="A408" s="24">
        <v>52.3</v>
      </c>
      <c r="B408" s="2">
        <v>4.3899999999999997</v>
      </c>
      <c r="C408" s="1">
        <v>0.442</v>
      </c>
      <c r="D408" s="1">
        <v>3</v>
      </c>
      <c r="E408" s="1">
        <v>352</v>
      </c>
      <c r="F408" s="1">
        <v>18.8</v>
      </c>
      <c r="G408" s="1">
        <v>5.8979999999999997</v>
      </c>
      <c r="H408" s="19">
        <v>12.67</v>
      </c>
      <c r="I408" s="19"/>
      <c r="J408" s="1">
        <f>29.42 + 0.03 * Table69[[#This Row],[AGE]]+0.13 *Table69[[#This Row],[INDUS]]-10.3*Table69[[#This Row],[NOX]]+0.26*Table69[[#This Row],[DISTANCE]]-0.0144*Table69[[#This Row],[TAX]]-1.07*Table69[[#This Row],[PTRATIO]]+4.125*Table69[[#This Row],[AVG_ROOM]]-0.6*Table69[[#This Row],[LSTAT]]</f>
        <v>19.329549999999998</v>
      </c>
      <c r="K408" s="1">
        <v>0.442</v>
      </c>
      <c r="L408" s="1">
        <f>29.42 + 0.03 * Table69[[#This Row],[AGE]]+0.13 *Table69[[#This Row],[INDUS]]-10.3*Table69[[#This Row],[NOX]]+0.26*Table69[[#This Row],[DISTANCE]]-0.0144*Table69[[#This Row],[TAX]]-1.07*Table69[[#This Row],[PTRATIO]]+4.125*Table69[[#This Row],[AVG_ROOM]]-0.6*Table69[[#This Row],[LSTAT]]</f>
        <v>19.329549999999998</v>
      </c>
    </row>
    <row r="409" spans="1:12" x14ac:dyDescent="0.25">
      <c r="A409" s="24">
        <v>45.7</v>
      </c>
      <c r="B409" s="2">
        <v>5.64</v>
      </c>
      <c r="C409" s="1">
        <v>0.439</v>
      </c>
      <c r="D409" s="1">
        <v>4</v>
      </c>
      <c r="E409" s="1">
        <v>243</v>
      </c>
      <c r="F409" s="1">
        <v>16.8</v>
      </c>
      <c r="G409" s="1">
        <v>5.9630000000000001</v>
      </c>
      <c r="H409" s="19">
        <v>13.45</v>
      </c>
      <c r="I409" s="19"/>
      <c r="J409" s="1">
        <f>29.42 + 0.03 * Table69[[#This Row],[AGE]]+0.13 *Table69[[#This Row],[INDUS]]-10.3*Table69[[#This Row],[NOX]]+0.26*Table69[[#This Row],[DISTANCE]]-0.0144*Table69[[#This Row],[TAX]]-1.07*Table69[[#This Row],[PTRATIO]]+4.125*Table69[[#This Row],[AVG_ROOM]]-0.6*Table69[[#This Row],[LSTAT]]</f>
        <v>23.094675000000002</v>
      </c>
      <c r="K409" s="1">
        <v>0.439</v>
      </c>
      <c r="L409" s="1">
        <f>29.42 + 0.03 * Table69[[#This Row],[AGE]]+0.13 *Table69[[#This Row],[INDUS]]-10.3*Table69[[#This Row],[NOX]]+0.26*Table69[[#This Row],[DISTANCE]]-0.0144*Table69[[#This Row],[TAX]]-1.07*Table69[[#This Row],[PTRATIO]]+4.125*Table69[[#This Row],[AVG_ROOM]]-0.6*Table69[[#This Row],[LSTAT]]</f>
        <v>23.094675000000002</v>
      </c>
    </row>
    <row r="410" spans="1:12" x14ac:dyDescent="0.25">
      <c r="A410" s="24">
        <v>63</v>
      </c>
      <c r="B410" s="2">
        <v>5.64</v>
      </c>
      <c r="C410" s="1">
        <v>0.439</v>
      </c>
      <c r="D410" s="1">
        <v>4</v>
      </c>
      <c r="E410" s="1">
        <v>243</v>
      </c>
      <c r="F410" s="1">
        <v>16.8</v>
      </c>
      <c r="G410" s="1">
        <v>6.1150000000000002</v>
      </c>
      <c r="H410" s="19">
        <v>9.43</v>
      </c>
      <c r="I410" s="19"/>
      <c r="J410" s="1">
        <f>29.42 + 0.03 * Table69[[#This Row],[AGE]]+0.13 *Table69[[#This Row],[INDUS]]-10.3*Table69[[#This Row],[NOX]]+0.26*Table69[[#This Row],[DISTANCE]]-0.0144*Table69[[#This Row],[TAX]]-1.07*Table69[[#This Row],[PTRATIO]]+4.125*Table69[[#This Row],[AVG_ROOM]]-0.6*Table69[[#This Row],[LSTAT]]</f>
        <v>26.652675000000002</v>
      </c>
      <c r="K410" s="1">
        <v>0.439</v>
      </c>
      <c r="L410" s="1">
        <f>29.42 + 0.03 * Table69[[#This Row],[AGE]]+0.13 *Table69[[#This Row],[INDUS]]-10.3*Table69[[#This Row],[NOX]]+0.26*Table69[[#This Row],[DISTANCE]]-0.0144*Table69[[#This Row],[TAX]]-1.07*Table69[[#This Row],[PTRATIO]]+4.125*Table69[[#This Row],[AVG_ROOM]]-0.6*Table69[[#This Row],[LSTAT]]</f>
        <v>26.652675000000002</v>
      </c>
    </row>
    <row r="411" spans="1:12" x14ac:dyDescent="0.25">
      <c r="A411" s="24">
        <v>21.1</v>
      </c>
      <c r="B411" s="2">
        <v>5.64</v>
      </c>
      <c r="C411" s="1">
        <v>0.439</v>
      </c>
      <c r="D411" s="1">
        <v>4</v>
      </c>
      <c r="E411" s="1">
        <v>243</v>
      </c>
      <c r="F411" s="1">
        <v>16.8</v>
      </c>
      <c r="G411" s="1">
        <v>6.5110000000000001</v>
      </c>
      <c r="H411" s="19">
        <v>5.28</v>
      </c>
      <c r="I411" s="19"/>
      <c r="J411" s="1">
        <f>29.42 + 0.03 * Table69[[#This Row],[AGE]]+0.13 *Table69[[#This Row],[INDUS]]-10.3*Table69[[#This Row],[NOX]]+0.26*Table69[[#This Row],[DISTANCE]]-0.0144*Table69[[#This Row],[TAX]]-1.07*Table69[[#This Row],[PTRATIO]]+4.125*Table69[[#This Row],[AVG_ROOM]]-0.6*Table69[[#This Row],[LSTAT]]</f>
        <v>29.519174999999997</v>
      </c>
      <c r="K411" s="1">
        <v>0.439</v>
      </c>
      <c r="L411" s="1">
        <f>29.42 + 0.03 * Table69[[#This Row],[AGE]]+0.13 *Table69[[#This Row],[INDUS]]-10.3*Table69[[#This Row],[NOX]]+0.26*Table69[[#This Row],[DISTANCE]]-0.0144*Table69[[#This Row],[TAX]]-1.07*Table69[[#This Row],[PTRATIO]]+4.125*Table69[[#This Row],[AVG_ROOM]]-0.6*Table69[[#This Row],[LSTAT]]</f>
        <v>29.519174999999997</v>
      </c>
    </row>
    <row r="412" spans="1:12" x14ac:dyDescent="0.25">
      <c r="A412" s="24">
        <v>21.4</v>
      </c>
      <c r="B412" s="2">
        <v>5.64</v>
      </c>
      <c r="C412" s="1">
        <v>0.439</v>
      </c>
      <c r="D412" s="1">
        <v>4</v>
      </c>
      <c r="E412" s="1">
        <v>243</v>
      </c>
      <c r="F412" s="1">
        <v>16.8</v>
      </c>
      <c r="G412" s="1">
        <v>5.9980000000000002</v>
      </c>
      <c r="H412" s="19">
        <v>8.43</v>
      </c>
      <c r="I412" s="19"/>
      <c r="J412" s="1">
        <f>29.42 + 0.03 * Table69[[#This Row],[AGE]]+0.13 *Table69[[#This Row],[INDUS]]-10.3*Table69[[#This Row],[NOX]]+0.26*Table69[[#This Row],[DISTANCE]]-0.0144*Table69[[#This Row],[TAX]]-1.07*Table69[[#This Row],[PTRATIO]]+4.125*Table69[[#This Row],[AVG_ROOM]]-0.6*Table69[[#This Row],[LSTAT]]</f>
        <v>25.52205</v>
      </c>
      <c r="K412" s="1">
        <v>0.439</v>
      </c>
      <c r="L412" s="1">
        <f>29.42 + 0.03 * Table69[[#This Row],[AGE]]+0.13 *Table69[[#This Row],[INDUS]]-10.3*Table69[[#This Row],[NOX]]+0.26*Table69[[#This Row],[DISTANCE]]-0.0144*Table69[[#This Row],[TAX]]-1.07*Table69[[#This Row],[PTRATIO]]+4.125*Table69[[#This Row],[AVG_ROOM]]-0.6*Table69[[#This Row],[LSTAT]]</f>
        <v>25.52205</v>
      </c>
    </row>
    <row r="413" spans="1:12" x14ac:dyDescent="0.25">
      <c r="A413" s="24">
        <v>28.4</v>
      </c>
      <c r="B413" s="2">
        <v>6.06</v>
      </c>
      <c r="C413" s="1">
        <v>0.43790000000000001</v>
      </c>
      <c r="D413" s="1">
        <v>1</v>
      </c>
      <c r="E413" s="1">
        <v>304</v>
      </c>
      <c r="F413" s="1">
        <v>16.899999999999999</v>
      </c>
      <c r="G413" s="1">
        <v>5.7060000000000004</v>
      </c>
      <c r="H413" s="19">
        <v>12.43</v>
      </c>
      <c r="I413" s="19"/>
      <c r="J413" s="1">
        <f>29.42 + 0.03 * Table69[[#This Row],[AGE]]+0.13 *Table69[[#This Row],[INDUS]]-10.3*Table69[[#This Row],[NOX]]+0.26*Table69[[#This Row],[DISTANCE]]-0.0144*Table69[[#This Row],[TAX]]-1.07*Table69[[#This Row],[PTRATIO]]+4.125*Table69[[#This Row],[AVG_ROOM]]-0.6*Table69[[#This Row],[LSTAT]]</f>
        <v>20.428080000000005</v>
      </c>
      <c r="K413" s="1">
        <v>0.43790000000000001</v>
      </c>
      <c r="L413" s="1">
        <f>29.42 + 0.03 * Table69[[#This Row],[AGE]]+0.13 *Table69[[#This Row],[INDUS]]-10.3*Table69[[#This Row],[NOX]]+0.26*Table69[[#This Row],[DISTANCE]]-0.0144*Table69[[#This Row],[TAX]]-1.07*Table69[[#This Row],[PTRATIO]]+4.125*Table69[[#This Row],[AVG_ROOM]]-0.6*Table69[[#This Row],[LSTAT]]</f>
        <v>20.428080000000005</v>
      </c>
    </row>
    <row r="414" spans="1:12" x14ac:dyDescent="0.25">
      <c r="A414" s="24">
        <v>23.3</v>
      </c>
      <c r="B414" s="2">
        <v>6.06</v>
      </c>
      <c r="C414" s="1">
        <v>0.43790000000000001</v>
      </c>
      <c r="D414" s="1">
        <v>1</v>
      </c>
      <c r="E414" s="1">
        <v>304</v>
      </c>
      <c r="F414" s="1">
        <v>16.899999999999999</v>
      </c>
      <c r="G414" s="1">
        <v>6.0309999999999997</v>
      </c>
      <c r="H414" s="19">
        <v>7.83</v>
      </c>
      <c r="I414" s="19"/>
      <c r="J414" s="1">
        <f>29.42 + 0.03 * Table69[[#This Row],[AGE]]+0.13 *Table69[[#This Row],[INDUS]]-10.3*Table69[[#This Row],[NOX]]+0.26*Table69[[#This Row],[DISTANCE]]-0.0144*Table69[[#This Row],[TAX]]-1.07*Table69[[#This Row],[PTRATIO]]+4.125*Table69[[#This Row],[AVG_ROOM]]-0.6*Table69[[#This Row],[LSTAT]]</f>
        <v>24.375705000000004</v>
      </c>
      <c r="K414" s="1">
        <v>0.43790000000000001</v>
      </c>
      <c r="L414" s="1">
        <f>29.42 + 0.03 * Table69[[#This Row],[AGE]]+0.13 *Table69[[#This Row],[INDUS]]-10.3*Table69[[#This Row],[NOX]]+0.26*Table69[[#This Row],[DISTANCE]]-0.0144*Table69[[#This Row],[TAX]]-1.07*Table69[[#This Row],[PTRATIO]]+4.125*Table69[[#This Row],[AVG_ROOM]]-0.6*Table69[[#This Row],[LSTAT]]</f>
        <v>24.375705000000004</v>
      </c>
    </row>
    <row r="415" spans="1:12" x14ac:dyDescent="0.25">
      <c r="A415" s="24">
        <v>6</v>
      </c>
      <c r="B415" s="2">
        <v>12.83</v>
      </c>
      <c r="C415" s="1">
        <v>0.437</v>
      </c>
      <c r="D415" s="1">
        <v>5</v>
      </c>
      <c r="E415" s="1">
        <v>398</v>
      </c>
      <c r="F415" s="1">
        <v>18.7</v>
      </c>
      <c r="G415" s="1">
        <v>6.2729999999999997</v>
      </c>
      <c r="H415" s="19">
        <v>6.78</v>
      </c>
      <c r="I415" s="19"/>
      <c r="J415" s="1">
        <f>29.42 + 0.03 * Table69[[#This Row],[AGE]]+0.13 *Table69[[#This Row],[INDUS]]-10.3*Table69[[#This Row],[NOX]]+0.26*Table69[[#This Row],[DISTANCE]]-0.0144*Table69[[#This Row],[TAX]]-1.07*Table69[[#This Row],[PTRATIO]]+4.125*Table69[[#This Row],[AVG_ROOM]]-0.6*Table69[[#This Row],[LSTAT]]</f>
        <v>24.134724999999996</v>
      </c>
      <c r="K415" s="1">
        <v>0.437</v>
      </c>
      <c r="L415" s="1">
        <f>29.42 + 0.03 * Table69[[#This Row],[AGE]]+0.13 *Table69[[#This Row],[INDUS]]-10.3*Table69[[#This Row],[NOX]]+0.26*Table69[[#This Row],[DISTANCE]]-0.0144*Table69[[#This Row],[TAX]]-1.07*Table69[[#This Row],[PTRATIO]]+4.125*Table69[[#This Row],[AVG_ROOM]]-0.6*Table69[[#This Row],[LSTAT]]</f>
        <v>24.134724999999996</v>
      </c>
    </row>
    <row r="416" spans="1:12" x14ac:dyDescent="0.25">
      <c r="A416" s="24">
        <v>45</v>
      </c>
      <c r="B416" s="2">
        <v>12.83</v>
      </c>
      <c r="C416" s="1">
        <v>0.437</v>
      </c>
      <c r="D416" s="1">
        <v>5</v>
      </c>
      <c r="E416" s="1">
        <v>398</v>
      </c>
      <c r="F416" s="1">
        <v>18.7</v>
      </c>
      <c r="G416" s="1">
        <v>6.2859999999999996</v>
      </c>
      <c r="H416" s="19">
        <v>8.94</v>
      </c>
      <c r="I416" s="19"/>
      <c r="J416" s="1">
        <f>29.42 + 0.03 * Table69[[#This Row],[AGE]]+0.13 *Table69[[#This Row],[INDUS]]-10.3*Table69[[#This Row],[NOX]]+0.26*Table69[[#This Row],[DISTANCE]]-0.0144*Table69[[#This Row],[TAX]]-1.07*Table69[[#This Row],[PTRATIO]]+4.125*Table69[[#This Row],[AVG_ROOM]]-0.6*Table69[[#This Row],[LSTAT]]</f>
        <v>24.062350000000006</v>
      </c>
      <c r="K416" s="1">
        <v>0.437</v>
      </c>
      <c r="L416" s="1">
        <f>29.42 + 0.03 * Table69[[#This Row],[AGE]]+0.13 *Table69[[#This Row],[INDUS]]-10.3*Table69[[#This Row],[NOX]]+0.26*Table69[[#This Row],[DISTANCE]]-0.0144*Table69[[#This Row],[TAX]]-1.07*Table69[[#This Row],[PTRATIO]]+4.125*Table69[[#This Row],[AVG_ROOM]]-0.6*Table69[[#This Row],[LSTAT]]</f>
        <v>24.062350000000006</v>
      </c>
    </row>
    <row r="417" spans="1:12" x14ac:dyDescent="0.25">
      <c r="A417" s="24">
        <v>74.5</v>
      </c>
      <c r="B417" s="2">
        <v>12.83</v>
      </c>
      <c r="C417" s="1">
        <v>0.437</v>
      </c>
      <c r="D417" s="1">
        <v>5</v>
      </c>
      <c r="E417" s="1">
        <v>398</v>
      </c>
      <c r="F417" s="1">
        <v>18.7</v>
      </c>
      <c r="G417" s="1">
        <v>6.2789999999999999</v>
      </c>
      <c r="H417" s="19">
        <v>11.97</v>
      </c>
      <c r="I417" s="19"/>
      <c r="J417" s="1">
        <f>29.42 + 0.03 * Table69[[#This Row],[AGE]]+0.13 *Table69[[#This Row],[INDUS]]-10.3*Table69[[#This Row],[NOX]]+0.26*Table69[[#This Row],[DISTANCE]]-0.0144*Table69[[#This Row],[TAX]]-1.07*Table69[[#This Row],[PTRATIO]]+4.125*Table69[[#This Row],[AVG_ROOM]]-0.6*Table69[[#This Row],[LSTAT]]</f>
        <v>23.100475000000003</v>
      </c>
      <c r="K417" s="1">
        <v>0.437</v>
      </c>
      <c r="L417" s="1">
        <f>29.42 + 0.03 * Table69[[#This Row],[AGE]]+0.13 *Table69[[#This Row],[INDUS]]-10.3*Table69[[#This Row],[NOX]]+0.26*Table69[[#This Row],[DISTANCE]]-0.0144*Table69[[#This Row],[TAX]]-1.07*Table69[[#This Row],[PTRATIO]]+4.125*Table69[[#This Row],[AVG_ROOM]]-0.6*Table69[[#This Row],[LSTAT]]</f>
        <v>23.100475000000003</v>
      </c>
    </row>
    <row r="418" spans="1:12" x14ac:dyDescent="0.25">
      <c r="A418" s="24">
        <v>45.8</v>
      </c>
      <c r="B418" s="2">
        <v>12.83</v>
      </c>
      <c r="C418" s="1">
        <v>0.437</v>
      </c>
      <c r="D418" s="1">
        <v>5</v>
      </c>
      <c r="E418" s="1">
        <v>398</v>
      </c>
      <c r="F418" s="1">
        <v>18.7</v>
      </c>
      <c r="G418" s="1">
        <v>6.14</v>
      </c>
      <c r="H418" s="19">
        <v>10.27</v>
      </c>
      <c r="I418" s="19"/>
      <c r="J418" s="1">
        <f>29.42 + 0.03 * Table69[[#This Row],[AGE]]+0.13 *Table69[[#This Row],[INDUS]]-10.3*Table69[[#This Row],[NOX]]+0.26*Table69[[#This Row],[DISTANCE]]-0.0144*Table69[[#This Row],[TAX]]-1.07*Table69[[#This Row],[PTRATIO]]+4.125*Table69[[#This Row],[AVG_ROOM]]-0.6*Table69[[#This Row],[LSTAT]]</f>
        <v>22.6861</v>
      </c>
      <c r="K418" s="1">
        <v>0.437</v>
      </c>
      <c r="L418" s="1">
        <f>29.42 + 0.03 * Table69[[#This Row],[AGE]]+0.13 *Table69[[#This Row],[INDUS]]-10.3*Table69[[#This Row],[NOX]]+0.26*Table69[[#This Row],[DISTANCE]]-0.0144*Table69[[#This Row],[TAX]]-1.07*Table69[[#This Row],[PTRATIO]]+4.125*Table69[[#This Row],[AVG_ROOM]]-0.6*Table69[[#This Row],[LSTAT]]</f>
        <v>22.6861</v>
      </c>
    </row>
    <row r="419" spans="1:12" x14ac:dyDescent="0.25">
      <c r="A419" s="24">
        <v>53.7</v>
      </c>
      <c r="B419" s="2">
        <v>12.83</v>
      </c>
      <c r="C419" s="1">
        <v>0.437</v>
      </c>
      <c r="D419" s="1">
        <v>5</v>
      </c>
      <c r="E419" s="1">
        <v>398</v>
      </c>
      <c r="F419" s="1">
        <v>18.7</v>
      </c>
      <c r="G419" s="1">
        <v>6.2320000000000002</v>
      </c>
      <c r="H419" s="19">
        <v>12.34</v>
      </c>
      <c r="I419" s="19"/>
      <c r="J419" s="1">
        <f>29.42 + 0.03 * Table69[[#This Row],[AGE]]+0.13 *Table69[[#This Row],[INDUS]]-10.3*Table69[[#This Row],[NOX]]+0.26*Table69[[#This Row],[DISTANCE]]-0.0144*Table69[[#This Row],[TAX]]-1.07*Table69[[#This Row],[PTRATIO]]+4.125*Table69[[#This Row],[AVG_ROOM]]-0.6*Table69[[#This Row],[LSTAT]]</f>
        <v>22.060600000000004</v>
      </c>
      <c r="K419" s="1">
        <v>0.437</v>
      </c>
      <c r="L419" s="1">
        <f>29.42 + 0.03 * Table69[[#This Row],[AGE]]+0.13 *Table69[[#This Row],[INDUS]]-10.3*Table69[[#This Row],[NOX]]+0.26*Table69[[#This Row],[DISTANCE]]-0.0144*Table69[[#This Row],[TAX]]-1.07*Table69[[#This Row],[PTRATIO]]+4.125*Table69[[#This Row],[AVG_ROOM]]-0.6*Table69[[#This Row],[LSTAT]]</f>
        <v>22.060600000000004</v>
      </c>
    </row>
    <row r="420" spans="1:12" x14ac:dyDescent="0.25">
      <c r="A420" s="24">
        <v>36.6</v>
      </c>
      <c r="B420" s="2">
        <v>12.83</v>
      </c>
      <c r="C420" s="1">
        <v>0.437</v>
      </c>
      <c r="D420" s="1">
        <v>5</v>
      </c>
      <c r="E420" s="1">
        <v>398</v>
      </c>
      <c r="F420" s="1">
        <v>18.7</v>
      </c>
      <c r="G420" s="1">
        <v>5.8739999999999997</v>
      </c>
      <c r="H420" s="19">
        <v>9.1</v>
      </c>
      <c r="I420" s="19"/>
      <c r="J420" s="1">
        <f>29.42 + 0.03 * Table69[[#This Row],[AGE]]+0.13 *Table69[[#This Row],[INDUS]]-10.3*Table69[[#This Row],[NOX]]+0.26*Table69[[#This Row],[DISTANCE]]-0.0144*Table69[[#This Row],[TAX]]-1.07*Table69[[#This Row],[PTRATIO]]+4.125*Table69[[#This Row],[AVG_ROOM]]-0.6*Table69[[#This Row],[LSTAT]]</f>
        <v>22.014850000000003</v>
      </c>
      <c r="K420" s="1">
        <v>0.437</v>
      </c>
      <c r="L420" s="1">
        <f>29.42 + 0.03 * Table69[[#This Row],[AGE]]+0.13 *Table69[[#This Row],[INDUS]]-10.3*Table69[[#This Row],[NOX]]+0.26*Table69[[#This Row],[DISTANCE]]-0.0144*Table69[[#This Row],[TAX]]-1.07*Table69[[#This Row],[PTRATIO]]+4.125*Table69[[#This Row],[AVG_ROOM]]-0.6*Table69[[#This Row],[LSTAT]]</f>
        <v>22.014850000000003</v>
      </c>
    </row>
    <row r="421" spans="1:12" x14ac:dyDescent="0.25">
      <c r="A421" s="24">
        <v>41.1</v>
      </c>
      <c r="B421" s="2">
        <v>3.44</v>
      </c>
      <c r="C421" s="1">
        <v>0.437</v>
      </c>
      <c r="D421" s="1">
        <v>5</v>
      </c>
      <c r="E421" s="1">
        <v>398</v>
      </c>
      <c r="F421" s="1">
        <v>15.2</v>
      </c>
      <c r="G421" s="1">
        <v>6.782</v>
      </c>
      <c r="H421" s="19">
        <v>6.68</v>
      </c>
      <c r="I421" s="19"/>
      <c r="J421" s="1">
        <f>29.42 + 0.03 * Table69[[#This Row],[AGE]]+0.13 *Table69[[#This Row],[INDUS]]-10.3*Table69[[#This Row],[NOX]]+0.26*Table69[[#This Row],[DISTANCE]]-0.0144*Table69[[#This Row],[TAX]]-1.07*Table69[[#This Row],[PTRATIO]]+4.125*Table69[[#This Row],[AVG_ROOM]]-0.6*Table69[[#This Row],[LSTAT]]</f>
        <v>29.871650000000006</v>
      </c>
      <c r="K421" s="1">
        <v>0.437</v>
      </c>
      <c r="L421" s="1">
        <f>29.42 + 0.03 * Table69[[#This Row],[AGE]]+0.13 *Table69[[#This Row],[INDUS]]-10.3*Table69[[#This Row],[NOX]]+0.26*Table69[[#This Row],[DISTANCE]]-0.0144*Table69[[#This Row],[TAX]]-1.07*Table69[[#This Row],[PTRATIO]]+4.125*Table69[[#This Row],[AVG_ROOM]]-0.6*Table69[[#This Row],[LSTAT]]</f>
        <v>29.871650000000006</v>
      </c>
    </row>
    <row r="422" spans="1:12" x14ac:dyDescent="0.25">
      <c r="A422" s="24">
        <v>29.1</v>
      </c>
      <c r="B422" s="2">
        <v>3.44</v>
      </c>
      <c r="C422" s="1">
        <v>0.437</v>
      </c>
      <c r="D422" s="1">
        <v>5</v>
      </c>
      <c r="E422" s="1">
        <v>398</v>
      </c>
      <c r="F422" s="1">
        <v>15.2</v>
      </c>
      <c r="G422" s="1">
        <v>6.556</v>
      </c>
      <c r="H422" s="19">
        <v>4.5599999999999996</v>
      </c>
      <c r="I422" s="19"/>
      <c r="J422" s="1">
        <f>29.42 + 0.03 * Table69[[#This Row],[AGE]]+0.13 *Table69[[#This Row],[INDUS]]-10.3*Table69[[#This Row],[NOX]]+0.26*Table69[[#This Row],[DISTANCE]]-0.0144*Table69[[#This Row],[TAX]]-1.07*Table69[[#This Row],[PTRATIO]]+4.125*Table69[[#This Row],[AVG_ROOM]]-0.6*Table69[[#This Row],[LSTAT]]</f>
        <v>29.851400000000002</v>
      </c>
      <c r="K422" s="1">
        <v>0.437</v>
      </c>
      <c r="L422" s="1">
        <f>29.42 + 0.03 * Table69[[#This Row],[AGE]]+0.13 *Table69[[#This Row],[INDUS]]-10.3*Table69[[#This Row],[NOX]]+0.26*Table69[[#This Row],[DISTANCE]]-0.0144*Table69[[#This Row],[TAX]]-1.07*Table69[[#This Row],[PTRATIO]]+4.125*Table69[[#This Row],[AVG_ROOM]]-0.6*Table69[[#This Row],[LSTAT]]</f>
        <v>29.851400000000002</v>
      </c>
    </row>
    <row r="423" spans="1:12" x14ac:dyDescent="0.25">
      <c r="A423" s="24">
        <v>38.9</v>
      </c>
      <c r="B423" s="2">
        <v>3.44</v>
      </c>
      <c r="C423" s="1">
        <v>0.437</v>
      </c>
      <c r="D423" s="1">
        <v>5</v>
      </c>
      <c r="E423" s="1">
        <v>398</v>
      </c>
      <c r="F423" s="1">
        <v>15.2</v>
      </c>
      <c r="G423" s="1">
        <v>7.1849999999999996</v>
      </c>
      <c r="H423" s="19">
        <v>5.39</v>
      </c>
      <c r="I423" s="19"/>
      <c r="J423" s="1">
        <f>29.42 + 0.03 * Table69[[#This Row],[AGE]]+0.13 *Table69[[#This Row],[INDUS]]-10.3*Table69[[#This Row],[NOX]]+0.26*Table69[[#This Row],[DISTANCE]]-0.0144*Table69[[#This Row],[TAX]]-1.07*Table69[[#This Row],[PTRATIO]]+4.125*Table69[[#This Row],[AVG_ROOM]]-0.6*Table69[[#This Row],[LSTAT]]</f>
        <v>32.242024999999998</v>
      </c>
      <c r="K423" s="1">
        <v>0.437</v>
      </c>
      <c r="L423" s="1">
        <f>29.42 + 0.03 * Table69[[#This Row],[AGE]]+0.13 *Table69[[#This Row],[INDUS]]-10.3*Table69[[#This Row],[NOX]]+0.26*Table69[[#This Row],[DISTANCE]]-0.0144*Table69[[#This Row],[TAX]]-1.07*Table69[[#This Row],[PTRATIO]]+4.125*Table69[[#This Row],[AVG_ROOM]]-0.6*Table69[[#This Row],[LSTAT]]</f>
        <v>32.242024999999998</v>
      </c>
    </row>
    <row r="424" spans="1:12" x14ac:dyDescent="0.25">
      <c r="A424" s="24">
        <v>21.5</v>
      </c>
      <c r="B424" s="2">
        <v>3.44</v>
      </c>
      <c r="C424" s="1">
        <v>0.437</v>
      </c>
      <c r="D424" s="1">
        <v>5</v>
      </c>
      <c r="E424" s="1">
        <v>398</v>
      </c>
      <c r="F424" s="1">
        <v>15.2</v>
      </c>
      <c r="G424" s="1">
        <v>6.9509999999999996</v>
      </c>
      <c r="H424" s="19">
        <v>5.0999999999999996</v>
      </c>
      <c r="I424" s="19"/>
      <c r="J424" s="1">
        <f>29.42 + 0.03 * Table69[[#This Row],[AGE]]+0.13 *Table69[[#This Row],[INDUS]]-10.3*Table69[[#This Row],[NOX]]+0.26*Table69[[#This Row],[DISTANCE]]-0.0144*Table69[[#This Row],[TAX]]-1.07*Table69[[#This Row],[PTRATIO]]+4.125*Table69[[#This Row],[AVG_ROOM]]-0.6*Table69[[#This Row],[LSTAT]]</f>
        <v>30.928775000000005</v>
      </c>
      <c r="K424" s="1">
        <v>0.437</v>
      </c>
      <c r="L424" s="1">
        <f>29.42 + 0.03 * Table69[[#This Row],[AGE]]+0.13 *Table69[[#This Row],[INDUS]]-10.3*Table69[[#This Row],[NOX]]+0.26*Table69[[#This Row],[DISTANCE]]-0.0144*Table69[[#This Row],[TAX]]-1.07*Table69[[#This Row],[PTRATIO]]+4.125*Table69[[#This Row],[AVG_ROOM]]-0.6*Table69[[#This Row],[LSTAT]]</f>
        <v>30.928775000000005</v>
      </c>
    </row>
    <row r="425" spans="1:12" x14ac:dyDescent="0.25">
      <c r="A425" s="24">
        <v>30.8</v>
      </c>
      <c r="B425" s="2">
        <v>3.44</v>
      </c>
      <c r="C425" s="1">
        <v>0.437</v>
      </c>
      <c r="D425" s="1">
        <v>5</v>
      </c>
      <c r="E425" s="1">
        <v>398</v>
      </c>
      <c r="F425" s="1">
        <v>15.2</v>
      </c>
      <c r="G425" s="1">
        <v>6.7389999999999999</v>
      </c>
      <c r="H425" s="19">
        <v>4.6900000000000004</v>
      </c>
      <c r="I425" s="19"/>
      <c r="J425" s="1">
        <f>29.42 + 0.03 * Table69[[#This Row],[AGE]]+0.13 *Table69[[#This Row],[INDUS]]-10.3*Table69[[#This Row],[NOX]]+0.26*Table69[[#This Row],[DISTANCE]]-0.0144*Table69[[#This Row],[TAX]]-1.07*Table69[[#This Row],[PTRATIO]]+4.125*Table69[[#This Row],[AVG_ROOM]]-0.6*Table69[[#This Row],[LSTAT]]</f>
        <v>30.579275000000003</v>
      </c>
      <c r="K425" s="1">
        <v>0.437</v>
      </c>
      <c r="L425" s="1">
        <f>29.42 + 0.03 * Table69[[#This Row],[AGE]]+0.13 *Table69[[#This Row],[INDUS]]-10.3*Table69[[#This Row],[NOX]]+0.26*Table69[[#This Row],[DISTANCE]]-0.0144*Table69[[#This Row],[TAX]]-1.07*Table69[[#This Row],[PTRATIO]]+4.125*Table69[[#This Row],[AVG_ROOM]]-0.6*Table69[[#This Row],[LSTAT]]</f>
        <v>30.579275000000003</v>
      </c>
    </row>
    <row r="426" spans="1:12" x14ac:dyDescent="0.25">
      <c r="A426" s="24">
        <v>26.3</v>
      </c>
      <c r="B426" s="2">
        <v>3.44</v>
      </c>
      <c r="C426" s="1">
        <v>0.437</v>
      </c>
      <c r="D426" s="1">
        <v>5</v>
      </c>
      <c r="E426" s="1">
        <v>398</v>
      </c>
      <c r="F426" s="1">
        <v>15.2</v>
      </c>
      <c r="G426" s="1">
        <v>7.1779999999999999</v>
      </c>
      <c r="H426" s="19">
        <v>2.87</v>
      </c>
      <c r="I426" s="19"/>
      <c r="J426" s="1">
        <f>29.42 + 0.03 * Table69[[#This Row],[AGE]]+0.13 *Table69[[#This Row],[INDUS]]-10.3*Table69[[#This Row],[NOX]]+0.26*Table69[[#This Row],[DISTANCE]]-0.0144*Table69[[#This Row],[TAX]]-1.07*Table69[[#This Row],[PTRATIO]]+4.125*Table69[[#This Row],[AVG_ROOM]]-0.6*Table69[[#This Row],[LSTAT]]</f>
        <v>33.347149999999999</v>
      </c>
      <c r="K426" s="1">
        <v>0.437</v>
      </c>
      <c r="L426" s="1">
        <f>29.42 + 0.03 * Table69[[#This Row],[AGE]]+0.13 *Table69[[#This Row],[INDUS]]-10.3*Table69[[#This Row],[NOX]]+0.26*Table69[[#This Row],[DISTANCE]]-0.0144*Table69[[#This Row],[TAX]]-1.07*Table69[[#This Row],[PTRATIO]]+4.125*Table69[[#This Row],[AVG_ROOM]]-0.6*Table69[[#This Row],[LSTAT]]</f>
        <v>33.347149999999999</v>
      </c>
    </row>
    <row r="427" spans="1:12" x14ac:dyDescent="0.25">
      <c r="A427" s="24">
        <v>18.399999999999999</v>
      </c>
      <c r="B427" s="2">
        <v>13.92</v>
      </c>
      <c r="C427" s="1">
        <v>0.437</v>
      </c>
      <c r="D427" s="1">
        <v>4</v>
      </c>
      <c r="E427" s="1">
        <v>289</v>
      </c>
      <c r="F427" s="1">
        <v>16</v>
      </c>
      <c r="G427" s="1">
        <v>6.1269999999999998</v>
      </c>
      <c r="H427" s="19">
        <v>8.58</v>
      </c>
      <c r="I427" s="19"/>
      <c r="J427" s="1">
        <f>29.42 + 0.03 * Table69[[#This Row],[AGE]]+0.13 *Table69[[#This Row],[INDUS]]-10.3*Table69[[#This Row],[NOX]]+0.26*Table69[[#This Row],[DISTANCE]]-0.0144*Table69[[#This Row],[TAX]]-1.07*Table69[[#This Row],[PTRATIO]]+4.125*Table69[[#This Row],[AVG_ROOM]]-0.6*Table69[[#This Row],[LSTAT]]</f>
        <v>27.164775000000002</v>
      </c>
      <c r="K427" s="1">
        <v>0.437</v>
      </c>
      <c r="L427" s="1">
        <f>29.42 + 0.03 * Table69[[#This Row],[AGE]]+0.13 *Table69[[#This Row],[INDUS]]-10.3*Table69[[#This Row],[NOX]]+0.26*Table69[[#This Row],[DISTANCE]]-0.0144*Table69[[#This Row],[TAX]]-1.07*Table69[[#This Row],[PTRATIO]]+4.125*Table69[[#This Row],[AVG_ROOM]]-0.6*Table69[[#This Row],[LSTAT]]</f>
        <v>27.164775000000002</v>
      </c>
    </row>
    <row r="428" spans="1:12" x14ac:dyDescent="0.25">
      <c r="A428" s="24">
        <v>42.3</v>
      </c>
      <c r="B428" s="2">
        <v>13.92</v>
      </c>
      <c r="C428" s="1">
        <v>0.437</v>
      </c>
      <c r="D428" s="1">
        <v>4</v>
      </c>
      <c r="E428" s="1">
        <v>289</v>
      </c>
      <c r="F428" s="1">
        <v>16</v>
      </c>
      <c r="G428" s="1">
        <v>6.0090000000000003</v>
      </c>
      <c r="H428" s="19">
        <v>10.4</v>
      </c>
      <c r="I428" s="19"/>
      <c r="J428" s="1">
        <f>29.42 + 0.03 * Table69[[#This Row],[AGE]]+0.13 *Table69[[#This Row],[INDUS]]-10.3*Table69[[#This Row],[NOX]]+0.26*Table69[[#This Row],[DISTANCE]]-0.0144*Table69[[#This Row],[TAX]]-1.07*Table69[[#This Row],[PTRATIO]]+4.125*Table69[[#This Row],[AVG_ROOM]]-0.6*Table69[[#This Row],[LSTAT]]</f>
        <v>26.303024999999998</v>
      </c>
      <c r="K428" s="1">
        <v>0.437</v>
      </c>
      <c r="L428" s="1">
        <f>29.42 + 0.03 * Table69[[#This Row],[AGE]]+0.13 *Table69[[#This Row],[INDUS]]-10.3*Table69[[#This Row],[NOX]]+0.26*Table69[[#This Row],[DISTANCE]]-0.0144*Table69[[#This Row],[TAX]]-1.07*Table69[[#This Row],[PTRATIO]]+4.125*Table69[[#This Row],[AVG_ROOM]]-0.6*Table69[[#This Row],[LSTAT]]</f>
        <v>26.303024999999998</v>
      </c>
    </row>
    <row r="429" spans="1:12" x14ac:dyDescent="0.25">
      <c r="A429" s="24">
        <v>31.1</v>
      </c>
      <c r="B429" s="2">
        <v>13.92</v>
      </c>
      <c r="C429" s="1">
        <v>0.437</v>
      </c>
      <c r="D429" s="1">
        <v>4</v>
      </c>
      <c r="E429" s="1">
        <v>289</v>
      </c>
      <c r="F429" s="1">
        <v>16</v>
      </c>
      <c r="G429" s="1">
        <v>6.6779999999999999</v>
      </c>
      <c r="H429" s="19">
        <v>6.27</v>
      </c>
      <c r="I429" s="19"/>
      <c r="J429" s="1">
        <f>29.42 + 0.03 * Table69[[#This Row],[AGE]]+0.13 *Table69[[#This Row],[INDUS]]-10.3*Table69[[#This Row],[NOX]]+0.26*Table69[[#This Row],[DISTANCE]]-0.0144*Table69[[#This Row],[TAX]]-1.07*Table69[[#This Row],[PTRATIO]]+4.125*Table69[[#This Row],[AVG_ROOM]]-0.6*Table69[[#This Row],[LSTAT]]</f>
        <v>31.204650000000001</v>
      </c>
      <c r="K429" s="1">
        <v>0.437</v>
      </c>
      <c r="L429" s="1">
        <f>29.42 + 0.03 * Table69[[#This Row],[AGE]]+0.13 *Table69[[#This Row],[INDUS]]-10.3*Table69[[#This Row],[NOX]]+0.26*Table69[[#This Row],[DISTANCE]]-0.0144*Table69[[#This Row],[TAX]]-1.07*Table69[[#This Row],[PTRATIO]]+4.125*Table69[[#This Row],[AVG_ROOM]]-0.6*Table69[[#This Row],[LSTAT]]</f>
        <v>31.204650000000001</v>
      </c>
    </row>
    <row r="430" spans="1:12" x14ac:dyDescent="0.25">
      <c r="A430" s="24">
        <v>51</v>
      </c>
      <c r="B430" s="2">
        <v>13.92</v>
      </c>
      <c r="C430" s="1">
        <v>0.437</v>
      </c>
      <c r="D430" s="1">
        <v>4</v>
      </c>
      <c r="E430" s="1">
        <v>289</v>
      </c>
      <c r="F430" s="1">
        <v>16</v>
      </c>
      <c r="G430" s="1">
        <v>6.5490000000000004</v>
      </c>
      <c r="H430" s="19">
        <v>7.39</v>
      </c>
      <c r="I430" s="19"/>
      <c r="J430" s="1">
        <f>29.42 + 0.03 * Table69[[#This Row],[AGE]]+0.13 *Table69[[#This Row],[INDUS]]-10.3*Table69[[#This Row],[NOX]]+0.26*Table69[[#This Row],[DISTANCE]]-0.0144*Table69[[#This Row],[TAX]]-1.07*Table69[[#This Row],[PTRATIO]]+4.125*Table69[[#This Row],[AVG_ROOM]]-0.6*Table69[[#This Row],[LSTAT]]</f>
        <v>30.597525000000005</v>
      </c>
      <c r="K430" s="1">
        <v>0.437</v>
      </c>
      <c r="L430" s="1">
        <f>29.42 + 0.03 * Table69[[#This Row],[AGE]]+0.13 *Table69[[#This Row],[INDUS]]-10.3*Table69[[#This Row],[NOX]]+0.26*Table69[[#This Row],[DISTANCE]]-0.0144*Table69[[#This Row],[TAX]]-1.07*Table69[[#This Row],[PTRATIO]]+4.125*Table69[[#This Row],[AVG_ROOM]]-0.6*Table69[[#This Row],[LSTAT]]</f>
        <v>30.597525000000005</v>
      </c>
    </row>
    <row r="431" spans="1:12" x14ac:dyDescent="0.25">
      <c r="A431" s="24">
        <v>58</v>
      </c>
      <c r="B431" s="2">
        <v>13.92</v>
      </c>
      <c r="C431" s="1">
        <v>0.437</v>
      </c>
      <c r="D431" s="1">
        <v>4</v>
      </c>
      <c r="E431" s="1">
        <v>289</v>
      </c>
      <c r="F431" s="1">
        <v>16</v>
      </c>
      <c r="G431" s="1">
        <v>5.79</v>
      </c>
      <c r="H431" s="19">
        <v>15.84</v>
      </c>
      <c r="I431" s="19"/>
      <c r="J431" s="1">
        <f>29.42 + 0.03 * Table69[[#This Row],[AGE]]+0.13 *Table69[[#This Row],[INDUS]]-10.3*Table69[[#This Row],[NOX]]+0.26*Table69[[#This Row],[DISTANCE]]-0.0144*Table69[[#This Row],[TAX]]-1.07*Table69[[#This Row],[PTRATIO]]+4.125*Table69[[#This Row],[AVG_ROOM]]-0.6*Table69[[#This Row],[LSTAT]]</f>
        <v>22.606649999999995</v>
      </c>
      <c r="K431" s="1">
        <v>0.437</v>
      </c>
      <c r="L431" s="1">
        <f>29.42 + 0.03 * Table69[[#This Row],[AGE]]+0.13 *Table69[[#This Row],[INDUS]]-10.3*Table69[[#This Row],[NOX]]+0.26*Table69[[#This Row],[DISTANCE]]-0.0144*Table69[[#This Row],[TAX]]-1.07*Table69[[#This Row],[PTRATIO]]+4.125*Table69[[#This Row],[AVG_ROOM]]-0.6*Table69[[#This Row],[LSTAT]]</f>
        <v>22.606649999999995</v>
      </c>
    </row>
    <row r="432" spans="1:12" x14ac:dyDescent="0.25">
      <c r="A432" s="24">
        <v>29.7</v>
      </c>
      <c r="B432" s="2">
        <v>2.0099999999999998</v>
      </c>
      <c r="C432" s="1">
        <v>0.435</v>
      </c>
      <c r="D432" s="1">
        <v>4</v>
      </c>
      <c r="E432" s="1">
        <v>280</v>
      </c>
      <c r="F432" s="1">
        <v>17</v>
      </c>
      <c r="G432" s="1">
        <v>6.6349999999999998</v>
      </c>
      <c r="H432" s="19">
        <v>5.99</v>
      </c>
      <c r="I432" s="19"/>
      <c r="J432" s="1">
        <f>29.42 + 0.03 * Table69[[#This Row],[AGE]]+0.13 *Table69[[#This Row],[INDUS]]-10.3*Table69[[#This Row],[NOX]]+0.26*Table69[[#This Row],[DISTANCE]]-0.0144*Table69[[#This Row],[TAX]]-1.07*Table69[[#This Row],[PTRATIO]]+4.125*Table69[[#This Row],[AVG_ROOM]]-0.6*Table69[[#This Row],[LSTAT]]</f>
        <v>28.685174999999994</v>
      </c>
      <c r="K432" s="1">
        <v>0.435</v>
      </c>
      <c r="L432" s="1">
        <f>29.42 + 0.03 * Table69[[#This Row],[AGE]]+0.13 *Table69[[#This Row],[INDUS]]-10.3*Table69[[#This Row],[NOX]]+0.26*Table69[[#This Row],[DISTANCE]]-0.0144*Table69[[#This Row],[TAX]]-1.07*Table69[[#This Row],[PTRATIO]]+4.125*Table69[[#This Row],[AVG_ROOM]]-0.6*Table69[[#This Row],[LSTAT]]</f>
        <v>28.685174999999994</v>
      </c>
    </row>
    <row r="433" spans="1:12" x14ac:dyDescent="0.25">
      <c r="A433" s="24">
        <v>40.4</v>
      </c>
      <c r="B433" s="2">
        <v>6.09</v>
      </c>
      <c r="C433" s="1">
        <v>0.433</v>
      </c>
      <c r="D433" s="1">
        <v>7</v>
      </c>
      <c r="E433" s="1">
        <v>329</v>
      </c>
      <c r="F433" s="1">
        <v>16.100000000000001</v>
      </c>
      <c r="G433" s="1">
        <v>6.59</v>
      </c>
      <c r="H433" s="19">
        <v>9.5</v>
      </c>
      <c r="I433" s="19"/>
      <c r="J433" s="1">
        <f>29.42 + 0.03 * Table69[[#This Row],[AGE]]+0.13 *Table69[[#This Row],[INDUS]]-10.3*Table69[[#This Row],[NOX]]+0.26*Table69[[#This Row],[DISTANCE]]-0.0144*Table69[[#This Row],[TAX]]-1.07*Table69[[#This Row],[PTRATIO]]+4.125*Table69[[#This Row],[AVG_ROOM]]-0.6*Table69[[#This Row],[LSTAT]]</f>
        <v>28.302949999999999</v>
      </c>
      <c r="K433" s="1">
        <v>0.433</v>
      </c>
      <c r="L433" s="1">
        <f>29.42 + 0.03 * Table69[[#This Row],[AGE]]+0.13 *Table69[[#This Row],[INDUS]]-10.3*Table69[[#This Row],[NOX]]+0.26*Table69[[#This Row],[DISTANCE]]-0.0144*Table69[[#This Row],[TAX]]-1.07*Table69[[#This Row],[PTRATIO]]+4.125*Table69[[#This Row],[AVG_ROOM]]-0.6*Table69[[#This Row],[LSTAT]]</f>
        <v>28.302949999999999</v>
      </c>
    </row>
    <row r="434" spans="1:12" x14ac:dyDescent="0.25">
      <c r="A434" s="24">
        <v>18.399999999999999</v>
      </c>
      <c r="B434" s="2">
        <v>6.09</v>
      </c>
      <c r="C434" s="1">
        <v>0.433</v>
      </c>
      <c r="D434" s="1">
        <v>7</v>
      </c>
      <c r="E434" s="1">
        <v>329</v>
      </c>
      <c r="F434" s="1">
        <v>16.100000000000001</v>
      </c>
      <c r="G434" s="1">
        <v>6.4950000000000001</v>
      </c>
      <c r="H434" s="19">
        <v>8.67</v>
      </c>
      <c r="I434" s="19"/>
      <c r="J434" s="1">
        <f>29.42 + 0.03 * Table69[[#This Row],[AGE]]+0.13 *Table69[[#This Row],[INDUS]]-10.3*Table69[[#This Row],[NOX]]+0.26*Table69[[#This Row],[DISTANCE]]-0.0144*Table69[[#This Row],[TAX]]-1.07*Table69[[#This Row],[PTRATIO]]+4.125*Table69[[#This Row],[AVG_ROOM]]-0.6*Table69[[#This Row],[LSTAT]]</f>
        <v>27.749074999999998</v>
      </c>
      <c r="K434" s="1">
        <v>0.433</v>
      </c>
      <c r="L434" s="1">
        <f>29.42 + 0.03 * Table69[[#This Row],[AGE]]+0.13 *Table69[[#This Row],[INDUS]]-10.3*Table69[[#This Row],[NOX]]+0.26*Table69[[#This Row],[DISTANCE]]-0.0144*Table69[[#This Row],[TAX]]-1.07*Table69[[#This Row],[PTRATIO]]+4.125*Table69[[#This Row],[AVG_ROOM]]-0.6*Table69[[#This Row],[LSTAT]]</f>
        <v>27.749074999999998</v>
      </c>
    </row>
    <row r="435" spans="1:12" x14ac:dyDescent="0.25">
      <c r="A435" s="24">
        <v>17.7</v>
      </c>
      <c r="B435" s="2">
        <v>6.09</v>
      </c>
      <c r="C435" s="1">
        <v>0.433</v>
      </c>
      <c r="D435" s="1">
        <v>7</v>
      </c>
      <c r="E435" s="1">
        <v>329</v>
      </c>
      <c r="F435" s="1">
        <v>16.100000000000001</v>
      </c>
      <c r="G435" s="1">
        <v>6.9820000000000002</v>
      </c>
      <c r="H435" s="19">
        <v>4.8600000000000003</v>
      </c>
      <c r="I435" s="19"/>
      <c r="J435" s="1">
        <f>29.42 + 0.03 * Table69[[#This Row],[AGE]]+0.13 *Table69[[#This Row],[INDUS]]-10.3*Table69[[#This Row],[NOX]]+0.26*Table69[[#This Row],[DISTANCE]]-0.0144*Table69[[#This Row],[TAX]]-1.07*Table69[[#This Row],[PTRATIO]]+4.125*Table69[[#This Row],[AVG_ROOM]]-0.6*Table69[[#This Row],[LSTAT]]</f>
        <v>32.022949999999994</v>
      </c>
      <c r="K435" s="1">
        <v>0.433</v>
      </c>
      <c r="L435" s="1">
        <f>29.42 + 0.03 * Table69[[#This Row],[AGE]]+0.13 *Table69[[#This Row],[INDUS]]-10.3*Table69[[#This Row],[NOX]]+0.26*Table69[[#This Row],[DISTANCE]]-0.0144*Table69[[#This Row],[TAX]]-1.07*Table69[[#This Row],[PTRATIO]]+4.125*Table69[[#This Row],[AVG_ROOM]]-0.6*Table69[[#This Row],[LSTAT]]</f>
        <v>32.022949999999994</v>
      </c>
    </row>
    <row r="436" spans="1:12" x14ac:dyDescent="0.25">
      <c r="A436" s="24">
        <v>76.5</v>
      </c>
      <c r="B436" s="2">
        <v>5.86</v>
      </c>
      <c r="C436" s="1">
        <v>0.43099999999999999</v>
      </c>
      <c r="D436" s="1">
        <v>7</v>
      </c>
      <c r="E436" s="1">
        <v>330</v>
      </c>
      <c r="F436" s="1">
        <v>19.100000000000001</v>
      </c>
      <c r="G436" s="1">
        <v>5.593</v>
      </c>
      <c r="H436" s="19">
        <v>12.5</v>
      </c>
      <c r="I436" s="19"/>
      <c r="J436" s="1">
        <f>29.42 + 0.03 * Table69[[#This Row],[AGE]]+0.13 *Table69[[#This Row],[INDUS]]-10.3*Table69[[#This Row],[NOX]]+0.26*Table69[[#This Row],[DISTANCE]]-0.0144*Table69[[#This Row],[TAX]]-1.07*Table69[[#This Row],[PTRATIO]]+4.125*Table69[[#This Row],[AVG_ROOM]]-0.6*Table69[[#This Row],[LSTAT]]</f>
        <v>20.239625000000004</v>
      </c>
      <c r="K436" s="1">
        <v>0.43099999999999999</v>
      </c>
      <c r="L436" s="1">
        <f>29.42 + 0.03 * Table69[[#This Row],[AGE]]+0.13 *Table69[[#This Row],[INDUS]]-10.3*Table69[[#This Row],[NOX]]+0.26*Table69[[#This Row],[DISTANCE]]-0.0144*Table69[[#This Row],[TAX]]-1.07*Table69[[#This Row],[PTRATIO]]+4.125*Table69[[#This Row],[AVG_ROOM]]-0.6*Table69[[#This Row],[LSTAT]]</f>
        <v>20.239625000000004</v>
      </c>
    </row>
    <row r="437" spans="1:12" x14ac:dyDescent="0.25">
      <c r="A437" s="24">
        <v>70.2</v>
      </c>
      <c r="B437" s="2">
        <v>5.86</v>
      </c>
      <c r="C437" s="1">
        <v>0.43099999999999999</v>
      </c>
      <c r="D437" s="1">
        <v>7</v>
      </c>
      <c r="E437" s="1">
        <v>330</v>
      </c>
      <c r="F437" s="1">
        <v>19.100000000000001</v>
      </c>
      <c r="G437" s="1">
        <v>5.6050000000000004</v>
      </c>
      <c r="H437" s="19">
        <v>18.46</v>
      </c>
      <c r="I437" s="19"/>
      <c r="J437" s="1">
        <f>29.42 + 0.03 * Table69[[#This Row],[AGE]]+0.13 *Table69[[#This Row],[INDUS]]-10.3*Table69[[#This Row],[NOX]]+0.26*Table69[[#This Row],[DISTANCE]]-0.0144*Table69[[#This Row],[TAX]]-1.07*Table69[[#This Row],[PTRATIO]]+4.125*Table69[[#This Row],[AVG_ROOM]]-0.6*Table69[[#This Row],[LSTAT]]</f>
        <v>16.524125000000005</v>
      </c>
      <c r="K437" s="1">
        <v>0.43099999999999999</v>
      </c>
      <c r="L437" s="1">
        <f>29.42 + 0.03 * Table69[[#This Row],[AGE]]+0.13 *Table69[[#This Row],[INDUS]]-10.3*Table69[[#This Row],[NOX]]+0.26*Table69[[#This Row],[DISTANCE]]-0.0144*Table69[[#This Row],[TAX]]-1.07*Table69[[#This Row],[PTRATIO]]+4.125*Table69[[#This Row],[AVG_ROOM]]-0.6*Table69[[#This Row],[LSTAT]]</f>
        <v>16.524125000000005</v>
      </c>
    </row>
    <row r="438" spans="1:12" x14ac:dyDescent="0.25">
      <c r="A438" s="24">
        <v>34.9</v>
      </c>
      <c r="B438" s="2">
        <v>5.86</v>
      </c>
      <c r="C438" s="1">
        <v>0.43099999999999999</v>
      </c>
      <c r="D438" s="1">
        <v>7</v>
      </c>
      <c r="E438" s="1">
        <v>330</v>
      </c>
      <c r="F438" s="1">
        <v>19.100000000000001</v>
      </c>
      <c r="G438" s="1">
        <v>6.1079999999999997</v>
      </c>
      <c r="H438" s="19">
        <v>9.16</v>
      </c>
      <c r="I438" s="19"/>
      <c r="J438" s="1">
        <f>29.42 + 0.03 * Table69[[#This Row],[AGE]]+0.13 *Table69[[#This Row],[INDUS]]-10.3*Table69[[#This Row],[NOX]]+0.26*Table69[[#This Row],[DISTANCE]]-0.0144*Table69[[#This Row],[TAX]]-1.07*Table69[[#This Row],[PTRATIO]]+4.125*Table69[[#This Row],[AVG_ROOM]]-0.6*Table69[[#This Row],[LSTAT]]</f>
        <v>23.120000000000005</v>
      </c>
      <c r="K438" s="1">
        <v>0.43099999999999999</v>
      </c>
      <c r="L438" s="1">
        <f>29.42 + 0.03 * Table69[[#This Row],[AGE]]+0.13 *Table69[[#This Row],[INDUS]]-10.3*Table69[[#This Row],[NOX]]+0.26*Table69[[#This Row],[DISTANCE]]-0.0144*Table69[[#This Row],[TAX]]-1.07*Table69[[#This Row],[PTRATIO]]+4.125*Table69[[#This Row],[AVG_ROOM]]-0.6*Table69[[#This Row],[LSTAT]]</f>
        <v>23.120000000000005</v>
      </c>
    </row>
    <row r="439" spans="1:12" x14ac:dyDescent="0.25">
      <c r="A439" s="24">
        <v>79.2</v>
      </c>
      <c r="B439" s="2">
        <v>5.86</v>
      </c>
      <c r="C439" s="1">
        <v>0.43099999999999999</v>
      </c>
      <c r="D439" s="1">
        <v>7</v>
      </c>
      <c r="E439" s="1">
        <v>330</v>
      </c>
      <c r="F439" s="1">
        <v>19.100000000000001</v>
      </c>
      <c r="G439" s="1">
        <v>6.226</v>
      </c>
      <c r="H439" s="19">
        <v>10.15</v>
      </c>
      <c r="I439" s="19"/>
      <c r="J439" s="1">
        <f>29.42 + 0.03 * Table69[[#This Row],[AGE]]+0.13 *Table69[[#This Row],[INDUS]]-10.3*Table69[[#This Row],[NOX]]+0.26*Table69[[#This Row],[DISTANCE]]-0.0144*Table69[[#This Row],[TAX]]-1.07*Table69[[#This Row],[PTRATIO]]+4.125*Table69[[#This Row],[AVG_ROOM]]-0.6*Table69[[#This Row],[LSTAT]]</f>
        <v>24.341750000000001</v>
      </c>
      <c r="K439" s="1">
        <v>0.43099999999999999</v>
      </c>
      <c r="L439" s="1">
        <f>29.42 + 0.03 * Table69[[#This Row],[AGE]]+0.13 *Table69[[#This Row],[INDUS]]-10.3*Table69[[#This Row],[NOX]]+0.26*Table69[[#This Row],[DISTANCE]]-0.0144*Table69[[#This Row],[TAX]]-1.07*Table69[[#This Row],[PTRATIO]]+4.125*Table69[[#This Row],[AVG_ROOM]]-0.6*Table69[[#This Row],[LSTAT]]</f>
        <v>24.341750000000001</v>
      </c>
    </row>
    <row r="440" spans="1:12" x14ac:dyDescent="0.25">
      <c r="A440" s="24">
        <v>49.1</v>
      </c>
      <c r="B440" s="2">
        <v>5.86</v>
      </c>
      <c r="C440" s="1">
        <v>0.43099999999999999</v>
      </c>
      <c r="D440" s="1">
        <v>7</v>
      </c>
      <c r="E440" s="1">
        <v>330</v>
      </c>
      <c r="F440" s="1">
        <v>19.100000000000001</v>
      </c>
      <c r="G440" s="1">
        <v>6.4329999999999998</v>
      </c>
      <c r="H440" s="19">
        <v>9.52</v>
      </c>
      <c r="I440" s="19"/>
      <c r="J440" s="1">
        <f>29.42 + 0.03 * Table69[[#This Row],[AGE]]+0.13 *Table69[[#This Row],[INDUS]]-10.3*Table69[[#This Row],[NOX]]+0.26*Table69[[#This Row],[DISTANCE]]-0.0144*Table69[[#This Row],[TAX]]-1.07*Table69[[#This Row],[PTRATIO]]+4.125*Table69[[#This Row],[AVG_ROOM]]-0.6*Table69[[#This Row],[LSTAT]]</f>
        <v>24.670625000000001</v>
      </c>
      <c r="K440" s="1">
        <v>0.43099999999999999</v>
      </c>
      <c r="L440" s="1">
        <f>29.42 + 0.03 * Table69[[#This Row],[AGE]]+0.13 *Table69[[#This Row],[INDUS]]-10.3*Table69[[#This Row],[NOX]]+0.26*Table69[[#This Row],[DISTANCE]]-0.0144*Table69[[#This Row],[TAX]]-1.07*Table69[[#This Row],[PTRATIO]]+4.125*Table69[[#This Row],[AVG_ROOM]]-0.6*Table69[[#This Row],[LSTAT]]</f>
        <v>24.670625000000001</v>
      </c>
    </row>
    <row r="441" spans="1:12" x14ac:dyDescent="0.25">
      <c r="A441" s="24">
        <v>17.5</v>
      </c>
      <c r="B441" s="2">
        <v>5.86</v>
      </c>
      <c r="C441" s="1">
        <v>0.43099999999999999</v>
      </c>
      <c r="D441" s="1">
        <v>7</v>
      </c>
      <c r="E441" s="1">
        <v>330</v>
      </c>
      <c r="F441" s="1">
        <v>19.100000000000001</v>
      </c>
      <c r="G441" s="1">
        <v>6.718</v>
      </c>
      <c r="H441" s="19">
        <v>6.56</v>
      </c>
      <c r="I441" s="19"/>
      <c r="J441" s="1">
        <f>29.42 + 0.03 * Table69[[#This Row],[AGE]]+0.13 *Table69[[#This Row],[INDUS]]-10.3*Table69[[#This Row],[NOX]]+0.26*Table69[[#This Row],[DISTANCE]]-0.0144*Table69[[#This Row],[TAX]]-1.07*Table69[[#This Row],[PTRATIO]]+4.125*Table69[[#This Row],[AVG_ROOM]]-0.6*Table69[[#This Row],[LSTAT]]</f>
        <v>26.674250000000001</v>
      </c>
      <c r="K441" s="1">
        <v>0.43099999999999999</v>
      </c>
      <c r="L441" s="1">
        <f>29.42 + 0.03 * Table69[[#This Row],[AGE]]+0.13 *Table69[[#This Row],[INDUS]]-10.3*Table69[[#This Row],[NOX]]+0.26*Table69[[#This Row],[DISTANCE]]-0.0144*Table69[[#This Row],[TAX]]-1.07*Table69[[#This Row],[PTRATIO]]+4.125*Table69[[#This Row],[AVG_ROOM]]-0.6*Table69[[#This Row],[LSTAT]]</f>
        <v>26.674250000000001</v>
      </c>
    </row>
    <row r="442" spans="1:12" x14ac:dyDescent="0.25">
      <c r="A442" s="24">
        <v>13</v>
      </c>
      <c r="B442" s="2">
        <v>5.86</v>
      </c>
      <c r="C442" s="1">
        <v>0.43099999999999999</v>
      </c>
      <c r="D442" s="1">
        <v>7</v>
      </c>
      <c r="E442" s="1">
        <v>330</v>
      </c>
      <c r="F442" s="1">
        <v>19.100000000000001</v>
      </c>
      <c r="G442" s="1">
        <v>6.4870000000000001</v>
      </c>
      <c r="H442" s="19">
        <v>5.9</v>
      </c>
      <c r="I442" s="19"/>
      <c r="J442" s="1">
        <f>29.42 + 0.03 * Table69[[#This Row],[AGE]]+0.13 *Table69[[#This Row],[INDUS]]-10.3*Table69[[#This Row],[NOX]]+0.26*Table69[[#This Row],[DISTANCE]]-0.0144*Table69[[#This Row],[TAX]]-1.07*Table69[[#This Row],[PTRATIO]]+4.125*Table69[[#This Row],[AVG_ROOM]]-0.6*Table69[[#This Row],[LSTAT]]</f>
        <v>25.982375000000005</v>
      </c>
      <c r="K442" s="1">
        <v>0.43099999999999999</v>
      </c>
      <c r="L442" s="1">
        <f>29.42 + 0.03 * Table69[[#This Row],[AGE]]+0.13 *Table69[[#This Row],[INDUS]]-10.3*Table69[[#This Row],[NOX]]+0.26*Table69[[#This Row],[DISTANCE]]-0.0144*Table69[[#This Row],[TAX]]-1.07*Table69[[#This Row],[PTRATIO]]+4.125*Table69[[#This Row],[AVG_ROOM]]-0.6*Table69[[#This Row],[LSTAT]]</f>
        <v>25.982375000000005</v>
      </c>
    </row>
    <row r="443" spans="1:12" x14ac:dyDescent="0.25">
      <c r="A443" s="24">
        <v>8.9</v>
      </c>
      <c r="B443" s="2">
        <v>5.86</v>
      </c>
      <c r="C443" s="1">
        <v>0.43099999999999999</v>
      </c>
      <c r="D443" s="1">
        <v>7</v>
      </c>
      <c r="E443" s="1">
        <v>330</v>
      </c>
      <c r="F443" s="1">
        <v>19.100000000000001</v>
      </c>
      <c r="G443" s="1">
        <v>6.4379999999999997</v>
      </c>
      <c r="H443" s="19">
        <v>3.59</v>
      </c>
      <c r="I443" s="19"/>
      <c r="J443" s="1">
        <f>29.42 + 0.03 * Table69[[#This Row],[AGE]]+0.13 *Table69[[#This Row],[INDUS]]-10.3*Table69[[#This Row],[NOX]]+0.26*Table69[[#This Row],[DISTANCE]]-0.0144*Table69[[#This Row],[TAX]]-1.07*Table69[[#This Row],[PTRATIO]]+4.125*Table69[[#This Row],[AVG_ROOM]]-0.6*Table69[[#This Row],[LSTAT]]</f>
        <v>27.04325</v>
      </c>
      <c r="K443" s="1">
        <v>0.43099999999999999</v>
      </c>
      <c r="L443" s="1">
        <f>29.42 + 0.03 * Table69[[#This Row],[AGE]]+0.13 *Table69[[#This Row],[INDUS]]-10.3*Table69[[#This Row],[NOX]]+0.26*Table69[[#This Row],[DISTANCE]]-0.0144*Table69[[#This Row],[TAX]]-1.07*Table69[[#This Row],[PTRATIO]]+4.125*Table69[[#This Row],[AVG_ROOM]]-0.6*Table69[[#This Row],[LSTAT]]</f>
        <v>27.04325</v>
      </c>
    </row>
    <row r="444" spans="1:12" x14ac:dyDescent="0.25">
      <c r="A444" s="24">
        <v>6.8</v>
      </c>
      <c r="B444" s="2">
        <v>5.86</v>
      </c>
      <c r="C444" s="1">
        <v>0.43099999999999999</v>
      </c>
      <c r="D444" s="1">
        <v>7</v>
      </c>
      <c r="E444" s="1">
        <v>330</v>
      </c>
      <c r="F444" s="1">
        <v>19.100000000000001</v>
      </c>
      <c r="G444" s="1">
        <v>6.9569999999999999</v>
      </c>
      <c r="H444" s="19">
        <v>3.53</v>
      </c>
      <c r="I444" s="19"/>
      <c r="J444" s="1">
        <f>29.42 + 0.03 * Table69[[#This Row],[AGE]]+0.13 *Table69[[#This Row],[INDUS]]-10.3*Table69[[#This Row],[NOX]]+0.26*Table69[[#This Row],[DISTANCE]]-0.0144*Table69[[#This Row],[TAX]]-1.07*Table69[[#This Row],[PTRATIO]]+4.125*Table69[[#This Row],[AVG_ROOM]]-0.6*Table69[[#This Row],[LSTAT]]</f>
        <v>29.157125000000004</v>
      </c>
      <c r="K444" s="1">
        <v>0.43099999999999999</v>
      </c>
      <c r="L444" s="1">
        <f>29.42 + 0.03 * Table69[[#This Row],[AGE]]+0.13 *Table69[[#This Row],[INDUS]]-10.3*Table69[[#This Row],[NOX]]+0.26*Table69[[#This Row],[DISTANCE]]-0.0144*Table69[[#This Row],[TAX]]-1.07*Table69[[#This Row],[PTRATIO]]+4.125*Table69[[#This Row],[AVG_ROOM]]-0.6*Table69[[#This Row],[LSTAT]]</f>
        <v>29.157125000000004</v>
      </c>
    </row>
    <row r="445" spans="1:12" x14ac:dyDescent="0.25">
      <c r="A445" s="24">
        <v>8.4</v>
      </c>
      <c r="B445" s="2">
        <v>5.86</v>
      </c>
      <c r="C445" s="1">
        <v>0.43099999999999999</v>
      </c>
      <c r="D445" s="1">
        <v>7</v>
      </c>
      <c r="E445" s="1">
        <v>330</v>
      </c>
      <c r="F445" s="1">
        <v>19.100000000000001</v>
      </c>
      <c r="G445" s="1">
        <v>8.2590000000000003</v>
      </c>
      <c r="H445" s="19">
        <v>3.54</v>
      </c>
      <c r="I445" s="19"/>
      <c r="J445" s="1">
        <f>29.42 + 0.03 * Table69[[#This Row],[AGE]]+0.13 *Table69[[#This Row],[INDUS]]-10.3*Table69[[#This Row],[NOX]]+0.26*Table69[[#This Row],[DISTANCE]]-0.0144*Table69[[#This Row],[TAX]]-1.07*Table69[[#This Row],[PTRATIO]]+4.125*Table69[[#This Row],[AVG_ROOM]]-0.6*Table69[[#This Row],[LSTAT]]</f>
        <v>34.569875000000003</v>
      </c>
      <c r="K445" s="1">
        <v>0.43099999999999999</v>
      </c>
      <c r="L445" s="1">
        <f>29.42 + 0.03 * Table69[[#This Row],[AGE]]+0.13 *Table69[[#This Row],[INDUS]]-10.3*Table69[[#This Row],[NOX]]+0.26*Table69[[#This Row],[DISTANCE]]-0.0144*Table69[[#This Row],[TAX]]-1.07*Table69[[#This Row],[PTRATIO]]+4.125*Table69[[#This Row],[AVG_ROOM]]-0.6*Table69[[#This Row],[LSTAT]]</f>
        <v>34.569875000000003</v>
      </c>
    </row>
    <row r="446" spans="1:12" x14ac:dyDescent="0.25">
      <c r="A446" s="24">
        <v>27.7</v>
      </c>
      <c r="B446" s="2">
        <v>4.1500000000000004</v>
      </c>
      <c r="C446" s="1">
        <v>0.42899999999999999</v>
      </c>
      <c r="D446" s="1">
        <v>4</v>
      </c>
      <c r="E446" s="1">
        <v>351</v>
      </c>
      <c r="F446" s="1">
        <v>17.899999999999999</v>
      </c>
      <c r="G446" s="1">
        <v>6.516</v>
      </c>
      <c r="H446" s="19">
        <v>6.36</v>
      </c>
      <c r="I446" s="19"/>
      <c r="J446" s="1">
        <f>29.42 + 0.03 * Table69[[#This Row],[AGE]]+0.13 *Table69[[#This Row],[INDUS]]-10.3*Table69[[#This Row],[NOX]]+0.26*Table69[[#This Row],[DISTANCE]]-0.0144*Table69[[#This Row],[TAX]]-1.07*Table69[[#This Row],[PTRATIO]]+4.125*Table69[[#This Row],[AVG_ROOM]]-0.6*Table69[[#This Row],[LSTAT]]</f>
        <v>26.2669</v>
      </c>
      <c r="K446" s="1">
        <v>0.42899999999999999</v>
      </c>
      <c r="L446" s="1">
        <f>29.42 + 0.03 * Table69[[#This Row],[AGE]]+0.13 *Table69[[#This Row],[INDUS]]-10.3*Table69[[#This Row],[NOX]]+0.26*Table69[[#This Row],[DISTANCE]]-0.0144*Table69[[#This Row],[TAX]]-1.07*Table69[[#This Row],[PTRATIO]]+4.125*Table69[[#This Row],[AVG_ROOM]]-0.6*Table69[[#This Row],[LSTAT]]</f>
        <v>26.2669</v>
      </c>
    </row>
    <row r="447" spans="1:12" x14ac:dyDescent="0.25">
      <c r="A447" s="24">
        <v>34.5</v>
      </c>
      <c r="B447" s="2">
        <v>1.25</v>
      </c>
      <c r="C447" s="1">
        <v>0.42899999999999999</v>
      </c>
      <c r="D447" s="1">
        <v>1</v>
      </c>
      <c r="E447" s="1">
        <v>335</v>
      </c>
      <c r="F447" s="1">
        <v>19.7</v>
      </c>
      <c r="G447" s="1">
        <v>6.9390000000000001</v>
      </c>
      <c r="H447" s="19">
        <v>5.89</v>
      </c>
      <c r="I447" s="19"/>
      <c r="J447" s="1">
        <f>29.42 + 0.03 * Table69[[#This Row],[AGE]]+0.13 *Table69[[#This Row],[INDUS]]-10.3*Table69[[#This Row],[NOX]]+0.26*Table69[[#This Row],[DISTANCE]]-0.0144*Table69[[#This Row],[TAX]]-1.07*Table69[[#This Row],[PTRATIO]]+4.125*Table69[[#This Row],[AVG_ROOM]]-0.6*Table69[[#This Row],[LSTAT]]</f>
        <v>25.645175000000005</v>
      </c>
      <c r="K447" s="1">
        <v>0.42899999999999999</v>
      </c>
      <c r="L447" s="1">
        <f>29.42 + 0.03 * Table69[[#This Row],[AGE]]+0.13 *Table69[[#This Row],[INDUS]]-10.3*Table69[[#This Row],[NOX]]+0.26*Table69[[#This Row],[DISTANCE]]-0.0144*Table69[[#This Row],[TAX]]-1.07*Table69[[#This Row],[PTRATIO]]+4.125*Table69[[#This Row],[AVG_ROOM]]-0.6*Table69[[#This Row],[LSTAT]]</f>
        <v>25.645175000000005</v>
      </c>
    </row>
    <row r="448" spans="1:12" x14ac:dyDescent="0.25">
      <c r="A448" s="24">
        <v>44.4</v>
      </c>
      <c r="B448" s="2">
        <v>1.25</v>
      </c>
      <c r="C448" s="1">
        <v>0.42899999999999999</v>
      </c>
      <c r="D448" s="1">
        <v>1</v>
      </c>
      <c r="E448" s="1">
        <v>335</v>
      </c>
      <c r="F448" s="1">
        <v>19.7</v>
      </c>
      <c r="G448" s="1">
        <v>6.49</v>
      </c>
      <c r="H448" s="19">
        <v>5.98</v>
      </c>
      <c r="I448" s="19"/>
      <c r="J448" s="1">
        <f>29.42 + 0.03 * Table69[[#This Row],[AGE]]+0.13 *Table69[[#This Row],[INDUS]]-10.3*Table69[[#This Row],[NOX]]+0.26*Table69[[#This Row],[DISTANCE]]-0.0144*Table69[[#This Row],[TAX]]-1.07*Table69[[#This Row],[PTRATIO]]+4.125*Table69[[#This Row],[AVG_ROOM]]-0.6*Table69[[#This Row],[LSTAT]]</f>
        <v>24.036050000000003</v>
      </c>
      <c r="K448" s="1">
        <v>0.42899999999999999</v>
      </c>
      <c r="L448" s="1">
        <f>29.42 + 0.03 * Table69[[#This Row],[AGE]]+0.13 *Table69[[#This Row],[INDUS]]-10.3*Table69[[#This Row],[NOX]]+0.26*Table69[[#This Row],[DISTANCE]]-0.0144*Table69[[#This Row],[TAX]]-1.07*Table69[[#This Row],[PTRATIO]]+4.125*Table69[[#This Row],[AVG_ROOM]]-0.6*Table69[[#This Row],[LSTAT]]</f>
        <v>24.036050000000003</v>
      </c>
    </row>
    <row r="449" spans="1:12" x14ac:dyDescent="0.25">
      <c r="A449" s="24">
        <v>21.8</v>
      </c>
      <c r="B449" s="2">
        <v>2.95</v>
      </c>
      <c r="C449" s="1">
        <v>0.42799999999999999</v>
      </c>
      <c r="D449" s="1">
        <v>3</v>
      </c>
      <c r="E449" s="1">
        <v>252</v>
      </c>
      <c r="F449" s="1">
        <v>18.3</v>
      </c>
      <c r="G449" s="1">
        <v>6.5949999999999998</v>
      </c>
      <c r="H449" s="19">
        <v>4.32</v>
      </c>
      <c r="I449" s="19"/>
      <c r="J449" s="1">
        <f>29.42 + 0.03 * Table69[[#This Row],[AGE]]+0.13 *Table69[[#This Row],[INDUS]]-10.3*Table69[[#This Row],[NOX]]+0.26*Table69[[#This Row],[DISTANCE]]-0.0144*Table69[[#This Row],[TAX]]-1.07*Table69[[#This Row],[PTRATIO]]+4.125*Table69[[#This Row],[AVG_ROOM]]-0.6*Table69[[#This Row],[LSTAT]]</f>
        <v>28.231675000000003</v>
      </c>
      <c r="K449" s="1">
        <v>0.42799999999999999</v>
      </c>
      <c r="L449" s="1">
        <f>29.42 + 0.03 * Table69[[#This Row],[AGE]]+0.13 *Table69[[#This Row],[INDUS]]-10.3*Table69[[#This Row],[NOX]]+0.26*Table69[[#This Row],[DISTANCE]]-0.0144*Table69[[#This Row],[TAX]]-1.07*Table69[[#This Row],[PTRATIO]]+4.125*Table69[[#This Row],[AVG_ROOM]]-0.6*Table69[[#This Row],[LSTAT]]</f>
        <v>28.231675000000003</v>
      </c>
    </row>
    <row r="450" spans="1:12" x14ac:dyDescent="0.25">
      <c r="A450" s="24">
        <v>15.8</v>
      </c>
      <c r="B450" s="2">
        <v>2.95</v>
      </c>
      <c r="C450" s="1">
        <v>0.42799999999999999</v>
      </c>
      <c r="D450" s="1">
        <v>3</v>
      </c>
      <c r="E450" s="1">
        <v>252</v>
      </c>
      <c r="F450" s="1">
        <v>18.3</v>
      </c>
      <c r="G450" s="1">
        <v>7.024</v>
      </c>
      <c r="H450" s="19">
        <v>1.98</v>
      </c>
      <c r="I450" s="19"/>
      <c r="J450" s="1">
        <f>29.42 + 0.03 * Table69[[#This Row],[AGE]]+0.13 *Table69[[#This Row],[INDUS]]-10.3*Table69[[#This Row],[NOX]]+0.26*Table69[[#This Row],[DISTANCE]]-0.0144*Table69[[#This Row],[TAX]]-1.07*Table69[[#This Row],[PTRATIO]]+4.125*Table69[[#This Row],[AVG_ROOM]]-0.6*Table69[[#This Row],[LSTAT]]</f>
        <v>31.225300000000008</v>
      </c>
      <c r="K450" s="1">
        <v>0.42799999999999999</v>
      </c>
      <c r="L450" s="1">
        <f>29.42 + 0.03 * Table69[[#This Row],[AGE]]+0.13 *Table69[[#This Row],[INDUS]]-10.3*Table69[[#This Row],[NOX]]+0.26*Table69[[#This Row],[DISTANCE]]-0.0144*Table69[[#This Row],[TAX]]-1.07*Table69[[#This Row],[PTRATIO]]+4.125*Table69[[#This Row],[AVG_ROOM]]-0.6*Table69[[#This Row],[LSTAT]]</f>
        <v>31.225300000000008</v>
      </c>
    </row>
    <row r="451" spans="1:12" x14ac:dyDescent="0.25">
      <c r="A451" s="24">
        <v>18.5</v>
      </c>
      <c r="B451" s="2">
        <v>4.93</v>
      </c>
      <c r="C451" s="1">
        <v>0.42799999999999999</v>
      </c>
      <c r="D451" s="1">
        <v>6</v>
      </c>
      <c r="E451" s="1">
        <v>300</v>
      </c>
      <c r="F451" s="1">
        <v>16.600000000000001</v>
      </c>
      <c r="G451" s="1">
        <v>6.4809999999999999</v>
      </c>
      <c r="H451" s="19">
        <v>6.36</v>
      </c>
      <c r="I451" s="19"/>
      <c r="J451" s="1">
        <f>29.42 + 0.03 * Table69[[#This Row],[AGE]]+0.13 *Table69[[#This Row],[INDUS]]-10.3*Table69[[#This Row],[NOX]]+0.26*Table69[[#This Row],[DISTANCE]]-0.0144*Table69[[#This Row],[TAX]]-1.07*Table69[[#This Row],[PTRATIO]]+4.125*Table69[[#This Row],[AVG_ROOM]]-0.6*Table69[[#This Row],[LSTAT]]</f>
        <v>28.603624999999997</v>
      </c>
      <c r="K451" s="1">
        <v>0.42799999999999999</v>
      </c>
      <c r="L451" s="1">
        <f>29.42 + 0.03 * Table69[[#This Row],[AGE]]+0.13 *Table69[[#This Row],[INDUS]]-10.3*Table69[[#This Row],[NOX]]+0.26*Table69[[#This Row],[DISTANCE]]-0.0144*Table69[[#This Row],[TAX]]-1.07*Table69[[#This Row],[PTRATIO]]+4.125*Table69[[#This Row],[AVG_ROOM]]-0.6*Table69[[#This Row],[LSTAT]]</f>
        <v>28.603624999999997</v>
      </c>
    </row>
    <row r="452" spans="1:12" x14ac:dyDescent="0.25">
      <c r="A452" s="24">
        <v>42.2</v>
      </c>
      <c r="B452" s="2">
        <v>4.93</v>
      </c>
      <c r="C452" s="1">
        <v>0.42799999999999999</v>
      </c>
      <c r="D452" s="1">
        <v>6</v>
      </c>
      <c r="E452" s="1">
        <v>300</v>
      </c>
      <c r="F452" s="1">
        <v>16.600000000000001</v>
      </c>
      <c r="G452" s="1">
        <v>6.6059999999999999</v>
      </c>
      <c r="H452" s="19">
        <v>7.37</v>
      </c>
      <c r="I452" s="19"/>
      <c r="J452" s="1">
        <f>29.42 + 0.03 * Table69[[#This Row],[AGE]]+0.13 *Table69[[#This Row],[INDUS]]-10.3*Table69[[#This Row],[NOX]]+0.26*Table69[[#This Row],[DISTANCE]]-0.0144*Table69[[#This Row],[TAX]]-1.07*Table69[[#This Row],[PTRATIO]]+4.125*Table69[[#This Row],[AVG_ROOM]]-0.6*Table69[[#This Row],[LSTAT]]</f>
        <v>29.224249999999994</v>
      </c>
      <c r="K452" s="1">
        <v>0.42799999999999999</v>
      </c>
      <c r="L452" s="1">
        <f>29.42 + 0.03 * Table69[[#This Row],[AGE]]+0.13 *Table69[[#This Row],[INDUS]]-10.3*Table69[[#This Row],[NOX]]+0.26*Table69[[#This Row],[DISTANCE]]-0.0144*Table69[[#This Row],[TAX]]-1.07*Table69[[#This Row],[PTRATIO]]+4.125*Table69[[#This Row],[AVG_ROOM]]-0.6*Table69[[#This Row],[LSTAT]]</f>
        <v>29.224249999999994</v>
      </c>
    </row>
    <row r="453" spans="1:12" x14ac:dyDescent="0.25">
      <c r="A453" s="24">
        <v>54.3</v>
      </c>
      <c r="B453" s="2">
        <v>4.93</v>
      </c>
      <c r="C453" s="1">
        <v>0.42799999999999999</v>
      </c>
      <c r="D453" s="1">
        <v>6</v>
      </c>
      <c r="E453" s="1">
        <v>300</v>
      </c>
      <c r="F453" s="1">
        <v>16.600000000000001</v>
      </c>
      <c r="G453" s="1">
        <v>6.8970000000000002</v>
      </c>
      <c r="H453" s="19">
        <v>11.38</v>
      </c>
      <c r="I453" s="19"/>
      <c r="J453" s="1">
        <f>29.42 + 0.03 * Table69[[#This Row],[AGE]]+0.13 *Table69[[#This Row],[INDUS]]-10.3*Table69[[#This Row],[NOX]]+0.26*Table69[[#This Row],[DISTANCE]]-0.0144*Table69[[#This Row],[TAX]]-1.07*Table69[[#This Row],[PTRATIO]]+4.125*Table69[[#This Row],[AVG_ROOM]]-0.6*Table69[[#This Row],[LSTAT]]</f>
        <v>28.381624999999996</v>
      </c>
      <c r="K453" s="1">
        <v>0.42799999999999999</v>
      </c>
      <c r="L453" s="1">
        <f>29.42 + 0.03 * Table69[[#This Row],[AGE]]+0.13 *Table69[[#This Row],[INDUS]]-10.3*Table69[[#This Row],[NOX]]+0.26*Table69[[#This Row],[DISTANCE]]-0.0144*Table69[[#This Row],[TAX]]-1.07*Table69[[#This Row],[PTRATIO]]+4.125*Table69[[#This Row],[AVG_ROOM]]-0.6*Table69[[#This Row],[LSTAT]]</f>
        <v>28.381624999999996</v>
      </c>
    </row>
    <row r="454" spans="1:12" x14ac:dyDescent="0.25">
      <c r="A454" s="24">
        <v>65.099999999999994</v>
      </c>
      <c r="B454" s="2">
        <v>4.93</v>
      </c>
      <c r="C454" s="1">
        <v>0.42799999999999999</v>
      </c>
      <c r="D454" s="1">
        <v>6</v>
      </c>
      <c r="E454" s="1">
        <v>300</v>
      </c>
      <c r="F454" s="1">
        <v>16.600000000000001</v>
      </c>
      <c r="G454" s="1">
        <v>6.0949999999999998</v>
      </c>
      <c r="H454" s="19">
        <v>12.4</v>
      </c>
      <c r="I454" s="19"/>
      <c r="J454" s="1">
        <f>29.42 + 0.03 * Table69[[#This Row],[AGE]]+0.13 *Table69[[#This Row],[INDUS]]-10.3*Table69[[#This Row],[NOX]]+0.26*Table69[[#This Row],[DISTANCE]]-0.0144*Table69[[#This Row],[TAX]]-1.07*Table69[[#This Row],[PTRATIO]]+4.125*Table69[[#This Row],[AVG_ROOM]]-0.6*Table69[[#This Row],[LSTAT]]</f>
        <v>24.785374999999995</v>
      </c>
      <c r="K454" s="1">
        <v>0.42799999999999999</v>
      </c>
      <c r="L454" s="1">
        <f>29.42 + 0.03 * Table69[[#This Row],[AGE]]+0.13 *Table69[[#This Row],[INDUS]]-10.3*Table69[[#This Row],[NOX]]+0.26*Table69[[#This Row],[DISTANCE]]-0.0144*Table69[[#This Row],[TAX]]-1.07*Table69[[#This Row],[PTRATIO]]+4.125*Table69[[#This Row],[AVG_ROOM]]-0.6*Table69[[#This Row],[LSTAT]]</f>
        <v>24.785374999999995</v>
      </c>
    </row>
    <row r="455" spans="1:12" x14ac:dyDescent="0.25">
      <c r="A455" s="24">
        <v>52.9</v>
      </c>
      <c r="B455" s="2">
        <v>4.93</v>
      </c>
      <c r="C455" s="1">
        <v>0.42799999999999999</v>
      </c>
      <c r="D455" s="1">
        <v>6</v>
      </c>
      <c r="E455" s="1">
        <v>300</v>
      </c>
      <c r="F455" s="1">
        <v>16.600000000000001</v>
      </c>
      <c r="G455" s="1">
        <v>6.3579999999999997</v>
      </c>
      <c r="H455" s="19">
        <v>11.22</v>
      </c>
      <c r="I455" s="19"/>
      <c r="J455" s="1">
        <f>29.42 + 0.03 * Table69[[#This Row],[AGE]]+0.13 *Table69[[#This Row],[INDUS]]-10.3*Table69[[#This Row],[NOX]]+0.26*Table69[[#This Row],[DISTANCE]]-0.0144*Table69[[#This Row],[TAX]]-1.07*Table69[[#This Row],[PTRATIO]]+4.125*Table69[[#This Row],[AVG_ROOM]]-0.6*Table69[[#This Row],[LSTAT]]</f>
        <v>26.212249999999997</v>
      </c>
      <c r="K455" s="1">
        <v>0.42799999999999999</v>
      </c>
      <c r="L455" s="1">
        <f>29.42 + 0.03 * Table69[[#This Row],[AGE]]+0.13 *Table69[[#This Row],[INDUS]]-10.3*Table69[[#This Row],[NOX]]+0.26*Table69[[#This Row],[DISTANCE]]-0.0144*Table69[[#This Row],[TAX]]-1.07*Table69[[#This Row],[PTRATIO]]+4.125*Table69[[#This Row],[AVG_ROOM]]-0.6*Table69[[#This Row],[LSTAT]]</f>
        <v>26.212249999999997</v>
      </c>
    </row>
    <row r="456" spans="1:12" x14ac:dyDescent="0.25">
      <c r="A456" s="24">
        <v>7.8</v>
      </c>
      <c r="B456" s="2">
        <v>4.93</v>
      </c>
      <c r="C456" s="1">
        <v>0.42799999999999999</v>
      </c>
      <c r="D456" s="1">
        <v>6</v>
      </c>
      <c r="E456" s="1">
        <v>300</v>
      </c>
      <c r="F456" s="1">
        <v>16.600000000000001</v>
      </c>
      <c r="G456" s="1">
        <v>6.3929999999999998</v>
      </c>
      <c r="H456" s="19">
        <v>5.19</v>
      </c>
      <c r="I456" s="19"/>
      <c r="J456" s="1">
        <f>29.42 + 0.03 * Table69[[#This Row],[AGE]]+0.13 *Table69[[#This Row],[INDUS]]-10.3*Table69[[#This Row],[NOX]]+0.26*Table69[[#This Row],[DISTANCE]]-0.0144*Table69[[#This Row],[TAX]]-1.07*Table69[[#This Row],[PTRATIO]]+4.125*Table69[[#This Row],[AVG_ROOM]]-0.6*Table69[[#This Row],[LSTAT]]</f>
        <v>28.621624999999995</v>
      </c>
      <c r="K456" s="1">
        <v>0.42799999999999999</v>
      </c>
      <c r="L456" s="1">
        <f>29.42 + 0.03 * Table69[[#This Row],[AGE]]+0.13 *Table69[[#This Row],[INDUS]]-10.3*Table69[[#This Row],[NOX]]+0.26*Table69[[#This Row],[DISTANCE]]-0.0144*Table69[[#This Row],[TAX]]-1.07*Table69[[#This Row],[PTRATIO]]+4.125*Table69[[#This Row],[AVG_ROOM]]-0.6*Table69[[#This Row],[LSTAT]]</f>
        <v>28.621624999999995</v>
      </c>
    </row>
    <row r="457" spans="1:12" x14ac:dyDescent="0.25">
      <c r="A457" s="24">
        <v>33.5</v>
      </c>
      <c r="B457" s="2">
        <v>4.8600000000000003</v>
      </c>
      <c r="C457" s="1">
        <v>0.42599999999999999</v>
      </c>
      <c r="D457" s="1">
        <v>4</v>
      </c>
      <c r="E457" s="1">
        <v>281</v>
      </c>
      <c r="F457" s="1">
        <v>19</v>
      </c>
      <c r="G457" s="1">
        <v>6.7270000000000003</v>
      </c>
      <c r="H457" s="19">
        <v>5.29</v>
      </c>
      <c r="I457" s="19"/>
      <c r="J457" s="1">
        <f>29.42 + 0.03 * Table69[[#This Row],[AGE]]+0.13 *Table69[[#This Row],[INDUS]]-10.3*Table69[[#This Row],[NOX]]+0.26*Table69[[#This Row],[DISTANCE]]-0.0144*Table69[[#This Row],[TAX]]-1.07*Table69[[#This Row],[PTRATIO]]+4.125*Table69[[#This Row],[AVG_ROOM]]-0.6*Table69[[#This Row],[LSTAT]]</f>
        <v>27.907474999999998</v>
      </c>
      <c r="K457" s="1">
        <v>0.42599999999999999</v>
      </c>
      <c r="L457" s="1">
        <f>29.42 + 0.03 * Table69[[#This Row],[AGE]]+0.13 *Table69[[#This Row],[INDUS]]-10.3*Table69[[#This Row],[NOX]]+0.26*Table69[[#This Row],[DISTANCE]]-0.0144*Table69[[#This Row],[TAX]]-1.07*Table69[[#This Row],[PTRATIO]]+4.125*Table69[[#This Row],[AVG_ROOM]]-0.6*Table69[[#This Row],[LSTAT]]</f>
        <v>27.907474999999998</v>
      </c>
    </row>
    <row r="458" spans="1:12" x14ac:dyDescent="0.25">
      <c r="A458" s="24">
        <v>70.400000000000006</v>
      </c>
      <c r="B458" s="2">
        <v>4.8600000000000003</v>
      </c>
      <c r="C458" s="1">
        <v>0.42599999999999999</v>
      </c>
      <c r="D458" s="1">
        <v>4</v>
      </c>
      <c r="E458" s="1">
        <v>281</v>
      </c>
      <c r="F458" s="1">
        <v>19</v>
      </c>
      <c r="G458" s="1">
        <v>6.6189999999999998</v>
      </c>
      <c r="H458" s="19">
        <v>7.22</v>
      </c>
      <c r="I458" s="19"/>
      <c r="J458" s="1">
        <f>29.42 + 0.03 * Table69[[#This Row],[AGE]]+0.13 *Table69[[#This Row],[INDUS]]-10.3*Table69[[#This Row],[NOX]]+0.26*Table69[[#This Row],[DISTANCE]]-0.0144*Table69[[#This Row],[TAX]]-1.07*Table69[[#This Row],[PTRATIO]]+4.125*Table69[[#This Row],[AVG_ROOM]]-0.6*Table69[[#This Row],[LSTAT]]</f>
        <v>27.410975000000001</v>
      </c>
      <c r="K458" s="1">
        <v>0.42599999999999999</v>
      </c>
      <c r="L458" s="1">
        <f>29.42 + 0.03 * Table69[[#This Row],[AGE]]+0.13 *Table69[[#This Row],[INDUS]]-10.3*Table69[[#This Row],[NOX]]+0.26*Table69[[#This Row],[DISTANCE]]-0.0144*Table69[[#This Row],[TAX]]-1.07*Table69[[#This Row],[PTRATIO]]+4.125*Table69[[#This Row],[AVG_ROOM]]-0.6*Table69[[#This Row],[LSTAT]]</f>
        <v>27.410975000000001</v>
      </c>
    </row>
    <row r="459" spans="1:12" x14ac:dyDescent="0.25">
      <c r="A459" s="24">
        <v>32.200000000000003</v>
      </c>
      <c r="B459" s="2">
        <v>4.8600000000000003</v>
      </c>
      <c r="C459" s="1">
        <v>0.42599999999999999</v>
      </c>
      <c r="D459" s="1">
        <v>4</v>
      </c>
      <c r="E459" s="1">
        <v>281</v>
      </c>
      <c r="F459" s="1">
        <v>19</v>
      </c>
      <c r="G459" s="1">
        <v>6.3019999999999996</v>
      </c>
      <c r="H459" s="19">
        <v>6.72</v>
      </c>
      <c r="I459" s="19"/>
      <c r="J459" s="1">
        <f>29.42 + 0.03 * Table69[[#This Row],[AGE]]+0.13 *Table69[[#This Row],[INDUS]]-10.3*Table69[[#This Row],[NOX]]+0.26*Table69[[#This Row],[DISTANCE]]-0.0144*Table69[[#This Row],[TAX]]-1.07*Table69[[#This Row],[PTRATIO]]+4.125*Table69[[#This Row],[AVG_ROOM]]-0.6*Table69[[#This Row],[LSTAT]]</f>
        <v>25.257349999999999</v>
      </c>
      <c r="K459" s="1">
        <v>0.42599999999999999</v>
      </c>
      <c r="L459" s="1">
        <f>29.42 + 0.03 * Table69[[#This Row],[AGE]]+0.13 *Table69[[#This Row],[INDUS]]-10.3*Table69[[#This Row],[NOX]]+0.26*Table69[[#This Row],[DISTANCE]]-0.0144*Table69[[#This Row],[TAX]]-1.07*Table69[[#This Row],[PTRATIO]]+4.125*Table69[[#This Row],[AVG_ROOM]]-0.6*Table69[[#This Row],[LSTAT]]</f>
        <v>25.257349999999999</v>
      </c>
    </row>
    <row r="460" spans="1:12" x14ac:dyDescent="0.25">
      <c r="A460" s="24">
        <v>46.7</v>
      </c>
      <c r="B460" s="2">
        <v>4.8600000000000003</v>
      </c>
      <c r="C460" s="1">
        <v>0.42599999999999999</v>
      </c>
      <c r="D460" s="1">
        <v>4</v>
      </c>
      <c r="E460" s="1">
        <v>281</v>
      </c>
      <c r="F460" s="1">
        <v>19</v>
      </c>
      <c r="G460" s="1">
        <v>6.1669999999999998</v>
      </c>
      <c r="H460" s="19">
        <v>7.51</v>
      </c>
      <c r="I460" s="19"/>
      <c r="J460" s="1">
        <f>29.42 + 0.03 * Table69[[#This Row],[AGE]]+0.13 *Table69[[#This Row],[INDUS]]-10.3*Table69[[#This Row],[NOX]]+0.26*Table69[[#This Row],[DISTANCE]]-0.0144*Table69[[#This Row],[TAX]]-1.07*Table69[[#This Row],[PTRATIO]]+4.125*Table69[[#This Row],[AVG_ROOM]]-0.6*Table69[[#This Row],[LSTAT]]</f>
        <v>24.661474999999996</v>
      </c>
      <c r="K460" s="1">
        <v>0.42599999999999999</v>
      </c>
      <c r="L460" s="1">
        <f>29.42 + 0.03 * Table69[[#This Row],[AGE]]+0.13 *Table69[[#This Row],[INDUS]]-10.3*Table69[[#This Row],[NOX]]+0.26*Table69[[#This Row],[DISTANCE]]-0.0144*Table69[[#This Row],[TAX]]-1.07*Table69[[#This Row],[PTRATIO]]+4.125*Table69[[#This Row],[AVG_ROOM]]-0.6*Table69[[#This Row],[LSTAT]]</f>
        <v>24.661474999999996</v>
      </c>
    </row>
    <row r="461" spans="1:12" x14ac:dyDescent="0.25">
      <c r="A461" s="24">
        <v>32</v>
      </c>
      <c r="B461" s="2">
        <v>0.46</v>
      </c>
      <c r="C461" s="1">
        <v>0.42199999999999999</v>
      </c>
      <c r="D461" s="1">
        <v>4</v>
      </c>
      <c r="E461" s="1">
        <v>255</v>
      </c>
      <c r="F461" s="1">
        <v>14.4</v>
      </c>
      <c r="G461" s="1">
        <v>7.875</v>
      </c>
      <c r="H461" s="19">
        <v>2.97</v>
      </c>
      <c r="I461" s="19"/>
      <c r="J461" s="1">
        <f>29.42 + 0.03 * Table69[[#This Row],[AGE]]+0.13 *Table69[[#This Row],[INDUS]]-10.3*Table69[[#This Row],[NOX]]+0.26*Table69[[#This Row],[DISTANCE]]-0.0144*Table69[[#This Row],[TAX]]-1.07*Table69[[#This Row],[PTRATIO]]+4.125*Table69[[#This Row],[AVG_ROOM]]-0.6*Table69[[#This Row],[LSTAT]]</f>
        <v>38.755575000000007</v>
      </c>
      <c r="K461" s="1">
        <v>0.42199999999999999</v>
      </c>
      <c r="L461" s="1">
        <f>29.42 + 0.03 * Table69[[#This Row],[AGE]]+0.13 *Table69[[#This Row],[INDUS]]-10.3*Table69[[#This Row],[NOX]]+0.26*Table69[[#This Row],[DISTANCE]]-0.0144*Table69[[#This Row],[TAX]]-1.07*Table69[[#This Row],[PTRATIO]]+4.125*Table69[[#This Row],[AVG_ROOM]]-0.6*Table69[[#This Row],[LSTAT]]</f>
        <v>38.755575000000007</v>
      </c>
    </row>
    <row r="462" spans="1:12" x14ac:dyDescent="0.25">
      <c r="A462" s="24">
        <v>59.5</v>
      </c>
      <c r="B462" s="2">
        <v>1.38</v>
      </c>
      <c r="C462" s="1">
        <v>0.41610000000000003</v>
      </c>
      <c r="D462" s="1">
        <v>3</v>
      </c>
      <c r="E462" s="1">
        <v>216</v>
      </c>
      <c r="F462" s="1">
        <v>18.600000000000001</v>
      </c>
      <c r="G462" s="1">
        <v>7.1040000000000001</v>
      </c>
      <c r="H462" s="19">
        <v>8.0500000000000007</v>
      </c>
      <c r="I462" s="19"/>
      <c r="J462" s="1">
        <f>29.42 + 0.03 * Table69[[#This Row],[AGE]]+0.13 *Table69[[#This Row],[INDUS]]-10.3*Table69[[#This Row],[NOX]]+0.26*Table69[[#This Row],[DISTANCE]]-0.0144*Table69[[#This Row],[TAX]]-1.07*Table69[[#This Row],[PTRATIO]]+4.125*Table69[[#This Row],[AVG_ROOM]]-0.6*Table69[[#This Row],[LSTAT]]</f>
        <v>29.340170000000008</v>
      </c>
      <c r="K462" s="1">
        <v>0.41610000000000003</v>
      </c>
      <c r="L462" s="1">
        <f>29.42 + 0.03 * Table69[[#This Row],[AGE]]+0.13 *Table69[[#This Row],[INDUS]]-10.3*Table69[[#This Row],[NOX]]+0.26*Table69[[#This Row],[DISTANCE]]-0.0144*Table69[[#This Row],[TAX]]-1.07*Table69[[#This Row],[PTRATIO]]+4.125*Table69[[#This Row],[AVG_ROOM]]-0.6*Table69[[#This Row],[LSTAT]]</f>
        <v>29.340170000000008</v>
      </c>
    </row>
    <row r="463" spans="1:12" x14ac:dyDescent="0.25">
      <c r="A463" s="24">
        <v>33.200000000000003</v>
      </c>
      <c r="B463" s="2">
        <v>2.68</v>
      </c>
      <c r="C463" s="1">
        <v>0.41610000000000003</v>
      </c>
      <c r="D463" s="1">
        <v>4</v>
      </c>
      <c r="E463" s="1">
        <v>224</v>
      </c>
      <c r="F463" s="1">
        <v>14.7</v>
      </c>
      <c r="G463" s="1">
        <v>7.8529999999999998</v>
      </c>
      <c r="H463" s="19">
        <v>3.81</v>
      </c>
      <c r="I463" s="19"/>
      <c r="J463" s="1">
        <f>29.42 + 0.03 * Table69[[#This Row],[AGE]]+0.13 *Table69[[#This Row],[INDUS]]-10.3*Table69[[#This Row],[NOX]]+0.26*Table69[[#This Row],[DISTANCE]]-0.0144*Table69[[#This Row],[TAX]]-1.07*Table69[[#This Row],[PTRATIO]]+4.125*Table69[[#This Row],[AVG_ROOM]]-0.6*Table69[[#This Row],[LSTAT]]</f>
        <v>38.671594999999996</v>
      </c>
      <c r="K463" s="1">
        <v>0.41610000000000003</v>
      </c>
      <c r="L463" s="1">
        <f>29.42 + 0.03 * Table69[[#This Row],[AGE]]+0.13 *Table69[[#This Row],[INDUS]]-10.3*Table69[[#This Row],[NOX]]+0.26*Table69[[#This Row],[DISTANCE]]-0.0144*Table69[[#This Row],[TAX]]-1.07*Table69[[#This Row],[PTRATIO]]+4.125*Table69[[#This Row],[AVG_ROOM]]-0.6*Table69[[#This Row],[LSTAT]]</f>
        <v>38.671594999999996</v>
      </c>
    </row>
    <row r="464" spans="1:12" x14ac:dyDescent="0.25">
      <c r="A464" s="24">
        <v>31.9</v>
      </c>
      <c r="B464" s="2">
        <v>2.68</v>
      </c>
      <c r="C464" s="1">
        <v>0.41610000000000003</v>
      </c>
      <c r="D464" s="1">
        <v>4</v>
      </c>
      <c r="E464" s="1">
        <v>224</v>
      </c>
      <c r="F464" s="1">
        <v>14.7</v>
      </c>
      <c r="G464" s="1">
        <v>8.0340000000000007</v>
      </c>
      <c r="H464" s="19">
        <v>2.88</v>
      </c>
      <c r="I464" s="19"/>
      <c r="J464" s="1">
        <f>29.42 + 0.03 * Table69[[#This Row],[AGE]]+0.13 *Table69[[#This Row],[INDUS]]-10.3*Table69[[#This Row],[NOX]]+0.26*Table69[[#This Row],[DISTANCE]]-0.0144*Table69[[#This Row],[TAX]]-1.07*Table69[[#This Row],[PTRATIO]]+4.125*Table69[[#This Row],[AVG_ROOM]]-0.6*Table69[[#This Row],[LSTAT]]</f>
        <v>39.937220000000003</v>
      </c>
      <c r="K464" s="1">
        <v>0.41610000000000003</v>
      </c>
      <c r="L464" s="1">
        <f>29.42 + 0.03 * Table69[[#This Row],[AGE]]+0.13 *Table69[[#This Row],[INDUS]]-10.3*Table69[[#This Row],[NOX]]+0.26*Table69[[#This Row],[DISTANCE]]-0.0144*Table69[[#This Row],[TAX]]-1.07*Table69[[#This Row],[PTRATIO]]+4.125*Table69[[#This Row],[AVG_ROOM]]-0.6*Table69[[#This Row],[LSTAT]]</f>
        <v>39.937220000000003</v>
      </c>
    </row>
    <row r="465" spans="1:12" x14ac:dyDescent="0.25">
      <c r="A465" s="24">
        <v>38.4</v>
      </c>
      <c r="B465" s="2">
        <v>2.0299999999999998</v>
      </c>
      <c r="C465" s="1">
        <v>0.41499999999999998</v>
      </c>
      <c r="D465" s="1">
        <v>2</v>
      </c>
      <c r="E465" s="1">
        <v>348</v>
      </c>
      <c r="F465" s="1">
        <v>14.7</v>
      </c>
      <c r="G465" s="1">
        <v>6.1619999999999999</v>
      </c>
      <c r="H465" s="19">
        <v>7.43</v>
      </c>
      <c r="I465" s="19"/>
      <c r="J465" s="1">
        <f>29.42 + 0.03 * Table69[[#This Row],[AGE]]+0.13 *Table69[[#This Row],[INDUS]]-10.3*Table69[[#This Row],[NOX]]+0.26*Table69[[#This Row],[DISTANCE]]-0.0144*Table69[[#This Row],[TAX]]-1.07*Table69[[#This Row],[PTRATIO]]+4.125*Table69[[#This Row],[AVG_ROOM]]-0.6*Table69[[#This Row],[LSTAT]]</f>
        <v>27.301450000000003</v>
      </c>
      <c r="K465" s="1">
        <v>0.41499999999999998</v>
      </c>
      <c r="L465" s="1">
        <f>29.42 + 0.03 * Table69[[#This Row],[AGE]]+0.13 *Table69[[#This Row],[INDUS]]-10.3*Table69[[#This Row],[NOX]]+0.26*Table69[[#This Row],[DISTANCE]]-0.0144*Table69[[#This Row],[TAX]]-1.07*Table69[[#This Row],[PTRATIO]]+4.125*Table69[[#This Row],[AVG_ROOM]]-0.6*Table69[[#This Row],[LSTAT]]</f>
        <v>27.301450000000003</v>
      </c>
    </row>
    <row r="466" spans="1:12" x14ac:dyDescent="0.25">
      <c r="A466" s="24">
        <v>15.7</v>
      </c>
      <c r="B466" s="2">
        <v>2.0299999999999998</v>
      </c>
      <c r="C466" s="1">
        <v>0.41499999999999998</v>
      </c>
      <c r="D466" s="1">
        <v>2</v>
      </c>
      <c r="E466" s="1">
        <v>348</v>
      </c>
      <c r="F466" s="1">
        <v>14.7</v>
      </c>
      <c r="G466" s="1">
        <v>7.61</v>
      </c>
      <c r="H466" s="19">
        <v>3.11</v>
      </c>
      <c r="I466" s="19"/>
      <c r="J466" s="1">
        <f>29.42 + 0.03 * Table69[[#This Row],[AGE]]+0.13 *Table69[[#This Row],[INDUS]]-10.3*Table69[[#This Row],[NOX]]+0.26*Table69[[#This Row],[DISTANCE]]-0.0144*Table69[[#This Row],[TAX]]-1.07*Table69[[#This Row],[PTRATIO]]+4.125*Table69[[#This Row],[AVG_ROOM]]-0.6*Table69[[#This Row],[LSTAT]]</f>
        <v>35.185450000000003</v>
      </c>
      <c r="K466" s="1">
        <v>0.41499999999999998</v>
      </c>
      <c r="L466" s="1">
        <f>29.42 + 0.03 * Table69[[#This Row],[AGE]]+0.13 *Table69[[#This Row],[INDUS]]-10.3*Table69[[#This Row],[NOX]]+0.26*Table69[[#This Row],[DISTANCE]]-0.0144*Table69[[#This Row],[TAX]]-1.07*Table69[[#This Row],[PTRATIO]]+4.125*Table69[[#This Row],[AVG_ROOM]]-0.6*Table69[[#This Row],[LSTAT]]</f>
        <v>35.185450000000003</v>
      </c>
    </row>
    <row r="467" spans="1:12" x14ac:dyDescent="0.25">
      <c r="A467" s="24">
        <v>6.6</v>
      </c>
      <c r="B467" s="2">
        <v>10.81</v>
      </c>
      <c r="C467" s="1">
        <v>0.41299999999999998</v>
      </c>
      <c r="D467" s="1">
        <v>4</v>
      </c>
      <c r="E467" s="1">
        <v>305</v>
      </c>
      <c r="F467" s="1">
        <v>19.2</v>
      </c>
      <c r="G467" s="1">
        <v>6.4169999999999998</v>
      </c>
      <c r="H467" s="19">
        <v>6.72</v>
      </c>
      <c r="I467" s="19"/>
      <c r="J467" s="1">
        <f>29.42 + 0.03 * Table69[[#This Row],[AGE]]+0.13 *Table69[[#This Row],[INDUS]]-10.3*Table69[[#This Row],[NOX]]+0.26*Table69[[#This Row],[DISTANCE]]-0.0144*Table69[[#This Row],[TAX]]-1.07*Table69[[#This Row],[PTRATIO]]+4.125*Table69[[#This Row],[AVG_ROOM]]-0.6*Table69[[#This Row],[LSTAT]]</f>
        <v>25.311525000000003</v>
      </c>
      <c r="K467" s="1">
        <v>0.41299999999999998</v>
      </c>
      <c r="L467" s="1">
        <f>29.42 + 0.03 * Table69[[#This Row],[AGE]]+0.13 *Table69[[#This Row],[INDUS]]-10.3*Table69[[#This Row],[NOX]]+0.26*Table69[[#This Row],[DISTANCE]]-0.0144*Table69[[#This Row],[TAX]]-1.07*Table69[[#This Row],[PTRATIO]]+4.125*Table69[[#This Row],[AVG_ROOM]]-0.6*Table69[[#This Row],[LSTAT]]</f>
        <v>25.311525000000003</v>
      </c>
    </row>
    <row r="468" spans="1:12" x14ac:dyDescent="0.25">
      <c r="A468" s="24">
        <v>17.5</v>
      </c>
      <c r="B468" s="2">
        <v>10.81</v>
      </c>
      <c r="C468" s="1">
        <v>0.41299999999999998</v>
      </c>
      <c r="D468" s="1">
        <v>4</v>
      </c>
      <c r="E468" s="1">
        <v>305</v>
      </c>
      <c r="F468" s="1">
        <v>19.2</v>
      </c>
      <c r="G468" s="1">
        <v>5.9610000000000003</v>
      </c>
      <c r="H468" s="19">
        <v>9.8800000000000008</v>
      </c>
      <c r="I468" s="19"/>
      <c r="J468" s="1">
        <f>29.42 + 0.03 * Table69[[#This Row],[AGE]]+0.13 *Table69[[#This Row],[INDUS]]-10.3*Table69[[#This Row],[NOX]]+0.26*Table69[[#This Row],[DISTANCE]]-0.0144*Table69[[#This Row],[TAX]]-1.07*Table69[[#This Row],[PTRATIO]]+4.125*Table69[[#This Row],[AVG_ROOM]]-0.6*Table69[[#This Row],[LSTAT]]</f>
        <v>21.861525000000004</v>
      </c>
      <c r="K468" s="1">
        <v>0.41299999999999998</v>
      </c>
      <c r="L468" s="1">
        <f>29.42 + 0.03 * Table69[[#This Row],[AGE]]+0.13 *Table69[[#This Row],[INDUS]]-10.3*Table69[[#This Row],[NOX]]+0.26*Table69[[#This Row],[DISTANCE]]-0.0144*Table69[[#This Row],[TAX]]-1.07*Table69[[#This Row],[PTRATIO]]+4.125*Table69[[#This Row],[AVG_ROOM]]-0.6*Table69[[#This Row],[LSTAT]]</f>
        <v>21.861525000000004</v>
      </c>
    </row>
    <row r="469" spans="1:12" x14ac:dyDescent="0.25">
      <c r="A469" s="24">
        <v>7.8</v>
      </c>
      <c r="B469" s="2">
        <v>10.81</v>
      </c>
      <c r="C469" s="1">
        <v>0.41299999999999998</v>
      </c>
      <c r="D469" s="1">
        <v>4</v>
      </c>
      <c r="E469" s="1">
        <v>305</v>
      </c>
      <c r="F469" s="1">
        <v>19.2</v>
      </c>
      <c r="G469" s="1">
        <v>6.0650000000000004</v>
      </c>
      <c r="H469" s="19">
        <v>5.52</v>
      </c>
      <c r="I469" s="19"/>
      <c r="J469" s="1">
        <f>29.42 + 0.03 * Table69[[#This Row],[AGE]]+0.13 *Table69[[#This Row],[INDUS]]-10.3*Table69[[#This Row],[NOX]]+0.26*Table69[[#This Row],[DISTANCE]]-0.0144*Table69[[#This Row],[TAX]]-1.07*Table69[[#This Row],[PTRATIO]]+4.125*Table69[[#This Row],[AVG_ROOM]]-0.6*Table69[[#This Row],[LSTAT]]</f>
        <v>24.615525000000005</v>
      </c>
      <c r="K469" s="1">
        <v>0.41299999999999998</v>
      </c>
      <c r="L469" s="1">
        <f>29.42 + 0.03 * Table69[[#This Row],[AGE]]+0.13 *Table69[[#This Row],[INDUS]]-10.3*Table69[[#This Row],[NOX]]+0.26*Table69[[#This Row],[DISTANCE]]-0.0144*Table69[[#This Row],[TAX]]-1.07*Table69[[#This Row],[PTRATIO]]+4.125*Table69[[#This Row],[AVG_ROOM]]-0.6*Table69[[#This Row],[LSTAT]]</f>
        <v>24.615525000000005</v>
      </c>
    </row>
    <row r="470" spans="1:12" x14ac:dyDescent="0.25">
      <c r="A470" s="24">
        <v>6.2</v>
      </c>
      <c r="B470" s="2">
        <v>10.81</v>
      </c>
      <c r="C470" s="1">
        <v>0.41299999999999998</v>
      </c>
      <c r="D470" s="1">
        <v>4</v>
      </c>
      <c r="E470" s="1">
        <v>305</v>
      </c>
      <c r="F470" s="1">
        <v>19.2</v>
      </c>
      <c r="G470" s="1">
        <v>6.2450000000000001</v>
      </c>
      <c r="H470" s="19">
        <v>7.54</v>
      </c>
      <c r="I470" s="19"/>
      <c r="J470" s="1">
        <f>29.42 + 0.03 * Table69[[#This Row],[AGE]]+0.13 *Table69[[#This Row],[INDUS]]-10.3*Table69[[#This Row],[NOX]]+0.26*Table69[[#This Row],[DISTANCE]]-0.0144*Table69[[#This Row],[TAX]]-1.07*Table69[[#This Row],[PTRATIO]]+4.125*Table69[[#This Row],[AVG_ROOM]]-0.6*Table69[[#This Row],[LSTAT]]</f>
        <v>24.098025000000003</v>
      </c>
      <c r="K470" s="1">
        <v>0.41299999999999998</v>
      </c>
      <c r="L470" s="1">
        <f>29.42 + 0.03 * Table69[[#This Row],[AGE]]+0.13 *Table69[[#This Row],[INDUS]]-10.3*Table69[[#This Row],[NOX]]+0.26*Table69[[#This Row],[DISTANCE]]-0.0144*Table69[[#This Row],[TAX]]-1.07*Table69[[#This Row],[PTRATIO]]+4.125*Table69[[#This Row],[AVG_ROOM]]-0.6*Table69[[#This Row],[LSTAT]]</f>
        <v>24.098025000000003</v>
      </c>
    </row>
    <row r="471" spans="1:12" x14ac:dyDescent="0.25">
      <c r="A471" s="24">
        <v>21.9</v>
      </c>
      <c r="B471" s="2">
        <v>1.91</v>
      </c>
      <c r="C471" s="1">
        <v>0.41299999999999998</v>
      </c>
      <c r="D471" s="1">
        <v>4</v>
      </c>
      <c r="E471" s="1">
        <v>334</v>
      </c>
      <c r="F471" s="1">
        <v>22</v>
      </c>
      <c r="G471" s="1">
        <v>5.6630000000000003</v>
      </c>
      <c r="H471" s="19">
        <v>8.0500000000000007</v>
      </c>
      <c r="I471" s="19"/>
      <c r="J471" s="1">
        <f>29.42 + 0.03 * Table69[[#This Row],[AGE]]+0.13 *Table69[[#This Row],[INDUS]]-10.3*Table69[[#This Row],[NOX]]+0.26*Table69[[#This Row],[DISTANCE]]-0.0144*Table69[[#This Row],[TAX]]-1.07*Table69[[#This Row],[PTRATIO]]+4.125*Table69[[#This Row],[AVG_ROOM]]-0.6*Table69[[#This Row],[LSTAT]]</f>
        <v>17.291675000000005</v>
      </c>
      <c r="K471" s="1">
        <v>0.41299999999999998</v>
      </c>
      <c r="L471" s="1">
        <f>29.42 + 0.03 * Table69[[#This Row],[AGE]]+0.13 *Table69[[#This Row],[INDUS]]-10.3*Table69[[#This Row],[NOX]]+0.26*Table69[[#This Row],[DISTANCE]]-0.0144*Table69[[#This Row],[TAX]]-1.07*Table69[[#This Row],[PTRATIO]]+4.125*Table69[[#This Row],[AVG_ROOM]]-0.6*Table69[[#This Row],[LSTAT]]</f>
        <v>17.291675000000005</v>
      </c>
    </row>
    <row r="472" spans="1:12" x14ac:dyDescent="0.25">
      <c r="A472" s="24">
        <v>19.5</v>
      </c>
      <c r="B472" s="2">
        <v>1.91</v>
      </c>
      <c r="C472" s="1">
        <v>0.41299999999999998</v>
      </c>
      <c r="D472" s="1">
        <v>4</v>
      </c>
      <c r="E472" s="1">
        <v>334</v>
      </c>
      <c r="F472" s="1">
        <v>22</v>
      </c>
      <c r="G472" s="1">
        <v>5.9359999999999999</v>
      </c>
      <c r="H472" s="19">
        <v>5.57</v>
      </c>
      <c r="I472" s="19"/>
      <c r="J472" s="1">
        <f>29.42 + 0.03 * Table69[[#This Row],[AGE]]+0.13 *Table69[[#This Row],[INDUS]]-10.3*Table69[[#This Row],[NOX]]+0.26*Table69[[#This Row],[DISTANCE]]-0.0144*Table69[[#This Row],[TAX]]-1.07*Table69[[#This Row],[PTRATIO]]+4.125*Table69[[#This Row],[AVG_ROOM]]-0.6*Table69[[#This Row],[LSTAT]]</f>
        <v>19.8338</v>
      </c>
      <c r="K472" s="1">
        <v>0.41299999999999998</v>
      </c>
      <c r="L472" s="1">
        <f>29.42 + 0.03 * Table69[[#This Row],[AGE]]+0.13 *Table69[[#This Row],[INDUS]]-10.3*Table69[[#This Row],[NOX]]+0.26*Table69[[#This Row],[DISTANCE]]-0.0144*Table69[[#This Row],[TAX]]-1.07*Table69[[#This Row],[PTRATIO]]+4.125*Table69[[#This Row],[AVG_ROOM]]-0.6*Table69[[#This Row],[LSTAT]]</f>
        <v>19.8338</v>
      </c>
    </row>
    <row r="473" spans="1:12" x14ac:dyDescent="0.25">
      <c r="A473" s="24">
        <v>40.5</v>
      </c>
      <c r="B473" s="2">
        <v>1.32</v>
      </c>
      <c r="C473" s="1">
        <v>0.41099999999999998</v>
      </c>
      <c r="D473" s="1">
        <v>5</v>
      </c>
      <c r="E473" s="1">
        <v>256</v>
      </c>
      <c r="F473" s="1">
        <v>15.1</v>
      </c>
      <c r="G473" s="1">
        <v>6.8159999999999998</v>
      </c>
      <c r="H473" s="19">
        <v>3.95</v>
      </c>
      <c r="I473" s="19"/>
      <c r="J473" s="1">
        <f>29.42 + 0.03 * Table69[[#This Row],[AGE]]+0.13 *Table69[[#This Row],[INDUS]]-10.3*Table69[[#This Row],[NOX]]+0.26*Table69[[#This Row],[DISTANCE]]-0.0144*Table69[[#This Row],[TAX]]-1.07*Table69[[#This Row],[PTRATIO]]+4.125*Table69[[#This Row],[AVG_ROOM]]-0.6*Table69[[#This Row],[LSTAT]]</f>
        <v>33.775900000000007</v>
      </c>
      <c r="K473" s="1">
        <v>0.41099999999999998</v>
      </c>
      <c r="L473" s="1">
        <f>29.42 + 0.03 * Table69[[#This Row],[AGE]]+0.13 *Table69[[#This Row],[INDUS]]-10.3*Table69[[#This Row],[NOX]]+0.26*Table69[[#This Row],[DISTANCE]]-0.0144*Table69[[#This Row],[TAX]]-1.07*Table69[[#This Row],[PTRATIO]]+4.125*Table69[[#This Row],[AVG_ROOM]]-0.6*Table69[[#This Row],[LSTAT]]</f>
        <v>33.775900000000007</v>
      </c>
    </row>
    <row r="474" spans="1:12" x14ac:dyDescent="0.25">
      <c r="A474" s="24">
        <v>27.9</v>
      </c>
      <c r="B474" s="2">
        <v>4.95</v>
      </c>
      <c r="C474" s="1">
        <v>0.41099999999999998</v>
      </c>
      <c r="D474" s="1">
        <v>4</v>
      </c>
      <c r="E474" s="1">
        <v>245</v>
      </c>
      <c r="F474" s="1">
        <v>19.2</v>
      </c>
      <c r="G474" s="1">
        <v>6.8609999999999998</v>
      </c>
      <c r="H474" s="19">
        <v>3.33</v>
      </c>
      <c r="I474" s="19"/>
      <c r="J474" s="1">
        <f>29.42 + 0.03 * Table69[[#This Row],[AGE]]+0.13 *Table69[[#This Row],[INDUS]]-10.3*Table69[[#This Row],[NOX]]+0.26*Table69[[#This Row],[DISTANCE]]-0.0144*Table69[[#This Row],[TAX]]-1.07*Table69[[#This Row],[PTRATIO]]+4.125*Table69[[#This Row],[AVG_ROOM]]-0.6*Table69[[#This Row],[LSTAT]]</f>
        <v>29.938824999999998</v>
      </c>
      <c r="K474" s="1">
        <v>0.41099999999999998</v>
      </c>
      <c r="L474" s="1">
        <f>29.42 + 0.03 * Table69[[#This Row],[AGE]]+0.13 *Table69[[#This Row],[INDUS]]-10.3*Table69[[#This Row],[NOX]]+0.26*Table69[[#This Row],[DISTANCE]]-0.0144*Table69[[#This Row],[TAX]]-1.07*Table69[[#This Row],[PTRATIO]]+4.125*Table69[[#This Row],[AVG_ROOM]]-0.6*Table69[[#This Row],[LSTAT]]</f>
        <v>29.938824999999998</v>
      </c>
    </row>
    <row r="475" spans="1:12" x14ac:dyDescent="0.25">
      <c r="A475" s="24">
        <v>27.7</v>
      </c>
      <c r="B475" s="2">
        <v>4.95</v>
      </c>
      <c r="C475" s="1">
        <v>0.41099999999999998</v>
      </c>
      <c r="D475" s="1">
        <v>4</v>
      </c>
      <c r="E475" s="1">
        <v>245</v>
      </c>
      <c r="F475" s="1">
        <v>19.2</v>
      </c>
      <c r="G475" s="1">
        <v>7.1479999999999997</v>
      </c>
      <c r="H475" s="19">
        <v>3.56</v>
      </c>
      <c r="I475" s="19"/>
      <c r="J475" s="1">
        <f>29.42 + 0.03 * Table69[[#This Row],[AGE]]+0.13 *Table69[[#This Row],[INDUS]]-10.3*Table69[[#This Row],[NOX]]+0.26*Table69[[#This Row],[DISTANCE]]-0.0144*Table69[[#This Row],[TAX]]-1.07*Table69[[#This Row],[PTRATIO]]+4.125*Table69[[#This Row],[AVG_ROOM]]-0.6*Table69[[#This Row],[LSTAT]]</f>
        <v>30.9787</v>
      </c>
      <c r="K475" s="1">
        <v>0.41099999999999998</v>
      </c>
      <c r="L475" s="1">
        <f>29.42 + 0.03 * Table69[[#This Row],[AGE]]+0.13 *Table69[[#This Row],[INDUS]]-10.3*Table69[[#This Row],[NOX]]+0.26*Table69[[#This Row],[DISTANCE]]-0.0144*Table69[[#This Row],[TAX]]-1.07*Table69[[#This Row],[PTRATIO]]+4.125*Table69[[#This Row],[AVG_ROOM]]-0.6*Table69[[#This Row],[LSTAT]]</f>
        <v>30.9787</v>
      </c>
    </row>
    <row r="476" spans="1:12" x14ac:dyDescent="0.25">
      <c r="A476" s="24">
        <v>23.4</v>
      </c>
      <c r="B476" s="2">
        <v>4.95</v>
      </c>
      <c r="C476" s="1">
        <v>0.41099999999999998</v>
      </c>
      <c r="D476" s="1">
        <v>4</v>
      </c>
      <c r="E476" s="1">
        <v>245</v>
      </c>
      <c r="F476" s="1">
        <v>19.2</v>
      </c>
      <c r="G476" s="1">
        <v>6.63</v>
      </c>
      <c r="H476" s="19">
        <v>4.7</v>
      </c>
      <c r="I476" s="19"/>
      <c r="J476" s="1">
        <f>29.42 + 0.03 * Table69[[#This Row],[AGE]]+0.13 *Table69[[#This Row],[INDUS]]-10.3*Table69[[#This Row],[NOX]]+0.26*Table69[[#This Row],[DISTANCE]]-0.0144*Table69[[#This Row],[TAX]]-1.07*Table69[[#This Row],[PTRATIO]]+4.125*Table69[[#This Row],[AVG_ROOM]]-0.6*Table69[[#This Row],[LSTAT]]</f>
        <v>28.028949999999998</v>
      </c>
      <c r="K476" s="1">
        <v>0.41099999999999998</v>
      </c>
      <c r="L476" s="1">
        <f>29.42 + 0.03 * Table69[[#This Row],[AGE]]+0.13 *Table69[[#This Row],[INDUS]]-10.3*Table69[[#This Row],[NOX]]+0.26*Table69[[#This Row],[DISTANCE]]-0.0144*Table69[[#This Row],[TAX]]-1.07*Table69[[#This Row],[PTRATIO]]+4.125*Table69[[#This Row],[AVG_ROOM]]-0.6*Table69[[#This Row],[LSTAT]]</f>
        <v>28.028949999999998</v>
      </c>
    </row>
    <row r="477" spans="1:12" x14ac:dyDescent="0.25">
      <c r="A477" s="24">
        <v>35.9</v>
      </c>
      <c r="B477" s="2">
        <v>1.69</v>
      </c>
      <c r="C477" s="1">
        <v>0.41099999999999998</v>
      </c>
      <c r="D477" s="1">
        <v>4</v>
      </c>
      <c r="E477" s="1">
        <v>411</v>
      </c>
      <c r="F477" s="1">
        <v>18.3</v>
      </c>
      <c r="G477" s="1">
        <v>6.5789999999999997</v>
      </c>
      <c r="H477" s="19">
        <v>5.49</v>
      </c>
      <c r="I477" s="19"/>
      <c r="J477" s="1">
        <f>29.42 + 0.03 * Table69[[#This Row],[AGE]]+0.13 *Table69[[#This Row],[INDUS]]-10.3*Table69[[#This Row],[NOX]]+0.26*Table69[[#This Row],[DISTANCE]]-0.0144*Table69[[#This Row],[TAX]]-1.07*Table69[[#This Row],[PTRATIO]]+4.125*Table69[[#This Row],[AVG_ROOM]]-0.6*Table69[[#This Row],[LSTAT]]</f>
        <v>25.868374999999993</v>
      </c>
      <c r="K477" s="1">
        <v>0.41099999999999998</v>
      </c>
      <c r="L477" s="1">
        <f>29.42 + 0.03 * Table69[[#This Row],[AGE]]+0.13 *Table69[[#This Row],[INDUS]]-10.3*Table69[[#This Row],[NOX]]+0.26*Table69[[#This Row],[DISTANCE]]-0.0144*Table69[[#This Row],[TAX]]-1.07*Table69[[#This Row],[PTRATIO]]+4.125*Table69[[#This Row],[AVG_ROOM]]-0.6*Table69[[#This Row],[LSTAT]]</f>
        <v>25.868374999999993</v>
      </c>
    </row>
    <row r="478" spans="1:12" x14ac:dyDescent="0.25">
      <c r="A478" s="24">
        <v>18.5</v>
      </c>
      <c r="B478" s="2">
        <v>1.69</v>
      </c>
      <c r="C478" s="1">
        <v>0.41099999999999998</v>
      </c>
      <c r="D478" s="1">
        <v>4</v>
      </c>
      <c r="E478" s="1">
        <v>411</v>
      </c>
      <c r="F478" s="1">
        <v>18.3</v>
      </c>
      <c r="G478" s="1">
        <v>5.8840000000000003</v>
      </c>
      <c r="H478" s="19">
        <v>7.79</v>
      </c>
      <c r="I478" s="19"/>
      <c r="J478" s="1">
        <f>29.42 + 0.03 * Table69[[#This Row],[AGE]]+0.13 *Table69[[#This Row],[INDUS]]-10.3*Table69[[#This Row],[NOX]]+0.26*Table69[[#This Row],[DISTANCE]]-0.0144*Table69[[#This Row],[TAX]]-1.07*Table69[[#This Row],[PTRATIO]]+4.125*Table69[[#This Row],[AVG_ROOM]]-0.6*Table69[[#This Row],[LSTAT]]</f>
        <v>21.099499999999999</v>
      </c>
      <c r="K478" s="1">
        <v>0.41099999999999998</v>
      </c>
      <c r="L478" s="1">
        <f>29.42 + 0.03 * Table69[[#This Row],[AGE]]+0.13 *Table69[[#This Row],[INDUS]]-10.3*Table69[[#This Row],[NOX]]+0.26*Table69[[#This Row],[DISTANCE]]-0.0144*Table69[[#This Row],[TAX]]-1.07*Table69[[#This Row],[PTRATIO]]+4.125*Table69[[#This Row],[AVG_ROOM]]-0.6*Table69[[#This Row],[LSTAT]]</f>
        <v>21.099499999999999</v>
      </c>
    </row>
    <row r="479" spans="1:12" x14ac:dyDescent="0.25">
      <c r="A479" s="24">
        <v>47.6</v>
      </c>
      <c r="B479" s="2">
        <v>4</v>
      </c>
      <c r="C479" s="1">
        <v>0.41</v>
      </c>
      <c r="D479" s="1">
        <v>3</v>
      </c>
      <c r="E479" s="1">
        <v>469</v>
      </c>
      <c r="F479" s="1">
        <v>21.1</v>
      </c>
      <c r="G479" s="1">
        <v>5.8879999999999999</v>
      </c>
      <c r="H479" s="19">
        <v>14.8</v>
      </c>
      <c r="I479" s="19"/>
      <c r="J479" s="1">
        <f>29.42 + 0.03 * Table69[[#This Row],[AGE]]+0.13 *Table69[[#This Row],[INDUS]]-10.3*Table69[[#This Row],[NOX]]+0.26*Table69[[#This Row],[DISTANCE]]-0.0144*Table69[[#This Row],[TAX]]-1.07*Table69[[#This Row],[PTRATIO]]+4.125*Table69[[#This Row],[AVG_ROOM]]-0.6*Table69[[#This Row],[LSTAT]]</f>
        <v>14.002400000000003</v>
      </c>
      <c r="K479" s="1">
        <v>0.41</v>
      </c>
      <c r="L479" s="1">
        <f>29.42 + 0.03 * Table69[[#This Row],[AGE]]+0.13 *Table69[[#This Row],[INDUS]]-10.3*Table69[[#This Row],[NOX]]+0.26*Table69[[#This Row],[DISTANCE]]-0.0144*Table69[[#This Row],[TAX]]-1.07*Table69[[#This Row],[PTRATIO]]+4.125*Table69[[#This Row],[AVG_ROOM]]-0.6*Table69[[#This Row],[LSTAT]]</f>
        <v>14.002400000000003</v>
      </c>
    </row>
    <row r="480" spans="1:12" x14ac:dyDescent="0.25">
      <c r="A480" s="24">
        <v>35.700000000000003</v>
      </c>
      <c r="B480" s="2">
        <v>0.74</v>
      </c>
      <c r="C480" s="1">
        <v>0.41</v>
      </c>
      <c r="D480" s="1">
        <v>2</v>
      </c>
      <c r="E480" s="1">
        <v>313</v>
      </c>
      <c r="F480" s="1">
        <v>17.3</v>
      </c>
      <c r="G480" s="1">
        <v>6.383</v>
      </c>
      <c r="H480" s="19">
        <v>5.77</v>
      </c>
      <c r="I480" s="19"/>
      <c r="J480" s="1">
        <f>29.42 + 0.03 * Table69[[#This Row],[AGE]]+0.13 *Table69[[#This Row],[INDUS]]-10.3*Table69[[#This Row],[NOX]]+0.26*Table69[[#This Row],[DISTANCE]]-0.0144*Table69[[#This Row],[TAX]]-1.07*Table69[[#This Row],[PTRATIO]]+4.125*Table69[[#This Row],[AVG_ROOM]]-0.6*Table69[[#This Row],[LSTAT]]</f>
        <v>26.733875000000001</v>
      </c>
      <c r="K480" s="1">
        <v>0.41</v>
      </c>
      <c r="L480" s="1">
        <f>29.42 + 0.03 * Table69[[#This Row],[AGE]]+0.13 *Table69[[#This Row],[INDUS]]-10.3*Table69[[#This Row],[NOX]]+0.26*Table69[[#This Row],[DISTANCE]]-0.0144*Table69[[#This Row],[TAX]]-1.07*Table69[[#This Row],[PTRATIO]]+4.125*Table69[[#This Row],[AVG_ROOM]]-0.6*Table69[[#This Row],[LSTAT]]</f>
        <v>26.733875000000001</v>
      </c>
    </row>
    <row r="481" spans="1:12" x14ac:dyDescent="0.25">
      <c r="A481" s="24">
        <v>36.1</v>
      </c>
      <c r="B481" s="2">
        <v>2.02</v>
      </c>
      <c r="C481" s="1">
        <v>0.41</v>
      </c>
      <c r="D481" s="1">
        <v>5</v>
      </c>
      <c r="E481" s="1">
        <v>187</v>
      </c>
      <c r="F481" s="1">
        <v>17</v>
      </c>
      <c r="G481" s="1">
        <v>6.7279999999999998</v>
      </c>
      <c r="H481" s="19">
        <v>4.5</v>
      </c>
      <c r="I481" s="19"/>
      <c r="J481" s="1">
        <f>29.42 + 0.03 * Table69[[#This Row],[AGE]]+0.13 *Table69[[#This Row],[INDUS]]-10.3*Table69[[#This Row],[NOX]]+0.26*Table69[[#This Row],[DISTANCE]]-0.0144*Table69[[#This Row],[TAX]]-1.07*Table69[[#This Row],[PTRATIO]]+4.125*Table69[[#This Row],[AVG_ROOM]]-0.6*Table69[[#This Row],[LSTAT]]</f>
        <v>32.012799999999999</v>
      </c>
      <c r="K481" s="1">
        <v>0.41</v>
      </c>
      <c r="L481" s="1">
        <f>29.42 + 0.03 * Table69[[#This Row],[AGE]]+0.13 *Table69[[#This Row],[INDUS]]-10.3*Table69[[#This Row],[NOX]]+0.26*Table69[[#This Row],[DISTANCE]]-0.0144*Table69[[#This Row],[TAX]]-1.07*Table69[[#This Row],[PTRATIO]]+4.125*Table69[[#This Row],[AVG_ROOM]]-0.6*Table69[[#This Row],[LSTAT]]</f>
        <v>32.012799999999999</v>
      </c>
    </row>
    <row r="482" spans="1:12" x14ac:dyDescent="0.25">
      <c r="A482" s="24">
        <v>21.4</v>
      </c>
      <c r="B482" s="2">
        <v>6.07</v>
      </c>
      <c r="C482" s="1">
        <v>0.40899999999999997</v>
      </c>
      <c r="D482" s="1">
        <v>4</v>
      </c>
      <c r="E482" s="1">
        <v>345</v>
      </c>
      <c r="F482" s="1">
        <v>18.899999999999999</v>
      </c>
      <c r="G482" s="1">
        <v>5.8780000000000001</v>
      </c>
      <c r="H482" s="19">
        <v>8.1</v>
      </c>
      <c r="I482" s="19"/>
      <c r="J482" s="1">
        <f>29.42 + 0.03 * Table69[[#This Row],[AGE]]+0.13 *Table69[[#This Row],[INDUS]]-10.3*Table69[[#This Row],[NOX]]+0.26*Table69[[#This Row],[DISTANCE]]-0.0144*Table69[[#This Row],[TAX]]-1.07*Table69[[#This Row],[PTRATIO]]+4.125*Table69[[#This Row],[AVG_ROOM]]-0.6*Table69[[#This Row],[LSTAT]]</f>
        <v>21.874150000000004</v>
      </c>
      <c r="K482" s="1">
        <v>0.40899999999999997</v>
      </c>
      <c r="L482" s="1">
        <f>29.42 + 0.03 * Table69[[#This Row],[AGE]]+0.13 *Table69[[#This Row],[INDUS]]-10.3*Table69[[#This Row],[NOX]]+0.26*Table69[[#This Row],[DISTANCE]]-0.0144*Table69[[#This Row],[TAX]]-1.07*Table69[[#This Row],[PTRATIO]]+4.125*Table69[[#This Row],[AVG_ROOM]]-0.6*Table69[[#This Row],[LSTAT]]</f>
        <v>21.874150000000004</v>
      </c>
    </row>
    <row r="483" spans="1:12" x14ac:dyDescent="0.25">
      <c r="A483" s="24">
        <v>36.799999999999997</v>
      </c>
      <c r="B483" s="2">
        <v>6.07</v>
      </c>
      <c r="C483" s="1">
        <v>0.40899999999999997</v>
      </c>
      <c r="D483" s="1">
        <v>4</v>
      </c>
      <c r="E483" s="1">
        <v>345</v>
      </c>
      <c r="F483" s="1">
        <v>18.899999999999999</v>
      </c>
      <c r="G483" s="1">
        <v>5.5940000000000003</v>
      </c>
      <c r="H483" s="19">
        <v>13.09</v>
      </c>
      <c r="I483" s="19"/>
      <c r="J483" s="1">
        <f>29.42 + 0.03 * Table69[[#This Row],[AGE]]+0.13 *Table69[[#This Row],[INDUS]]-10.3*Table69[[#This Row],[NOX]]+0.26*Table69[[#This Row],[DISTANCE]]-0.0144*Table69[[#This Row],[TAX]]-1.07*Table69[[#This Row],[PTRATIO]]+4.125*Table69[[#This Row],[AVG_ROOM]]-0.6*Table69[[#This Row],[LSTAT]]</f>
        <v>18.170650000000002</v>
      </c>
      <c r="K483" s="1">
        <v>0.40899999999999997</v>
      </c>
      <c r="L483" s="1">
        <f>29.42 + 0.03 * Table69[[#This Row],[AGE]]+0.13 *Table69[[#This Row],[INDUS]]-10.3*Table69[[#This Row],[NOX]]+0.26*Table69[[#This Row],[DISTANCE]]-0.0144*Table69[[#This Row],[TAX]]-1.07*Table69[[#This Row],[PTRATIO]]+4.125*Table69[[#This Row],[AVG_ROOM]]-0.6*Table69[[#This Row],[LSTAT]]</f>
        <v>18.170650000000002</v>
      </c>
    </row>
    <row r="484" spans="1:12" x14ac:dyDescent="0.25">
      <c r="A484" s="24">
        <v>33</v>
      </c>
      <c r="B484" s="2">
        <v>6.07</v>
      </c>
      <c r="C484" s="1">
        <v>0.40899999999999997</v>
      </c>
      <c r="D484" s="1">
        <v>4</v>
      </c>
      <c r="E484" s="1">
        <v>345</v>
      </c>
      <c r="F484" s="1">
        <v>18.899999999999999</v>
      </c>
      <c r="G484" s="1">
        <v>5.8849999999999998</v>
      </c>
      <c r="H484" s="19">
        <v>8.7899999999999991</v>
      </c>
      <c r="I484" s="19"/>
      <c r="J484" s="1">
        <f>29.42 + 0.03 * Table69[[#This Row],[AGE]]+0.13 *Table69[[#This Row],[INDUS]]-10.3*Table69[[#This Row],[NOX]]+0.26*Table69[[#This Row],[DISTANCE]]-0.0144*Table69[[#This Row],[TAX]]-1.07*Table69[[#This Row],[PTRATIO]]+4.125*Table69[[#This Row],[AVG_ROOM]]-0.6*Table69[[#This Row],[LSTAT]]</f>
        <v>21.837025000000004</v>
      </c>
      <c r="K484" s="1">
        <v>0.40899999999999997</v>
      </c>
      <c r="L484" s="1">
        <f>29.42 + 0.03 * Table69[[#This Row],[AGE]]+0.13 *Table69[[#This Row],[INDUS]]-10.3*Table69[[#This Row],[NOX]]+0.26*Table69[[#This Row],[DISTANCE]]-0.0144*Table69[[#This Row],[TAX]]-1.07*Table69[[#This Row],[PTRATIO]]+4.125*Table69[[#This Row],[AVG_ROOM]]-0.6*Table69[[#This Row],[LSTAT]]</f>
        <v>21.837025000000004</v>
      </c>
    </row>
    <row r="485" spans="1:12" x14ac:dyDescent="0.25">
      <c r="A485" s="24">
        <v>31.3</v>
      </c>
      <c r="B485" s="2">
        <v>5.32</v>
      </c>
      <c r="C485" s="1">
        <v>0.40500000000000003</v>
      </c>
      <c r="D485" s="1">
        <v>6</v>
      </c>
      <c r="E485" s="1">
        <v>293</v>
      </c>
      <c r="F485" s="1">
        <v>16.600000000000001</v>
      </c>
      <c r="G485" s="1">
        <v>6.2089999999999996</v>
      </c>
      <c r="H485" s="19">
        <v>7.14</v>
      </c>
      <c r="I485" s="19"/>
      <c r="J485" s="1">
        <f>29.42 + 0.03 * Table69[[#This Row],[AGE]]+0.13 *Table69[[#This Row],[INDUS]]-10.3*Table69[[#This Row],[NOX]]+0.26*Table69[[#This Row],[DISTANCE]]-0.0144*Table69[[#This Row],[TAX]]-1.07*Table69[[#This Row],[PTRATIO]]+4.125*Table69[[#This Row],[AVG_ROOM]]-0.6*Table69[[#This Row],[LSTAT]]</f>
        <v>27.786024999999995</v>
      </c>
      <c r="K485" s="1">
        <v>0.40500000000000003</v>
      </c>
      <c r="L485" s="1">
        <f>29.42 + 0.03 * Table69[[#This Row],[AGE]]+0.13 *Table69[[#This Row],[INDUS]]-10.3*Table69[[#This Row],[NOX]]+0.26*Table69[[#This Row],[DISTANCE]]-0.0144*Table69[[#This Row],[TAX]]-1.07*Table69[[#This Row],[PTRATIO]]+4.125*Table69[[#This Row],[AVG_ROOM]]-0.6*Table69[[#This Row],[LSTAT]]</f>
        <v>27.786024999999995</v>
      </c>
    </row>
    <row r="486" spans="1:12" x14ac:dyDescent="0.25">
      <c r="A486" s="24">
        <v>45.6</v>
      </c>
      <c r="B486" s="2">
        <v>5.32</v>
      </c>
      <c r="C486" s="1">
        <v>0.40500000000000003</v>
      </c>
      <c r="D486" s="1">
        <v>6</v>
      </c>
      <c r="E486" s="1">
        <v>293</v>
      </c>
      <c r="F486" s="1">
        <v>16.600000000000001</v>
      </c>
      <c r="G486" s="1">
        <v>6.3150000000000004</v>
      </c>
      <c r="H486" s="19">
        <v>7.6</v>
      </c>
      <c r="I486" s="19"/>
      <c r="J486" s="1">
        <f>29.42 + 0.03 * Table69[[#This Row],[AGE]]+0.13 *Table69[[#This Row],[INDUS]]-10.3*Table69[[#This Row],[NOX]]+0.26*Table69[[#This Row],[DISTANCE]]-0.0144*Table69[[#This Row],[TAX]]-1.07*Table69[[#This Row],[PTRATIO]]+4.125*Table69[[#This Row],[AVG_ROOM]]-0.6*Table69[[#This Row],[LSTAT]]</f>
        <v>28.376274999999996</v>
      </c>
      <c r="K486" s="1">
        <v>0.40500000000000003</v>
      </c>
      <c r="L486" s="1">
        <f>29.42 + 0.03 * Table69[[#This Row],[AGE]]+0.13 *Table69[[#This Row],[INDUS]]-10.3*Table69[[#This Row],[NOX]]+0.26*Table69[[#This Row],[DISTANCE]]-0.0144*Table69[[#This Row],[TAX]]-1.07*Table69[[#This Row],[PTRATIO]]+4.125*Table69[[#This Row],[AVG_ROOM]]-0.6*Table69[[#This Row],[LSTAT]]</f>
        <v>28.376274999999996</v>
      </c>
    </row>
    <row r="487" spans="1:12" x14ac:dyDescent="0.25">
      <c r="A487" s="24">
        <v>22.9</v>
      </c>
      <c r="B487" s="2">
        <v>5.32</v>
      </c>
      <c r="C487" s="1">
        <v>0.40500000000000003</v>
      </c>
      <c r="D487" s="1">
        <v>6</v>
      </c>
      <c r="E487" s="1">
        <v>293</v>
      </c>
      <c r="F487" s="1">
        <v>16.600000000000001</v>
      </c>
      <c r="G487" s="1">
        <v>6.5650000000000004</v>
      </c>
      <c r="H487" s="19">
        <v>9.51</v>
      </c>
      <c r="I487" s="19"/>
      <c r="J487" s="1">
        <f>29.42 + 0.03 * Table69[[#This Row],[AGE]]+0.13 *Table69[[#This Row],[INDUS]]-10.3*Table69[[#This Row],[NOX]]+0.26*Table69[[#This Row],[DISTANCE]]-0.0144*Table69[[#This Row],[TAX]]-1.07*Table69[[#This Row],[PTRATIO]]+4.125*Table69[[#This Row],[AVG_ROOM]]-0.6*Table69[[#This Row],[LSTAT]]</f>
        <v>27.580524999999998</v>
      </c>
      <c r="K487" s="1">
        <v>0.40500000000000003</v>
      </c>
      <c r="L487" s="1">
        <f>29.42 + 0.03 * Table69[[#This Row],[AGE]]+0.13 *Table69[[#This Row],[INDUS]]-10.3*Table69[[#This Row],[NOX]]+0.26*Table69[[#This Row],[DISTANCE]]-0.0144*Table69[[#This Row],[TAX]]-1.07*Table69[[#This Row],[PTRATIO]]+4.125*Table69[[#This Row],[AVG_ROOM]]-0.6*Table69[[#This Row],[LSTAT]]</f>
        <v>27.580524999999998</v>
      </c>
    </row>
    <row r="488" spans="1:12" x14ac:dyDescent="0.25">
      <c r="A488" s="24">
        <v>34.1</v>
      </c>
      <c r="B488" s="2">
        <v>1.52</v>
      </c>
      <c r="C488" s="1">
        <v>0.40400000000000003</v>
      </c>
      <c r="D488" s="1">
        <v>2</v>
      </c>
      <c r="E488" s="1">
        <v>329</v>
      </c>
      <c r="F488" s="1">
        <v>12.6</v>
      </c>
      <c r="G488" s="1">
        <v>7.2869999999999999</v>
      </c>
      <c r="H488" s="19">
        <v>4.08</v>
      </c>
      <c r="I488" s="19"/>
      <c r="J488" s="1">
        <f>29.42 + 0.03 * Table69[[#This Row],[AGE]]+0.13 *Table69[[#This Row],[INDUS]]-10.3*Table69[[#This Row],[NOX]]+0.26*Table69[[#This Row],[DISTANCE]]-0.0144*Table69[[#This Row],[TAX]]-1.07*Table69[[#This Row],[PTRATIO]]+4.125*Table69[[#This Row],[AVG_ROOM]]-0.6*Table69[[#This Row],[LSTAT]]</f>
        <v>36.390675000000002</v>
      </c>
      <c r="K488" s="1">
        <v>0.40400000000000003</v>
      </c>
      <c r="L488" s="1">
        <f>29.42 + 0.03 * Table69[[#This Row],[AGE]]+0.13 *Table69[[#This Row],[INDUS]]-10.3*Table69[[#This Row],[NOX]]+0.26*Table69[[#This Row],[DISTANCE]]-0.0144*Table69[[#This Row],[TAX]]-1.07*Table69[[#This Row],[PTRATIO]]+4.125*Table69[[#This Row],[AVG_ROOM]]-0.6*Table69[[#This Row],[LSTAT]]</f>
        <v>36.390675000000002</v>
      </c>
    </row>
    <row r="489" spans="1:12" x14ac:dyDescent="0.25">
      <c r="A489" s="24">
        <v>36.6</v>
      </c>
      <c r="B489" s="2">
        <v>1.52</v>
      </c>
      <c r="C489" s="1">
        <v>0.40400000000000003</v>
      </c>
      <c r="D489" s="1">
        <v>2</v>
      </c>
      <c r="E489" s="1">
        <v>329</v>
      </c>
      <c r="F489" s="1">
        <v>12.6</v>
      </c>
      <c r="G489" s="1">
        <v>7.1070000000000002</v>
      </c>
      <c r="H489" s="19">
        <v>8.61</v>
      </c>
      <c r="I489" s="19"/>
      <c r="J489" s="1">
        <f>29.42 + 0.03 * Table69[[#This Row],[AGE]]+0.13 *Table69[[#This Row],[INDUS]]-10.3*Table69[[#This Row],[NOX]]+0.26*Table69[[#This Row],[DISTANCE]]-0.0144*Table69[[#This Row],[TAX]]-1.07*Table69[[#This Row],[PTRATIO]]+4.125*Table69[[#This Row],[AVG_ROOM]]-0.6*Table69[[#This Row],[LSTAT]]</f>
        <v>33.005175000000001</v>
      </c>
      <c r="K489" s="1">
        <v>0.40400000000000003</v>
      </c>
      <c r="L489" s="1">
        <f>29.42 + 0.03 * Table69[[#This Row],[AGE]]+0.13 *Table69[[#This Row],[INDUS]]-10.3*Table69[[#This Row],[NOX]]+0.26*Table69[[#This Row],[DISTANCE]]-0.0144*Table69[[#This Row],[TAX]]-1.07*Table69[[#This Row],[PTRATIO]]+4.125*Table69[[#This Row],[AVG_ROOM]]-0.6*Table69[[#This Row],[LSTAT]]</f>
        <v>33.005175000000001</v>
      </c>
    </row>
    <row r="490" spans="1:12" x14ac:dyDescent="0.25">
      <c r="A490" s="24">
        <v>38.299999999999997</v>
      </c>
      <c r="B490" s="2">
        <v>1.52</v>
      </c>
      <c r="C490" s="1">
        <v>0.40400000000000003</v>
      </c>
      <c r="D490" s="1">
        <v>2</v>
      </c>
      <c r="E490" s="1">
        <v>329</v>
      </c>
      <c r="F490" s="1">
        <v>12.6</v>
      </c>
      <c r="G490" s="1">
        <v>7.274</v>
      </c>
      <c r="H490" s="19">
        <v>6.62</v>
      </c>
      <c r="I490" s="19"/>
      <c r="J490" s="1">
        <f>29.42 + 0.03 * Table69[[#This Row],[AGE]]+0.13 *Table69[[#This Row],[INDUS]]-10.3*Table69[[#This Row],[NOX]]+0.26*Table69[[#This Row],[DISTANCE]]-0.0144*Table69[[#This Row],[TAX]]-1.07*Table69[[#This Row],[PTRATIO]]+4.125*Table69[[#This Row],[AVG_ROOM]]-0.6*Table69[[#This Row],[LSTAT]]</f>
        <v>34.939050000000002</v>
      </c>
      <c r="K490" s="1">
        <v>0.40400000000000003</v>
      </c>
      <c r="L490" s="1">
        <f>29.42 + 0.03 * Table69[[#This Row],[AGE]]+0.13 *Table69[[#This Row],[INDUS]]-10.3*Table69[[#This Row],[NOX]]+0.26*Table69[[#This Row],[DISTANCE]]-0.0144*Table69[[#This Row],[TAX]]-1.07*Table69[[#This Row],[PTRATIO]]+4.125*Table69[[#This Row],[AVG_ROOM]]-0.6*Table69[[#This Row],[LSTAT]]</f>
        <v>34.939050000000002</v>
      </c>
    </row>
    <row r="491" spans="1:12" x14ac:dyDescent="0.25">
      <c r="A491" s="24">
        <v>21.9</v>
      </c>
      <c r="B491" s="2">
        <v>1.22</v>
      </c>
      <c r="C491" s="1">
        <v>0.40300000000000002</v>
      </c>
      <c r="D491" s="1">
        <v>5</v>
      </c>
      <c r="E491" s="1">
        <v>226</v>
      </c>
      <c r="F491" s="1">
        <v>17.899999999999999</v>
      </c>
      <c r="G491" s="1">
        <v>7.2489999999999997</v>
      </c>
      <c r="H491" s="19">
        <v>4.8099999999999996</v>
      </c>
      <c r="I491" s="19"/>
      <c r="J491" s="1">
        <f>29.42 + 0.03 * Table69[[#This Row],[AGE]]+0.13 *Table69[[#This Row],[INDUS]]-10.3*Table69[[#This Row],[NOX]]+0.26*Table69[[#This Row],[DISTANCE]]-0.0144*Table69[[#This Row],[TAX]]-1.07*Table69[[#This Row],[PTRATIO]]+4.125*Table69[[#This Row],[AVG_ROOM]]-0.6*Table69[[#This Row],[LSTAT]]</f>
        <v>31.993424999999998</v>
      </c>
      <c r="K491" s="1">
        <v>0.40300000000000002</v>
      </c>
      <c r="L491" s="1">
        <f>29.42 + 0.03 * Table69[[#This Row],[AGE]]+0.13 *Table69[[#This Row],[INDUS]]-10.3*Table69[[#This Row],[NOX]]+0.26*Table69[[#This Row],[DISTANCE]]-0.0144*Table69[[#This Row],[TAX]]-1.07*Table69[[#This Row],[PTRATIO]]+4.125*Table69[[#This Row],[AVG_ROOM]]-0.6*Table69[[#This Row],[LSTAT]]</f>
        <v>31.993424999999998</v>
      </c>
    </row>
    <row r="492" spans="1:12" x14ac:dyDescent="0.25">
      <c r="A492" s="24">
        <v>15.3</v>
      </c>
      <c r="B492" s="2">
        <v>1.47</v>
      </c>
      <c r="C492" s="1">
        <v>0.40300000000000002</v>
      </c>
      <c r="D492" s="1">
        <v>3</v>
      </c>
      <c r="E492" s="1">
        <v>402</v>
      </c>
      <c r="F492" s="1">
        <v>17</v>
      </c>
      <c r="G492" s="1">
        <v>6.9749999999999996</v>
      </c>
      <c r="H492" s="19">
        <v>4.5599999999999996</v>
      </c>
      <c r="I492" s="19"/>
      <c r="J492" s="1">
        <f>29.42 + 0.03 * Table69[[#This Row],[AGE]]+0.13 *Table69[[#This Row],[INDUS]]-10.3*Table69[[#This Row],[NOX]]+0.26*Table69[[#This Row],[DISTANCE]]-0.0144*Table69[[#This Row],[TAX]]-1.07*Table69[[#This Row],[PTRATIO]]+4.125*Table69[[#This Row],[AVG_ROOM]]-0.6*Table69[[#This Row],[LSTAT]]</f>
        <v>28.756274999999999</v>
      </c>
      <c r="K492" s="1">
        <v>0.40300000000000002</v>
      </c>
      <c r="L492" s="1">
        <f>29.42 + 0.03 * Table69[[#This Row],[AGE]]+0.13 *Table69[[#This Row],[INDUS]]-10.3*Table69[[#This Row],[NOX]]+0.26*Table69[[#This Row],[DISTANCE]]-0.0144*Table69[[#This Row],[TAX]]-1.07*Table69[[#This Row],[PTRATIO]]+4.125*Table69[[#This Row],[AVG_ROOM]]-0.6*Table69[[#This Row],[LSTAT]]</f>
        <v>28.756274999999999</v>
      </c>
    </row>
    <row r="493" spans="1:12" x14ac:dyDescent="0.25">
      <c r="A493" s="24">
        <v>13.9</v>
      </c>
      <c r="B493" s="2">
        <v>1.47</v>
      </c>
      <c r="C493" s="1">
        <v>0.40300000000000002</v>
      </c>
      <c r="D493" s="1">
        <v>3</v>
      </c>
      <c r="E493" s="1">
        <v>402</v>
      </c>
      <c r="F493" s="1">
        <v>17</v>
      </c>
      <c r="G493" s="1">
        <v>7.1349999999999998</v>
      </c>
      <c r="H493" s="19">
        <v>4.45</v>
      </c>
      <c r="I493" s="19"/>
      <c r="J493" s="1">
        <f>29.42 + 0.03 * Table69[[#This Row],[AGE]]+0.13 *Table69[[#This Row],[INDUS]]-10.3*Table69[[#This Row],[NOX]]+0.26*Table69[[#This Row],[DISTANCE]]-0.0144*Table69[[#This Row],[TAX]]-1.07*Table69[[#This Row],[PTRATIO]]+4.125*Table69[[#This Row],[AVG_ROOM]]-0.6*Table69[[#This Row],[LSTAT]]</f>
        <v>29.440275</v>
      </c>
      <c r="K493" s="1">
        <v>0.40300000000000002</v>
      </c>
      <c r="L493" s="1">
        <f>29.42 + 0.03 * Table69[[#This Row],[AGE]]+0.13 *Table69[[#This Row],[INDUS]]-10.3*Table69[[#This Row],[NOX]]+0.26*Table69[[#This Row],[DISTANCE]]-0.0144*Table69[[#This Row],[TAX]]-1.07*Table69[[#This Row],[PTRATIO]]+4.125*Table69[[#This Row],[AVG_ROOM]]-0.6*Table69[[#This Row],[LSTAT]]</f>
        <v>29.440275</v>
      </c>
    </row>
    <row r="494" spans="1:12" x14ac:dyDescent="0.25">
      <c r="A494" s="24">
        <v>9.9</v>
      </c>
      <c r="B494" s="2">
        <v>2.93</v>
      </c>
      <c r="C494" s="1">
        <v>0.40100000000000002</v>
      </c>
      <c r="D494" s="1">
        <v>1</v>
      </c>
      <c r="E494" s="1">
        <v>265</v>
      </c>
      <c r="F494" s="1">
        <v>15.6</v>
      </c>
      <c r="G494" s="1">
        <v>6.8</v>
      </c>
      <c r="H494" s="19">
        <v>5.03</v>
      </c>
      <c r="I494" s="19"/>
      <c r="J494" s="1">
        <f>29.42 + 0.03 * Table69[[#This Row],[AGE]]+0.13 *Table69[[#This Row],[INDUS]]-10.3*Table69[[#This Row],[NOX]]+0.26*Table69[[#This Row],[DISTANCE]]-0.0144*Table69[[#This Row],[TAX]]-1.07*Table69[[#This Row],[PTRATIO]]+4.125*Table69[[#This Row],[AVG_ROOM]]-0.6*Table69[[#This Row],[LSTAT]]</f>
        <v>30.75160000000001</v>
      </c>
      <c r="K494" s="1">
        <v>0.40100000000000002</v>
      </c>
      <c r="L494" s="1">
        <f>29.42 + 0.03 * Table69[[#This Row],[AGE]]+0.13 *Table69[[#This Row],[INDUS]]-10.3*Table69[[#This Row],[NOX]]+0.26*Table69[[#This Row],[DISTANCE]]-0.0144*Table69[[#This Row],[TAX]]-1.07*Table69[[#This Row],[PTRATIO]]+4.125*Table69[[#This Row],[AVG_ROOM]]-0.6*Table69[[#This Row],[LSTAT]]</f>
        <v>30.75160000000001</v>
      </c>
    </row>
    <row r="495" spans="1:12" x14ac:dyDescent="0.25">
      <c r="A495" s="24">
        <v>18.8</v>
      </c>
      <c r="B495" s="2">
        <v>2.93</v>
      </c>
      <c r="C495" s="1">
        <v>0.40100000000000002</v>
      </c>
      <c r="D495" s="1">
        <v>1</v>
      </c>
      <c r="E495" s="1">
        <v>265</v>
      </c>
      <c r="F495" s="1">
        <v>15.6</v>
      </c>
      <c r="G495" s="1">
        <v>6.6040000000000001</v>
      </c>
      <c r="H495" s="19">
        <v>4.38</v>
      </c>
      <c r="I495" s="19"/>
      <c r="J495" s="1">
        <f>29.42 + 0.03 * Table69[[#This Row],[AGE]]+0.13 *Table69[[#This Row],[INDUS]]-10.3*Table69[[#This Row],[NOX]]+0.26*Table69[[#This Row],[DISTANCE]]-0.0144*Table69[[#This Row],[TAX]]-1.07*Table69[[#This Row],[PTRATIO]]+4.125*Table69[[#This Row],[AVG_ROOM]]-0.6*Table69[[#This Row],[LSTAT]]</f>
        <v>30.600100000000005</v>
      </c>
      <c r="K495" s="1">
        <v>0.40100000000000002</v>
      </c>
      <c r="L495" s="1">
        <f>29.42 + 0.03 * Table69[[#This Row],[AGE]]+0.13 *Table69[[#This Row],[INDUS]]-10.3*Table69[[#This Row],[NOX]]+0.26*Table69[[#This Row],[DISTANCE]]-0.0144*Table69[[#This Row],[TAX]]-1.07*Table69[[#This Row],[PTRATIO]]+4.125*Table69[[#This Row],[AVG_ROOM]]-0.6*Table69[[#This Row],[LSTAT]]</f>
        <v>30.600100000000005</v>
      </c>
    </row>
    <row r="496" spans="1:12" x14ac:dyDescent="0.25">
      <c r="A496" s="24">
        <v>24.8</v>
      </c>
      <c r="B496" s="2">
        <v>1.21</v>
      </c>
      <c r="C496" s="1">
        <v>0.40100000000000002</v>
      </c>
      <c r="D496" s="1">
        <v>1</v>
      </c>
      <c r="E496" s="1">
        <v>198</v>
      </c>
      <c r="F496" s="1">
        <v>13.6</v>
      </c>
      <c r="G496" s="1">
        <v>7.923</v>
      </c>
      <c r="H496" s="19">
        <v>3.16</v>
      </c>
      <c r="I496" s="19"/>
      <c r="J496" s="1">
        <f>29.42 + 0.03 * Table69[[#This Row],[AGE]]+0.13 *Table69[[#This Row],[INDUS]]-10.3*Table69[[#This Row],[NOX]]+0.26*Table69[[#This Row],[DISTANCE]]-0.0144*Table69[[#This Row],[TAX]]-1.07*Table69[[#This Row],[PTRATIO]]+4.125*Table69[[#This Row],[AVG_ROOM]]-0.6*Table69[[#This Row],[LSTAT]]</f>
        <v>39.834175000000002</v>
      </c>
      <c r="K496" s="1">
        <v>0.40100000000000002</v>
      </c>
      <c r="L496" s="1">
        <f>29.42 + 0.03 * Table69[[#This Row],[AGE]]+0.13 *Table69[[#This Row],[INDUS]]-10.3*Table69[[#This Row],[NOX]]+0.26*Table69[[#This Row],[DISTANCE]]-0.0144*Table69[[#This Row],[TAX]]-1.07*Table69[[#This Row],[PTRATIO]]+4.125*Table69[[#This Row],[AVG_ROOM]]-0.6*Table69[[#This Row],[LSTAT]]</f>
        <v>39.834175000000002</v>
      </c>
    </row>
    <row r="497" spans="1:12" x14ac:dyDescent="0.25">
      <c r="A497" s="24">
        <v>20.8</v>
      </c>
      <c r="B497" s="2">
        <v>2.97</v>
      </c>
      <c r="C497" s="1">
        <v>0.4</v>
      </c>
      <c r="D497" s="1">
        <v>1</v>
      </c>
      <c r="E497" s="1">
        <v>285</v>
      </c>
      <c r="F497" s="1">
        <v>15.3</v>
      </c>
      <c r="G497" s="1">
        <v>7.0880000000000001</v>
      </c>
      <c r="H497" s="19">
        <v>7.85</v>
      </c>
      <c r="I497" s="19"/>
      <c r="J497" s="1">
        <f>29.42 + 0.03 * Table69[[#This Row],[AGE]]+0.13 *Table69[[#This Row],[INDUS]]-10.3*Table69[[#This Row],[NOX]]+0.26*Table69[[#This Row],[DISTANCE]]-0.0144*Table69[[#This Row],[TAX]]-1.07*Table69[[#This Row],[PTRATIO]]+4.125*Table69[[#This Row],[AVG_ROOM]]-0.6*Table69[[#This Row],[LSTAT]]</f>
        <v>30.623100000000001</v>
      </c>
      <c r="K497" s="1">
        <v>0.4</v>
      </c>
      <c r="L497" s="1">
        <f>29.42 + 0.03 * Table69[[#This Row],[AGE]]+0.13 *Table69[[#This Row],[INDUS]]-10.3*Table69[[#This Row],[NOX]]+0.26*Table69[[#This Row],[DISTANCE]]-0.0144*Table69[[#This Row],[TAX]]-1.07*Table69[[#This Row],[PTRATIO]]+4.125*Table69[[#This Row],[AVG_ROOM]]-0.6*Table69[[#This Row],[LSTAT]]</f>
        <v>30.623100000000001</v>
      </c>
    </row>
    <row r="498" spans="1:12" x14ac:dyDescent="0.25">
      <c r="A498" s="24">
        <v>20.100000000000001</v>
      </c>
      <c r="B498" s="2">
        <v>2.2400000000000002</v>
      </c>
      <c r="C498" s="1">
        <v>0.4</v>
      </c>
      <c r="D498" s="1">
        <v>5</v>
      </c>
      <c r="E498" s="1">
        <v>358</v>
      </c>
      <c r="F498" s="1">
        <v>14.8</v>
      </c>
      <c r="G498" s="1">
        <v>6.3449999999999998</v>
      </c>
      <c r="H498" s="19">
        <v>4.97</v>
      </c>
      <c r="I498" s="19"/>
      <c r="J498" s="1">
        <f>29.42 + 0.03 * Table69[[#This Row],[AGE]]+0.13 *Table69[[#This Row],[INDUS]]-10.3*Table69[[#This Row],[NOX]]+0.26*Table69[[#This Row],[DISTANCE]]-0.0144*Table69[[#This Row],[TAX]]-1.07*Table69[[#This Row],[PTRATIO]]+4.125*Table69[[#This Row],[AVG_ROOM]]-0.6*Table69[[#This Row],[LSTAT]]</f>
        <v>29.694125</v>
      </c>
      <c r="K498" s="1">
        <v>0.4</v>
      </c>
      <c r="L498" s="1">
        <f>29.42 + 0.03 * Table69[[#This Row],[AGE]]+0.13 *Table69[[#This Row],[INDUS]]-10.3*Table69[[#This Row],[NOX]]+0.26*Table69[[#This Row],[DISTANCE]]-0.0144*Table69[[#This Row],[TAX]]-1.07*Table69[[#This Row],[PTRATIO]]+4.125*Table69[[#This Row],[AVG_ROOM]]-0.6*Table69[[#This Row],[LSTAT]]</f>
        <v>29.694125</v>
      </c>
    </row>
    <row r="499" spans="1:12" x14ac:dyDescent="0.25">
      <c r="A499" s="24">
        <v>10</v>
      </c>
      <c r="B499" s="2">
        <v>2.2400000000000002</v>
      </c>
      <c r="C499" s="1">
        <v>0.4</v>
      </c>
      <c r="D499" s="1">
        <v>5</v>
      </c>
      <c r="E499" s="1">
        <v>358</v>
      </c>
      <c r="F499" s="1">
        <v>14.8</v>
      </c>
      <c r="G499" s="1">
        <v>7.0410000000000004</v>
      </c>
      <c r="H499" s="19">
        <v>4.74</v>
      </c>
      <c r="I499" s="19"/>
      <c r="J499" s="1">
        <f>29.42 + 0.03 * Table69[[#This Row],[AGE]]+0.13 *Table69[[#This Row],[INDUS]]-10.3*Table69[[#This Row],[NOX]]+0.26*Table69[[#This Row],[DISTANCE]]-0.0144*Table69[[#This Row],[TAX]]-1.07*Table69[[#This Row],[PTRATIO]]+4.125*Table69[[#This Row],[AVG_ROOM]]-0.6*Table69[[#This Row],[LSTAT]]</f>
        <v>32.400124999999996</v>
      </c>
      <c r="K499" s="1">
        <v>0.4</v>
      </c>
      <c r="L499" s="1">
        <f>29.42 + 0.03 * Table69[[#This Row],[AGE]]+0.13 *Table69[[#This Row],[INDUS]]-10.3*Table69[[#This Row],[NOX]]+0.26*Table69[[#This Row],[DISTANCE]]-0.0144*Table69[[#This Row],[TAX]]-1.07*Table69[[#This Row],[PTRATIO]]+4.125*Table69[[#This Row],[AVG_ROOM]]-0.6*Table69[[#This Row],[LSTAT]]</f>
        <v>32.400124999999996</v>
      </c>
    </row>
    <row r="500" spans="1:12" x14ac:dyDescent="0.25">
      <c r="A500" s="24">
        <v>47.4</v>
      </c>
      <c r="B500" s="2">
        <v>2.2400000000000002</v>
      </c>
      <c r="C500" s="1">
        <v>0.4</v>
      </c>
      <c r="D500" s="1">
        <v>5</v>
      </c>
      <c r="E500" s="1">
        <v>358</v>
      </c>
      <c r="F500" s="1">
        <v>14.8</v>
      </c>
      <c r="G500" s="1">
        <v>6.8710000000000004</v>
      </c>
      <c r="H500" s="19">
        <v>6.07</v>
      </c>
      <c r="I500" s="19"/>
      <c r="J500" s="1">
        <f>29.42 + 0.03 * Table69[[#This Row],[AGE]]+0.13 *Table69[[#This Row],[INDUS]]-10.3*Table69[[#This Row],[NOX]]+0.26*Table69[[#This Row],[DISTANCE]]-0.0144*Table69[[#This Row],[TAX]]-1.07*Table69[[#This Row],[PTRATIO]]+4.125*Table69[[#This Row],[AVG_ROOM]]-0.6*Table69[[#This Row],[LSTAT]]</f>
        <v>32.022874999999999</v>
      </c>
      <c r="K500" s="1">
        <v>0.4</v>
      </c>
      <c r="L500" s="1">
        <f>29.42 + 0.03 * Table69[[#This Row],[AGE]]+0.13 *Table69[[#This Row],[INDUS]]-10.3*Table69[[#This Row],[NOX]]+0.26*Table69[[#This Row],[DISTANCE]]-0.0144*Table69[[#This Row],[TAX]]-1.07*Table69[[#This Row],[PTRATIO]]+4.125*Table69[[#This Row],[AVG_ROOM]]-0.6*Table69[[#This Row],[LSTAT]]</f>
        <v>32.022874999999999</v>
      </c>
    </row>
    <row r="501" spans="1:12" x14ac:dyDescent="0.25">
      <c r="A501" s="24">
        <v>17.8</v>
      </c>
      <c r="B501" s="2">
        <v>3.37</v>
      </c>
      <c r="C501" s="1">
        <v>0.39800000000000002</v>
      </c>
      <c r="D501" s="1">
        <v>4</v>
      </c>
      <c r="E501" s="1">
        <v>337</v>
      </c>
      <c r="F501" s="1">
        <v>16.100000000000001</v>
      </c>
      <c r="G501" s="1">
        <v>6.29</v>
      </c>
      <c r="H501" s="19">
        <v>4.67</v>
      </c>
      <c r="I501" s="19"/>
      <c r="J501" s="1">
        <f>29.42 + 0.03 * Table69[[#This Row],[AGE]]+0.13 *Table69[[#This Row],[INDUS]]-10.3*Table69[[#This Row],[NOX]]+0.26*Table69[[#This Row],[DISTANCE]]-0.0144*Table69[[#This Row],[TAX]]-1.07*Table69[[#This Row],[PTRATIO]]+4.125*Table69[[#This Row],[AVG_ROOM]]-0.6*Table69[[#This Row],[LSTAT]]</f>
        <v>28.397149999999996</v>
      </c>
      <c r="K501" s="1">
        <v>0.39800000000000002</v>
      </c>
      <c r="L501" s="1">
        <f>29.42 + 0.03 * Table69[[#This Row],[AGE]]+0.13 *Table69[[#This Row],[INDUS]]-10.3*Table69[[#This Row],[NOX]]+0.26*Table69[[#This Row],[DISTANCE]]-0.0144*Table69[[#This Row],[TAX]]-1.07*Table69[[#This Row],[PTRATIO]]+4.125*Table69[[#This Row],[AVG_ROOM]]-0.6*Table69[[#This Row],[LSTAT]]</f>
        <v>28.397149999999996</v>
      </c>
    </row>
    <row r="502" spans="1:12" x14ac:dyDescent="0.25">
      <c r="A502" s="24">
        <v>31.1</v>
      </c>
      <c r="B502" s="2">
        <v>3.37</v>
      </c>
      <c r="C502" s="1">
        <v>0.39800000000000002</v>
      </c>
      <c r="D502" s="1">
        <v>4</v>
      </c>
      <c r="E502" s="1">
        <v>337</v>
      </c>
      <c r="F502" s="1">
        <v>16.100000000000001</v>
      </c>
      <c r="G502" s="1">
        <v>5.7869999999999999</v>
      </c>
      <c r="H502" s="19">
        <v>10.24</v>
      </c>
      <c r="I502" s="19"/>
      <c r="J502" s="1">
        <f>29.42 + 0.03 * Table69[[#This Row],[AGE]]+0.13 *Table69[[#This Row],[INDUS]]-10.3*Table69[[#This Row],[NOX]]+0.26*Table69[[#This Row],[DISTANCE]]-0.0144*Table69[[#This Row],[TAX]]-1.07*Table69[[#This Row],[PTRATIO]]+4.125*Table69[[#This Row],[AVG_ROOM]]-0.6*Table69[[#This Row],[LSTAT]]</f>
        <v>23.379275</v>
      </c>
      <c r="K502" s="1">
        <v>0.39800000000000002</v>
      </c>
      <c r="L502" s="1">
        <f>29.42 + 0.03 * Table69[[#This Row],[AGE]]+0.13 *Table69[[#This Row],[INDUS]]-10.3*Table69[[#This Row],[NOX]]+0.26*Table69[[#This Row],[DISTANCE]]-0.0144*Table69[[#This Row],[TAX]]-1.07*Table69[[#This Row],[PTRATIO]]+4.125*Table69[[#This Row],[AVG_ROOM]]-0.6*Table69[[#This Row],[LSTAT]]</f>
        <v>23.379275</v>
      </c>
    </row>
    <row r="503" spans="1:12" x14ac:dyDescent="0.25">
      <c r="A503" s="24">
        <v>34.200000000000003</v>
      </c>
      <c r="B503" s="2">
        <v>3.75</v>
      </c>
      <c r="C503" s="1">
        <v>0.39400000000000002</v>
      </c>
      <c r="D503" s="1">
        <v>3</v>
      </c>
      <c r="E503" s="1">
        <v>244</v>
      </c>
      <c r="F503" s="1">
        <v>15.9</v>
      </c>
      <c r="G503" s="1">
        <v>7.4539999999999997</v>
      </c>
      <c r="H503" s="19">
        <v>3.11</v>
      </c>
      <c r="I503" s="19"/>
      <c r="J503" s="1">
        <f>29.42 + 0.03 * Table69[[#This Row],[AGE]]+0.13 *Table69[[#This Row],[INDUS]]-10.3*Table69[[#This Row],[NOX]]+0.26*Table69[[#This Row],[DISTANCE]]-0.0144*Table69[[#This Row],[TAX]]-1.07*Table69[[#This Row],[PTRATIO]]+4.125*Table69[[#This Row],[AVG_ROOM]]-0.6*Table69[[#This Row],[LSTAT]]</f>
        <v>36.010450000000006</v>
      </c>
      <c r="K503" s="1">
        <v>0.39400000000000002</v>
      </c>
      <c r="L503" s="1">
        <f>29.42 + 0.03 * Table69[[#This Row],[AGE]]+0.13 *Table69[[#This Row],[INDUS]]-10.3*Table69[[#This Row],[NOX]]+0.26*Table69[[#This Row],[DISTANCE]]-0.0144*Table69[[#This Row],[TAX]]-1.07*Table69[[#This Row],[PTRATIO]]+4.125*Table69[[#This Row],[AVG_ROOM]]-0.6*Table69[[#This Row],[LSTAT]]</f>
        <v>36.010450000000006</v>
      </c>
    </row>
    <row r="504" spans="1:12" x14ac:dyDescent="0.25">
      <c r="A504" s="24">
        <v>32</v>
      </c>
      <c r="B504" s="2">
        <v>3.64</v>
      </c>
      <c r="C504" s="1">
        <v>0.39200000000000002</v>
      </c>
      <c r="D504" s="1">
        <v>1</v>
      </c>
      <c r="E504" s="1">
        <v>315</v>
      </c>
      <c r="F504" s="1">
        <v>16.399999999999999</v>
      </c>
      <c r="G504" s="1">
        <v>6.1079999999999997</v>
      </c>
      <c r="H504" s="19">
        <v>6.57</v>
      </c>
      <c r="I504" s="19"/>
      <c r="J504" s="1">
        <f>29.42 + 0.03 * Table69[[#This Row],[AGE]]+0.13 *Table69[[#This Row],[INDUS]]-10.3*Table69[[#This Row],[NOX]]+0.26*Table69[[#This Row],[DISTANCE]]-0.0144*Table69[[#This Row],[TAX]]-1.07*Table69[[#This Row],[PTRATIO]]+4.125*Table69[[#This Row],[AVG_ROOM]]-0.6*Table69[[#This Row],[LSTAT]]</f>
        <v>26.245100000000001</v>
      </c>
      <c r="K504" s="1">
        <v>0.39200000000000002</v>
      </c>
      <c r="L504" s="1">
        <f>29.42 + 0.03 * Table69[[#This Row],[AGE]]+0.13 *Table69[[#This Row],[INDUS]]-10.3*Table69[[#This Row],[NOX]]+0.26*Table69[[#This Row],[DISTANCE]]-0.0144*Table69[[#This Row],[TAX]]-1.07*Table69[[#This Row],[PTRATIO]]+4.125*Table69[[#This Row],[AVG_ROOM]]-0.6*Table69[[#This Row],[LSTAT]]</f>
        <v>26.245100000000001</v>
      </c>
    </row>
    <row r="505" spans="1:12" x14ac:dyDescent="0.25">
      <c r="A505" s="24">
        <v>19.100000000000001</v>
      </c>
      <c r="B505" s="2">
        <v>3.64</v>
      </c>
      <c r="C505" s="1">
        <v>0.39200000000000002</v>
      </c>
      <c r="D505" s="1">
        <v>1</v>
      </c>
      <c r="E505" s="1">
        <v>315</v>
      </c>
      <c r="F505" s="1">
        <v>16.399999999999999</v>
      </c>
      <c r="G505" s="1">
        <v>5.8760000000000003</v>
      </c>
      <c r="H505" s="19">
        <v>9.25</v>
      </c>
      <c r="I505" s="19"/>
      <c r="J505" s="1">
        <f>29.42 + 0.03 * Table69[[#This Row],[AGE]]+0.13 *Table69[[#This Row],[INDUS]]-10.3*Table69[[#This Row],[NOX]]+0.26*Table69[[#This Row],[DISTANCE]]-0.0144*Table69[[#This Row],[TAX]]-1.07*Table69[[#This Row],[PTRATIO]]+4.125*Table69[[#This Row],[AVG_ROOM]]-0.6*Table69[[#This Row],[LSTAT]]</f>
        <v>23.293100000000003</v>
      </c>
      <c r="K505" s="1">
        <v>0.39200000000000002</v>
      </c>
      <c r="L505" s="1">
        <f>29.42 + 0.03 * Table69[[#This Row],[AGE]]+0.13 *Table69[[#This Row],[INDUS]]-10.3*Table69[[#This Row],[NOX]]+0.26*Table69[[#This Row],[DISTANCE]]-0.0144*Table69[[#This Row],[TAX]]-1.07*Table69[[#This Row],[PTRATIO]]+4.125*Table69[[#This Row],[AVG_ROOM]]-0.6*Table69[[#This Row],[LSTAT]]</f>
        <v>23.293100000000003</v>
      </c>
    </row>
    <row r="506" spans="1:12" x14ac:dyDescent="0.25">
      <c r="A506" s="24">
        <v>31.9</v>
      </c>
      <c r="B506" s="2">
        <v>2.25</v>
      </c>
      <c r="C506" s="1">
        <v>0.38900000000000001</v>
      </c>
      <c r="D506" s="1">
        <v>1</v>
      </c>
      <c r="E506" s="1">
        <v>300</v>
      </c>
      <c r="F506" s="1">
        <v>15.3</v>
      </c>
      <c r="G506" s="1">
        <v>6.4530000000000003</v>
      </c>
      <c r="H506" s="19">
        <v>8.23</v>
      </c>
      <c r="I506" s="19"/>
      <c r="J506" s="1">
        <f>29.42 + 0.03 * Table69[[#This Row],[AGE]]+0.13 *Table69[[#This Row],[INDUS]]-10.3*Table69[[#This Row],[NOX]]+0.26*Table69[[#This Row],[DISTANCE]]-0.0144*Table69[[#This Row],[TAX]]-1.07*Table69[[#This Row],[PTRATIO]]+4.125*Table69[[#This Row],[AVG_ROOM]]-0.6*Table69[[#This Row],[LSTAT]]</f>
        <v>27.912425000000002</v>
      </c>
      <c r="K506" s="1">
        <v>0.38900000000000001</v>
      </c>
      <c r="L506" s="1">
        <f>29.42 + 0.03 * Table69[[#This Row],[AGE]]+0.13 *Table69[[#This Row],[INDUS]]-10.3*Table69[[#This Row],[NOX]]+0.26*Table69[[#This Row],[DISTANCE]]-0.0144*Table69[[#This Row],[TAX]]-1.07*Table69[[#This Row],[PTRATIO]]+4.125*Table69[[#This Row],[AVG_ROOM]]-0.6*Table69[[#This Row],[LSTAT]]</f>
        <v>27.912425000000002</v>
      </c>
    </row>
    <row r="507" spans="1:12" x14ac:dyDescent="0.25">
      <c r="A507" s="28">
        <v>31.5</v>
      </c>
      <c r="B507" s="21">
        <v>1.76</v>
      </c>
      <c r="C507" s="22">
        <v>0.38500000000000001</v>
      </c>
      <c r="D507" s="22">
        <v>1</v>
      </c>
      <c r="E507" s="22">
        <v>241</v>
      </c>
      <c r="F507" s="22">
        <v>18.2</v>
      </c>
      <c r="G507" s="22">
        <v>6.23</v>
      </c>
      <c r="H507" s="23">
        <v>12.93</v>
      </c>
      <c r="I507" s="23"/>
      <c r="J507" s="22">
        <f>29.42 + 0.03 * Table69[[#This Row],[AGE]]+0.13 *Table69[[#This Row],[INDUS]]-10.3*Table69[[#This Row],[NOX]]+0.26*Table69[[#This Row],[DISTANCE]]-0.0144*Table69[[#This Row],[TAX]]-1.07*Table69[[#This Row],[PTRATIO]]+4.125*Table69[[#This Row],[AVG_ROOM]]-0.6*Table69[[#This Row],[LSTAT]]</f>
        <v>21.884650000000004</v>
      </c>
      <c r="K507" s="22">
        <v>0.38500000000000001</v>
      </c>
      <c r="L507" s="22">
        <f>29.42 + 0.03 * Table69[[#This Row],[AGE]]+0.13 *Table69[[#This Row],[INDUS]]-10.3*Table69[[#This Row],[NOX]]+0.26*Table69[[#This Row],[DISTANCE]]-0.0144*Table69[[#This Row],[TAX]]-1.07*Table69[[#This Row],[PTRATIO]]+4.125*Table69[[#This Row],[AVG_ROOM]]-0.6*Table69[[#This Row],[LSTAT]]</f>
        <v>21.884650000000004</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3AF9-ABA0-4884-BF83-49B38024AF03}">
  <dimension ref="A1:K18"/>
  <sheetViews>
    <sheetView workbookViewId="0">
      <selection sqref="A1:I18"/>
    </sheetView>
  </sheetViews>
  <sheetFormatPr defaultRowHeight="15" x14ac:dyDescent="0.25"/>
  <sheetData>
    <row r="1" spans="1:11" x14ac:dyDescent="0.25">
      <c r="A1" t="s">
        <v>36</v>
      </c>
    </row>
    <row r="2" spans="1:11" ht="15.75" thickBot="1" x14ac:dyDescent="0.3"/>
    <row r="3" spans="1:11" x14ac:dyDescent="0.25">
      <c r="A3" s="6" t="s">
        <v>37</v>
      </c>
      <c r="B3" s="6"/>
    </row>
    <row r="4" spans="1:11" x14ac:dyDescent="0.25">
      <c r="A4" s="3" t="s">
        <v>38</v>
      </c>
      <c r="B4" s="3">
        <v>0.51866413731958727</v>
      </c>
    </row>
    <row r="5" spans="1:11" x14ac:dyDescent="0.25">
      <c r="A5" s="3" t="s">
        <v>39</v>
      </c>
      <c r="B5" s="3">
        <v>0.26901248734147165</v>
      </c>
      <c r="K5" t="s">
        <v>116</v>
      </c>
    </row>
    <row r="6" spans="1:11" x14ac:dyDescent="0.25">
      <c r="A6" s="3" t="s">
        <v>40</v>
      </c>
      <c r="B6" s="3">
        <v>0.26756211529254598</v>
      </c>
      <c r="K6" t="s">
        <v>117</v>
      </c>
    </row>
    <row r="7" spans="1:11" x14ac:dyDescent="0.25">
      <c r="A7" s="3" t="s">
        <v>11</v>
      </c>
      <c r="B7" s="3">
        <v>6.5622610800961834</v>
      </c>
    </row>
    <row r="8" spans="1:11" ht="15.75" thickBot="1" x14ac:dyDescent="0.3">
      <c r="A8" s="4" t="s">
        <v>41</v>
      </c>
      <c r="B8" s="4">
        <v>506</v>
      </c>
    </row>
    <row r="10" spans="1:11" ht="15.75" thickBot="1" x14ac:dyDescent="0.3">
      <c r="A10" t="s">
        <v>42</v>
      </c>
    </row>
    <row r="11" spans="1:11" x14ac:dyDescent="0.25">
      <c r="A11" s="5"/>
      <c r="B11" s="5" t="s">
        <v>47</v>
      </c>
      <c r="C11" s="5" t="s">
        <v>48</v>
      </c>
      <c r="D11" s="5" t="s">
        <v>49</v>
      </c>
      <c r="E11" s="5" t="s">
        <v>50</v>
      </c>
      <c r="F11" s="5" t="s">
        <v>51</v>
      </c>
    </row>
    <row r="12" spans="1:11" x14ac:dyDescent="0.25">
      <c r="A12" s="3" t="s">
        <v>43</v>
      </c>
      <c r="B12" s="3">
        <v>1</v>
      </c>
      <c r="C12" s="3">
        <v>7987.3005787476359</v>
      </c>
      <c r="D12" s="3">
        <v>7987.3005787476359</v>
      </c>
      <c r="E12" s="3">
        <v>185.47826231258381</v>
      </c>
      <c r="F12" s="3">
        <v>3.4564535106844243E-36</v>
      </c>
    </row>
    <row r="13" spans="1:11" x14ac:dyDescent="0.25">
      <c r="A13" s="3" t="s">
        <v>44</v>
      </c>
      <c r="B13" s="3">
        <v>504</v>
      </c>
      <c r="C13" s="3">
        <v>21703.888323605945</v>
      </c>
      <c r="D13" s="3">
        <v>43.063270483345129</v>
      </c>
      <c r="E13" s="3"/>
      <c r="F13" s="3"/>
    </row>
    <row r="14" spans="1:11" ht="15.75" thickBot="1" x14ac:dyDescent="0.3">
      <c r="A14" s="4" t="s">
        <v>45</v>
      </c>
      <c r="B14" s="4">
        <v>505</v>
      </c>
      <c r="C14" s="4">
        <v>29691.18890235358</v>
      </c>
      <c r="D14" s="4"/>
      <c r="E14" s="4"/>
      <c r="F14" s="4"/>
    </row>
    <row r="15" spans="1:11" ht="15.75" thickBot="1" x14ac:dyDescent="0.3"/>
    <row r="16" spans="1:11" x14ac:dyDescent="0.25">
      <c r="A16" s="5"/>
      <c r="B16" s="5" t="s">
        <v>52</v>
      </c>
      <c r="C16" s="5" t="s">
        <v>11</v>
      </c>
      <c r="D16" s="5" t="s">
        <v>53</v>
      </c>
      <c r="E16" s="5" t="s">
        <v>54</v>
      </c>
      <c r="F16" s="5" t="s">
        <v>55</v>
      </c>
      <c r="G16" s="5" t="s">
        <v>56</v>
      </c>
      <c r="H16" s="5" t="s">
        <v>57</v>
      </c>
      <c r="I16" s="5" t="s">
        <v>58</v>
      </c>
    </row>
    <row r="17" spans="1:9" x14ac:dyDescent="0.25">
      <c r="A17" s="3" t="s">
        <v>46</v>
      </c>
      <c r="B17" s="3">
        <v>41.438211072457023</v>
      </c>
      <c r="C17" s="3">
        <v>1.4279726197724643</v>
      </c>
      <c r="D17" s="3">
        <v>29.018911496398204</v>
      </c>
      <c r="E17" s="3">
        <v>1.3711640337308375E-109</v>
      </c>
      <c r="F17" s="3">
        <v>38.632698965056996</v>
      </c>
      <c r="G17" s="3">
        <v>44.243723179857049</v>
      </c>
      <c r="H17" s="3">
        <v>38.632698965056996</v>
      </c>
      <c r="I17" s="3">
        <v>44.243723179857049</v>
      </c>
    </row>
    <row r="18" spans="1:9" ht="15.75" thickBot="1" x14ac:dyDescent="0.3">
      <c r="A18" s="4" t="s">
        <v>3</v>
      </c>
      <c r="B18" s="4">
        <v>-34.320574555129703</v>
      </c>
      <c r="C18" s="4">
        <v>2.5200435173285434</v>
      </c>
      <c r="D18" s="4">
        <v>-13.619040432886008</v>
      </c>
      <c r="E18" s="4">
        <v>3.4564535106844243E-36</v>
      </c>
      <c r="F18" s="4">
        <v>-39.271658701383664</v>
      </c>
      <c r="G18" s="4">
        <v>-29.369490408875745</v>
      </c>
      <c r="H18" s="4">
        <v>-39.271658701383664</v>
      </c>
      <c r="I18" s="4">
        <v>-29.369490408875745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4858-8880-42DA-B30D-D89A7DB919FF}">
  <dimension ref="A2:J61"/>
  <sheetViews>
    <sheetView topLeftCell="A4" workbookViewId="0">
      <selection activeCell="K25" sqref="K25"/>
    </sheetView>
  </sheetViews>
  <sheetFormatPr defaultRowHeight="15" x14ac:dyDescent="0.25"/>
  <sheetData>
    <row r="2" spans="1:1" x14ac:dyDescent="0.25">
      <c r="A2" t="s">
        <v>89</v>
      </c>
    </row>
    <row r="20" spans="1:10" x14ac:dyDescent="0.25">
      <c r="A20">
        <v>2</v>
      </c>
      <c r="B20" t="s">
        <v>90</v>
      </c>
    </row>
    <row r="22" spans="1:10" x14ac:dyDescent="0.25">
      <c r="B22" t="s">
        <v>31</v>
      </c>
      <c r="G22" t="s">
        <v>32</v>
      </c>
    </row>
    <row r="23" spans="1:10" ht="15.75" thickBot="1" x14ac:dyDescent="0.3">
      <c r="B23" t="s">
        <v>28</v>
      </c>
      <c r="D23" s="9">
        <v>0.91022818853318221</v>
      </c>
      <c r="G23" t="s">
        <v>33</v>
      </c>
      <c r="J23" s="12">
        <v>-0.7376627261740144</v>
      </c>
    </row>
    <row r="24" spans="1:10" x14ac:dyDescent="0.25">
      <c r="B24" t="s">
        <v>29</v>
      </c>
      <c r="D24" s="10">
        <v>0.76365144692091447</v>
      </c>
      <c r="G24" t="s">
        <v>34</v>
      </c>
      <c r="J24" s="10">
        <v>-0.61380827186639575</v>
      </c>
    </row>
    <row r="25" spans="1:10" x14ac:dyDescent="0.25">
      <c r="B25" t="s">
        <v>30</v>
      </c>
      <c r="D25" s="11">
        <v>0.73147010378595789</v>
      </c>
      <c r="G25" t="s">
        <v>35</v>
      </c>
      <c r="J25" s="11">
        <v>-0.50778668553756101</v>
      </c>
    </row>
    <row r="28" spans="1:10" x14ac:dyDescent="0.25">
      <c r="A28">
        <v>3</v>
      </c>
    </row>
    <row r="42" spans="1:2" x14ac:dyDescent="0.25">
      <c r="B42" t="s">
        <v>64</v>
      </c>
    </row>
    <row r="44" spans="1:2" x14ac:dyDescent="0.25">
      <c r="A44">
        <v>4</v>
      </c>
      <c r="B44" t="s">
        <v>91</v>
      </c>
    </row>
    <row r="61" spans="3:3" x14ac:dyDescent="0.25">
      <c r="C61" s="18"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8B27-9B84-41B3-9888-F415D6C5882B}">
  <dimension ref="A1:D507"/>
  <sheetViews>
    <sheetView workbookViewId="0">
      <selection activeCell="G9" sqref="G9"/>
    </sheetView>
  </sheetViews>
  <sheetFormatPr defaultRowHeight="15" x14ac:dyDescent="0.25"/>
  <cols>
    <col min="4" max="4" width="13.140625" customWidth="1"/>
    <col min="5" max="5" width="13.7109375" customWidth="1"/>
  </cols>
  <sheetData>
    <row r="1" spans="1:4" x14ac:dyDescent="0.25">
      <c r="A1" s="1" t="s">
        <v>0</v>
      </c>
      <c r="C1" s="6" t="s">
        <v>0</v>
      </c>
      <c r="D1" s="6"/>
    </row>
    <row r="2" spans="1:4" x14ac:dyDescent="0.25">
      <c r="A2" s="1">
        <v>6.32</v>
      </c>
      <c r="C2" s="3"/>
      <c r="D2" s="3"/>
    </row>
    <row r="3" spans="1:4" x14ac:dyDescent="0.25">
      <c r="A3" s="1">
        <v>4.3099999999999996</v>
      </c>
      <c r="C3" s="3" t="s">
        <v>10</v>
      </c>
      <c r="D3" s="3">
        <v>4.8719762845849779</v>
      </c>
    </row>
    <row r="4" spans="1:4" x14ac:dyDescent="0.25">
      <c r="A4" s="1">
        <v>7.87</v>
      </c>
      <c r="C4" s="3" t="s">
        <v>11</v>
      </c>
      <c r="D4" s="3">
        <v>0.12986015229610323</v>
      </c>
    </row>
    <row r="5" spans="1:4" x14ac:dyDescent="0.25">
      <c r="A5" s="1">
        <v>6.47</v>
      </c>
      <c r="C5" s="3" t="s">
        <v>12</v>
      </c>
      <c r="D5" s="3">
        <v>4.82</v>
      </c>
    </row>
    <row r="6" spans="1:4" x14ac:dyDescent="0.25">
      <c r="A6" s="1">
        <v>5.24</v>
      </c>
      <c r="C6" s="3" t="s">
        <v>13</v>
      </c>
      <c r="D6" s="3">
        <v>3.43</v>
      </c>
    </row>
    <row r="7" spans="1:4" x14ac:dyDescent="0.25">
      <c r="A7" s="1">
        <v>9.75</v>
      </c>
      <c r="C7" s="3" t="s">
        <v>14</v>
      </c>
      <c r="D7" s="3">
        <v>2.9211318922824701</v>
      </c>
    </row>
    <row r="8" spans="1:4" x14ac:dyDescent="0.25">
      <c r="A8" s="1">
        <v>9.42</v>
      </c>
      <c r="C8" s="3" t="s">
        <v>15</v>
      </c>
      <c r="D8" s="3">
        <v>8.5330115321097644</v>
      </c>
    </row>
    <row r="9" spans="1:4" x14ac:dyDescent="0.25">
      <c r="A9" s="1">
        <v>2.76</v>
      </c>
      <c r="C9" s="3" t="s">
        <v>16</v>
      </c>
      <c r="D9" s="3">
        <v>-1.1891224643608609</v>
      </c>
    </row>
    <row r="10" spans="1:4" x14ac:dyDescent="0.25">
      <c r="A10" s="1">
        <v>7.66</v>
      </c>
      <c r="C10" s="3" t="s">
        <v>17</v>
      </c>
      <c r="D10" s="3">
        <v>2.1728079418192266E-2</v>
      </c>
    </row>
    <row r="11" spans="1:4" x14ac:dyDescent="0.25">
      <c r="A11" s="1">
        <v>1.1200000000000001</v>
      </c>
      <c r="C11" s="3" t="s">
        <v>18</v>
      </c>
      <c r="D11" s="3">
        <v>9.9500000000000011</v>
      </c>
    </row>
    <row r="12" spans="1:4" x14ac:dyDescent="0.25">
      <c r="A12" s="1">
        <v>7.52</v>
      </c>
      <c r="C12" s="3" t="s">
        <v>19</v>
      </c>
      <c r="D12" s="3">
        <v>0.04</v>
      </c>
    </row>
    <row r="13" spans="1:4" x14ac:dyDescent="0.25">
      <c r="A13" s="1">
        <v>1.55</v>
      </c>
      <c r="C13" s="3" t="s">
        <v>20</v>
      </c>
      <c r="D13" s="3">
        <v>9.99</v>
      </c>
    </row>
    <row r="14" spans="1:4" x14ac:dyDescent="0.25">
      <c r="A14" s="1">
        <v>3.7</v>
      </c>
      <c r="C14" s="3" t="s">
        <v>21</v>
      </c>
      <c r="D14" s="3">
        <v>2465.2199999999989</v>
      </c>
    </row>
    <row r="15" spans="1:4" ht="15.75" thickBot="1" x14ac:dyDescent="0.3">
      <c r="A15" s="1">
        <v>7.14</v>
      </c>
      <c r="C15" s="4" t="s">
        <v>22</v>
      </c>
      <c r="D15" s="4">
        <v>506</v>
      </c>
    </row>
    <row r="16" spans="1:4" x14ac:dyDescent="0.25">
      <c r="A16" s="1">
        <v>0.21</v>
      </c>
    </row>
    <row r="17" spans="1:1" x14ac:dyDescent="0.25">
      <c r="A17" s="1">
        <v>8.6</v>
      </c>
    </row>
    <row r="18" spans="1:1" x14ac:dyDescent="0.25">
      <c r="A18" s="1">
        <v>6.95</v>
      </c>
    </row>
    <row r="19" spans="1:1" x14ac:dyDescent="0.25">
      <c r="A19" s="1">
        <v>0.8</v>
      </c>
    </row>
    <row r="20" spans="1:1" x14ac:dyDescent="0.25">
      <c r="A20" s="1">
        <v>8.5</v>
      </c>
    </row>
    <row r="21" spans="1:1" x14ac:dyDescent="0.25">
      <c r="A21" s="1">
        <v>5.53</v>
      </c>
    </row>
    <row r="22" spans="1:1" x14ac:dyDescent="0.25">
      <c r="A22" s="1">
        <v>8.39</v>
      </c>
    </row>
    <row r="23" spans="1:1" x14ac:dyDescent="0.25">
      <c r="A23" s="1">
        <v>8.9600000000000009</v>
      </c>
    </row>
    <row r="24" spans="1:1" x14ac:dyDescent="0.25">
      <c r="A24" s="1">
        <v>9.61</v>
      </c>
    </row>
    <row r="25" spans="1:1" x14ac:dyDescent="0.25">
      <c r="A25" s="1">
        <v>2.8</v>
      </c>
    </row>
    <row r="26" spans="1:1" x14ac:dyDescent="0.25">
      <c r="A26" s="1">
        <v>1.29</v>
      </c>
    </row>
    <row r="27" spans="1:1" x14ac:dyDescent="0.25">
      <c r="A27" s="1">
        <v>5.71</v>
      </c>
    </row>
    <row r="28" spans="1:1" x14ac:dyDescent="0.25">
      <c r="A28" s="1">
        <v>0.82</v>
      </c>
    </row>
    <row r="29" spans="1:1" x14ac:dyDescent="0.25">
      <c r="A29" s="1">
        <v>5.22</v>
      </c>
    </row>
    <row r="30" spans="1:1" x14ac:dyDescent="0.25">
      <c r="A30" s="1">
        <v>0.37</v>
      </c>
    </row>
    <row r="31" spans="1:1" x14ac:dyDescent="0.25">
      <c r="A31" s="1">
        <v>5.8</v>
      </c>
    </row>
    <row r="32" spans="1:1" x14ac:dyDescent="0.25">
      <c r="A32" s="1">
        <v>1.3</v>
      </c>
    </row>
    <row r="33" spans="1:1" x14ac:dyDescent="0.25">
      <c r="A33" s="1">
        <v>0.23</v>
      </c>
    </row>
    <row r="34" spans="1:1" x14ac:dyDescent="0.25">
      <c r="A34" s="1">
        <v>1.1200000000000001</v>
      </c>
    </row>
    <row r="35" spans="1:1" x14ac:dyDescent="0.25">
      <c r="A35" s="1">
        <v>6.33</v>
      </c>
    </row>
    <row r="36" spans="1:1" x14ac:dyDescent="0.25">
      <c r="A36" s="1">
        <v>0.04</v>
      </c>
    </row>
    <row r="37" spans="1:1" x14ac:dyDescent="0.25">
      <c r="A37" s="1">
        <v>8.6</v>
      </c>
    </row>
    <row r="38" spans="1:1" x14ac:dyDescent="0.25">
      <c r="A38" s="1">
        <v>7.9</v>
      </c>
    </row>
    <row r="39" spans="1:1" x14ac:dyDescent="0.25">
      <c r="A39" s="1">
        <v>7.19</v>
      </c>
    </row>
    <row r="40" spans="1:1" x14ac:dyDescent="0.25">
      <c r="A40" s="1">
        <v>3.88</v>
      </c>
    </row>
    <row r="41" spans="1:1" x14ac:dyDescent="0.25">
      <c r="A41" s="1">
        <v>8.99</v>
      </c>
    </row>
    <row r="42" spans="1:1" x14ac:dyDescent="0.25">
      <c r="A42" s="1">
        <v>1.27</v>
      </c>
    </row>
    <row r="43" spans="1:1" x14ac:dyDescent="0.25">
      <c r="A43" s="1">
        <v>4.8600000000000003</v>
      </c>
    </row>
    <row r="44" spans="1:1" x14ac:dyDescent="0.25">
      <c r="A44" s="1">
        <v>0.66</v>
      </c>
    </row>
    <row r="45" spans="1:1" x14ac:dyDescent="0.25">
      <c r="A45" s="1">
        <v>3.73</v>
      </c>
    </row>
    <row r="46" spans="1:1" x14ac:dyDescent="0.25">
      <c r="A46" s="1">
        <v>4.63</v>
      </c>
    </row>
    <row r="47" spans="1:1" x14ac:dyDescent="0.25">
      <c r="A47" s="1">
        <v>8.41</v>
      </c>
    </row>
    <row r="48" spans="1:1" x14ac:dyDescent="0.25">
      <c r="A48" s="1">
        <v>5.66</v>
      </c>
    </row>
    <row r="49" spans="1:1" x14ac:dyDescent="0.25">
      <c r="A49" s="1">
        <v>1.43</v>
      </c>
    </row>
    <row r="50" spans="1:1" x14ac:dyDescent="0.25">
      <c r="A50" s="1">
        <v>8.3000000000000007</v>
      </c>
    </row>
    <row r="51" spans="1:1" x14ac:dyDescent="0.25">
      <c r="A51" s="1">
        <v>8.24</v>
      </c>
    </row>
    <row r="52" spans="1:1" x14ac:dyDescent="0.25">
      <c r="A52" s="1">
        <v>0.63</v>
      </c>
    </row>
    <row r="53" spans="1:1" x14ac:dyDescent="0.25">
      <c r="A53" s="1">
        <v>2.69</v>
      </c>
    </row>
    <row r="54" spans="1:1" x14ac:dyDescent="0.25">
      <c r="A54" s="1">
        <v>0.42</v>
      </c>
    </row>
    <row r="55" spans="1:1" x14ac:dyDescent="0.25">
      <c r="A55" s="1">
        <v>5.84</v>
      </c>
    </row>
    <row r="56" spans="1:1" x14ac:dyDescent="0.25">
      <c r="A56" s="1">
        <v>1.51</v>
      </c>
    </row>
    <row r="57" spans="1:1" x14ac:dyDescent="0.25">
      <c r="A57" s="1">
        <v>5.03</v>
      </c>
    </row>
    <row r="58" spans="1:1" x14ac:dyDescent="0.25">
      <c r="A58" s="1">
        <v>7.17</v>
      </c>
    </row>
    <row r="59" spans="1:1" x14ac:dyDescent="0.25">
      <c r="A59" s="1">
        <v>3.6</v>
      </c>
    </row>
    <row r="60" spans="1:1" x14ac:dyDescent="0.25">
      <c r="A60" s="1">
        <v>3.01</v>
      </c>
    </row>
    <row r="61" spans="1:1" x14ac:dyDescent="0.25">
      <c r="A61" s="1">
        <v>0.73</v>
      </c>
    </row>
    <row r="62" spans="1:1" x14ac:dyDescent="0.25">
      <c r="A62" s="1">
        <v>3.3</v>
      </c>
    </row>
    <row r="63" spans="1:1" x14ac:dyDescent="0.25">
      <c r="A63" s="1">
        <v>1.97</v>
      </c>
    </row>
    <row r="64" spans="1:1" x14ac:dyDescent="0.25">
      <c r="A64" s="1">
        <v>9.65</v>
      </c>
    </row>
    <row r="65" spans="1:1" x14ac:dyDescent="0.25">
      <c r="A65" s="1">
        <v>0.43</v>
      </c>
    </row>
    <row r="66" spans="1:1" x14ac:dyDescent="0.25">
      <c r="A66" s="1">
        <v>1.97</v>
      </c>
    </row>
    <row r="67" spans="1:1" x14ac:dyDescent="0.25">
      <c r="A67" s="1">
        <v>7.65</v>
      </c>
    </row>
    <row r="68" spans="1:1" x14ac:dyDescent="0.25">
      <c r="A68" s="1">
        <v>7.48</v>
      </c>
    </row>
    <row r="69" spans="1:1" x14ac:dyDescent="0.25">
      <c r="A69" s="1">
        <v>5.7</v>
      </c>
    </row>
    <row r="70" spans="1:1" x14ac:dyDescent="0.25">
      <c r="A70" s="1">
        <v>5.94</v>
      </c>
    </row>
    <row r="71" spans="1:1" x14ac:dyDescent="0.25">
      <c r="A71" s="1">
        <v>3.96</v>
      </c>
    </row>
    <row r="72" spans="1:1" x14ac:dyDescent="0.25">
      <c r="A72" s="1">
        <v>4.8600000000000003</v>
      </c>
    </row>
    <row r="73" spans="1:1" x14ac:dyDescent="0.25">
      <c r="A73" s="1">
        <v>0.63</v>
      </c>
    </row>
    <row r="74" spans="1:1" x14ac:dyDescent="0.25">
      <c r="A74" s="1">
        <v>1.0900000000000001</v>
      </c>
    </row>
    <row r="75" spans="1:1" x14ac:dyDescent="0.25">
      <c r="A75" s="1">
        <v>3.28</v>
      </c>
    </row>
    <row r="76" spans="1:1" x14ac:dyDescent="0.25">
      <c r="A76" s="1">
        <v>6.44</v>
      </c>
    </row>
    <row r="77" spans="1:1" x14ac:dyDescent="0.25">
      <c r="A77" s="1">
        <v>8.23</v>
      </c>
    </row>
    <row r="78" spans="1:1" x14ac:dyDescent="0.25">
      <c r="A78" s="1">
        <v>2.99</v>
      </c>
    </row>
    <row r="79" spans="1:1" x14ac:dyDescent="0.25">
      <c r="A79" s="1">
        <v>7.67</v>
      </c>
    </row>
    <row r="80" spans="1:1" x14ac:dyDescent="0.25">
      <c r="A80" s="1">
        <v>7.9</v>
      </c>
    </row>
    <row r="81" spans="1:1" x14ac:dyDescent="0.25">
      <c r="A81" s="1">
        <v>3.84</v>
      </c>
    </row>
    <row r="82" spans="1:1" x14ac:dyDescent="0.25">
      <c r="A82" s="1">
        <v>9.23</v>
      </c>
    </row>
    <row r="83" spans="1:1" x14ac:dyDescent="0.25">
      <c r="A83" s="1">
        <v>1.05</v>
      </c>
    </row>
    <row r="84" spans="1:1" x14ac:dyDescent="0.25">
      <c r="A84" s="1">
        <v>1.96</v>
      </c>
    </row>
    <row r="85" spans="1:1" x14ac:dyDescent="0.25">
      <c r="A85" s="1">
        <v>3.43</v>
      </c>
    </row>
    <row r="86" spans="1:1" x14ac:dyDescent="0.25">
      <c r="A86" s="1">
        <v>6.36</v>
      </c>
    </row>
    <row r="87" spans="1:1" x14ac:dyDescent="0.25">
      <c r="A87" s="1">
        <v>6.55</v>
      </c>
    </row>
    <row r="88" spans="1:1" x14ac:dyDescent="0.25">
      <c r="A88" s="1">
        <v>6.42</v>
      </c>
    </row>
    <row r="89" spans="1:1" x14ac:dyDescent="0.25">
      <c r="A89" s="1">
        <v>3.15</v>
      </c>
    </row>
    <row r="90" spans="1:1" x14ac:dyDescent="0.25">
      <c r="A90" s="1">
        <v>9.27</v>
      </c>
    </row>
    <row r="91" spans="1:1" x14ac:dyDescent="0.25">
      <c r="A91" s="1">
        <v>3.7</v>
      </c>
    </row>
    <row r="92" spans="1:1" x14ac:dyDescent="0.25">
      <c r="A92" s="1">
        <v>1.28</v>
      </c>
    </row>
    <row r="93" spans="1:1" x14ac:dyDescent="0.25">
      <c r="A93" s="1">
        <v>0.91</v>
      </c>
    </row>
    <row r="94" spans="1:1" x14ac:dyDescent="0.25">
      <c r="A94" s="1">
        <v>9.07</v>
      </c>
    </row>
    <row r="95" spans="1:1" x14ac:dyDescent="0.25">
      <c r="A95" s="1">
        <v>5.8</v>
      </c>
    </row>
    <row r="96" spans="1:1" x14ac:dyDescent="0.25">
      <c r="A96" s="1">
        <v>2.61</v>
      </c>
    </row>
    <row r="97" spans="1:1" x14ac:dyDescent="0.25">
      <c r="A97" s="1">
        <v>7.21</v>
      </c>
    </row>
    <row r="98" spans="1:1" x14ac:dyDescent="0.25">
      <c r="A98" s="1">
        <v>3.15</v>
      </c>
    </row>
    <row r="99" spans="1:1" x14ac:dyDescent="0.25">
      <c r="A99" s="1">
        <v>8.16</v>
      </c>
    </row>
    <row r="100" spans="1:1" x14ac:dyDescent="0.25">
      <c r="A100" s="1">
        <v>5.75</v>
      </c>
    </row>
    <row r="101" spans="1:1" x14ac:dyDescent="0.25">
      <c r="A101" s="1">
        <v>4.46</v>
      </c>
    </row>
    <row r="102" spans="1:1" x14ac:dyDescent="0.25">
      <c r="A102" s="1">
        <v>6.3</v>
      </c>
    </row>
    <row r="103" spans="1:1" x14ac:dyDescent="0.25">
      <c r="A103" s="1">
        <v>7.71</v>
      </c>
    </row>
    <row r="104" spans="1:1" x14ac:dyDescent="0.25">
      <c r="A104" s="1">
        <v>8.93</v>
      </c>
    </row>
    <row r="105" spans="1:1" x14ac:dyDescent="0.25">
      <c r="A105" s="1">
        <v>9.7100000000000009</v>
      </c>
    </row>
    <row r="106" spans="1:1" x14ac:dyDescent="0.25">
      <c r="A106" s="1">
        <v>8.9</v>
      </c>
    </row>
    <row r="107" spans="1:1" x14ac:dyDescent="0.25">
      <c r="A107" s="1">
        <v>3.77</v>
      </c>
    </row>
    <row r="108" spans="1:1" x14ac:dyDescent="0.25">
      <c r="A108" s="1">
        <v>3.63</v>
      </c>
    </row>
    <row r="109" spans="1:1" x14ac:dyDescent="0.25">
      <c r="A109" s="1">
        <v>0.14000000000000001</v>
      </c>
    </row>
    <row r="110" spans="1:1" x14ac:dyDescent="0.25">
      <c r="A110" s="1">
        <v>6.65</v>
      </c>
    </row>
    <row r="111" spans="1:1" x14ac:dyDescent="0.25">
      <c r="A111" s="1">
        <v>3.29</v>
      </c>
    </row>
    <row r="112" spans="1:1" x14ac:dyDescent="0.25">
      <c r="A112" s="1">
        <v>5.25</v>
      </c>
    </row>
    <row r="113" spans="1:1" x14ac:dyDescent="0.25">
      <c r="A113" s="1">
        <v>9.17</v>
      </c>
    </row>
    <row r="114" spans="1:1" x14ac:dyDescent="0.25">
      <c r="A114" s="1">
        <v>8.48</v>
      </c>
    </row>
    <row r="115" spans="1:1" x14ac:dyDescent="0.25">
      <c r="A115" s="1">
        <v>9.08</v>
      </c>
    </row>
    <row r="116" spans="1:1" x14ac:dyDescent="0.25">
      <c r="A116" s="1">
        <v>2.0099999999999998</v>
      </c>
    </row>
    <row r="117" spans="1:1" x14ac:dyDescent="0.25">
      <c r="A117" s="1">
        <v>4.57</v>
      </c>
    </row>
    <row r="118" spans="1:1" x14ac:dyDescent="0.25">
      <c r="A118" s="1">
        <v>3.48</v>
      </c>
    </row>
    <row r="119" spans="1:1" x14ac:dyDescent="0.25">
      <c r="A119" s="1">
        <v>2.21</v>
      </c>
    </row>
    <row r="120" spans="1:1" x14ac:dyDescent="0.25">
      <c r="A120" s="1">
        <v>7.21</v>
      </c>
    </row>
    <row r="121" spans="1:1" x14ac:dyDescent="0.25">
      <c r="A121" s="1">
        <v>2.52</v>
      </c>
    </row>
    <row r="122" spans="1:1" x14ac:dyDescent="0.25">
      <c r="A122" s="1">
        <v>1.42</v>
      </c>
    </row>
    <row r="123" spans="1:1" x14ac:dyDescent="0.25">
      <c r="A123" s="1">
        <v>8.1</v>
      </c>
    </row>
    <row r="124" spans="1:1" x14ac:dyDescent="0.25">
      <c r="A124" s="1">
        <v>8.09</v>
      </c>
    </row>
    <row r="125" spans="1:1" x14ac:dyDescent="0.25">
      <c r="A125" s="1">
        <v>0.6</v>
      </c>
    </row>
    <row r="126" spans="1:1" x14ac:dyDescent="0.25">
      <c r="A126" s="1">
        <v>2.88</v>
      </c>
    </row>
    <row r="127" spans="1:1" x14ac:dyDescent="0.25">
      <c r="A127" s="1">
        <v>7.01</v>
      </c>
    </row>
    <row r="128" spans="1:1" x14ac:dyDescent="0.25">
      <c r="A128" s="1">
        <v>3.79</v>
      </c>
    </row>
    <row r="129" spans="1:1" x14ac:dyDescent="0.25">
      <c r="A129" s="1">
        <v>7.15</v>
      </c>
    </row>
    <row r="130" spans="1:1" x14ac:dyDescent="0.25">
      <c r="A130" s="1">
        <v>3.79</v>
      </c>
    </row>
    <row r="131" spans="1:1" x14ac:dyDescent="0.25">
      <c r="A131" s="1">
        <v>2.65</v>
      </c>
    </row>
    <row r="132" spans="1:1" x14ac:dyDescent="0.25">
      <c r="A132" s="1">
        <v>6.03</v>
      </c>
    </row>
    <row r="133" spans="1:1" x14ac:dyDescent="0.25">
      <c r="A133" s="1">
        <v>4.3899999999999997</v>
      </c>
    </row>
    <row r="134" spans="1:1" x14ac:dyDescent="0.25">
      <c r="A134" s="1">
        <v>8.58</v>
      </c>
    </row>
    <row r="135" spans="1:1" x14ac:dyDescent="0.25">
      <c r="A135" s="1">
        <v>0.4</v>
      </c>
    </row>
    <row r="136" spans="1:1" x14ac:dyDescent="0.25">
      <c r="A136" s="1">
        <v>5.48</v>
      </c>
    </row>
    <row r="137" spans="1:1" x14ac:dyDescent="0.25">
      <c r="A137" s="1">
        <v>0.66</v>
      </c>
    </row>
    <row r="138" spans="1:1" x14ac:dyDescent="0.25">
      <c r="A138" s="1">
        <v>9.8699999999999992</v>
      </c>
    </row>
    <row r="139" spans="1:1" x14ac:dyDescent="0.25">
      <c r="A139" s="1">
        <v>5.05</v>
      </c>
    </row>
    <row r="140" spans="1:1" x14ac:dyDescent="0.25">
      <c r="A140" s="1">
        <v>0.91</v>
      </c>
    </row>
    <row r="141" spans="1:1" x14ac:dyDescent="0.25">
      <c r="A141" s="1">
        <v>2.92</v>
      </c>
    </row>
    <row r="142" spans="1:1" x14ac:dyDescent="0.25">
      <c r="A142" s="1">
        <v>8.82</v>
      </c>
    </row>
    <row r="143" spans="1:1" x14ac:dyDescent="0.25">
      <c r="A143" s="1">
        <v>3.92</v>
      </c>
    </row>
    <row r="144" spans="1:1" x14ac:dyDescent="0.25">
      <c r="A144" s="1">
        <v>3.83</v>
      </c>
    </row>
    <row r="145" spans="1:1" x14ac:dyDescent="0.25">
      <c r="A145" s="1">
        <v>0.68</v>
      </c>
    </row>
    <row r="146" spans="1:1" x14ac:dyDescent="0.25">
      <c r="A146" s="1">
        <v>1.25</v>
      </c>
    </row>
    <row r="147" spans="1:1" x14ac:dyDescent="0.25">
      <c r="A147" s="1">
        <v>2.88</v>
      </c>
    </row>
    <row r="148" spans="1:1" x14ac:dyDescent="0.25">
      <c r="A148" s="1">
        <v>9.89</v>
      </c>
    </row>
    <row r="149" spans="1:1" x14ac:dyDescent="0.25">
      <c r="A149" s="1">
        <v>8.5399999999999991</v>
      </c>
    </row>
    <row r="150" spans="1:1" x14ac:dyDescent="0.25">
      <c r="A150" s="1">
        <v>4.75</v>
      </c>
    </row>
    <row r="151" spans="1:1" x14ac:dyDescent="0.25">
      <c r="A151" s="1">
        <v>3.07</v>
      </c>
    </row>
    <row r="152" spans="1:1" x14ac:dyDescent="0.25">
      <c r="A152" s="1">
        <v>9.17</v>
      </c>
    </row>
    <row r="153" spans="1:1" x14ac:dyDescent="0.25">
      <c r="A153" s="1">
        <v>9.33</v>
      </c>
    </row>
    <row r="154" spans="1:1" x14ac:dyDescent="0.25">
      <c r="A154" s="1">
        <v>3.51</v>
      </c>
    </row>
    <row r="155" spans="1:1" x14ac:dyDescent="0.25">
      <c r="A155" s="1">
        <v>9.81</v>
      </c>
    </row>
    <row r="156" spans="1:1" x14ac:dyDescent="0.25">
      <c r="A156" s="1">
        <v>1.24</v>
      </c>
    </row>
    <row r="157" spans="1:1" x14ac:dyDescent="0.25">
      <c r="A157" s="1">
        <v>0.76</v>
      </c>
    </row>
    <row r="158" spans="1:1" x14ac:dyDescent="0.25">
      <c r="A158" s="1">
        <v>9.09</v>
      </c>
    </row>
    <row r="159" spans="1:1" x14ac:dyDescent="0.25">
      <c r="A159" s="1">
        <v>7.86</v>
      </c>
    </row>
    <row r="160" spans="1:1" x14ac:dyDescent="0.25">
      <c r="A160" s="1">
        <v>4.6900000000000004</v>
      </c>
    </row>
    <row r="161" spans="1:1" x14ac:dyDescent="0.25">
      <c r="A161" s="1">
        <v>4.8099999999999996</v>
      </c>
    </row>
    <row r="162" spans="1:1" x14ac:dyDescent="0.25">
      <c r="A162" s="1">
        <v>8.65</v>
      </c>
    </row>
    <row r="163" spans="1:1" x14ac:dyDescent="0.25">
      <c r="A163" s="1">
        <v>2.63</v>
      </c>
    </row>
    <row r="164" spans="1:1" x14ac:dyDescent="0.25">
      <c r="A164" s="1">
        <v>8.39</v>
      </c>
    </row>
    <row r="165" spans="1:1" x14ac:dyDescent="0.25">
      <c r="A165" s="1">
        <v>1.26</v>
      </c>
    </row>
    <row r="166" spans="1:1" x14ac:dyDescent="0.25">
      <c r="A166" s="1">
        <v>0.75</v>
      </c>
    </row>
    <row r="167" spans="1:1" x14ac:dyDescent="0.25">
      <c r="A167" s="1">
        <v>6.11</v>
      </c>
    </row>
    <row r="168" spans="1:1" x14ac:dyDescent="0.25">
      <c r="A168" s="1">
        <v>1.5</v>
      </c>
    </row>
    <row r="169" spans="1:1" x14ac:dyDescent="0.25">
      <c r="A169" s="1">
        <v>1.33</v>
      </c>
    </row>
    <row r="170" spans="1:1" x14ac:dyDescent="0.25">
      <c r="A170" s="1">
        <v>6.02</v>
      </c>
    </row>
    <row r="171" spans="1:1" x14ac:dyDescent="0.25">
      <c r="A171" s="1">
        <v>0.42</v>
      </c>
    </row>
    <row r="172" spans="1:1" x14ac:dyDescent="0.25">
      <c r="A172" s="1">
        <v>4.8</v>
      </c>
    </row>
    <row r="173" spans="1:1" x14ac:dyDescent="0.25">
      <c r="A173" s="1">
        <v>6.98</v>
      </c>
    </row>
    <row r="174" spans="1:1" x14ac:dyDescent="0.25">
      <c r="A174" s="1">
        <v>0.57999999999999996</v>
      </c>
    </row>
    <row r="175" spans="1:1" x14ac:dyDescent="0.25">
      <c r="A175" s="1">
        <v>3.64</v>
      </c>
    </row>
    <row r="176" spans="1:1" x14ac:dyDescent="0.25">
      <c r="A176" s="1">
        <v>0.76</v>
      </c>
    </row>
    <row r="177" spans="1:1" x14ac:dyDescent="0.25">
      <c r="A177" s="1">
        <v>3.45</v>
      </c>
    </row>
    <row r="178" spans="1:1" x14ac:dyDescent="0.25">
      <c r="A178" s="1">
        <v>3.56</v>
      </c>
    </row>
    <row r="179" spans="1:1" x14ac:dyDescent="0.25">
      <c r="A179" s="1">
        <v>6.08</v>
      </c>
    </row>
    <row r="180" spans="1:1" x14ac:dyDescent="0.25">
      <c r="A180" s="1">
        <v>3.77</v>
      </c>
    </row>
    <row r="181" spans="1:1" x14ac:dyDescent="0.25">
      <c r="A181" s="1">
        <v>8.06</v>
      </c>
    </row>
    <row r="182" spans="1:1" x14ac:dyDescent="0.25">
      <c r="A182" s="1">
        <v>1.77</v>
      </c>
    </row>
    <row r="183" spans="1:1" x14ac:dyDescent="0.25">
      <c r="A183" s="1">
        <v>2.2200000000000002</v>
      </c>
    </row>
    <row r="184" spans="1:1" x14ac:dyDescent="0.25">
      <c r="A184" s="1">
        <v>6.17</v>
      </c>
    </row>
    <row r="185" spans="1:1" x14ac:dyDescent="0.25">
      <c r="A185" s="1">
        <v>3.62</v>
      </c>
    </row>
    <row r="186" spans="1:1" x14ac:dyDescent="0.25">
      <c r="A186" s="1">
        <v>5.47</v>
      </c>
    </row>
    <row r="187" spans="1:1" x14ac:dyDescent="0.25">
      <c r="A187" s="1">
        <v>6.89</v>
      </c>
    </row>
    <row r="188" spans="1:1" x14ac:dyDescent="0.25">
      <c r="A188" s="1">
        <v>7.23</v>
      </c>
    </row>
    <row r="189" spans="1:1" x14ac:dyDescent="0.25">
      <c r="A189" s="1">
        <v>0.76</v>
      </c>
    </row>
    <row r="190" spans="1:1" x14ac:dyDescent="0.25">
      <c r="A190" s="1">
        <v>3.82</v>
      </c>
    </row>
    <row r="191" spans="1:1" x14ac:dyDescent="0.25">
      <c r="A191" s="1">
        <v>8.73</v>
      </c>
    </row>
    <row r="192" spans="1:1" x14ac:dyDescent="0.25">
      <c r="A192" s="1">
        <v>0.62</v>
      </c>
    </row>
    <row r="193" spans="1:1" x14ac:dyDescent="0.25">
      <c r="A193" s="1">
        <v>0.9</v>
      </c>
    </row>
    <row r="194" spans="1:1" x14ac:dyDescent="0.25">
      <c r="A194" s="1">
        <v>2.7</v>
      </c>
    </row>
    <row r="195" spans="1:1" x14ac:dyDescent="0.25">
      <c r="A195" s="1">
        <v>6.51</v>
      </c>
    </row>
    <row r="196" spans="1:1" x14ac:dyDescent="0.25">
      <c r="A196" s="1">
        <v>1.65</v>
      </c>
    </row>
    <row r="197" spans="1:1" x14ac:dyDescent="0.25">
      <c r="A197" s="1">
        <v>9.89</v>
      </c>
    </row>
    <row r="198" spans="1:1" x14ac:dyDescent="0.25">
      <c r="A198" s="1">
        <v>6.03</v>
      </c>
    </row>
    <row r="199" spans="1:1" x14ac:dyDescent="0.25">
      <c r="A199" s="1">
        <v>6.31</v>
      </c>
    </row>
    <row r="200" spans="1:1" x14ac:dyDescent="0.25">
      <c r="A200" s="1">
        <v>9.7799999999999994</v>
      </c>
    </row>
    <row r="201" spans="1:1" x14ac:dyDescent="0.25">
      <c r="A201" s="1">
        <v>3.19</v>
      </c>
    </row>
    <row r="202" spans="1:1" x14ac:dyDescent="0.25">
      <c r="A202" s="1">
        <v>0.41</v>
      </c>
    </row>
    <row r="203" spans="1:1" x14ac:dyDescent="0.25">
      <c r="A203" s="1">
        <v>1.92</v>
      </c>
    </row>
    <row r="204" spans="1:1" x14ac:dyDescent="0.25">
      <c r="A204" s="1">
        <v>9.3000000000000007</v>
      </c>
    </row>
    <row r="205" spans="1:1" x14ac:dyDescent="0.25">
      <c r="A205" s="1">
        <v>2.7</v>
      </c>
    </row>
    <row r="206" spans="1:1" x14ac:dyDescent="0.25">
      <c r="A206" s="1">
        <v>9.07</v>
      </c>
    </row>
    <row r="207" spans="1:1" x14ac:dyDescent="0.25">
      <c r="A207" s="1">
        <v>8.52</v>
      </c>
    </row>
    <row r="208" spans="1:1" x14ac:dyDescent="0.25">
      <c r="A208" s="1">
        <v>0.04</v>
      </c>
    </row>
    <row r="209" spans="1:1" x14ac:dyDescent="0.25">
      <c r="A209" s="1">
        <v>4.63</v>
      </c>
    </row>
    <row r="210" spans="1:1" x14ac:dyDescent="0.25">
      <c r="A210" s="1">
        <v>9.11</v>
      </c>
    </row>
    <row r="211" spans="1:1" x14ac:dyDescent="0.25">
      <c r="A211" s="1">
        <v>9.02</v>
      </c>
    </row>
    <row r="212" spans="1:1" x14ac:dyDescent="0.25">
      <c r="A212" s="1">
        <v>9.58</v>
      </c>
    </row>
    <row r="213" spans="1:1" x14ac:dyDescent="0.25">
      <c r="A213" s="1">
        <v>0.23</v>
      </c>
    </row>
    <row r="214" spans="1:1" x14ac:dyDescent="0.25">
      <c r="A214" s="1">
        <v>9.31</v>
      </c>
    </row>
    <row r="215" spans="1:1" x14ac:dyDescent="0.25">
      <c r="A215" s="1">
        <v>4.21</v>
      </c>
    </row>
    <row r="216" spans="1:1" x14ac:dyDescent="0.25">
      <c r="A216" s="1">
        <v>3.55</v>
      </c>
    </row>
    <row r="217" spans="1:1" x14ac:dyDescent="0.25">
      <c r="A217" s="1">
        <v>3.54</v>
      </c>
    </row>
    <row r="218" spans="1:1" x14ac:dyDescent="0.25">
      <c r="A218" s="1">
        <v>9.01</v>
      </c>
    </row>
    <row r="219" spans="1:1" x14ac:dyDescent="0.25">
      <c r="A219" s="1">
        <v>7.67</v>
      </c>
    </row>
    <row r="220" spans="1:1" x14ac:dyDescent="0.25">
      <c r="A220" s="1">
        <v>0.13</v>
      </c>
    </row>
    <row r="221" spans="1:1" x14ac:dyDescent="0.25">
      <c r="A221" s="1">
        <v>4.49</v>
      </c>
    </row>
    <row r="222" spans="1:1" x14ac:dyDescent="0.25">
      <c r="A222" s="1">
        <v>0.81</v>
      </c>
    </row>
    <row r="223" spans="1:1" x14ac:dyDescent="0.25">
      <c r="A223" s="1">
        <v>4.91</v>
      </c>
    </row>
    <row r="224" spans="1:1" x14ac:dyDescent="0.25">
      <c r="A224" s="1">
        <v>9.68</v>
      </c>
    </row>
    <row r="225" spans="1:1" x14ac:dyDescent="0.25">
      <c r="A225" s="1">
        <v>5.76</v>
      </c>
    </row>
    <row r="226" spans="1:1" x14ac:dyDescent="0.25">
      <c r="A226" s="1">
        <v>4.79</v>
      </c>
    </row>
    <row r="227" spans="1:1" x14ac:dyDescent="0.25">
      <c r="A227" s="1">
        <v>0.55000000000000004</v>
      </c>
    </row>
    <row r="228" spans="1:1" x14ac:dyDescent="0.25">
      <c r="A228" s="1">
        <v>4.0599999999999996</v>
      </c>
    </row>
    <row r="229" spans="1:1" x14ac:dyDescent="0.25">
      <c r="A229" s="1">
        <v>4.45</v>
      </c>
    </row>
    <row r="230" spans="1:1" x14ac:dyDescent="0.25">
      <c r="A230" s="1">
        <v>2.25</v>
      </c>
    </row>
    <row r="231" spans="1:1" x14ac:dyDescent="0.25">
      <c r="A231" s="1">
        <v>6.63</v>
      </c>
    </row>
    <row r="232" spans="1:1" x14ac:dyDescent="0.25">
      <c r="A232" s="1">
        <v>9.32</v>
      </c>
    </row>
    <row r="233" spans="1:1" x14ac:dyDescent="0.25">
      <c r="A233" s="1">
        <v>5.01</v>
      </c>
    </row>
    <row r="234" spans="1:1" x14ac:dyDescent="0.25">
      <c r="A234" s="1">
        <v>7.47</v>
      </c>
    </row>
    <row r="235" spans="1:1" x14ac:dyDescent="0.25">
      <c r="A235" s="1">
        <v>4.7300000000000004</v>
      </c>
    </row>
    <row r="236" spans="1:1" x14ac:dyDescent="0.25">
      <c r="A236" s="1">
        <v>2.0499999999999998</v>
      </c>
    </row>
    <row r="237" spans="1:1" x14ac:dyDescent="0.25">
      <c r="A237" s="1">
        <v>7.65</v>
      </c>
    </row>
    <row r="238" spans="1:1" x14ac:dyDescent="0.25">
      <c r="A238" s="1">
        <v>6.74</v>
      </c>
    </row>
    <row r="239" spans="1:1" x14ac:dyDescent="0.25">
      <c r="A239" s="1">
        <v>7.28</v>
      </c>
    </row>
    <row r="240" spans="1:1" x14ac:dyDescent="0.25">
      <c r="A240" s="1">
        <v>6.13</v>
      </c>
    </row>
    <row r="241" spans="1:1" x14ac:dyDescent="0.25">
      <c r="A241" s="1">
        <v>2.58</v>
      </c>
    </row>
    <row r="242" spans="1:1" x14ac:dyDescent="0.25">
      <c r="A242" s="1">
        <v>6.93</v>
      </c>
    </row>
    <row r="243" spans="1:1" x14ac:dyDescent="0.25">
      <c r="A243" s="1">
        <v>7.25</v>
      </c>
    </row>
    <row r="244" spans="1:1" x14ac:dyDescent="0.25">
      <c r="A244" s="1">
        <v>4.3499999999999996</v>
      </c>
    </row>
    <row r="245" spans="1:1" x14ac:dyDescent="0.25">
      <c r="A245" s="1">
        <v>5.26</v>
      </c>
    </row>
    <row r="246" spans="1:1" x14ac:dyDescent="0.25">
      <c r="A246" s="1">
        <v>3.64</v>
      </c>
    </row>
    <row r="247" spans="1:1" x14ac:dyDescent="0.25">
      <c r="A247" s="1">
        <v>5.47</v>
      </c>
    </row>
    <row r="248" spans="1:1" x14ac:dyDescent="0.25">
      <c r="A248" s="1">
        <v>4.29</v>
      </c>
    </row>
    <row r="249" spans="1:1" x14ac:dyDescent="0.25">
      <c r="A249" s="1">
        <v>2.48</v>
      </c>
    </row>
    <row r="250" spans="1:1" x14ac:dyDescent="0.25">
      <c r="A250" s="1">
        <v>0.69</v>
      </c>
    </row>
    <row r="251" spans="1:1" x14ac:dyDescent="0.25">
      <c r="A251" s="1">
        <v>2.88</v>
      </c>
    </row>
    <row r="252" spans="1:1" x14ac:dyDescent="0.25">
      <c r="A252" s="1">
        <v>9.07</v>
      </c>
    </row>
    <row r="253" spans="1:1" x14ac:dyDescent="0.25">
      <c r="A253" s="1">
        <v>7.57</v>
      </c>
    </row>
    <row r="254" spans="1:1" x14ac:dyDescent="0.25">
      <c r="A254" s="1">
        <v>7.52</v>
      </c>
    </row>
    <row r="255" spans="1:1" x14ac:dyDescent="0.25">
      <c r="A255" s="1">
        <v>8.49</v>
      </c>
    </row>
    <row r="256" spans="1:1" x14ac:dyDescent="0.25">
      <c r="A256" s="1">
        <v>6.19</v>
      </c>
    </row>
    <row r="257" spans="1:1" x14ac:dyDescent="0.25">
      <c r="A257" s="1">
        <v>2.5</v>
      </c>
    </row>
    <row r="258" spans="1:1" x14ac:dyDescent="0.25">
      <c r="A258" s="1">
        <v>4.1399999999999997</v>
      </c>
    </row>
    <row r="259" spans="1:1" x14ac:dyDescent="0.25">
      <c r="A259" s="1">
        <v>4.5999999999999996</v>
      </c>
    </row>
    <row r="260" spans="1:1" x14ac:dyDescent="0.25">
      <c r="A260" s="1">
        <v>0.12</v>
      </c>
    </row>
    <row r="261" spans="1:1" x14ac:dyDescent="0.25">
      <c r="A261" s="1">
        <v>4.74</v>
      </c>
    </row>
    <row r="262" spans="1:1" x14ac:dyDescent="0.25">
      <c r="A262" s="1">
        <v>6.51</v>
      </c>
    </row>
    <row r="263" spans="1:1" x14ac:dyDescent="0.25">
      <c r="A263" s="1">
        <v>1.36</v>
      </c>
    </row>
    <row r="264" spans="1:1" x14ac:dyDescent="0.25">
      <c r="A264" s="1">
        <v>3.63</v>
      </c>
    </row>
    <row r="265" spans="1:1" x14ac:dyDescent="0.25">
      <c r="A265" s="1">
        <v>3.22</v>
      </c>
    </row>
    <row r="266" spans="1:1" x14ac:dyDescent="0.25">
      <c r="A266" s="1">
        <v>7.15</v>
      </c>
    </row>
    <row r="267" spans="1:1" x14ac:dyDescent="0.25">
      <c r="A267" s="1">
        <v>5.75</v>
      </c>
    </row>
    <row r="268" spans="1:1" x14ac:dyDescent="0.25">
      <c r="A268" s="1">
        <v>3.44</v>
      </c>
    </row>
    <row r="269" spans="1:1" x14ac:dyDescent="0.25">
      <c r="A269" s="1">
        <v>6.3</v>
      </c>
    </row>
    <row r="270" spans="1:1" x14ac:dyDescent="0.25">
      <c r="A270" s="1">
        <v>1.47</v>
      </c>
    </row>
    <row r="271" spans="1:1" x14ac:dyDescent="0.25">
      <c r="A271" s="1">
        <v>8.23</v>
      </c>
    </row>
    <row r="272" spans="1:1" x14ac:dyDescent="0.25">
      <c r="A272" s="1">
        <v>1.83</v>
      </c>
    </row>
    <row r="273" spans="1:1" x14ac:dyDescent="0.25">
      <c r="A273" s="1">
        <v>9.64</v>
      </c>
    </row>
    <row r="274" spans="1:1" x14ac:dyDescent="0.25">
      <c r="A274" s="1">
        <v>7.4</v>
      </c>
    </row>
    <row r="275" spans="1:1" x14ac:dyDescent="0.25">
      <c r="A275" s="1">
        <v>7.34</v>
      </c>
    </row>
    <row r="276" spans="1:1" x14ac:dyDescent="0.25">
      <c r="A276" s="1">
        <v>0.33</v>
      </c>
    </row>
    <row r="277" spans="1:1" x14ac:dyDescent="0.25">
      <c r="A277" s="1">
        <v>8.7899999999999991</v>
      </c>
    </row>
    <row r="278" spans="1:1" x14ac:dyDescent="0.25">
      <c r="A278" s="1">
        <v>9.35</v>
      </c>
    </row>
    <row r="279" spans="1:1" x14ac:dyDescent="0.25">
      <c r="A279" s="1">
        <v>8.7100000000000009</v>
      </c>
    </row>
    <row r="280" spans="1:1" x14ac:dyDescent="0.25">
      <c r="A280" s="1">
        <v>0.11</v>
      </c>
    </row>
    <row r="281" spans="1:1" x14ac:dyDescent="0.25">
      <c r="A281" s="1">
        <v>4.1100000000000003</v>
      </c>
    </row>
    <row r="282" spans="1:1" x14ac:dyDescent="0.25">
      <c r="A282" s="1">
        <v>5.53</v>
      </c>
    </row>
    <row r="283" spans="1:1" x14ac:dyDescent="0.25">
      <c r="A283" s="1">
        <v>7.79</v>
      </c>
    </row>
    <row r="284" spans="1:1" x14ac:dyDescent="0.25">
      <c r="A284" s="1">
        <v>4.2699999999999996</v>
      </c>
    </row>
    <row r="285" spans="1:1" x14ac:dyDescent="0.25">
      <c r="A285" s="1">
        <v>4.71</v>
      </c>
    </row>
    <row r="286" spans="1:1" x14ac:dyDescent="0.25">
      <c r="A286" s="1">
        <v>6.75</v>
      </c>
    </row>
    <row r="287" spans="1:1" x14ac:dyDescent="0.25">
      <c r="A287" s="1">
        <v>5.99</v>
      </c>
    </row>
    <row r="288" spans="1:1" x14ac:dyDescent="0.25">
      <c r="A288" s="1">
        <v>9.81</v>
      </c>
    </row>
    <row r="289" spans="1:1" x14ac:dyDescent="0.25">
      <c r="A289" s="1">
        <v>0.23</v>
      </c>
    </row>
    <row r="290" spans="1:1" x14ac:dyDescent="0.25">
      <c r="A290" s="1">
        <v>8.49</v>
      </c>
    </row>
    <row r="291" spans="1:1" x14ac:dyDescent="0.25">
      <c r="A291" s="1">
        <v>5.86</v>
      </c>
    </row>
    <row r="292" spans="1:1" x14ac:dyDescent="0.25">
      <c r="A292" s="1">
        <v>0.53</v>
      </c>
    </row>
    <row r="293" spans="1:1" x14ac:dyDescent="0.25">
      <c r="A293" s="1">
        <v>5.91</v>
      </c>
    </row>
    <row r="294" spans="1:1" x14ac:dyDescent="0.25">
      <c r="A294" s="1">
        <v>4.96</v>
      </c>
    </row>
    <row r="295" spans="1:1" x14ac:dyDescent="0.25">
      <c r="A295" s="1">
        <v>5.63</v>
      </c>
    </row>
    <row r="296" spans="1:1" x14ac:dyDescent="0.25">
      <c r="A296" s="1">
        <v>5.45</v>
      </c>
    </row>
    <row r="297" spans="1:1" x14ac:dyDescent="0.25">
      <c r="A297" s="1">
        <v>3.62</v>
      </c>
    </row>
    <row r="298" spans="1:1" x14ac:dyDescent="0.25">
      <c r="A298" s="1">
        <v>6.58</v>
      </c>
    </row>
    <row r="299" spans="1:1" x14ac:dyDescent="0.25">
      <c r="A299" s="1">
        <v>0.67</v>
      </c>
    </row>
    <row r="300" spans="1:1" x14ac:dyDescent="0.25">
      <c r="A300" s="1">
        <v>2.0699999999999998</v>
      </c>
    </row>
    <row r="301" spans="1:1" x14ac:dyDescent="0.25">
      <c r="A301" s="1">
        <v>0.84</v>
      </c>
    </row>
    <row r="302" spans="1:1" x14ac:dyDescent="0.25">
      <c r="A302" s="1">
        <v>4.17</v>
      </c>
    </row>
    <row r="303" spans="1:1" x14ac:dyDescent="0.25">
      <c r="A303" s="1">
        <v>0.12</v>
      </c>
    </row>
    <row r="304" spans="1:1" x14ac:dyDescent="0.25">
      <c r="A304" s="1">
        <v>2.06</v>
      </c>
    </row>
    <row r="305" spans="1:1" x14ac:dyDescent="0.25">
      <c r="A305" s="1">
        <v>4.4800000000000004</v>
      </c>
    </row>
    <row r="306" spans="1:1" x14ac:dyDescent="0.25">
      <c r="A306" s="1">
        <v>6.45</v>
      </c>
    </row>
    <row r="307" spans="1:1" x14ac:dyDescent="0.25">
      <c r="A307" s="1">
        <v>5.0599999999999996</v>
      </c>
    </row>
    <row r="308" spans="1:1" x14ac:dyDescent="0.25">
      <c r="A308" s="1">
        <v>3.58</v>
      </c>
    </row>
    <row r="309" spans="1:1" x14ac:dyDescent="0.25">
      <c r="A309" s="1">
        <v>7.98</v>
      </c>
    </row>
    <row r="310" spans="1:1" x14ac:dyDescent="0.25">
      <c r="A310" s="1">
        <v>5.79</v>
      </c>
    </row>
    <row r="311" spans="1:1" x14ac:dyDescent="0.25">
      <c r="A311" s="1">
        <v>4.8600000000000003</v>
      </c>
    </row>
    <row r="312" spans="1:1" x14ac:dyDescent="0.25">
      <c r="A312" s="1">
        <v>4.6100000000000003</v>
      </c>
    </row>
    <row r="313" spans="1:1" x14ac:dyDescent="0.25">
      <c r="A313" s="1">
        <v>1.49</v>
      </c>
    </row>
    <row r="314" spans="1:1" x14ac:dyDescent="0.25">
      <c r="A314" s="1">
        <v>9.4</v>
      </c>
    </row>
    <row r="315" spans="1:1" x14ac:dyDescent="0.25">
      <c r="A315" s="1">
        <v>6.84</v>
      </c>
    </row>
    <row r="316" spans="1:1" x14ac:dyDescent="0.25">
      <c r="A316" s="1">
        <v>1.57</v>
      </c>
    </row>
    <row r="317" spans="1:1" x14ac:dyDescent="0.25">
      <c r="A317" s="1">
        <v>0.85</v>
      </c>
    </row>
    <row r="318" spans="1:1" x14ac:dyDescent="0.25">
      <c r="A318" s="1">
        <v>8.91</v>
      </c>
    </row>
    <row r="319" spans="1:1" x14ac:dyDescent="0.25">
      <c r="A319" s="1">
        <v>5.09</v>
      </c>
    </row>
    <row r="320" spans="1:1" x14ac:dyDescent="0.25">
      <c r="A320" s="1">
        <v>5.8</v>
      </c>
    </row>
    <row r="321" spans="1:1" x14ac:dyDescent="0.25">
      <c r="A321" s="1">
        <v>4.82</v>
      </c>
    </row>
    <row r="322" spans="1:1" x14ac:dyDescent="0.25">
      <c r="A322" s="1">
        <v>9.57</v>
      </c>
    </row>
    <row r="323" spans="1:1" x14ac:dyDescent="0.25">
      <c r="A323" s="1">
        <v>8.92</v>
      </c>
    </row>
    <row r="324" spans="1:1" x14ac:dyDescent="0.25">
      <c r="A324" s="1">
        <v>6.4</v>
      </c>
    </row>
    <row r="325" spans="1:1" x14ac:dyDescent="0.25">
      <c r="A325" s="1">
        <v>8.9</v>
      </c>
    </row>
    <row r="326" spans="1:1" x14ac:dyDescent="0.25">
      <c r="A326" s="1">
        <v>0.81</v>
      </c>
    </row>
    <row r="327" spans="1:1" x14ac:dyDescent="0.25">
      <c r="A327" s="1">
        <v>0.52</v>
      </c>
    </row>
    <row r="328" spans="1:1" x14ac:dyDescent="0.25">
      <c r="A328" s="1">
        <v>7.76</v>
      </c>
    </row>
    <row r="329" spans="1:1" x14ac:dyDescent="0.25">
      <c r="A329" s="1">
        <v>0.35</v>
      </c>
    </row>
    <row r="330" spans="1:1" x14ac:dyDescent="0.25">
      <c r="A330" s="1">
        <v>2.16</v>
      </c>
    </row>
    <row r="331" spans="1:1" x14ac:dyDescent="0.25">
      <c r="A331" s="1">
        <v>0.9</v>
      </c>
    </row>
    <row r="332" spans="1:1" x14ac:dyDescent="0.25">
      <c r="A332" s="1">
        <v>8.65</v>
      </c>
    </row>
    <row r="333" spans="1:1" x14ac:dyDescent="0.25">
      <c r="A333" s="1">
        <v>4.5</v>
      </c>
    </row>
    <row r="334" spans="1:1" x14ac:dyDescent="0.25">
      <c r="A334" s="1">
        <v>3.54</v>
      </c>
    </row>
    <row r="335" spans="1:1" x14ac:dyDescent="0.25">
      <c r="A335" s="1">
        <v>5.53</v>
      </c>
    </row>
    <row r="336" spans="1:1" x14ac:dyDescent="0.25">
      <c r="A336" s="1">
        <v>3.59</v>
      </c>
    </row>
    <row r="337" spans="1:1" x14ac:dyDescent="0.25">
      <c r="A337" s="1">
        <v>1.19</v>
      </c>
    </row>
    <row r="338" spans="1:1" x14ac:dyDescent="0.25">
      <c r="A338" s="1">
        <v>4.78</v>
      </c>
    </row>
    <row r="339" spans="1:1" x14ac:dyDescent="0.25">
      <c r="A339" s="1">
        <v>5.18</v>
      </c>
    </row>
    <row r="340" spans="1:1" x14ac:dyDescent="0.25">
      <c r="A340" s="1">
        <v>0.73</v>
      </c>
    </row>
    <row r="341" spans="1:1" x14ac:dyDescent="0.25">
      <c r="A341" s="1">
        <v>2.17</v>
      </c>
    </row>
    <row r="342" spans="1:1" x14ac:dyDescent="0.25">
      <c r="A342" s="1">
        <v>2.2999999999999998</v>
      </c>
    </row>
    <row r="343" spans="1:1" x14ac:dyDescent="0.25">
      <c r="A343" s="1">
        <v>7.62</v>
      </c>
    </row>
    <row r="344" spans="1:1" x14ac:dyDescent="0.25">
      <c r="A344" s="1">
        <v>4.04</v>
      </c>
    </row>
    <row r="345" spans="1:1" x14ac:dyDescent="0.25">
      <c r="A345" s="1">
        <v>8.49</v>
      </c>
    </row>
    <row r="346" spans="1:1" x14ac:dyDescent="0.25">
      <c r="A346" s="1">
        <v>8.07</v>
      </c>
    </row>
    <row r="347" spans="1:1" x14ac:dyDescent="0.25">
      <c r="A347" s="1">
        <v>2.39</v>
      </c>
    </row>
    <row r="348" spans="1:1" x14ac:dyDescent="0.25">
      <c r="A348" s="1">
        <v>0.72</v>
      </c>
    </row>
    <row r="349" spans="1:1" x14ac:dyDescent="0.25">
      <c r="A349" s="1">
        <v>1.27</v>
      </c>
    </row>
    <row r="350" spans="1:1" x14ac:dyDescent="0.25">
      <c r="A350" s="1">
        <v>2.69</v>
      </c>
    </row>
    <row r="351" spans="1:1" x14ac:dyDescent="0.25">
      <c r="A351" s="1">
        <v>7.44</v>
      </c>
    </row>
    <row r="352" spans="1:1" x14ac:dyDescent="0.25">
      <c r="A352" s="1">
        <v>6.84</v>
      </c>
    </row>
    <row r="353" spans="1:1" x14ac:dyDescent="0.25">
      <c r="A353" s="1">
        <v>6.61</v>
      </c>
    </row>
    <row r="354" spans="1:1" x14ac:dyDescent="0.25">
      <c r="A354" s="1">
        <v>1.27</v>
      </c>
    </row>
    <row r="355" spans="1:1" x14ac:dyDescent="0.25">
      <c r="A355" s="1">
        <v>9.1</v>
      </c>
    </row>
    <row r="356" spans="1:1" x14ac:dyDescent="0.25">
      <c r="A356" s="1">
        <v>1.05</v>
      </c>
    </row>
    <row r="357" spans="1:1" x14ac:dyDescent="0.25">
      <c r="A357" s="1">
        <v>8.43</v>
      </c>
    </row>
    <row r="358" spans="1:1" x14ac:dyDescent="0.25">
      <c r="A358" s="1">
        <v>0.96</v>
      </c>
    </row>
    <row r="359" spans="1:1" x14ac:dyDescent="0.25">
      <c r="A359" s="1">
        <v>4.29</v>
      </c>
    </row>
    <row r="360" spans="1:1" x14ac:dyDescent="0.25">
      <c r="A360" s="1">
        <v>0.38</v>
      </c>
    </row>
    <row r="361" spans="1:1" x14ac:dyDescent="0.25">
      <c r="A361" s="1">
        <v>7.28</v>
      </c>
    </row>
    <row r="362" spans="1:1" x14ac:dyDescent="0.25">
      <c r="A362" s="1">
        <v>4.51</v>
      </c>
    </row>
    <row r="363" spans="1:1" x14ac:dyDescent="0.25">
      <c r="A363" s="1">
        <v>9.43</v>
      </c>
    </row>
    <row r="364" spans="1:1" x14ac:dyDescent="0.25">
      <c r="A364" s="1">
        <v>6.12</v>
      </c>
    </row>
    <row r="365" spans="1:1" x14ac:dyDescent="0.25">
      <c r="A365" s="1">
        <v>6.76</v>
      </c>
    </row>
    <row r="366" spans="1:1" x14ac:dyDescent="0.25">
      <c r="A366" s="1">
        <v>9.99</v>
      </c>
    </row>
    <row r="367" spans="1:1" x14ac:dyDescent="0.25">
      <c r="A367" s="1">
        <v>9.59</v>
      </c>
    </row>
    <row r="368" spans="1:1" x14ac:dyDescent="0.25">
      <c r="A368" s="1">
        <v>5.5</v>
      </c>
    </row>
    <row r="369" spans="1:1" x14ac:dyDescent="0.25">
      <c r="A369" s="1">
        <v>4.24</v>
      </c>
    </row>
    <row r="370" spans="1:1" x14ac:dyDescent="0.25">
      <c r="A370" s="1">
        <v>7.25</v>
      </c>
    </row>
    <row r="371" spans="1:1" x14ac:dyDescent="0.25">
      <c r="A371" s="1">
        <v>5.32</v>
      </c>
    </row>
    <row r="372" spans="1:1" x14ac:dyDescent="0.25">
      <c r="A372" s="1">
        <v>7.39</v>
      </c>
    </row>
    <row r="373" spans="1:1" x14ac:dyDescent="0.25">
      <c r="A373" s="1">
        <v>3.84</v>
      </c>
    </row>
    <row r="374" spans="1:1" x14ac:dyDescent="0.25">
      <c r="A374" s="1">
        <v>1.55</v>
      </c>
    </row>
    <row r="375" spans="1:1" x14ac:dyDescent="0.25">
      <c r="A375" s="1">
        <v>5.96</v>
      </c>
    </row>
    <row r="376" spans="1:1" x14ac:dyDescent="0.25">
      <c r="A376" s="1">
        <v>0.71</v>
      </c>
    </row>
    <row r="377" spans="1:1" x14ac:dyDescent="0.25">
      <c r="A377" s="1">
        <v>3.12</v>
      </c>
    </row>
    <row r="378" spans="1:1" x14ac:dyDescent="0.25">
      <c r="A378" s="1">
        <v>5.89</v>
      </c>
    </row>
    <row r="379" spans="1:1" x14ac:dyDescent="0.25">
      <c r="A379" s="1">
        <v>3.08</v>
      </c>
    </row>
    <row r="380" spans="1:1" x14ac:dyDescent="0.25">
      <c r="A380" s="1">
        <v>2.82</v>
      </c>
    </row>
    <row r="381" spans="1:1" x14ac:dyDescent="0.25">
      <c r="A381" s="1">
        <v>9.75</v>
      </c>
    </row>
    <row r="382" spans="1:1" x14ac:dyDescent="0.25">
      <c r="A382" s="1">
        <v>0.21</v>
      </c>
    </row>
    <row r="383" spans="1:1" x14ac:dyDescent="0.25">
      <c r="A383" s="1">
        <v>5.69</v>
      </c>
    </row>
    <row r="384" spans="1:1" x14ac:dyDescent="0.25">
      <c r="A384" s="1">
        <v>7.68</v>
      </c>
    </row>
    <row r="385" spans="1:1" x14ac:dyDescent="0.25">
      <c r="A385" s="1">
        <v>8.7899999999999991</v>
      </c>
    </row>
    <row r="386" spans="1:1" x14ac:dyDescent="0.25">
      <c r="A386" s="1">
        <v>3.49</v>
      </c>
    </row>
    <row r="387" spans="1:1" x14ac:dyDescent="0.25">
      <c r="A387" s="1">
        <v>2.81</v>
      </c>
    </row>
    <row r="388" spans="1:1" x14ac:dyDescent="0.25">
      <c r="A388" s="1">
        <v>7.47</v>
      </c>
    </row>
    <row r="389" spans="1:1" x14ac:dyDescent="0.25">
      <c r="A389" s="1">
        <v>0.38</v>
      </c>
    </row>
    <row r="390" spans="1:1" x14ac:dyDescent="0.25">
      <c r="A390" s="1">
        <v>5.7</v>
      </c>
    </row>
    <row r="391" spans="1:1" x14ac:dyDescent="0.25">
      <c r="A391" s="1">
        <v>5.63</v>
      </c>
    </row>
    <row r="392" spans="1:1" x14ac:dyDescent="0.25">
      <c r="A392" s="1">
        <v>9.56</v>
      </c>
    </row>
    <row r="393" spans="1:1" x14ac:dyDescent="0.25">
      <c r="A393" s="1">
        <v>0.74</v>
      </c>
    </row>
    <row r="394" spans="1:1" x14ac:dyDescent="0.25">
      <c r="A394" s="1">
        <v>0.06</v>
      </c>
    </row>
    <row r="395" spans="1:1" x14ac:dyDescent="0.25">
      <c r="A395" s="1">
        <v>0.46</v>
      </c>
    </row>
    <row r="396" spans="1:1" x14ac:dyDescent="0.25">
      <c r="A396" s="1">
        <v>1.28</v>
      </c>
    </row>
    <row r="397" spans="1:1" x14ac:dyDescent="0.25">
      <c r="A397" s="1">
        <v>5.24</v>
      </c>
    </row>
    <row r="398" spans="1:1" x14ac:dyDescent="0.25">
      <c r="A398" s="1">
        <v>4.78</v>
      </c>
    </row>
    <row r="399" spans="1:1" x14ac:dyDescent="0.25">
      <c r="A399" s="1">
        <v>5.8</v>
      </c>
    </row>
    <row r="400" spans="1:1" x14ac:dyDescent="0.25">
      <c r="A400" s="1">
        <v>1.22</v>
      </c>
    </row>
    <row r="401" spans="1:1" x14ac:dyDescent="0.25">
      <c r="A401" s="1">
        <v>5.93</v>
      </c>
    </row>
    <row r="402" spans="1:1" x14ac:dyDescent="0.25">
      <c r="A402" s="1">
        <v>4.1399999999999997</v>
      </c>
    </row>
    <row r="403" spans="1:1" x14ac:dyDescent="0.25">
      <c r="A403" s="1">
        <v>1.3</v>
      </c>
    </row>
    <row r="404" spans="1:1" x14ac:dyDescent="0.25">
      <c r="A404" s="1">
        <v>8.65</v>
      </c>
    </row>
    <row r="405" spans="1:1" x14ac:dyDescent="0.25">
      <c r="A405" s="1">
        <v>4</v>
      </c>
    </row>
    <row r="406" spans="1:1" x14ac:dyDescent="0.25">
      <c r="A406" s="1">
        <v>0.74</v>
      </c>
    </row>
    <row r="407" spans="1:1" x14ac:dyDescent="0.25">
      <c r="A407" s="1">
        <v>1.1599999999999999</v>
      </c>
    </row>
    <row r="408" spans="1:1" x14ac:dyDescent="0.25">
      <c r="A408" s="1">
        <v>4.8899999999999997</v>
      </c>
    </row>
    <row r="409" spans="1:1" x14ac:dyDescent="0.25">
      <c r="A409" s="1">
        <v>1.65</v>
      </c>
    </row>
    <row r="410" spans="1:1" x14ac:dyDescent="0.25">
      <c r="A410" s="1">
        <v>5.75</v>
      </c>
    </row>
    <row r="411" spans="1:1" x14ac:dyDescent="0.25">
      <c r="A411" s="1">
        <v>8.1300000000000008</v>
      </c>
    </row>
    <row r="412" spans="1:1" x14ac:dyDescent="0.25">
      <c r="A412" s="1">
        <v>5</v>
      </c>
    </row>
    <row r="413" spans="1:1" x14ac:dyDescent="0.25">
      <c r="A413" s="1">
        <v>5.84</v>
      </c>
    </row>
    <row r="414" spans="1:1" x14ac:dyDescent="0.25">
      <c r="A414" s="1">
        <v>4.47</v>
      </c>
    </row>
    <row r="415" spans="1:1" x14ac:dyDescent="0.25">
      <c r="A415" s="1">
        <v>1.83</v>
      </c>
    </row>
    <row r="416" spans="1:1" x14ac:dyDescent="0.25">
      <c r="A416" s="1">
        <v>9.83</v>
      </c>
    </row>
    <row r="417" spans="1:1" x14ac:dyDescent="0.25">
      <c r="A417" s="1">
        <v>8.66</v>
      </c>
    </row>
    <row r="418" spans="1:1" x14ac:dyDescent="0.25">
      <c r="A418" s="1">
        <v>9.66</v>
      </c>
    </row>
    <row r="419" spans="1:1" x14ac:dyDescent="0.25">
      <c r="A419" s="1">
        <v>9.82</v>
      </c>
    </row>
    <row r="420" spans="1:1" x14ac:dyDescent="0.25">
      <c r="A420" s="1">
        <v>6.11</v>
      </c>
    </row>
    <row r="421" spans="1:1" x14ac:dyDescent="0.25">
      <c r="A421" s="1">
        <v>5.26</v>
      </c>
    </row>
    <row r="422" spans="1:1" x14ac:dyDescent="0.25">
      <c r="A422" s="1">
        <v>3.8</v>
      </c>
    </row>
    <row r="423" spans="1:1" x14ac:dyDescent="0.25">
      <c r="A423" s="1">
        <v>0.1</v>
      </c>
    </row>
    <row r="424" spans="1:1" x14ac:dyDescent="0.25">
      <c r="A424" s="1">
        <v>7.09</v>
      </c>
    </row>
    <row r="425" spans="1:1" x14ac:dyDescent="0.25">
      <c r="A425" s="1">
        <v>2.08</v>
      </c>
    </row>
    <row r="426" spans="1:1" x14ac:dyDescent="0.25">
      <c r="A426" s="1">
        <v>6.32</v>
      </c>
    </row>
    <row r="427" spans="1:1" x14ac:dyDescent="0.25">
      <c r="A427" s="1">
        <v>1.71</v>
      </c>
    </row>
    <row r="428" spans="1:1" x14ac:dyDescent="0.25">
      <c r="A428" s="1">
        <v>4.53</v>
      </c>
    </row>
    <row r="429" spans="1:1" x14ac:dyDescent="0.25">
      <c r="A429" s="1">
        <v>2.64</v>
      </c>
    </row>
    <row r="430" spans="1:1" x14ac:dyDescent="0.25">
      <c r="A430" s="1">
        <v>1.78</v>
      </c>
    </row>
    <row r="431" spans="1:1" x14ac:dyDescent="0.25">
      <c r="A431" s="1">
        <v>6.23</v>
      </c>
    </row>
    <row r="432" spans="1:1" x14ac:dyDescent="0.25">
      <c r="A432" s="1">
        <v>5.24</v>
      </c>
    </row>
    <row r="433" spans="1:1" x14ac:dyDescent="0.25">
      <c r="A433" s="1">
        <v>6.65</v>
      </c>
    </row>
    <row r="434" spans="1:1" x14ac:dyDescent="0.25">
      <c r="A434" s="1">
        <v>4.09</v>
      </c>
    </row>
    <row r="435" spans="1:1" x14ac:dyDescent="0.25">
      <c r="A435" s="1">
        <v>2.19</v>
      </c>
    </row>
    <row r="436" spans="1:1" x14ac:dyDescent="0.25">
      <c r="A436" s="1">
        <v>3.14</v>
      </c>
    </row>
    <row r="437" spans="1:1" x14ac:dyDescent="0.25">
      <c r="A437" s="1">
        <v>0.75</v>
      </c>
    </row>
    <row r="438" spans="1:1" x14ac:dyDescent="0.25">
      <c r="A438" s="1">
        <v>9.76</v>
      </c>
    </row>
    <row r="439" spans="1:1" x14ac:dyDescent="0.25">
      <c r="A439" s="1">
        <v>5.53</v>
      </c>
    </row>
    <row r="440" spans="1:1" x14ac:dyDescent="0.25">
      <c r="A440" s="1">
        <v>7.63</v>
      </c>
    </row>
    <row r="441" spans="1:1" x14ac:dyDescent="0.25">
      <c r="A441" s="1">
        <v>4.0199999999999996</v>
      </c>
    </row>
    <row r="442" spans="1:1" x14ac:dyDescent="0.25">
      <c r="A442" s="1">
        <v>6.58</v>
      </c>
    </row>
    <row r="443" spans="1:1" x14ac:dyDescent="0.25">
      <c r="A443" s="1">
        <v>5.66</v>
      </c>
    </row>
    <row r="444" spans="1:1" x14ac:dyDescent="0.25">
      <c r="A444" s="1">
        <v>2.64</v>
      </c>
    </row>
    <row r="445" spans="1:1" x14ac:dyDescent="0.25">
      <c r="A445" s="1">
        <v>3.26</v>
      </c>
    </row>
    <row r="446" spans="1:1" x14ac:dyDescent="0.25">
      <c r="A446" s="1">
        <v>8.93</v>
      </c>
    </row>
    <row r="447" spans="1:1" x14ac:dyDescent="0.25">
      <c r="A447" s="1">
        <v>7.0000000000000007E-2</v>
      </c>
    </row>
    <row r="448" spans="1:1" x14ac:dyDescent="0.25">
      <c r="A448" s="1">
        <v>9.5399999999999991</v>
      </c>
    </row>
    <row r="449" spans="1:1" x14ac:dyDescent="0.25">
      <c r="A449" s="1">
        <v>6.36</v>
      </c>
    </row>
    <row r="450" spans="1:1" x14ac:dyDescent="0.25">
      <c r="A450" s="1">
        <v>7.8</v>
      </c>
    </row>
    <row r="451" spans="1:1" x14ac:dyDescent="0.25">
      <c r="A451" s="1">
        <v>3.67</v>
      </c>
    </row>
    <row r="452" spans="1:1" x14ac:dyDescent="0.25">
      <c r="A452" s="1">
        <v>0.75</v>
      </c>
    </row>
    <row r="453" spans="1:1" x14ac:dyDescent="0.25">
      <c r="A453" s="1">
        <v>7.52</v>
      </c>
    </row>
    <row r="454" spans="1:1" x14ac:dyDescent="0.25">
      <c r="A454" s="1">
        <v>9.14</v>
      </c>
    </row>
    <row r="455" spans="1:1" x14ac:dyDescent="0.25">
      <c r="A455" s="1">
        <v>4.82</v>
      </c>
    </row>
    <row r="456" spans="1:1" x14ac:dyDescent="0.25">
      <c r="A456" s="1">
        <v>3.43</v>
      </c>
    </row>
    <row r="457" spans="1:1" x14ac:dyDescent="0.25">
      <c r="A457" s="1">
        <v>8.41</v>
      </c>
    </row>
    <row r="458" spans="1:1" x14ac:dyDescent="0.25">
      <c r="A458" s="1">
        <v>8.74</v>
      </c>
    </row>
    <row r="459" spans="1:1" x14ac:dyDescent="0.25">
      <c r="A459" s="1">
        <v>0.71</v>
      </c>
    </row>
    <row r="460" spans="1:1" x14ac:dyDescent="0.25">
      <c r="A460" s="1">
        <v>2.99</v>
      </c>
    </row>
    <row r="461" spans="1:1" x14ac:dyDescent="0.25">
      <c r="A461" s="1">
        <v>7.81</v>
      </c>
    </row>
    <row r="462" spans="1:1" x14ac:dyDescent="0.25">
      <c r="A462" s="1">
        <v>1.36</v>
      </c>
    </row>
    <row r="463" spans="1:1" x14ac:dyDescent="0.25">
      <c r="A463" s="1">
        <v>6.46</v>
      </c>
    </row>
    <row r="464" spans="1:1" x14ac:dyDescent="0.25">
      <c r="A464" s="1">
        <v>3.43</v>
      </c>
    </row>
    <row r="465" spans="1:1" x14ac:dyDescent="0.25">
      <c r="A465" s="1">
        <v>3.5</v>
      </c>
    </row>
    <row r="466" spans="1:1" x14ac:dyDescent="0.25">
      <c r="A466" s="1">
        <v>3.22</v>
      </c>
    </row>
    <row r="467" spans="1:1" x14ac:dyDescent="0.25">
      <c r="A467" s="1">
        <v>6.65</v>
      </c>
    </row>
    <row r="468" spans="1:1" x14ac:dyDescent="0.25">
      <c r="A468" s="1">
        <v>9.25</v>
      </c>
    </row>
    <row r="469" spans="1:1" x14ac:dyDescent="0.25">
      <c r="A469" s="1">
        <v>8.9600000000000009</v>
      </c>
    </row>
    <row r="470" spans="1:1" x14ac:dyDescent="0.25">
      <c r="A470" s="1">
        <v>7.56</v>
      </c>
    </row>
    <row r="471" spans="1:1" x14ac:dyDescent="0.25">
      <c r="A471" s="1">
        <v>4.9800000000000004</v>
      </c>
    </row>
    <row r="472" spans="1:1" x14ac:dyDescent="0.25">
      <c r="A472" s="1">
        <v>8.5299999999999994</v>
      </c>
    </row>
    <row r="473" spans="1:1" x14ac:dyDescent="0.25">
      <c r="A473" s="1">
        <v>5.61</v>
      </c>
    </row>
    <row r="474" spans="1:1" x14ac:dyDescent="0.25">
      <c r="A474" s="1">
        <v>1.05</v>
      </c>
    </row>
    <row r="475" spans="1:1" x14ac:dyDescent="0.25">
      <c r="A475" s="1">
        <v>2</v>
      </c>
    </row>
    <row r="476" spans="1:1" x14ac:dyDescent="0.25">
      <c r="A476" s="1">
        <v>6.14</v>
      </c>
    </row>
    <row r="477" spans="1:1" x14ac:dyDescent="0.25">
      <c r="A477" s="1">
        <v>1.05</v>
      </c>
    </row>
    <row r="478" spans="1:1" x14ac:dyDescent="0.25">
      <c r="A478" s="1">
        <v>2.87</v>
      </c>
    </row>
    <row r="479" spans="1:1" x14ac:dyDescent="0.25">
      <c r="A479" s="1">
        <v>1.42</v>
      </c>
    </row>
    <row r="480" spans="1:1" x14ac:dyDescent="0.25">
      <c r="A480" s="1">
        <v>3.43</v>
      </c>
    </row>
    <row r="481" spans="1:1" x14ac:dyDescent="0.25">
      <c r="A481" s="1">
        <v>6.57</v>
      </c>
    </row>
    <row r="482" spans="1:1" x14ac:dyDescent="0.25">
      <c r="A482" s="1">
        <v>1.18</v>
      </c>
    </row>
    <row r="483" spans="1:1" x14ac:dyDescent="0.25">
      <c r="A483" s="1">
        <v>4.82</v>
      </c>
    </row>
    <row r="484" spans="1:1" x14ac:dyDescent="0.25">
      <c r="A484" s="1">
        <v>2.66</v>
      </c>
    </row>
    <row r="485" spans="1:1" x14ac:dyDescent="0.25">
      <c r="A485" s="1">
        <v>3.65</v>
      </c>
    </row>
    <row r="486" spans="1:1" x14ac:dyDescent="0.25">
      <c r="A486" s="1">
        <v>9.11</v>
      </c>
    </row>
    <row r="487" spans="1:1" x14ac:dyDescent="0.25">
      <c r="A487" s="1">
        <v>7.26</v>
      </c>
    </row>
    <row r="488" spans="1:1" x14ac:dyDescent="0.25">
      <c r="A488" s="1">
        <v>5.14</v>
      </c>
    </row>
    <row r="489" spans="1:1" x14ac:dyDescent="0.25">
      <c r="A489" s="1">
        <v>4.1399999999999997</v>
      </c>
    </row>
    <row r="490" spans="1:1" x14ac:dyDescent="0.25">
      <c r="A490" s="1">
        <v>0.2</v>
      </c>
    </row>
    <row r="491" spans="1:1" x14ac:dyDescent="0.25">
      <c r="A491" s="1">
        <v>9.02</v>
      </c>
    </row>
    <row r="492" spans="1:1" x14ac:dyDescent="0.25">
      <c r="A492" s="1">
        <v>5.98</v>
      </c>
    </row>
    <row r="493" spans="1:1" x14ac:dyDescent="0.25">
      <c r="A493" s="1">
        <v>1.43</v>
      </c>
    </row>
    <row r="494" spans="1:1" x14ac:dyDescent="0.25">
      <c r="A494" s="1">
        <v>4.49</v>
      </c>
    </row>
    <row r="495" spans="1:1" x14ac:dyDescent="0.25">
      <c r="A495" s="1">
        <v>8.6199999999999992</v>
      </c>
    </row>
    <row r="496" spans="1:1" x14ac:dyDescent="0.25">
      <c r="A496" s="1">
        <v>3.43</v>
      </c>
    </row>
    <row r="497" spans="1:1" x14ac:dyDescent="0.25">
      <c r="A497" s="1">
        <v>7.02</v>
      </c>
    </row>
    <row r="498" spans="1:1" x14ac:dyDescent="0.25">
      <c r="A498" s="1">
        <v>6.43</v>
      </c>
    </row>
    <row r="499" spans="1:1" x14ac:dyDescent="0.25">
      <c r="A499" s="1">
        <v>9.0399999999999991</v>
      </c>
    </row>
    <row r="500" spans="1:1" x14ac:dyDescent="0.25">
      <c r="A500" s="1">
        <v>3.49</v>
      </c>
    </row>
    <row r="501" spans="1:1" x14ac:dyDescent="0.25">
      <c r="A501" s="1">
        <v>2.37</v>
      </c>
    </row>
    <row r="502" spans="1:1" x14ac:dyDescent="0.25">
      <c r="A502" s="1">
        <v>3</v>
      </c>
    </row>
    <row r="503" spans="1:1" x14ac:dyDescent="0.25">
      <c r="A503" s="1">
        <v>4.4800000000000004</v>
      </c>
    </row>
    <row r="504" spans="1:1" x14ac:dyDescent="0.25">
      <c r="A504" s="1">
        <v>0.46</v>
      </c>
    </row>
    <row r="505" spans="1:1" x14ac:dyDescent="0.25">
      <c r="A505" s="1">
        <v>9.42</v>
      </c>
    </row>
    <row r="506" spans="1:1" x14ac:dyDescent="0.25">
      <c r="A506" s="1">
        <v>6.94</v>
      </c>
    </row>
    <row r="507" spans="1:1" x14ac:dyDescent="0.25">
      <c r="A507" s="1">
        <v>9.5399999999999991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B608-F9F9-497D-BE28-9C2FC8026402}">
  <dimension ref="A1:D507"/>
  <sheetViews>
    <sheetView workbookViewId="0">
      <selection activeCell="I7" sqref="I7"/>
    </sheetView>
  </sheetViews>
  <sheetFormatPr defaultRowHeight="15" x14ac:dyDescent="0.25"/>
  <cols>
    <col min="3" max="3" width="15.140625" customWidth="1"/>
    <col min="4" max="4" width="14.42578125" customWidth="1"/>
  </cols>
  <sheetData>
    <row r="1" spans="1:4" x14ac:dyDescent="0.25">
      <c r="A1" s="2" t="s">
        <v>1</v>
      </c>
      <c r="C1" s="6" t="s">
        <v>1</v>
      </c>
      <c r="D1" s="6"/>
    </row>
    <row r="2" spans="1:4" x14ac:dyDescent="0.25">
      <c r="A2" s="2">
        <v>65.2</v>
      </c>
      <c r="C2" s="3"/>
      <c r="D2" s="3"/>
    </row>
    <row r="3" spans="1:4" x14ac:dyDescent="0.25">
      <c r="A3" s="2">
        <v>78.900000000000006</v>
      </c>
      <c r="C3" s="3" t="s">
        <v>10</v>
      </c>
      <c r="D3" s="3">
        <v>68.574901185770784</v>
      </c>
    </row>
    <row r="4" spans="1:4" x14ac:dyDescent="0.25">
      <c r="A4" s="2">
        <v>61.1</v>
      </c>
      <c r="C4" s="3" t="s">
        <v>11</v>
      </c>
      <c r="D4" s="3">
        <v>1.2513695252583026</v>
      </c>
    </row>
    <row r="5" spans="1:4" x14ac:dyDescent="0.25">
      <c r="A5" s="2">
        <v>45.8</v>
      </c>
      <c r="C5" s="3" t="s">
        <v>12</v>
      </c>
      <c r="D5" s="3">
        <v>77.5</v>
      </c>
    </row>
    <row r="6" spans="1:4" x14ac:dyDescent="0.25">
      <c r="A6" s="2">
        <v>54.2</v>
      </c>
      <c r="C6" s="3" t="s">
        <v>13</v>
      </c>
      <c r="D6" s="3">
        <v>100</v>
      </c>
    </row>
    <row r="7" spans="1:4" x14ac:dyDescent="0.25">
      <c r="A7" s="2">
        <v>58.7</v>
      </c>
      <c r="C7" s="3" t="s">
        <v>14</v>
      </c>
      <c r="D7" s="3">
        <v>28.148861406903585</v>
      </c>
    </row>
    <row r="8" spans="1:4" x14ac:dyDescent="0.25">
      <c r="A8" s="2">
        <v>66.599999999999994</v>
      </c>
      <c r="C8" s="3" t="s">
        <v>15</v>
      </c>
      <c r="D8" s="3">
        <v>792.35839850506602</v>
      </c>
    </row>
    <row r="9" spans="1:4" x14ac:dyDescent="0.25">
      <c r="A9" s="2">
        <v>96.1</v>
      </c>
      <c r="C9" s="3" t="s">
        <v>16</v>
      </c>
      <c r="D9" s="3">
        <v>-0.96771559416269604</v>
      </c>
    </row>
    <row r="10" spans="1:4" x14ac:dyDescent="0.25">
      <c r="A10" s="2">
        <v>100</v>
      </c>
      <c r="C10" s="3" t="s">
        <v>17</v>
      </c>
      <c r="D10" s="3">
        <v>-0.59896263988129672</v>
      </c>
    </row>
    <row r="11" spans="1:4" x14ac:dyDescent="0.25">
      <c r="A11" s="2">
        <v>85.9</v>
      </c>
      <c r="C11" s="3" t="s">
        <v>18</v>
      </c>
      <c r="D11" s="3">
        <v>97.1</v>
      </c>
    </row>
    <row r="12" spans="1:4" x14ac:dyDescent="0.25">
      <c r="A12" s="2">
        <v>94.3</v>
      </c>
      <c r="C12" s="3" t="s">
        <v>19</v>
      </c>
      <c r="D12" s="3">
        <v>2.9</v>
      </c>
    </row>
    <row r="13" spans="1:4" x14ac:dyDescent="0.25">
      <c r="A13" s="2">
        <v>82.9</v>
      </c>
      <c r="C13" s="3" t="s">
        <v>20</v>
      </c>
      <c r="D13" s="3">
        <v>100</v>
      </c>
    </row>
    <row r="14" spans="1:4" x14ac:dyDescent="0.25">
      <c r="A14" s="2">
        <v>39</v>
      </c>
      <c r="C14" s="3" t="s">
        <v>21</v>
      </c>
      <c r="D14" s="3">
        <v>34698.900000000016</v>
      </c>
    </row>
    <row r="15" spans="1:4" ht="15.75" thickBot="1" x14ac:dyDescent="0.3">
      <c r="A15" s="2">
        <v>61.8</v>
      </c>
      <c r="C15" s="4" t="s">
        <v>22</v>
      </c>
      <c r="D15" s="4">
        <v>506</v>
      </c>
    </row>
    <row r="16" spans="1:4" x14ac:dyDescent="0.25">
      <c r="A16" s="2">
        <v>84.5</v>
      </c>
    </row>
    <row r="17" spans="1:1" x14ac:dyDescent="0.25">
      <c r="A17" s="2">
        <v>56.5</v>
      </c>
    </row>
    <row r="18" spans="1:1" x14ac:dyDescent="0.25">
      <c r="A18" s="2">
        <v>29.3</v>
      </c>
    </row>
    <row r="19" spans="1:1" x14ac:dyDescent="0.25">
      <c r="A19" s="2">
        <v>81.7</v>
      </c>
    </row>
    <row r="20" spans="1:1" x14ac:dyDescent="0.25">
      <c r="A20" s="2">
        <v>36.6</v>
      </c>
    </row>
    <row r="21" spans="1:1" x14ac:dyDescent="0.25">
      <c r="A21" s="2">
        <v>69.5</v>
      </c>
    </row>
    <row r="22" spans="1:1" x14ac:dyDescent="0.25">
      <c r="A22" s="2">
        <v>98.1</v>
      </c>
    </row>
    <row r="23" spans="1:1" x14ac:dyDescent="0.25">
      <c r="A23" s="2">
        <v>89.2</v>
      </c>
    </row>
    <row r="24" spans="1:1" x14ac:dyDescent="0.25">
      <c r="A24" s="2">
        <v>91.7</v>
      </c>
    </row>
    <row r="25" spans="1:1" x14ac:dyDescent="0.25">
      <c r="A25" s="2">
        <v>100</v>
      </c>
    </row>
    <row r="26" spans="1:1" x14ac:dyDescent="0.25">
      <c r="A26" s="2">
        <v>94.1</v>
      </c>
    </row>
    <row r="27" spans="1:1" x14ac:dyDescent="0.25">
      <c r="A27" s="2">
        <v>85.7</v>
      </c>
    </row>
    <row r="28" spans="1:1" x14ac:dyDescent="0.25">
      <c r="A28" s="2">
        <v>90.3</v>
      </c>
    </row>
    <row r="29" spans="1:1" x14ac:dyDescent="0.25">
      <c r="A29" s="2">
        <v>88.8</v>
      </c>
    </row>
    <row r="30" spans="1:1" x14ac:dyDescent="0.25">
      <c r="A30" s="2">
        <v>94.4</v>
      </c>
    </row>
    <row r="31" spans="1:1" x14ac:dyDescent="0.25">
      <c r="A31" s="2">
        <v>87.3</v>
      </c>
    </row>
    <row r="32" spans="1:1" x14ac:dyDescent="0.25">
      <c r="A32" s="2">
        <v>94.1</v>
      </c>
    </row>
    <row r="33" spans="1:1" x14ac:dyDescent="0.25">
      <c r="A33" s="2">
        <v>100</v>
      </c>
    </row>
    <row r="34" spans="1:1" x14ac:dyDescent="0.25">
      <c r="A34" s="2">
        <v>82</v>
      </c>
    </row>
    <row r="35" spans="1:1" x14ac:dyDescent="0.25">
      <c r="A35" s="2">
        <v>95</v>
      </c>
    </row>
    <row r="36" spans="1:1" x14ac:dyDescent="0.25">
      <c r="A36" s="2">
        <v>96.9</v>
      </c>
    </row>
    <row r="37" spans="1:1" x14ac:dyDescent="0.25">
      <c r="A37" s="2">
        <v>68.2</v>
      </c>
    </row>
    <row r="38" spans="1:1" x14ac:dyDescent="0.25">
      <c r="A38" s="2">
        <v>61.4</v>
      </c>
    </row>
    <row r="39" spans="1:1" x14ac:dyDescent="0.25">
      <c r="A39" s="2">
        <v>41.5</v>
      </c>
    </row>
    <row r="40" spans="1:1" x14ac:dyDescent="0.25">
      <c r="A40" s="2">
        <v>30.2</v>
      </c>
    </row>
    <row r="41" spans="1:1" x14ac:dyDescent="0.25">
      <c r="A41" s="2">
        <v>21.8</v>
      </c>
    </row>
    <row r="42" spans="1:1" x14ac:dyDescent="0.25">
      <c r="A42" s="2">
        <v>15.8</v>
      </c>
    </row>
    <row r="43" spans="1:1" x14ac:dyDescent="0.25">
      <c r="A43" s="2">
        <v>2.9</v>
      </c>
    </row>
    <row r="44" spans="1:1" x14ac:dyDescent="0.25">
      <c r="A44" s="2">
        <v>6.6</v>
      </c>
    </row>
    <row r="45" spans="1:1" x14ac:dyDescent="0.25">
      <c r="A45" s="2">
        <v>6.5</v>
      </c>
    </row>
    <row r="46" spans="1:1" x14ac:dyDescent="0.25">
      <c r="A46" s="2">
        <v>40</v>
      </c>
    </row>
    <row r="47" spans="1:1" x14ac:dyDescent="0.25">
      <c r="A47" s="2">
        <v>33.799999999999997</v>
      </c>
    </row>
    <row r="48" spans="1:1" x14ac:dyDescent="0.25">
      <c r="A48" s="2">
        <v>33.299999999999997</v>
      </c>
    </row>
    <row r="49" spans="1:1" x14ac:dyDescent="0.25">
      <c r="A49" s="2">
        <v>85.5</v>
      </c>
    </row>
    <row r="50" spans="1:1" x14ac:dyDescent="0.25">
      <c r="A50" s="2">
        <v>95.3</v>
      </c>
    </row>
    <row r="51" spans="1:1" x14ac:dyDescent="0.25">
      <c r="A51" s="2">
        <v>62</v>
      </c>
    </row>
    <row r="52" spans="1:1" x14ac:dyDescent="0.25">
      <c r="A52" s="2">
        <v>45.7</v>
      </c>
    </row>
    <row r="53" spans="1:1" x14ac:dyDescent="0.25">
      <c r="A53" s="2">
        <v>63</v>
      </c>
    </row>
    <row r="54" spans="1:1" x14ac:dyDescent="0.25">
      <c r="A54" s="2">
        <v>21.1</v>
      </c>
    </row>
    <row r="55" spans="1:1" x14ac:dyDescent="0.25">
      <c r="A55" s="2">
        <v>21.4</v>
      </c>
    </row>
    <row r="56" spans="1:1" x14ac:dyDescent="0.25">
      <c r="A56" s="2">
        <v>47.6</v>
      </c>
    </row>
    <row r="57" spans="1:1" x14ac:dyDescent="0.25">
      <c r="A57" s="2">
        <v>21.9</v>
      </c>
    </row>
    <row r="58" spans="1:1" x14ac:dyDescent="0.25">
      <c r="A58" s="2">
        <v>35.700000000000003</v>
      </c>
    </row>
    <row r="59" spans="1:1" x14ac:dyDescent="0.25">
      <c r="A59" s="2">
        <v>40.5</v>
      </c>
    </row>
    <row r="60" spans="1:1" x14ac:dyDescent="0.25">
      <c r="A60" s="2">
        <v>29.2</v>
      </c>
    </row>
    <row r="61" spans="1:1" x14ac:dyDescent="0.25">
      <c r="A61" s="2">
        <v>47.2</v>
      </c>
    </row>
    <row r="62" spans="1:1" x14ac:dyDescent="0.25">
      <c r="A62" s="2">
        <v>66.2</v>
      </c>
    </row>
    <row r="63" spans="1:1" x14ac:dyDescent="0.25">
      <c r="A63" s="2">
        <v>93.4</v>
      </c>
    </row>
    <row r="64" spans="1:1" x14ac:dyDescent="0.25">
      <c r="A64" s="2">
        <v>67.8</v>
      </c>
    </row>
    <row r="65" spans="1:1" x14ac:dyDescent="0.25">
      <c r="A65" s="2">
        <v>43.4</v>
      </c>
    </row>
    <row r="66" spans="1:1" x14ac:dyDescent="0.25">
      <c r="A66" s="2">
        <v>59.5</v>
      </c>
    </row>
    <row r="67" spans="1:1" x14ac:dyDescent="0.25">
      <c r="A67" s="2">
        <v>17.8</v>
      </c>
    </row>
    <row r="68" spans="1:1" x14ac:dyDescent="0.25">
      <c r="A68" s="2">
        <v>31.1</v>
      </c>
    </row>
    <row r="69" spans="1:1" x14ac:dyDescent="0.25">
      <c r="A69" s="2">
        <v>21.4</v>
      </c>
    </row>
    <row r="70" spans="1:1" x14ac:dyDescent="0.25">
      <c r="A70" s="2">
        <v>36.799999999999997</v>
      </c>
    </row>
    <row r="71" spans="1:1" x14ac:dyDescent="0.25">
      <c r="A71" s="2">
        <v>33</v>
      </c>
    </row>
    <row r="72" spans="1:1" x14ac:dyDescent="0.25">
      <c r="A72" s="2">
        <v>6.6</v>
      </c>
    </row>
    <row r="73" spans="1:1" x14ac:dyDescent="0.25">
      <c r="A73" s="2">
        <v>17.5</v>
      </c>
    </row>
    <row r="74" spans="1:1" x14ac:dyDescent="0.25">
      <c r="A74" s="2">
        <v>7.8</v>
      </c>
    </row>
    <row r="75" spans="1:1" x14ac:dyDescent="0.25">
      <c r="A75" s="2">
        <v>6.2</v>
      </c>
    </row>
    <row r="76" spans="1:1" x14ac:dyDescent="0.25">
      <c r="A76" s="2">
        <v>6</v>
      </c>
    </row>
    <row r="77" spans="1:1" x14ac:dyDescent="0.25">
      <c r="A77" s="2">
        <v>45</v>
      </c>
    </row>
    <row r="78" spans="1:1" x14ac:dyDescent="0.25">
      <c r="A78" s="2">
        <v>74.5</v>
      </c>
    </row>
    <row r="79" spans="1:1" x14ac:dyDescent="0.25">
      <c r="A79" s="2">
        <v>45.8</v>
      </c>
    </row>
    <row r="80" spans="1:1" x14ac:dyDescent="0.25">
      <c r="A80" s="2">
        <v>53.7</v>
      </c>
    </row>
    <row r="81" spans="1:1" x14ac:dyDescent="0.25">
      <c r="A81" s="2">
        <v>36.6</v>
      </c>
    </row>
    <row r="82" spans="1:1" x14ac:dyDescent="0.25">
      <c r="A82" s="2">
        <v>33.5</v>
      </c>
    </row>
    <row r="83" spans="1:1" x14ac:dyDescent="0.25">
      <c r="A83" s="2">
        <v>70.400000000000006</v>
      </c>
    </row>
    <row r="84" spans="1:1" x14ac:dyDescent="0.25">
      <c r="A84" s="2">
        <v>32.200000000000003</v>
      </c>
    </row>
    <row r="85" spans="1:1" x14ac:dyDescent="0.25">
      <c r="A85" s="2">
        <v>46.7</v>
      </c>
    </row>
    <row r="86" spans="1:1" x14ac:dyDescent="0.25">
      <c r="A86" s="2">
        <v>48</v>
      </c>
    </row>
    <row r="87" spans="1:1" x14ac:dyDescent="0.25">
      <c r="A87" s="2">
        <v>56.1</v>
      </c>
    </row>
    <row r="88" spans="1:1" x14ac:dyDescent="0.25">
      <c r="A88" s="2">
        <v>45.1</v>
      </c>
    </row>
    <row r="89" spans="1:1" x14ac:dyDescent="0.25">
      <c r="A89" s="2">
        <v>56.8</v>
      </c>
    </row>
    <row r="90" spans="1:1" x14ac:dyDescent="0.25">
      <c r="A90" s="2">
        <v>86.3</v>
      </c>
    </row>
    <row r="91" spans="1:1" x14ac:dyDescent="0.25">
      <c r="A91" s="2">
        <v>63.1</v>
      </c>
    </row>
    <row r="92" spans="1:1" x14ac:dyDescent="0.25">
      <c r="A92" s="2">
        <v>66.099999999999994</v>
      </c>
    </row>
    <row r="93" spans="1:1" x14ac:dyDescent="0.25">
      <c r="A93" s="2">
        <v>73.900000000000006</v>
      </c>
    </row>
    <row r="94" spans="1:1" x14ac:dyDescent="0.25">
      <c r="A94" s="2">
        <v>53.6</v>
      </c>
    </row>
    <row r="95" spans="1:1" x14ac:dyDescent="0.25">
      <c r="A95" s="2">
        <v>28.9</v>
      </c>
    </row>
    <row r="96" spans="1:1" x14ac:dyDescent="0.25">
      <c r="A96" s="2">
        <v>77.3</v>
      </c>
    </row>
    <row r="97" spans="1:1" x14ac:dyDescent="0.25">
      <c r="A97" s="2">
        <v>57.8</v>
      </c>
    </row>
    <row r="98" spans="1:1" x14ac:dyDescent="0.25">
      <c r="A98" s="2">
        <v>69.599999999999994</v>
      </c>
    </row>
    <row r="99" spans="1:1" x14ac:dyDescent="0.25">
      <c r="A99" s="2">
        <v>76</v>
      </c>
    </row>
    <row r="100" spans="1:1" x14ac:dyDescent="0.25">
      <c r="A100" s="2">
        <v>36.9</v>
      </c>
    </row>
    <row r="101" spans="1:1" x14ac:dyDescent="0.25">
      <c r="A101" s="2">
        <v>62.5</v>
      </c>
    </row>
    <row r="102" spans="1:1" x14ac:dyDescent="0.25">
      <c r="A102" s="2">
        <v>79.900000000000006</v>
      </c>
    </row>
    <row r="103" spans="1:1" x14ac:dyDescent="0.25">
      <c r="A103" s="2">
        <v>71.3</v>
      </c>
    </row>
    <row r="104" spans="1:1" x14ac:dyDescent="0.25">
      <c r="A104" s="2">
        <v>85.4</v>
      </c>
    </row>
    <row r="105" spans="1:1" x14ac:dyDescent="0.25">
      <c r="A105" s="2">
        <v>87.4</v>
      </c>
    </row>
    <row r="106" spans="1:1" x14ac:dyDescent="0.25">
      <c r="A106" s="2">
        <v>90</v>
      </c>
    </row>
    <row r="107" spans="1:1" x14ac:dyDescent="0.25">
      <c r="A107" s="2">
        <v>96.7</v>
      </c>
    </row>
    <row r="108" spans="1:1" x14ac:dyDescent="0.25">
      <c r="A108" s="2">
        <v>91.9</v>
      </c>
    </row>
    <row r="109" spans="1:1" x14ac:dyDescent="0.25">
      <c r="A109" s="2">
        <v>85.2</v>
      </c>
    </row>
    <row r="110" spans="1:1" x14ac:dyDescent="0.25">
      <c r="A110" s="2">
        <v>97.1</v>
      </c>
    </row>
    <row r="111" spans="1:1" x14ac:dyDescent="0.25">
      <c r="A111" s="2">
        <v>91.2</v>
      </c>
    </row>
    <row r="112" spans="1:1" x14ac:dyDescent="0.25">
      <c r="A112" s="2">
        <v>54.4</v>
      </c>
    </row>
    <row r="113" spans="1:1" x14ac:dyDescent="0.25">
      <c r="A113" s="2">
        <v>81.599999999999994</v>
      </c>
    </row>
    <row r="114" spans="1:1" x14ac:dyDescent="0.25">
      <c r="A114" s="2">
        <v>92.9</v>
      </c>
    </row>
    <row r="115" spans="1:1" x14ac:dyDescent="0.25">
      <c r="A115" s="2">
        <v>95.4</v>
      </c>
    </row>
    <row r="116" spans="1:1" x14ac:dyDescent="0.25">
      <c r="A116" s="2">
        <v>84.2</v>
      </c>
    </row>
    <row r="117" spans="1:1" x14ac:dyDescent="0.25">
      <c r="A117" s="2">
        <v>88.2</v>
      </c>
    </row>
    <row r="118" spans="1:1" x14ac:dyDescent="0.25">
      <c r="A118" s="2">
        <v>72.5</v>
      </c>
    </row>
    <row r="119" spans="1:1" x14ac:dyDescent="0.25">
      <c r="A119" s="2">
        <v>82.6</v>
      </c>
    </row>
    <row r="120" spans="1:1" x14ac:dyDescent="0.25">
      <c r="A120" s="2">
        <v>73.099999999999994</v>
      </c>
    </row>
    <row r="121" spans="1:1" x14ac:dyDescent="0.25">
      <c r="A121" s="2">
        <v>65.2</v>
      </c>
    </row>
    <row r="122" spans="1:1" x14ac:dyDescent="0.25">
      <c r="A122" s="2">
        <v>69.7</v>
      </c>
    </row>
    <row r="123" spans="1:1" x14ac:dyDescent="0.25">
      <c r="A123" s="2">
        <v>84.1</v>
      </c>
    </row>
    <row r="124" spans="1:1" x14ac:dyDescent="0.25">
      <c r="A124" s="2">
        <v>92.9</v>
      </c>
    </row>
    <row r="125" spans="1:1" x14ac:dyDescent="0.25">
      <c r="A125" s="2">
        <v>97</v>
      </c>
    </row>
    <row r="126" spans="1:1" x14ac:dyDescent="0.25">
      <c r="A126" s="2">
        <v>95.8</v>
      </c>
    </row>
    <row r="127" spans="1:1" x14ac:dyDescent="0.25">
      <c r="A127" s="2">
        <v>88.4</v>
      </c>
    </row>
    <row r="128" spans="1:1" x14ac:dyDescent="0.25">
      <c r="A128" s="2">
        <v>95.6</v>
      </c>
    </row>
    <row r="129" spans="1:1" x14ac:dyDescent="0.25">
      <c r="A129" s="2">
        <v>96</v>
      </c>
    </row>
    <row r="130" spans="1:1" x14ac:dyDescent="0.25">
      <c r="A130" s="2">
        <v>98.8</v>
      </c>
    </row>
    <row r="131" spans="1:1" x14ac:dyDescent="0.25">
      <c r="A131" s="2">
        <v>94.7</v>
      </c>
    </row>
    <row r="132" spans="1:1" x14ac:dyDescent="0.25">
      <c r="A132" s="2">
        <v>98.9</v>
      </c>
    </row>
    <row r="133" spans="1:1" x14ac:dyDescent="0.25">
      <c r="A133" s="2">
        <v>97.7</v>
      </c>
    </row>
    <row r="134" spans="1:1" x14ac:dyDescent="0.25">
      <c r="A134" s="2">
        <v>97.9</v>
      </c>
    </row>
    <row r="135" spans="1:1" x14ac:dyDescent="0.25">
      <c r="A135" s="2">
        <v>95.4</v>
      </c>
    </row>
    <row r="136" spans="1:1" x14ac:dyDescent="0.25">
      <c r="A136" s="2">
        <v>98.4</v>
      </c>
    </row>
    <row r="137" spans="1:1" x14ac:dyDescent="0.25">
      <c r="A137" s="2">
        <v>98.2</v>
      </c>
    </row>
    <row r="138" spans="1:1" x14ac:dyDescent="0.25">
      <c r="A138" s="2">
        <v>93.5</v>
      </c>
    </row>
    <row r="139" spans="1:1" x14ac:dyDescent="0.25">
      <c r="A139" s="2">
        <v>98.4</v>
      </c>
    </row>
    <row r="140" spans="1:1" x14ac:dyDescent="0.25">
      <c r="A140" s="2">
        <v>98.2</v>
      </c>
    </row>
    <row r="141" spans="1:1" x14ac:dyDescent="0.25">
      <c r="A141" s="2">
        <v>97.9</v>
      </c>
    </row>
    <row r="142" spans="1:1" x14ac:dyDescent="0.25">
      <c r="A142" s="2">
        <v>93.6</v>
      </c>
    </row>
    <row r="143" spans="1:1" x14ac:dyDescent="0.25">
      <c r="A143" s="2">
        <v>100</v>
      </c>
    </row>
    <row r="144" spans="1:1" x14ac:dyDescent="0.25">
      <c r="A144" s="2">
        <v>100</v>
      </c>
    </row>
    <row r="145" spans="1:1" x14ac:dyDescent="0.25">
      <c r="A145" s="2">
        <v>100</v>
      </c>
    </row>
    <row r="146" spans="1:1" x14ac:dyDescent="0.25">
      <c r="A146" s="2">
        <v>97.8</v>
      </c>
    </row>
    <row r="147" spans="1:1" x14ac:dyDescent="0.25">
      <c r="A147" s="2">
        <v>100</v>
      </c>
    </row>
    <row r="148" spans="1:1" x14ac:dyDescent="0.25">
      <c r="A148" s="2">
        <v>100</v>
      </c>
    </row>
    <row r="149" spans="1:1" x14ac:dyDescent="0.25">
      <c r="A149" s="2">
        <v>95.7</v>
      </c>
    </row>
    <row r="150" spans="1:1" x14ac:dyDescent="0.25">
      <c r="A150" s="2">
        <v>93.8</v>
      </c>
    </row>
    <row r="151" spans="1:1" x14ac:dyDescent="0.25">
      <c r="A151" s="2">
        <v>94.9</v>
      </c>
    </row>
    <row r="152" spans="1:1" x14ac:dyDescent="0.25">
      <c r="A152" s="2">
        <v>97.3</v>
      </c>
    </row>
    <row r="153" spans="1:1" x14ac:dyDescent="0.25">
      <c r="A153" s="2">
        <v>100</v>
      </c>
    </row>
    <row r="154" spans="1:1" x14ac:dyDescent="0.25">
      <c r="A154" s="2">
        <v>88</v>
      </c>
    </row>
    <row r="155" spans="1:1" x14ac:dyDescent="0.25">
      <c r="A155" s="2">
        <v>98.5</v>
      </c>
    </row>
    <row r="156" spans="1:1" x14ac:dyDescent="0.25">
      <c r="A156" s="2">
        <v>96</v>
      </c>
    </row>
    <row r="157" spans="1:1" x14ac:dyDescent="0.25">
      <c r="A157" s="2">
        <v>82.6</v>
      </c>
    </row>
    <row r="158" spans="1:1" x14ac:dyDescent="0.25">
      <c r="A158" s="2">
        <v>94</v>
      </c>
    </row>
    <row r="159" spans="1:1" x14ac:dyDescent="0.25">
      <c r="A159" s="2">
        <v>97.4</v>
      </c>
    </row>
    <row r="160" spans="1:1" x14ac:dyDescent="0.25">
      <c r="A160" s="2">
        <v>100</v>
      </c>
    </row>
    <row r="161" spans="1:1" x14ac:dyDescent="0.25">
      <c r="A161" s="2">
        <v>100</v>
      </c>
    </row>
    <row r="162" spans="1:1" x14ac:dyDescent="0.25">
      <c r="A162" s="2">
        <v>92.6</v>
      </c>
    </row>
    <row r="163" spans="1:1" x14ac:dyDescent="0.25">
      <c r="A163" s="2">
        <v>90.8</v>
      </c>
    </row>
    <row r="164" spans="1:1" x14ac:dyDescent="0.25">
      <c r="A164" s="2">
        <v>98.2</v>
      </c>
    </row>
    <row r="165" spans="1:1" x14ac:dyDescent="0.25">
      <c r="A165" s="2">
        <v>93.9</v>
      </c>
    </row>
    <row r="166" spans="1:1" x14ac:dyDescent="0.25">
      <c r="A166" s="2">
        <v>91.8</v>
      </c>
    </row>
    <row r="167" spans="1:1" x14ac:dyDescent="0.25">
      <c r="A167" s="2">
        <v>93</v>
      </c>
    </row>
    <row r="168" spans="1:1" x14ac:dyDescent="0.25">
      <c r="A168" s="2">
        <v>96.2</v>
      </c>
    </row>
    <row r="169" spans="1:1" x14ac:dyDescent="0.25">
      <c r="A169" s="2">
        <v>79.2</v>
      </c>
    </row>
    <row r="170" spans="1:1" x14ac:dyDescent="0.25">
      <c r="A170" s="2">
        <v>96.1</v>
      </c>
    </row>
    <row r="171" spans="1:1" x14ac:dyDescent="0.25">
      <c r="A171" s="2">
        <v>95.2</v>
      </c>
    </row>
    <row r="172" spans="1:1" x14ac:dyDescent="0.25">
      <c r="A172" s="2">
        <v>94.6</v>
      </c>
    </row>
    <row r="173" spans="1:1" x14ac:dyDescent="0.25">
      <c r="A173" s="2">
        <v>97.3</v>
      </c>
    </row>
    <row r="174" spans="1:1" x14ac:dyDescent="0.25">
      <c r="A174" s="2">
        <v>88.5</v>
      </c>
    </row>
    <row r="175" spans="1:1" x14ac:dyDescent="0.25">
      <c r="A175" s="2">
        <v>84.1</v>
      </c>
    </row>
    <row r="176" spans="1:1" x14ac:dyDescent="0.25">
      <c r="A176" s="2">
        <v>68.7</v>
      </c>
    </row>
    <row r="177" spans="1:1" x14ac:dyDescent="0.25">
      <c r="A177" s="2">
        <v>33.1</v>
      </c>
    </row>
    <row r="178" spans="1:1" x14ac:dyDescent="0.25">
      <c r="A178" s="2">
        <v>47.2</v>
      </c>
    </row>
    <row r="179" spans="1:1" x14ac:dyDescent="0.25">
      <c r="A179" s="2">
        <v>73.400000000000006</v>
      </c>
    </row>
    <row r="180" spans="1:1" x14ac:dyDescent="0.25">
      <c r="A180" s="2">
        <v>74.400000000000006</v>
      </c>
    </row>
    <row r="181" spans="1:1" x14ac:dyDescent="0.25">
      <c r="A181" s="2">
        <v>58.4</v>
      </c>
    </row>
    <row r="182" spans="1:1" x14ac:dyDescent="0.25">
      <c r="A182" s="2">
        <v>83.3</v>
      </c>
    </row>
    <row r="183" spans="1:1" x14ac:dyDescent="0.25">
      <c r="A183" s="2">
        <v>62.2</v>
      </c>
    </row>
    <row r="184" spans="1:1" x14ac:dyDescent="0.25">
      <c r="A184" s="2">
        <v>92.2</v>
      </c>
    </row>
    <row r="185" spans="1:1" x14ac:dyDescent="0.25">
      <c r="A185" s="2">
        <v>95.6</v>
      </c>
    </row>
    <row r="186" spans="1:1" x14ac:dyDescent="0.25">
      <c r="A186" s="2">
        <v>89.8</v>
      </c>
    </row>
    <row r="187" spans="1:1" x14ac:dyDescent="0.25">
      <c r="A187" s="2">
        <v>68.8</v>
      </c>
    </row>
    <row r="188" spans="1:1" x14ac:dyDescent="0.25">
      <c r="A188" s="2">
        <v>53.6</v>
      </c>
    </row>
    <row r="189" spans="1:1" x14ac:dyDescent="0.25">
      <c r="A189" s="2">
        <v>41.1</v>
      </c>
    </row>
    <row r="190" spans="1:1" x14ac:dyDescent="0.25">
      <c r="A190" s="2">
        <v>29.1</v>
      </c>
    </row>
    <row r="191" spans="1:1" x14ac:dyDescent="0.25">
      <c r="A191" s="2">
        <v>38.9</v>
      </c>
    </row>
    <row r="192" spans="1:1" x14ac:dyDescent="0.25">
      <c r="A192" s="2">
        <v>21.5</v>
      </c>
    </row>
    <row r="193" spans="1:1" x14ac:dyDescent="0.25">
      <c r="A193" s="2">
        <v>30.8</v>
      </c>
    </row>
    <row r="194" spans="1:1" x14ac:dyDescent="0.25">
      <c r="A194" s="2">
        <v>26.3</v>
      </c>
    </row>
    <row r="195" spans="1:1" x14ac:dyDescent="0.25">
      <c r="A195" s="2">
        <v>9.9</v>
      </c>
    </row>
    <row r="196" spans="1:1" x14ac:dyDescent="0.25">
      <c r="A196" s="2">
        <v>18.8</v>
      </c>
    </row>
    <row r="197" spans="1:1" x14ac:dyDescent="0.25">
      <c r="A197" s="2">
        <v>32</v>
      </c>
    </row>
    <row r="198" spans="1:1" x14ac:dyDescent="0.25">
      <c r="A198" s="2">
        <v>34.1</v>
      </c>
    </row>
    <row r="199" spans="1:1" x14ac:dyDescent="0.25">
      <c r="A199" s="2">
        <v>36.6</v>
      </c>
    </row>
    <row r="200" spans="1:1" x14ac:dyDescent="0.25">
      <c r="A200" s="2">
        <v>38.299999999999997</v>
      </c>
    </row>
    <row r="201" spans="1:1" x14ac:dyDescent="0.25">
      <c r="A201" s="2">
        <v>15.3</v>
      </c>
    </row>
    <row r="202" spans="1:1" x14ac:dyDescent="0.25">
      <c r="A202" s="2">
        <v>13.9</v>
      </c>
    </row>
    <row r="203" spans="1:1" x14ac:dyDescent="0.25">
      <c r="A203" s="2">
        <v>38.4</v>
      </c>
    </row>
    <row r="204" spans="1:1" x14ac:dyDescent="0.25">
      <c r="A204" s="2">
        <v>15.7</v>
      </c>
    </row>
    <row r="205" spans="1:1" x14ac:dyDescent="0.25">
      <c r="A205" s="2">
        <v>33.200000000000003</v>
      </c>
    </row>
    <row r="206" spans="1:1" x14ac:dyDescent="0.25">
      <c r="A206" s="2">
        <v>31.9</v>
      </c>
    </row>
    <row r="207" spans="1:1" x14ac:dyDescent="0.25">
      <c r="A207" s="2">
        <v>22.3</v>
      </c>
    </row>
    <row r="208" spans="1:1" x14ac:dyDescent="0.25">
      <c r="A208" s="2">
        <v>52.5</v>
      </c>
    </row>
    <row r="209" spans="1:1" x14ac:dyDescent="0.25">
      <c r="A209" s="2">
        <v>72.7</v>
      </c>
    </row>
    <row r="210" spans="1:1" x14ac:dyDescent="0.25">
      <c r="A210" s="2">
        <v>59.1</v>
      </c>
    </row>
    <row r="211" spans="1:1" x14ac:dyDescent="0.25">
      <c r="A211" s="2">
        <v>100</v>
      </c>
    </row>
    <row r="212" spans="1:1" x14ac:dyDescent="0.25">
      <c r="A212" s="2">
        <v>92.1</v>
      </c>
    </row>
    <row r="213" spans="1:1" x14ac:dyDescent="0.25">
      <c r="A213" s="2">
        <v>88.6</v>
      </c>
    </row>
    <row r="214" spans="1:1" x14ac:dyDescent="0.25">
      <c r="A214" s="2">
        <v>53.8</v>
      </c>
    </row>
    <row r="215" spans="1:1" x14ac:dyDescent="0.25">
      <c r="A215" s="2">
        <v>32.299999999999997</v>
      </c>
    </row>
    <row r="216" spans="1:1" x14ac:dyDescent="0.25">
      <c r="A216" s="2">
        <v>9.8000000000000007</v>
      </c>
    </row>
    <row r="217" spans="1:1" x14ac:dyDescent="0.25">
      <c r="A217" s="2">
        <v>42.4</v>
      </c>
    </row>
    <row r="218" spans="1:1" x14ac:dyDescent="0.25">
      <c r="A218" s="2">
        <v>56</v>
      </c>
    </row>
    <row r="219" spans="1:1" x14ac:dyDescent="0.25">
      <c r="A219" s="2">
        <v>85.1</v>
      </c>
    </row>
    <row r="220" spans="1:1" x14ac:dyDescent="0.25">
      <c r="A220" s="2">
        <v>93.8</v>
      </c>
    </row>
    <row r="221" spans="1:1" x14ac:dyDescent="0.25">
      <c r="A221" s="2">
        <v>92.4</v>
      </c>
    </row>
    <row r="222" spans="1:1" x14ac:dyDescent="0.25">
      <c r="A222" s="2">
        <v>88.5</v>
      </c>
    </row>
    <row r="223" spans="1:1" x14ac:dyDescent="0.25">
      <c r="A223" s="2">
        <v>91.3</v>
      </c>
    </row>
    <row r="224" spans="1:1" x14ac:dyDescent="0.25">
      <c r="A224" s="2">
        <v>77.7</v>
      </c>
    </row>
    <row r="225" spans="1:1" x14ac:dyDescent="0.25">
      <c r="A225" s="2">
        <v>80.8</v>
      </c>
    </row>
    <row r="226" spans="1:1" x14ac:dyDescent="0.25">
      <c r="A226" s="2">
        <v>78.3</v>
      </c>
    </row>
    <row r="227" spans="1:1" x14ac:dyDescent="0.25">
      <c r="A227" s="2">
        <v>83</v>
      </c>
    </row>
    <row r="228" spans="1:1" x14ac:dyDescent="0.25">
      <c r="A228" s="2">
        <v>86.5</v>
      </c>
    </row>
    <row r="229" spans="1:1" x14ac:dyDescent="0.25">
      <c r="A229" s="2">
        <v>79.900000000000006</v>
      </c>
    </row>
    <row r="230" spans="1:1" x14ac:dyDescent="0.25">
      <c r="A230" s="2">
        <v>17</v>
      </c>
    </row>
    <row r="231" spans="1:1" x14ac:dyDescent="0.25">
      <c r="A231" s="2">
        <v>21.4</v>
      </c>
    </row>
    <row r="232" spans="1:1" x14ac:dyDescent="0.25">
      <c r="A232" s="2">
        <v>68.099999999999994</v>
      </c>
    </row>
    <row r="233" spans="1:1" x14ac:dyDescent="0.25">
      <c r="A233" s="2">
        <v>76.900000000000006</v>
      </c>
    </row>
    <row r="234" spans="1:1" x14ac:dyDescent="0.25">
      <c r="A234" s="2">
        <v>73.3</v>
      </c>
    </row>
    <row r="235" spans="1:1" x14ac:dyDescent="0.25">
      <c r="A235" s="2">
        <v>70.400000000000006</v>
      </c>
    </row>
    <row r="236" spans="1:1" x14ac:dyDescent="0.25">
      <c r="A236" s="2">
        <v>66.5</v>
      </c>
    </row>
    <row r="237" spans="1:1" x14ac:dyDescent="0.25">
      <c r="A237" s="2">
        <v>61.5</v>
      </c>
    </row>
    <row r="238" spans="1:1" x14ac:dyDescent="0.25">
      <c r="A238" s="2">
        <v>76.5</v>
      </c>
    </row>
    <row r="239" spans="1:1" x14ac:dyDescent="0.25">
      <c r="A239" s="2">
        <v>71.599999999999994</v>
      </c>
    </row>
    <row r="240" spans="1:1" x14ac:dyDescent="0.25">
      <c r="A240" s="2">
        <v>18.5</v>
      </c>
    </row>
    <row r="241" spans="1:1" x14ac:dyDescent="0.25">
      <c r="A241" s="2">
        <v>42.2</v>
      </c>
    </row>
    <row r="242" spans="1:1" x14ac:dyDescent="0.25">
      <c r="A242" s="2">
        <v>54.3</v>
      </c>
    </row>
    <row r="243" spans="1:1" x14ac:dyDescent="0.25">
      <c r="A243" s="2">
        <v>65.099999999999994</v>
      </c>
    </row>
    <row r="244" spans="1:1" x14ac:dyDescent="0.25">
      <c r="A244" s="2">
        <v>52.9</v>
      </c>
    </row>
    <row r="245" spans="1:1" x14ac:dyDescent="0.25">
      <c r="A245" s="2">
        <v>7.8</v>
      </c>
    </row>
    <row r="246" spans="1:1" x14ac:dyDescent="0.25">
      <c r="A246" s="2">
        <v>76.5</v>
      </c>
    </row>
    <row r="247" spans="1:1" x14ac:dyDescent="0.25">
      <c r="A247" s="2">
        <v>70.2</v>
      </c>
    </row>
    <row r="248" spans="1:1" x14ac:dyDescent="0.25">
      <c r="A248" s="2">
        <v>34.9</v>
      </c>
    </row>
    <row r="249" spans="1:1" x14ac:dyDescent="0.25">
      <c r="A249" s="2">
        <v>79.2</v>
      </c>
    </row>
    <row r="250" spans="1:1" x14ac:dyDescent="0.25">
      <c r="A250" s="2">
        <v>49.1</v>
      </c>
    </row>
    <row r="251" spans="1:1" x14ac:dyDescent="0.25">
      <c r="A251" s="2">
        <v>17.5</v>
      </c>
    </row>
    <row r="252" spans="1:1" x14ac:dyDescent="0.25">
      <c r="A252" s="2">
        <v>13</v>
      </c>
    </row>
    <row r="253" spans="1:1" x14ac:dyDescent="0.25">
      <c r="A253" s="2">
        <v>8.9</v>
      </c>
    </row>
    <row r="254" spans="1:1" x14ac:dyDescent="0.25">
      <c r="A254" s="2">
        <v>6.8</v>
      </c>
    </row>
    <row r="255" spans="1:1" x14ac:dyDescent="0.25">
      <c r="A255" s="2">
        <v>8.4</v>
      </c>
    </row>
    <row r="256" spans="1:1" x14ac:dyDescent="0.25">
      <c r="A256" s="2">
        <v>32</v>
      </c>
    </row>
    <row r="257" spans="1:1" x14ac:dyDescent="0.25">
      <c r="A257" s="2">
        <v>19.100000000000001</v>
      </c>
    </row>
    <row r="258" spans="1:1" x14ac:dyDescent="0.25">
      <c r="A258" s="2">
        <v>34.200000000000003</v>
      </c>
    </row>
    <row r="259" spans="1:1" x14ac:dyDescent="0.25">
      <c r="A259" s="2">
        <v>86.9</v>
      </c>
    </row>
    <row r="260" spans="1:1" x14ac:dyDescent="0.25">
      <c r="A260" s="2">
        <v>100</v>
      </c>
    </row>
    <row r="261" spans="1:1" x14ac:dyDescent="0.25">
      <c r="A261" s="2">
        <v>100</v>
      </c>
    </row>
    <row r="262" spans="1:1" x14ac:dyDescent="0.25">
      <c r="A262" s="2">
        <v>81.8</v>
      </c>
    </row>
    <row r="263" spans="1:1" x14ac:dyDescent="0.25">
      <c r="A263" s="2">
        <v>89.4</v>
      </c>
    </row>
    <row r="264" spans="1:1" x14ac:dyDescent="0.25">
      <c r="A264" s="2">
        <v>91.5</v>
      </c>
    </row>
    <row r="265" spans="1:1" x14ac:dyDescent="0.25">
      <c r="A265" s="2">
        <v>94.5</v>
      </c>
    </row>
    <row r="266" spans="1:1" x14ac:dyDescent="0.25">
      <c r="A266" s="2">
        <v>91.6</v>
      </c>
    </row>
    <row r="267" spans="1:1" x14ac:dyDescent="0.25">
      <c r="A267" s="2">
        <v>62.8</v>
      </c>
    </row>
    <row r="268" spans="1:1" x14ac:dyDescent="0.25">
      <c r="A268" s="2">
        <v>84.6</v>
      </c>
    </row>
    <row r="269" spans="1:1" x14ac:dyDescent="0.25">
      <c r="A269" s="2">
        <v>67</v>
      </c>
    </row>
    <row r="270" spans="1:1" x14ac:dyDescent="0.25">
      <c r="A270" s="2">
        <v>52.6</v>
      </c>
    </row>
    <row r="271" spans="1:1" x14ac:dyDescent="0.25">
      <c r="A271" s="2">
        <v>61.5</v>
      </c>
    </row>
    <row r="272" spans="1:1" x14ac:dyDescent="0.25">
      <c r="A272" s="2">
        <v>42.1</v>
      </c>
    </row>
    <row r="273" spans="1:1" x14ac:dyDescent="0.25">
      <c r="A273" s="2">
        <v>16.3</v>
      </c>
    </row>
    <row r="274" spans="1:1" x14ac:dyDescent="0.25">
      <c r="A274" s="2">
        <v>58.7</v>
      </c>
    </row>
    <row r="275" spans="1:1" x14ac:dyDescent="0.25">
      <c r="A275" s="2">
        <v>51.8</v>
      </c>
    </row>
    <row r="276" spans="1:1" x14ac:dyDescent="0.25">
      <c r="A276" s="2">
        <v>32.9</v>
      </c>
    </row>
    <row r="277" spans="1:1" x14ac:dyDescent="0.25">
      <c r="A277" s="2">
        <v>42.8</v>
      </c>
    </row>
    <row r="278" spans="1:1" x14ac:dyDescent="0.25">
      <c r="A278" s="2">
        <v>49</v>
      </c>
    </row>
    <row r="279" spans="1:1" x14ac:dyDescent="0.25">
      <c r="A279" s="2">
        <v>27.6</v>
      </c>
    </row>
    <row r="280" spans="1:1" x14ac:dyDescent="0.25">
      <c r="A280" s="2">
        <v>32.1</v>
      </c>
    </row>
    <row r="281" spans="1:1" x14ac:dyDescent="0.25">
      <c r="A281" s="2">
        <v>32.200000000000003</v>
      </c>
    </row>
    <row r="282" spans="1:1" x14ac:dyDescent="0.25">
      <c r="A282" s="2">
        <v>64.5</v>
      </c>
    </row>
    <row r="283" spans="1:1" x14ac:dyDescent="0.25">
      <c r="A283" s="2">
        <v>37.200000000000003</v>
      </c>
    </row>
    <row r="284" spans="1:1" x14ac:dyDescent="0.25">
      <c r="A284" s="2">
        <v>49.7</v>
      </c>
    </row>
    <row r="285" spans="1:1" x14ac:dyDescent="0.25">
      <c r="A285" s="2">
        <v>24.8</v>
      </c>
    </row>
    <row r="286" spans="1:1" x14ac:dyDescent="0.25">
      <c r="A286" s="2">
        <v>20.8</v>
      </c>
    </row>
    <row r="287" spans="1:1" x14ac:dyDescent="0.25">
      <c r="A287" s="2">
        <v>31.9</v>
      </c>
    </row>
    <row r="288" spans="1:1" x14ac:dyDescent="0.25">
      <c r="A288" s="2">
        <v>31.5</v>
      </c>
    </row>
    <row r="289" spans="1:1" x14ac:dyDescent="0.25">
      <c r="A289" s="2">
        <v>31.3</v>
      </c>
    </row>
    <row r="290" spans="1:1" x14ac:dyDescent="0.25">
      <c r="A290" s="2">
        <v>45.6</v>
      </c>
    </row>
    <row r="291" spans="1:1" x14ac:dyDescent="0.25">
      <c r="A291" s="2">
        <v>22.9</v>
      </c>
    </row>
    <row r="292" spans="1:1" x14ac:dyDescent="0.25">
      <c r="A292" s="2">
        <v>27.9</v>
      </c>
    </row>
    <row r="293" spans="1:1" x14ac:dyDescent="0.25">
      <c r="A293" s="2">
        <v>27.7</v>
      </c>
    </row>
    <row r="294" spans="1:1" x14ac:dyDescent="0.25">
      <c r="A294" s="2">
        <v>23.4</v>
      </c>
    </row>
    <row r="295" spans="1:1" x14ac:dyDescent="0.25">
      <c r="A295" s="2">
        <v>18.399999999999999</v>
      </c>
    </row>
    <row r="296" spans="1:1" x14ac:dyDescent="0.25">
      <c r="A296" s="2">
        <v>42.3</v>
      </c>
    </row>
    <row r="297" spans="1:1" x14ac:dyDescent="0.25">
      <c r="A297" s="2">
        <v>31.1</v>
      </c>
    </row>
    <row r="298" spans="1:1" x14ac:dyDescent="0.25">
      <c r="A298" s="2">
        <v>51</v>
      </c>
    </row>
    <row r="299" spans="1:1" x14ac:dyDescent="0.25">
      <c r="A299" s="2">
        <v>58</v>
      </c>
    </row>
    <row r="300" spans="1:1" x14ac:dyDescent="0.25">
      <c r="A300" s="2">
        <v>20.100000000000001</v>
      </c>
    </row>
    <row r="301" spans="1:1" x14ac:dyDescent="0.25">
      <c r="A301" s="2">
        <v>10</v>
      </c>
    </row>
    <row r="302" spans="1:1" x14ac:dyDescent="0.25">
      <c r="A302" s="2">
        <v>47.4</v>
      </c>
    </row>
    <row r="303" spans="1:1" x14ac:dyDescent="0.25">
      <c r="A303" s="2">
        <v>40.4</v>
      </c>
    </row>
    <row r="304" spans="1:1" x14ac:dyDescent="0.25">
      <c r="A304" s="2">
        <v>18.399999999999999</v>
      </c>
    </row>
    <row r="305" spans="1:1" x14ac:dyDescent="0.25">
      <c r="A305" s="2">
        <v>17.7</v>
      </c>
    </row>
    <row r="306" spans="1:1" x14ac:dyDescent="0.25">
      <c r="A306" s="2">
        <v>41.1</v>
      </c>
    </row>
    <row r="307" spans="1:1" x14ac:dyDescent="0.25">
      <c r="A307" s="2">
        <v>58.1</v>
      </c>
    </row>
    <row r="308" spans="1:1" x14ac:dyDescent="0.25">
      <c r="A308" s="2">
        <v>71.900000000000006</v>
      </c>
    </row>
    <row r="309" spans="1:1" x14ac:dyDescent="0.25">
      <c r="A309" s="2">
        <v>70.3</v>
      </c>
    </row>
    <row r="310" spans="1:1" x14ac:dyDescent="0.25">
      <c r="A310" s="2">
        <v>82.5</v>
      </c>
    </row>
    <row r="311" spans="1:1" x14ac:dyDescent="0.25">
      <c r="A311" s="2">
        <v>76.7</v>
      </c>
    </row>
    <row r="312" spans="1:1" x14ac:dyDescent="0.25">
      <c r="A312" s="2">
        <v>37.799999999999997</v>
      </c>
    </row>
    <row r="313" spans="1:1" x14ac:dyDescent="0.25">
      <c r="A313" s="2">
        <v>52.8</v>
      </c>
    </row>
    <row r="314" spans="1:1" x14ac:dyDescent="0.25">
      <c r="A314" s="2">
        <v>90.4</v>
      </c>
    </row>
    <row r="315" spans="1:1" x14ac:dyDescent="0.25">
      <c r="A315" s="2">
        <v>82.8</v>
      </c>
    </row>
    <row r="316" spans="1:1" x14ac:dyDescent="0.25">
      <c r="A316" s="2">
        <v>87.3</v>
      </c>
    </row>
    <row r="317" spans="1:1" x14ac:dyDescent="0.25">
      <c r="A317" s="2">
        <v>77.7</v>
      </c>
    </row>
    <row r="318" spans="1:1" x14ac:dyDescent="0.25">
      <c r="A318" s="2">
        <v>83.2</v>
      </c>
    </row>
    <row r="319" spans="1:1" x14ac:dyDescent="0.25">
      <c r="A319" s="2">
        <v>71.7</v>
      </c>
    </row>
    <row r="320" spans="1:1" x14ac:dyDescent="0.25">
      <c r="A320" s="2">
        <v>67.2</v>
      </c>
    </row>
    <row r="321" spans="1:1" x14ac:dyDescent="0.25">
      <c r="A321" s="2">
        <v>58.8</v>
      </c>
    </row>
    <row r="322" spans="1:1" x14ac:dyDescent="0.25">
      <c r="A322" s="2">
        <v>52.3</v>
      </c>
    </row>
    <row r="323" spans="1:1" x14ac:dyDescent="0.25">
      <c r="A323" s="2">
        <v>54.3</v>
      </c>
    </row>
    <row r="324" spans="1:1" x14ac:dyDescent="0.25">
      <c r="A324" s="2">
        <v>49.9</v>
      </c>
    </row>
    <row r="325" spans="1:1" x14ac:dyDescent="0.25">
      <c r="A325" s="2">
        <v>74.3</v>
      </c>
    </row>
    <row r="326" spans="1:1" x14ac:dyDescent="0.25">
      <c r="A326" s="2">
        <v>40.1</v>
      </c>
    </row>
    <row r="327" spans="1:1" x14ac:dyDescent="0.25">
      <c r="A327" s="2">
        <v>14.7</v>
      </c>
    </row>
    <row r="328" spans="1:1" x14ac:dyDescent="0.25">
      <c r="A328" s="2">
        <v>28.9</v>
      </c>
    </row>
    <row r="329" spans="1:1" x14ac:dyDescent="0.25">
      <c r="A329" s="2">
        <v>43.7</v>
      </c>
    </row>
    <row r="330" spans="1:1" x14ac:dyDescent="0.25">
      <c r="A330" s="2">
        <v>25.8</v>
      </c>
    </row>
    <row r="331" spans="1:1" x14ac:dyDescent="0.25">
      <c r="A331" s="2">
        <v>17.2</v>
      </c>
    </row>
    <row r="332" spans="1:1" x14ac:dyDescent="0.25">
      <c r="A332" s="2">
        <v>32.200000000000003</v>
      </c>
    </row>
    <row r="333" spans="1:1" x14ac:dyDescent="0.25">
      <c r="A333" s="2">
        <v>28.4</v>
      </c>
    </row>
    <row r="334" spans="1:1" x14ac:dyDescent="0.25">
      <c r="A334" s="2">
        <v>23.3</v>
      </c>
    </row>
    <row r="335" spans="1:1" x14ac:dyDescent="0.25">
      <c r="A335" s="2">
        <v>38.1</v>
      </c>
    </row>
    <row r="336" spans="1:1" x14ac:dyDescent="0.25">
      <c r="A336" s="2">
        <v>38.5</v>
      </c>
    </row>
    <row r="337" spans="1:1" x14ac:dyDescent="0.25">
      <c r="A337" s="2">
        <v>34.5</v>
      </c>
    </row>
    <row r="338" spans="1:1" x14ac:dyDescent="0.25">
      <c r="A338" s="2">
        <v>46.3</v>
      </c>
    </row>
    <row r="339" spans="1:1" x14ac:dyDescent="0.25">
      <c r="A339" s="2">
        <v>59.6</v>
      </c>
    </row>
    <row r="340" spans="1:1" x14ac:dyDescent="0.25">
      <c r="A340" s="2">
        <v>37.299999999999997</v>
      </c>
    </row>
    <row r="341" spans="1:1" x14ac:dyDescent="0.25">
      <c r="A341" s="2">
        <v>45.4</v>
      </c>
    </row>
    <row r="342" spans="1:1" x14ac:dyDescent="0.25">
      <c r="A342" s="2">
        <v>58.5</v>
      </c>
    </row>
    <row r="343" spans="1:1" x14ac:dyDescent="0.25">
      <c r="A343" s="2">
        <v>49.3</v>
      </c>
    </row>
    <row r="344" spans="1:1" x14ac:dyDescent="0.25">
      <c r="A344" s="2">
        <v>59.7</v>
      </c>
    </row>
    <row r="345" spans="1:1" x14ac:dyDescent="0.25">
      <c r="A345" s="2">
        <v>56.4</v>
      </c>
    </row>
    <row r="346" spans="1:1" x14ac:dyDescent="0.25">
      <c r="A346" s="2">
        <v>28.1</v>
      </c>
    </row>
    <row r="347" spans="1:1" x14ac:dyDescent="0.25">
      <c r="A347" s="2">
        <v>48.5</v>
      </c>
    </row>
    <row r="348" spans="1:1" x14ac:dyDescent="0.25">
      <c r="A348" s="2">
        <v>52.3</v>
      </c>
    </row>
    <row r="349" spans="1:1" x14ac:dyDescent="0.25">
      <c r="A349" s="2">
        <v>27.7</v>
      </c>
    </row>
    <row r="350" spans="1:1" x14ac:dyDescent="0.25">
      <c r="A350" s="2">
        <v>29.7</v>
      </c>
    </row>
    <row r="351" spans="1:1" x14ac:dyDescent="0.25">
      <c r="A351" s="2">
        <v>34.5</v>
      </c>
    </row>
    <row r="352" spans="1:1" x14ac:dyDescent="0.25">
      <c r="A352" s="2">
        <v>44.4</v>
      </c>
    </row>
    <row r="353" spans="1:1" x14ac:dyDescent="0.25">
      <c r="A353" s="2">
        <v>35.9</v>
      </c>
    </row>
    <row r="354" spans="1:1" x14ac:dyDescent="0.25">
      <c r="A354" s="2">
        <v>18.5</v>
      </c>
    </row>
    <row r="355" spans="1:1" x14ac:dyDescent="0.25">
      <c r="A355" s="2">
        <v>36.1</v>
      </c>
    </row>
    <row r="356" spans="1:1" x14ac:dyDescent="0.25">
      <c r="A356" s="2">
        <v>21.9</v>
      </c>
    </row>
    <row r="357" spans="1:1" x14ac:dyDescent="0.25">
      <c r="A357" s="2">
        <v>19.5</v>
      </c>
    </row>
    <row r="358" spans="1:1" x14ac:dyDescent="0.25">
      <c r="A358" s="2">
        <v>97.4</v>
      </c>
    </row>
    <row r="359" spans="1:1" x14ac:dyDescent="0.25">
      <c r="A359" s="2">
        <v>91</v>
      </c>
    </row>
    <row r="360" spans="1:1" x14ac:dyDescent="0.25">
      <c r="A360" s="2">
        <v>83.4</v>
      </c>
    </row>
    <row r="361" spans="1:1" x14ac:dyDescent="0.25">
      <c r="A361" s="2">
        <v>81.3</v>
      </c>
    </row>
    <row r="362" spans="1:1" x14ac:dyDescent="0.25">
      <c r="A362" s="2">
        <v>88</v>
      </c>
    </row>
    <row r="363" spans="1:1" x14ac:dyDescent="0.25">
      <c r="A363" s="2">
        <v>91.1</v>
      </c>
    </row>
    <row r="364" spans="1:1" x14ac:dyDescent="0.25">
      <c r="A364" s="2">
        <v>96.2</v>
      </c>
    </row>
    <row r="365" spans="1:1" x14ac:dyDescent="0.25">
      <c r="A365" s="2">
        <v>89</v>
      </c>
    </row>
    <row r="366" spans="1:1" x14ac:dyDescent="0.25">
      <c r="A366" s="2">
        <v>82.9</v>
      </c>
    </row>
    <row r="367" spans="1:1" x14ac:dyDescent="0.25">
      <c r="A367" s="2">
        <v>87.9</v>
      </c>
    </row>
    <row r="368" spans="1:1" x14ac:dyDescent="0.25">
      <c r="A368" s="2">
        <v>91.4</v>
      </c>
    </row>
    <row r="369" spans="1:1" x14ac:dyDescent="0.25">
      <c r="A369" s="2">
        <v>100</v>
      </c>
    </row>
    <row r="370" spans="1:1" x14ac:dyDescent="0.25">
      <c r="A370" s="2">
        <v>100</v>
      </c>
    </row>
    <row r="371" spans="1:1" x14ac:dyDescent="0.25">
      <c r="A371" s="2">
        <v>96.8</v>
      </c>
    </row>
    <row r="372" spans="1:1" x14ac:dyDescent="0.25">
      <c r="A372" s="2">
        <v>97.5</v>
      </c>
    </row>
    <row r="373" spans="1:1" x14ac:dyDescent="0.25">
      <c r="A373" s="2">
        <v>100</v>
      </c>
    </row>
    <row r="374" spans="1:1" x14ac:dyDescent="0.25">
      <c r="A374" s="2">
        <v>89.6</v>
      </c>
    </row>
    <row r="375" spans="1:1" x14ac:dyDescent="0.25">
      <c r="A375" s="2">
        <v>100</v>
      </c>
    </row>
    <row r="376" spans="1:1" x14ac:dyDescent="0.25">
      <c r="A376" s="2">
        <v>100</v>
      </c>
    </row>
    <row r="377" spans="1:1" x14ac:dyDescent="0.25">
      <c r="A377" s="2">
        <v>97.9</v>
      </c>
    </row>
    <row r="378" spans="1:1" x14ac:dyDescent="0.25">
      <c r="A378" s="2">
        <v>93.3</v>
      </c>
    </row>
    <row r="379" spans="1:1" x14ac:dyDescent="0.25">
      <c r="A379" s="2">
        <v>98.8</v>
      </c>
    </row>
    <row r="380" spans="1:1" x14ac:dyDescent="0.25">
      <c r="A380" s="2">
        <v>96.2</v>
      </c>
    </row>
    <row r="381" spans="1:1" x14ac:dyDescent="0.25">
      <c r="A381" s="2">
        <v>100</v>
      </c>
    </row>
    <row r="382" spans="1:1" x14ac:dyDescent="0.25">
      <c r="A382" s="2">
        <v>91.9</v>
      </c>
    </row>
    <row r="383" spans="1:1" x14ac:dyDescent="0.25">
      <c r="A383" s="2">
        <v>99.1</v>
      </c>
    </row>
    <row r="384" spans="1:1" x14ac:dyDescent="0.25">
      <c r="A384" s="2">
        <v>100</v>
      </c>
    </row>
    <row r="385" spans="1:1" x14ac:dyDescent="0.25">
      <c r="A385" s="2">
        <v>100</v>
      </c>
    </row>
    <row r="386" spans="1:1" x14ac:dyDescent="0.25">
      <c r="A386" s="2">
        <v>91.2</v>
      </c>
    </row>
    <row r="387" spans="1:1" x14ac:dyDescent="0.25">
      <c r="A387" s="2">
        <v>98.1</v>
      </c>
    </row>
    <row r="388" spans="1:1" x14ac:dyDescent="0.25">
      <c r="A388" s="2">
        <v>100</v>
      </c>
    </row>
    <row r="389" spans="1:1" x14ac:dyDescent="0.25">
      <c r="A389" s="2">
        <v>89.5</v>
      </c>
    </row>
    <row r="390" spans="1:1" x14ac:dyDescent="0.25">
      <c r="A390" s="2">
        <v>100</v>
      </c>
    </row>
    <row r="391" spans="1:1" x14ac:dyDescent="0.25">
      <c r="A391" s="2">
        <v>98.9</v>
      </c>
    </row>
    <row r="392" spans="1:1" x14ac:dyDescent="0.25">
      <c r="A392" s="2">
        <v>97</v>
      </c>
    </row>
    <row r="393" spans="1:1" x14ac:dyDescent="0.25">
      <c r="A393" s="2">
        <v>82.5</v>
      </c>
    </row>
    <row r="394" spans="1:1" x14ac:dyDescent="0.25">
      <c r="A394" s="2">
        <v>97</v>
      </c>
    </row>
    <row r="395" spans="1:1" x14ac:dyDescent="0.25">
      <c r="A395" s="2">
        <v>92.6</v>
      </c>
    </row>
    <row r="396" spans="1:1" x14ac:dyDescent="0.25">
      <c r="A396" s="2">
        <v>94.7</v>
      </c>
    </row>
    <row r="397" spans="1:1" x14ac:dyDescent="0.25">
      <c r="A397" s="2">
        <v>98.8</v>
      </c>
    </row>
    <row r="398" spans="1:1" x14ac:dyDescent="0.25">
      <c r="A398" s="2">
        <v>96</v>
      </c>
    </row>
    <row r="399" spans="1:1" x14ac:dyDescent="0.25">
      <c r="A399" s="2">
        <v>98.9</v>
      </c>
    </row>
    <row r="400" spans="1:1" x14ac:dyDescent="0.25">
      <c r="A400" s="2">
        <v>100</v>
      </c>
    </row>
    <row r="401" spans="1:1" x14ac:dyDescent="0.25">
      <c r="A401" s="2">
        <v>77.8</v>
      </c>
    </row>
    <row r="402" spans="1:1" x14ac:dyDescent="0.25">
      <c r="A402" s="2">
        <v>100</v>
      </c>
    </row>
    <row r="403" spans="1:1" x14ac:dyDescent="0.25">
      <c r="A403" s="2">
        <v>100</v>
      </c>
    </row>
    <row r="404" spans="1:1" x14ac:dyDescent="0.25">
      <c r="A404" s="2">
        <v>100</v>
      </c>
    </row>
    <row r="405" spans="1:1" x14ac:dyDescent="0.25">
      <c r="A405" s="2">
        <v>96</v>
      </c>
    </row>
    <row r="406" spans="1:1" x14ac:dyDescent="0.25">
      <c r="A406" s="2">
        <v>85.4</v>
      </c>
    </row>
    <row r="407" spans="1:1" x14ac:dyDescent="0.25">
      <c r="A407" s="2">
        <v>100</v>
      </c>
    </row>
    <row r="408" spans="1:1" x14ac:dyDescent="0.25">
      <c r="A408" s="2">
        <v>100</v>
      </c>
    </row>
    <row r="409" spans="1:1" x14ac:dyDescent="0.25">
      <c r="A409" s="2">
        <v>100</v>
      </c>
    </row>
    <row r="410" spans="1:1" x14ac:dyDescent="0.25">
      <c r="A410" s="2">
        <v>97.9</v>
      </c>
    </row>
    <row r="411" spans="1:1" x14ac:dyDescent="0.25">
      <c r="A411" s="2">
        <v>100</v>
      </c>
    </row>
    <row r="412" spans="1:1" x14ac:dyDescent="0.25">
      <c r="A412" s="2">
        <v>100</v>
      </c>
    </row>
    <row r="413" spans="1:1" x14ac:dyDescent="0.25">
      <c r="A413" s="2">
        <v>100</v>
      </c>
    </row>
    <row r="414" spans="1:1" x14ac:dyDescent="0.25">
      <c r="A414" s="2">
        <v>100</v>
      </c>
    </row>
    <row r="415" spans="1:1" x14ac:dyDescent="0.25">
      <c r="A415" s="2">
        <v>100</v>
      </c>
    </row>
    <row r="416" spans="1:1" x14ac:dyDescent="0.25">
      <c r="A416" s="2">
        <v>100</v>
      </c>
    </row>
    <row r="417" spans="1:1" x14ac:dyDescent="0.25">
      <c r="A417" s="2">
        <v>100</v>
      </c>
    </row>
    <row r="418" spans="1:1" x14ac:dyDescent="0.25">
      <c r="A418" s="2">
        <v>90.8</v>
      </c>
    </row>
    <row r="419" spans="1:1" x14ac:dyDescent="0.25">
      <c r="A419" s="2">
        <v>89.1</v>
      </c>
    </row>
    <row r="420" spans="1:1" x14ac:dyDescent="0.25">
      <c r="A420" s="2">
        <v>100</v>
      </c>
    </row>
    <row r="421" spans="1:1" x14ac:dyDescent="0.25">
      <c r="A421" s="2">
        <v>76.5</v>
      </c>
    </row>
    <row r="422" spans="1:1" x14ac:dyDescent="0.25">
      <c r="A422" s="2">
        <v>100</v>
      </c>
    </row>
    <row r="423" spans="1:1" x14ac:dyDescent="0.25">
      <c r="A423" s="2">
        <v>95.3</v>
      </c>
    </row>
    <row r="424" spans="1:1" x14ac:dyDescent="0.25">
      <c r="A424" s="2">
        <v>87.6</v>
      </c>
    </row>
    <row r="425" spans="1:1" x14ac:dyDescent="0.25">
      <c r="A425" s="2">
        <v>85.1</v>
      </c>
    </row>
    <row r="426" spans="1:1" x14ac:dyDescent="0.25">
      <c r="A426" s="2">
        <v>70.599999999999994</v>
      </c>
    </row>
    <row r="427" spans="1:1" x14ac:dyDescent="0.25">
      <c r="A427" s="2">
        <v>95.4</v>
      </c>
    </row>
    <row r="428" spans="1:1" x14ac:dyDescent="0.25">
      <c r="A428" s="2">
        <v>59.7</v>
      </c>
    </row>
    <row r="429" spans="1:1" x14ac:dyDescent="0.25">
      <c r="A429" s="2">
        <v>78.7</v>
      </c>
    </row>
    <row r="430" spans="1:1" x14ac:dyDescent="0.25">
      <c r="A430" s="2">
        <v>78.099999999999994</v>
      </c>
    </row>
    <row r="431" spans="1:1" x14ac:dyDescent="0.25">
      <c r="A431" s="2">
        <v>95.6</v>
      </c>
    </row>
    <row r="432" spans="1:1" x14ac:dyDescent="0.25">
      <c r="A432" s="2">
        <v>86.1</v>
      </c>
    </row>
    <row r="433" spans="1:1" x14ac:dyDescent="0.25">
      <c r="A433" s="2">
        <v>94.3</v>
      </c>
    </row>
    <row r="434" spans="1:1" x14ac:dyDescent="0.25">
      <c r="A434" s="2">
        <v>74.8</v>
      </c>
    </row>
    <row r="435" spans="1:1" x14ac:dyDescent="0.25">
      <c r="A435" s="2">
        <v>87.9</v>
      </c>
    </row>
    <row r="436" spans="1:1" x14ac:dyDescent="0.25">
      <c r="A436" s="2">
        <v>95</v>
      </c>
    </row>
    <row r="437" spans="1:1" x14ac:dyDescent="0.25">
      <c r="A437" s="2">
        <v>94.6</v>
      </c>
    </row>
    <row r="438" spans="1:1" x14ac:dyDescent="0.25">
      <c r="A438" s="2">
        <v>93.3</v>
      </c>
    </row>
    <row r="439" spans="1:1" x14ac:dyDescent="0.25">
      <c r="A439" s="2">
        <v>100</v>
      </c>
    </row>
    <row r="440" spans="1:1" x14ac:dyDescent="0.25">
      <c r="A440" s="2">
        <v>87.9</v>
      </c>
    </row>
    <row r="441" spans="1:1" x14ac:dyDescent="0.25">
      <c r="A441" s="2">
        <v>93.9</v>
      </c>
    </row>
    <row r="442" spans="1:1" x14ac:dyDescent="0.25">
      <c r="A442" s="2">
        <v>92.4</v>
      </c>
    </row>
    <row r="443" spans="1:1" x14ac:dyDescent="0.25">
      <c r="A443" s="2">
        <v>97.2</v>
      </c>
    </row>
    <row r="444" spans="1:1" x14ac:dyDescent="0.25">
      <c r="A444" s="2">
        <v>100</v>
      </c>
    </row>
    <row r="445" spans="1:1" x14ac:dyDescent="0.25">
      <c r="A445" s="2">
        <v>100</v>
      </c>
    </row>
    <row r="446" spans="1:1" x14ac:dyDescent="0.25">
      <c r="A446" s="2">
        <v>96.6</v>
      </c>
    </row>
    <row r="447" spans="1:1" x14ac:dyDescent="0.25">
      <c r="A447" s="2">
        <v>94.8</v>
      </c>
    </row>
    <row r="448" spans="1:1" x14ac:dyDescent="0.25">
      <c r="A448" s="2">
        <v>96.4</v>
      </c>
    </row>
    <row r="449" spans="1:1" x14ac:dyDescent="0.25">
      <c r="A449" s="2">
        <v>96.6</v>
      </c>
    </row>
    <row r="450" spans="1:1" x14ac:dyDescent="0.25">
      <c r="A450" s="2">
        <v>98.7</v>
      </c>
    </row>
    <row r="451" spans="1:1" x14ac:dyDescent="0.25">
      <c r="A451" s="2">
        <v>98.3</v>
      </c>
    </row>
    <row r="452" spans="1:1" x14ac:dyDescent="0.25">
      <c r="A452" s="2">
        <v>92.6</v>
      </c>
    </row>
    <row r="453" spans="1:1" x14ac:dyDescent="0.25">
      <c r="A453" s="2">
        <v>98.2</v>
      </c>
    </row>
    <row r="454" spans="1:1" x14ac:dyDescent="0.25">
      <c r="A454" s="2">
        <v>91.8</v>
      </c>
    </row>
    <row r="455" spans="1:1" x14ac:dyDescent="0.25">
      <c r="A455" s="2">
        <v>99.3</v>
      </c>
    </row>
    <row r="456" spans="1:1" x14ac:dyDescent="0.25">
      <c r="A456" s="2">
        <v>94.1</v>
      </c>
    </row>
    <row r="457" spans="1:1" x14ac:dyDescent="0.25">
      <c r="A457" s="2">
        <v>86.5</v>
      </c>
    </row>
    <row r="458" spans="1:1" x14ac:dyDescent="0.25">
      <c r="A458" s="2">
        <v>87.9</v>
      </c>
    </row>
    <row r="459" spans="1:1" x14ac:dyDescent="0.25">
      <c r="A459" s="2">
        <v>80.3</v>
      </c>
    </row>
    <row r="460" spans="1:1" x14ac:dyDescent="0.25">
      <c r="A460" s="2">
        <v>83.7</v>
      </c>
    </row>
    <row r="461" spans="1:1" x14ac:dyDescent="0.25">
      <c r="A461" s="2">
        <v>84.4</v>
      </c>
    </row>
    <row r="462" spans="1:1" x14ac:dyDescent="0.25">
      <c r="A462" s="2">
        <v>90</v>
      </c>
    </row>
    <row r="463" spans="1:1" x14ac:dyDescent="0.25">
      <c r="A463" s="2">
        <v>88.4</v>
      </c>
    </row>
    <row r="464" spans="1:1" x14ac:dyDescent="0.25">
      <c r="A464" s="2">
        <v>83</v>
      </c>
    </row>
    <row r="465" spans="1:1" x14ac:dyDescent="0.25">
      <c r="A465" s="2">
        <v>89.9</v>
      </c>
    </row>
    <row r="466" spans="1:1" x14ac:dyDescent="0.25">
      <c r="A466" s="2">
        <v>65.400000000000006</v>
      </c>
    </row>
    <row r="467" spans="1:1" x14ac:dyDescent="0.25">
      <c r="A467" s="2">
        <v>48.2</v>
      </c>
    </row>
    <row r="468" spans="1:1" x14ac:dyDescent="0.25">
      <c r="A468" s="2">
        <v>84.7</v>
      </c>
    </row>
    <row r="469" spans="1:1" x14ac:dyDescent="0.25">
      <c r="A469" s="2">
        <v>94.5</v>
      </c>
    </row>
    <row r="470" spans="1:1" x14ac:dyDescent="0.25">
      <c r="A470" s="2">
        <v>71</v>
      </c>
    </row>
    <row r="471" spans="1:1" x14ac:dyDescent="0.25">
      <c r="A471" s="2">
        <v>56.7</v>
      </c>
    </row>
    <row r="472" spans="1:1" x14ac:dyDescent="0.25">
      <c r="A472" s="2">
        <v>84</v>
      </c>
    </row>
    <row r="473" spans="1:1" x14ac:dyDescent="0.25">
      <c r="A473" s="2">
        <v>90.7</v>
      </c>
    </row>
    <row r="474" spans="1:1" x14ac:dyDescent="0.25">
      <c r="A474" s="2">
        <v>75</v>
      </c>
    </row>
    <row r="475" spans="1:1" x14ac:dyDescent="0.25">
      <c r="A475" s="2">
        <v>67.599999999999994</v>
      </c>
    </row>
    <row r="476" spans="1:1" x14ac:dyDescent="0.25">
      <c r="A476" s="2">
        <v>95.4</v>
      </c>
    </row>
    <row r="477" spans="1:1" x14ac:dyDescent="0.25">
      <c r="A477" s="2">
        <v>97.4</v>
      </c>
    </row>
    <row r="478" spans="1:1" x14ac:dyDescent="0.25">
      <c r="A478" s="2">
        <v>93.6</v>
      </c>
    </row>
    <row r="479" spans="1:1" x14ac:dyDescent="0.25">
      <c r="A479" s="2">
        <v>97.3</v>
      </c>
    </row>
    <row r="480" spans="1:1" x14ac:dyDescent="0.25">
      <c r="A480" s="2">
        <v>96.7</v>
      </c>
    </row>
    <row r="481" spans="1:1" x14ac:dyDescent="0.25">
      <c r="A481" s="2">
        <v>88</v>
      </c>
    </row>
    <row r="482" spans="1:1" x14ac:dyDescent="0.25">
      <c r="A482" s="2">
        <v>64.7</v>
      </c>
    </row>
    <row r="483" spans="1:1" x14ac:dyDescent="0.25">
      <c r="A483" s="2">
        <v>74.900000000000006</v>
      </c>
    </row>
    <row r="484" spans="1:1" x14ac:dyDescent="0.25">
      <c r="A484" s="2">
        <v>77</v>
      </c>
    </row>
    <row r="485" spans="1:1" x14ac:dyDescent="0.25">
      <c r="A485" s="2">
        <v>40.299999999999997</v>
      </c>
    </row>
    <row r="486" spans="1:1" x14ac:dyDescent="0.25">
      <c r="A486" s="2">
        <v>41.9</v>
      </c>
    </row>
    <row r="487" spans="1:1" x14ac:dyDescent="0.25">
      <c r="A487" s="2">
        <v>51.9</v>
      </c>
    </row>
    <row r="488" spans="1:1" x14ac:dyDescent="0.25">
      <c r="A488" s="2">
        <v>79.8</v>
      </c>
    </row>
    <row r="489" spans="1:1" x14ac:dyDescent="0.25">
      <c r="A489" s="2">
        <v>53.2</v>
      </c>
    </row>
    <row r="490" spans="1:1" x14ac:dyDescent="0.25">
      <c r="A490" s="2">
        <v>92.7</v>
      </c>
    </row>
    <row r="491" spans="1:1" x14ac:dyDescent="0.25">
      <c r="A491" s="2">
        <v>98.3</v>
      </c>
    </row>
    <row r="492" spans="1:1" x14ac:dyDescent="0.25">
      <c r="A492" s="2">
        <v>98</v>
      </c>
    </row>
    <row r="493" spans="1:1" x14ac:dyDescent="0.25">
      <c r="A493" s="2">
        <v>98.8</v>
      </c>
    </row>
    <row r="494" spans="1:1" x14ac:dyDescent="0.25">
      <c r="A494" s="2">
        <v>83.5</v>
      </c>
    </row>
    <row r="495" spans="1:1" x14ac:dyDescent="0.25">
      <c r="A495" s="2">
        <v>54</v>
      </c>
    </row>
    <row r="496" spans="1:1" x14ac:dyDescent="0.25">
      <c r="A496" s="2">
        <v>42.6</v>
      </c>
    </row>
    <row r="497" spans="1:1" x14ac:dyDescent="0.25">
      <c r="A497" s="2">
        <v>28.8</v>
      </c>
    </row>
    <row r="498" spans="1:1" x14ac:dyDescent="0.25">
      <c r="A498" s="2">
        <v>72.900000000000006</v>
      </c>
    </row>
    <row r="499" spans="1:1" x14ac:dyDescent="0.25">
      <c r="A499" s="2">
        <v>70.599999999999994</v>
      </c>
    </row>
    <row r="500" spans="1:1" x14ac:dyDescent="0.25">
      <c r="A500" s="2">
        <v>65.3</v>
      </c>
    </row>
    <row r="501" spans="1:1" x14ac:dyDescent="0.25">
      <c r="A501" s="2">
        <v>73.5</v>
      </c>
    </row>
    <row r="502" spans="1:1" x14ac:dyDescent="0.25">
      <c r="A502" s="2">
        <v>79.7</v>
      </c>
    </row>
    <row r="503" spans="1:1" x14ac:dyDescent="0.25">
      <c r="A503" s="2">
        <v>69.099999999999994</v>
      </c>
    </row>
    <row r="504" spans="1:1" x14ac:dyDescent="0.25">
      <c r="A504" s="2">
        <v>76.7</v>
      </c>
    </row>
    <row r="505" spans="1:1" x14ac:dyDescent="0.25">
      <c r="A505" s="2">
        <v>91</v>
      </c>
    </row>
    <row r="506" spans="1:1" x14ac:dyDescent="0.25">
      <c r="A506" s="2">
        <v>89.3</v>
      </c>
    </row>
    <row r="507" spans="1:1" x14ac:dyDescent="0.25">
      <c r="A507" s="2">
        <v>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9AE9-B8B3-4FA6-BE5B-85A0291EBFC3}">
  <dimension ref="A1:D507"/>
  <sheetViews>
    <sheetView workbookViewId="0">
      <selection activeCell="J12" sqref="J12"/>
    </sheetView>
  </sheetViews>
  <sheetFormatPr defaultRowHeight="15" x14ac:dyDescent="0.25"/>
  <cols>
    <col min="3" max="3" width="18.140625" customWidth="1"/>
    <col min="4" max="4" width="18.7109375" customWidth="1"/>
  </cols>
  <sheetData>
    <row r="1" spans="1:4" x14ac:dyDescent="0.25">
      <c r="A1" s="2" t="s">
        <v>2</v>
      </c>
      <c r="C1" s="6" t="s">
        <v>2</v>
      </c>
      <c r="D1" s="6"/>
    </row>
    <row r="2" spans="1:4" x14ac:dyDescent="0.25">
      <c r="A2" s="2">
        <v>2.31</v>
      </c>
      <c r="C2" s="3"/>
      <c r="D2" s="3"/>
    </row>
    <row r="3" spans="1:4" x14ac:dyDescent="0.25">
      <c r="A3" s="2">
        <v>7.07</v>
      </c>
      <c r="C3" s="3" t="s">
        <v>10</v>
      </c>
      <c r="D3" s="3">
        <v>11.136778656126504</v>
      </c>
    </row>
    <row r="4" spans="1:4" x14ac:dyDescent="0.25">
      <c r="A4" s="2">
        <v>7.07</v>
      </c>
      <c r="C4" s="3" t="s">
        <v>11</v>
      </c>
      <c r="D4" s="3">
        <v>0.30497988812613019</v>
      </c>
    </row>
    <row r="5" spans="1:4" x14ac:dyDescent="0.25">
      <c r="A5" s="2">
        <v>2.1800000000000002</v>
      </c>
      <c r="C5" s="3" t="s">
        <v>12</v>
      </c>
      <c r="D5" s="3">
        <v>9.69</v>
      </c>
    </row>
    <row r="6" spans="1:4" x14ac:dyDescent="0.25">
      <c r="A6" s="2">
        <v>2.1800000000000002</v>
      </c>
      <c r="C6" s="3" t="s">
        <v>13</v>
      </c>
      <c r="D6" s="3">
        <v>18.100000000000001</v>
      </c>
    </row>
    <row r="7" spans="1:4" x14ac:dyDescent="0.25">
      <c r="A7" s="2">
        <v>2.1800000000000002</v>
      </c>
      <c r="C7" s="3" t="s">
        <v>14</v>
      </c>
      <c r="D7" s="3">
        <v>6.8603529408975747</v>
      </c>
    </row>
    <row r="8" spans="1:4" x14ac:dyDescent="0.25">
      <c r="A8" s="2">
        <v>7.87</v>
      </c>
      <c r="C8" s="3" t="s">
        <v>15</v>
      </c>
      <c r="D8" s="3">
        <v>47.064442473682007</v>
      </c>
    </row>
    <row r="9" spans="1:4" x14ac:dyDescent="0.25">
      <c r="A9" s="2">
        <v>7.87</v>
      </c>
      <c r="C9" s="3" t="s">
        <v>16</v>
      </c>
      <c r="D9" s="3">
        <v>-1.233539601149531</v>
      </c>
    </row>
    <row r="10" spans="1:4" x14ac:dyDescent="0.25">
      <c r="A10" s="2">
        <v>7.87</v>
      </c>
      <c r="C10" s="3" t="s">
        <v>17</v>
      </c>
      <c r="D10" s="3">
        <v>0.29502156787350237</v>
      </c>
    </row>
    <row r="11" spans="1:4" x14ac:dyDescent="0.25">
      <c r="A11" s="2">
        <v>7.87</v>
      </c>
      <c r="C11" s="3" t="s">
        <v>18</v>
      </c>
      <c r="D11" s="3">
        <v>27.279999999999998</v>
      </c>
    </row>
    <row r="12" spans="1:4" x14ac:dyDescent="0.25">
      <c r="A12" s="2">
        <v>7.87</v>
      </c>
      <c r="C12" s="3" t="s">
        <v>19</v>
      </c>
      <c r="D12" s="3">
        <v>0.46</v>
      </c>
    </row>
    <row r="13" spans="1:4" x14ac:dyDescent="0.25">
      <c r="A13" s="2">
        <v>7.87</v>
      </c>
      <c r="C13" s="3" t="s">
        <v>20</v>
      </c>
      <c r="D13" s="3">
        <v>27.74</v>
      </c>
    </row>
    <row r="14" spans="1:4" x14ac:dyDescent="0.25">
      <c r="A14" s="2">
        <v>7.87</v>
      </c>
      <c r="C14" s="3" t="s">
        <v>21</v>
      </c>
      <c r="D14" s="3">
        <v>5635.210000000011</v>
      </c>
    </row>
    <row r="15" spans="1:4" ht="15.75" thickBot="1" x14ac:dyDescent="0.3">
      <c r="A15" s="2">
        <v>8.14</v>
      </c>
      <c r="C15" s="4" t="s">
        <v>22</v>
      </c>
      <c r="D15" s="4">
        <v>506</v>
      </c>
    </row>
    <row r="16" spans="1:4" x14ac:dyDescent="0.25">
      <c r="A16" s="2">
        <v>8.14</v>
      </c>
    </row>
    <row r="17" spans="1:1" x14ac:dyDescent="0.25">
      <c r="A17" s="2">
        <v>8.14</v>
      </c>
    </row>
    <row r="18" spans="1:1" x14ac:dyDescent="0.25">
      <c r="A18" s="2">
        <v>8.14</v>
      </c>
    </row>
    <row r="19" spans="1:1" x14ac:dyDescent="0.25">
      <c r="A19" s="2">
        <v>8.14</v>
      </c>
    </row>
    <row r="20" spans="1:1" x14ac:dyDescent="0.25">
      <c r="A20" s="2">
        <v>8.14</v>
      </c>
    </row>
    <row r="21" spans="1:1" x14ac:dyDescent="0.25">
      <c r="A21" s="2">
        <v>8.14</v>
      </c>
    </row>
    <row r="22" spans="1:1" x14ac:dyDescent="0.25">
      <c r="A22" s="2">
        <v>8.14</v>
      </c>
    </row>
    <row r="23" spans="1:1" x14ac:dyDescent="0.25">
      <c r="A23" s="2">
        <v>8.14</v>
      </c>
    </row>
    <row r="24" spans="1:1" x14ac:dyDescent="0.25">
      <c r="A24" s="2">
        <v>8.14</v>
      </c>
    </row>
    <row r="25" spans="1:1" x14ac:dyDescent="0.25">
      <c r="A25" s="2">
        <v>8.14</v>
      </c>
    </row>
    <row r="26" spans="1:1" x14ac:dyDescent="0.25">
      <c r="A26" s="2">
        <v>8.14</v>
      </c>
    </row>
    <row r="27" spans="1:1" x14ac:dyDescent="0.25">
      <c r="A27" s="2">
        <v>8.14</v>
      </c>
    </row>
    <row r="28" spans="1:1" x14ac:dyDescent="0.25">
      <c r="A28" s="2">
        <v>8.14</v>
      </c>
    </row>
    <row r="29" spans="1:1" x14ac:dyDescent="0.25">
      <c r="A29" s="2">
        <v>8.14</v>
      </c>
    </row>
    <row r="30" spans="1:1" x14ac:dyDescent="0.25">
      <c r="A30" s="2">
        <v>8.14</v>
      </c>
    </row>
    <row r="31" spans="1:1" x14ac:dyDescent="0.25">
      <c r="A31" s="2">
        <v>8.14</v>
      </c>
    </row>
    <row r="32" spans="1:1" x14ac:dyDescent="0.25">
      <c r="A32" s="2">
        <v>8.14</v>
      </c>
    </row>
    <row r="33" spans="1:1" x14ac:dyDescent="0.25">
      <c r="A33" s="2">
        <v>8.14</v>
      </c>
    </row>
    <row r="34" spans="1:1" x14ac:dyDescent="0.25">
      <c r="A34" s="2">
        <v>8.14</v>
      </c>
    </row>
    <row r="35" spans="1:1" x14ac:dyDescent="0.25">
      <c r="A35" s="2">
        <v>8.14</v>
      </c>
    </row>
    <row r="36" spans="1:1" x14ac:dyDescent="0.25">
      <c r="A36" s="2">
        <v>8.14</v>
      </c>
    </row>
    <row r="37" spans="1:1" x14ac:dyDescent="0.25">
      <c r="A37" s="2">
        <v>5.96</v>
      </c>
    </row>
    <row r="38" spans="1:1" x14ac:dyDescent="0.25">
      <c r="A38" s="2">
        <v>5.96</v>
      </c>
    </row>
    <row r="39" spans="1:1" x14ac:dyDescent="0.25">
      <c r="A39" s="2">
        <v>5.96</v>
      </c>
    </row>
    <row r="40" spans="1:1" x14ac:dyDescent="0.25">
      <c r="A40" s="2">
        <v>5.96</v>
      </c>
    </row>
    <row r="41" spans="1:1" x14ac:dyDescent="0.25">
      <c r="A41" s="2">
        <v>2.95</v>
      </c>
    </row>
    <row r="42" spans="1:1" x14ac:dyDescent="0.25">
      <c r="A42" s="2">
        <v>2.95</v>
      </c>
    </row>
    <row r="43" spans="1:1" x14ac:dyDescent="0.25">
      <c r="A43" s="2">
        <v>6.91</v>
      </c>
    </row>
    <row r="44" spans="1:1" x14ac:dyDescent="0.25">
      <c r="A44" s="2">
        <v>6.91</v>
      </c>
    </row>
    <row r="45" spans="1:1" x14ac:dyDescent="0.25">
      <c r="A45" s="2">
        <v>6.91</v>
      </c>
    </row>
    <row r="46" spans="1:1" x14ac:dyDescent="0.25">
      <c r="A46" s="2">
        <v>6.91</v>
      </c>
    </row>
    <row r="47" spans="1:1" x14ac:dyDescent="0.25">
      <c r="A47" s="2">
        <v>6.91</v>
      </c>
    </row>
    <row r="48" spans="1:1" x14ac:dyDescent="0.25">
      <c r="A48" s="2">
        <v>6.91</v>
      </c>
    </row>
    <row r="49" spans="1:1" x14ac:dyDescent="0.25">
      <c r="A49" s="2">
        <v>6.91</v>
      </c>
    </row>
    <row r="50" spans="1:1" x14ac:dyDescent="0.25">
      <c r="A50" s="2">
        <v>6.91</v>
      </c>
    </row>
    <row r="51" spans="1:1" x14ac:dyDescent="0.25">
      <c r="A51" s="2">
        <v>6.91</v>
      </c>
    </row>
    <row r="52" spans="1:1" x14ac:dyDescent="0.25">
      <c r="A52" s="2">
        <v>5.64</v>
      </c>
    </row>
    <row r="53" spans="1:1" x14ac:dyDescent="0.25">
      <c r="A53" s="2">
        <v>5.64</v>
      </c>
    </row>
    <row r="54" spans="1:1" x14ac:dyDescent="0.25">
      <c r="A54" s="2">
        <v>5.64</v>
      </c>
    </row>
    <row r="55" spans="1:1" x14ac:dyDescent="0.25">
      <c r="A55" s="2">
        <v>5.64</v>
      </c>
    </row>
    <row r="56" spans="1:1" x14ac:dyDescent="0.25">
      <c r="A56" s="2">
        <v>4</v>
      </c>
    </row>
    <row r="57" spans="1:1" x14ac:dyDescent="0.25">
      <c r="A57" s="2">
        <v>1.22</v>
      </c>
    </row>
    <row r="58" spans="1:1" x14ac:dyDescent="0.25">
      <c r="A58" s="2">
        <v>0.74</v>
      </c>
    </row>
    <row r="59" spans="1:1" x14ac:dyDescent="0.25">
      <c r="A59" s="2">
        <v>1.32</v>
      </c>
    </row>
    <row r="60" spans="1:1" x14ac:dyDescent="0.25">
      <c r="A60" s="2">
        <v>5.13</v>
      </c>
    </row>
    <row r="61" spans="1:1" x14ac:dyDescent="0.25">
      <c r="A61" s="2">
        <v>5.13</v>
      </c>
    </row>
    <row r="62" spans="1:1" x14ac:dyDescent="0.25">
      <c r="A62" s="2">
        <v>5.13</v>
      </c>
    </row>
    <row r="63" spans="1:1" x14ac:dyDescent="0.25">
      <c r="A63" s="2">
        <v>5.13</v>
      </c>
    </row>
    <row r="64" spans="1:1" x14ac:dyDescent="0.25">
      <c r="A64" s="2">
        <v>5.13</v>
      </c>
    </row>
    <row r="65" spans="1:1" x14ac:dyDescent="0.25">
      <c r="A65" s="2">
        <v>5.13</v>
      </c>
    </row>
    <row r="66" spans="1:1" x14ac:dyDescent="0.25">
      <c r="A66" s="2">
        <v>1.38</v>
      </c>
    </row>
    <row r="67" spans="1:1" x14ac:dyDescent="0.25">
      <c r="A67" s="2">
        <v>3.37</v>
      </c>
    </row>
    <row r="68" spans="1:1" x14ac:dyDescent="0.25">
      <c r="A68" s="2">
        <v>3.37</v>
      </c>
    </row>
    <row r="69" spans="1:1" x14ac:dyDescent="0.25">
      <c r="A69" s="2">
        <v>6.07</v>
      </c>
    </row>
    <row r="70" spans="1:1" x14ac:dyDescent="0.25">
      <c r="A70" s="2">
        <v>6.07</v>
      </c>
    </row>
    <row r="71" spans="1:1" x14ac:dyDescent="0.25">
      <c r="A71" s="2">
        <v>6.07</v>
      </c>
    </row>
    <row r="72" spans="1:1" x14ac:dyDescent="0.25">
      <c r="A72" s="2">
        <v>10.81</v>
      </c>
    </row>
    <row r="73" spans="1:1" x14ac:dyDescent="0.25">
      <c r="A73" s="2">
        <v>10.81</v>
      </c>
    </row>
    <row r="74" spans="1:1" x14ac:dyDescent="0.25">
      <c r="A74" s="2">
        <v>10.81</v>
      </c>
    </row>
    <row r="75" spans="1:1" x14ac:dyDescent="0.25">
      <c r="A75" s="2">
        <v>10.81</v>
      </c>
    </row>
    <row r="76" spans="1:1" x14ac:dyDescent="0.25">
      <c r="A76" s="2">
        <v>12.83</v>
      </c>
    </row>
    <row r="77" spans="1:1" x14ac:dyDescent="0.25">
      <c r="A77" s="2">
        <v>12.83</v>
      </c>
    </row>
    <row r="78" spans="1:1" x14ac:dyDescent="0.25">
      <c r="A78" s="2">
        <v>12.83</v>
      </c>
    </row>
    <row r="79" spans="1:1" x14ac:dyDescent="0.25">
      <c r="A79" s="2">
        <v>12.83</v>
      </c>
    </row>
    <row r="80" spans="1:1" x14ac:dyDescent="0.25">
      <c r="A80" s="2">
        <v>12.83</v>
      </c>
    </row>
    <row r="81" spans="1:1" x14ac:dyDescent="0.25">
      <c r="A81" s="2">
        <v>12.83</v>
      </c>
    </row>
    <row r="82" spans="1:1" x14ac:dyDescent="0.25">
      <c r="A82" s="2">
        <v>4.8600000000000003</v>
      </c>
    </row>
    <row r="83" spans="1:1" x14ac:dyDescent="0.25">
      <c r="A83" s="2">
        <v>4.8600000000000003</v>
      </c>
    </row>
    <row r="84" spans="1:1" x14ac:dyDescent="0.25">
      <c r="A84" s="2">
        <v>4.8600000000000003</v>
      </c>
    </row>
    <row r="85" spans="1:1" x14ac:dyDescent="0.25">
      <c r="A85" s="2">
        <v>4.8600000000000003</v>
      </c>
    </row>
    <row r="86" spans="1:1" x14ac:dyDescent="0.25">
      <c r="A86" s="2">
        <v>4.49</v>
      </c>
    </row>
    <row r="87" spans="1:1" x14ac:dyDescent="0.25">
      <c r="A87" s="2">
        <v>4.49</v>
      </c>
    </row>
    <row r="88" spans="1:1" x14ac:dyDescent="0.25">
      <c r="A88" s="2">
        <v>4.49</v>
      </c>
    </row>
    <row r="89" spans="1:1" x14ac:dyDescent="0.25">
      <c r="A89" s="2">
        <v>4.49</v>
      </c>
    </row>
    <row r="90" spans="1:1" x14ac:dyDescent="0.25">
      <c r="A90" s="2">
        <v>3.41</v>
      </c>
    </row>
    <row r="91" spans="1:1" x14ac:dyDescent="0.25">
      <c r="A91" s="2">
        <v>3.41</v>
      </c>
    </row>
    <row r="92" spans="1:1" x14ac:dyDescent="0.25">
      <c r="A92" s="2">
        <v>3.41</v>
      </c>
    </row>
    <row r="93" spans="1:1" x14ac:dyDescent="0.25">
      <c r="A93" s="2">
        <v>3.41</v>
      </c>
    </row>
    <row r="94" spans="1:1" x14ac:dyDescent="0.25">
      <c r="A94" s="2">
        <v>15.04</v>
      </c>
    </row>
    <row r="95" spans="1:1" x14ac:dyDescent="0.25">
      <c r="A95" s="2">
        <v>15.04</v>
      </c>
    </row>
    <row r="96" spans="1:1" x14ac:dyDescent="0.25">
      <c r="A96" s="2">
        <v>15.04</v>
      </c>
    </row>
    <row r="97" spans="1:1" x14ac:dyDescent="0.25">
      <c r="A97" s="2">
        <v>2.89</v>
      </c>
    </row>
    <row r="98" spans="1:1" x14ac:dyDescent="0.25">
      <c r="A98" s="2">
        <v>2.89</v>
      </c>
    </row>
    <row r="99" spans="1:1" x14ac:dyDescent="0.25">
      <c r="A99" s="2">
        <v>2.89</v>
      </c>
    </row>
    <row r="100" spans="1:1" x14ac:dyDescent="0.25">
      <c r="A100" s="2">
        <v>2.89</v>
      </c>
    </row>
    <row r="101" spans="1:1" x14ac:dyDescent="0.25">
      <c r="A101" s="2">
        <v>2.89</v>
      </c>
    </row>
    <row r="102" spans="1:1" x14ac:dyDescent="0.25">
      <c r="A102" s="2">
        <v>8.56</v>
      </c>
    </row>
    <row r="103" spans="1:1" x14ac:dyDescent="0.25">
      <c r="A103" s="2">
        <v>8.56</v>
      </c>
    </row>
    <row r="104" spans="1:1" x14ac:dyDescent="0.25">
      <c r="A104" s="2">
        <v>8.56</v>
      </c>
    </row>
    <row r="105" spans="1:1" x14ac:dyDescent="0.25">
      <c r="A105" s="2">
        <v>8.56</v>
      </c>
    </row>
    <row r="106" spans="1:1" x14ac:dyDescent="0.25">
      <c r="A106" s="2">
        <v>8.56</v>
      </c>
    </row>
    <row r="107" spans="1:1" x14ac:dyDescent="0.25">
      <c r="A107" s="2">
        <v>8.56</v>
      </c>
    </row>
    <row r="108" spans="1:1" x14ac:dyDescent="0.25">
      <c r="A108" s="2">
        <v>8.56</v>
      </c>
    </row>
    <row r="109" spans="1:1" x14ac:dyDescent="0.25">
      <c r="A109" s="2">
        <v>8.56</v>
      </c>
    </row>
    <row r="110" spans="1:1" x14ac:dyDescent="0.25">
      <c r="A110" s="2">
        <v>8.56</v>
      </c>
    </row>
    <row r="111" spans="1:1" x14ac:dyDescent="0.25">
      <c r="A111" s="2">
        <v>8.56</v>
      </c>
    </row>
    <row r="112" spans="1:1" x14ac:dyDescent="0.25">
      <c r="A112" s="2">
        <v>8.56</v>
      </c>
    </row>
    <row r="113" spans="1:1" x14ac:dyDescent="0.25">
      <c r="A113" s="2">
        <v>10.01</v>
      </c>
    </row>
    <row r="114" spans="1:1" x14ac:dyDescent="0.25">
      <c r="A114" s="2">
        <v>10.01</v>
      </c>
    </row>
    <row r="115" spans="1:1" x14ac:dyDescent="0.25">
      <c r="A115" s="2">
        <v>10.01</v>
      </c>
    </row>
    <row r="116" spans="1:1" x14ac:dyDescent="0.25">
      <c r="A116" s="2">
        <v>10.01</v>
      </c>
    </row>
    <row r="117" spans="1:1" x14ac:dyDescent="0.25">
      <c r="A117" s="2">
        <v>10.01</v>
      </c>
    </row>
    <row r="118" spans="1:1" x14ac:dyDescent="0.25">
      <c r="A118" s="2">
        <v>10.01</v>
      </c>
    </row>
    <row r="119" spans="1:1" x14ac:dyDescent="0.25">
      <c r="A119" s="2">
        <v>10.01</v>
      </c>
    </row>
    <row r="120" spans="1:1" x14ac:dyDescent="0.25">
      <c r="A120" s="2">
        <v>10.01</v>
      </c>
    </row>
    <row r="121" spans="1:1" x14ac:dyDescent="0.25">
      <c r="A121" s="2">
        <v>10.01</v>
      </c>
    </row>
    <row r="122" spans="1:1" x14ac:dyDescent="0.25">
      <c r="A122" s="2">
        <v>25.65</v>
      </c>
    </row>
    <row r="123" spans="1:1" x14ac:dyDescent="0.25">
      <c r="A123" s="2">
        <v>25.65</v>
      </c>
    </row>
    <row r="124" spans="1:1" x14ac:dyDescent="0.25">
      <c r="A124" s="2">
        <v>25.65</v>
      </c>
    </row>
    <row r="125" spans="1:1" x14ac:dyDescent="0.25">
      <c r="A125" s="2">
        <v>25.65</v>
      </c>
    </row>
    <row r="126" spans="1:1" x14ac:dyDescent="0.25">
      <c r="A126" s="2">
        <v>25.65</v>
      </c>
    </row>
    <row r="127" spans="1:1" x14ac:dyDescent="0.25">
      <c r="A127" s="2">
        <v>25.65</v>
      </c>
    </row>
    <row r="128" spans="1:1" x14ac:dyDescent="0.25">
      <c r="A128" s="2">
        <v>25.65</v>
      </c>
    </row>
    <row r="129" spans="1:1" x14ac:dyDescent="0.25">
      <c r="A129" s="2">
        <v>21.89</v>
      </c>
    </row>
    <row r="130" spans="1:1" x14ac:dyDescent="0.25">
      <c r="A130" s="2">
        <v>21.89</v>
      </c>
    </row>
    <row r="131" spans="1:1" x14ac:dyDescent="0.25">
      <c r="A131" s="2">
        <v>21.89</v>
      </c>
    </row>
    <row r="132" spans="1:1" x14ac:dyDescent="0.25">
      <c r="A132" s="2">
        <v>21.89</v>
      </c>
    </row>
    <row r="133" spans="1:1" x14ac:dyDescent="0.25">
      <c r="A133" s="2">
        <v>21.89</v>
      </c>
    </row>
    <row r="134" spans="1:1" x14ac:dyDescent="0.25">
      <c r="A134" s="2">
        <v>21.89</v>
      </c>
    </row>
    <row r="135" spans="1:1" x14ac:dyDescent="0.25">
      <c r="A135" s="2">
        <v>21.89</v>
      </c>
    </row>
    <row r="136" spans="1:1" x14ac:dyDescent="0.25">
      <c r="A136" s="2">
        <v>21.89</v>
      </c>
    </row>
    <row r="137" spans="1:1" x14ac:dyDescent="0.25">
      <c r="A137" s="2">
        <v>21.89</v>
      </c>
    </row>
    <row r="138" spans="1:1" x14ac:dyDescent="0.25">
      <c r="A138" s="2">
        <v>21.89</v>
      </c>
    </row>
    <row r="139" spans="1:1" x14ac:dyDescent="0.25">
      <c r="A139" s="2">
        <v>21.89</v>
      </c>
    </row>
    <row r="140" spans="1:1" x14ac:dyDescent="0.25">
      <c r="A140" s="2">
        <v>21.89</v>
      </c>
    </row>
    <row r="141" spans="1:1" x14ac:dyDescent="0.25">
      <c r="A141" s="2">
        <v>21.89</v>
      </c>
    </row>
    <row r="142" spans="1:1" x14ac:dyDescent="0.25">
      <c r="A142" s="2">
        <v>21.89</v>
      </c>
    </row>
    <row r="143" spans="1:1" x14ac:dyDescent="0.25">
      <c r="A143" s="2">
        <v>21.89</v>
      </c>
    </row>
    <row r="144" spans="1:1" x14ac:dyDescent="0.25">
      <c r="A144" s="2">
        <v>19.579999999999998</v>
      </c>
    </row>
    <row r="145" spans="1:1" x14ac:dyDescent="0.25">
      <c r="A145" s="2">
        <v>19.579999999999998</v>
      </c>
    </row>
    <row r="146" spans="1:1" x14ac:dyDescent="0.25">
      <c r="A146" s="2">
        <v>19.579999999999998</v>
      </c>
    </row>
    <row r="147" spans="1:1" x14ac:dyDescent="0.25">
      <c r="A147" s="2">
        <v>19.579999999999998</v>
      </c>
    </row>
    <row r="148" spans="1:1" x14ac:dyDescent="0.25">
      <c r="A148" s="2">
        <v>19.579999999999998</v>
      </c>
    </row>
    <row r="149" spans="1:1" x14ac:dyDescent="0.25">
      <c r="A149" s="2">
        <v>19.579999999999998</v>
      </c>
    </row>
    <row r="150" spans="1:1" x14ac:dyDescent="0.25">
      <c r="A150" s="2">
        <v>19.579999999999998</v>
      </c>
    </row>
    <row r="151" spans="1:1" x14ac:dyDescent="0.25">
      <c r="A151" s="2">
        <v>19.579999999999998</v>
      </c>
    </row>
    <row r="152" spans="1:1" x14ac:dyDescent="0.25">
      <c r="A152" s="2">
        <v>19.579999999999998</v>
      </c>
    </row>
    <row r="153" spans="1:1" x14ac:dyDescent="0.25">
      <c r="A153" s="2">
        <v>19.579999999999998</v>
      </c>
    </row>
    <row r="154" spans="1:1" x14ac:dyDescent="0.25">
      <c r="A154" s="2">
        <v>19.579999999999998</v>
      </c>
    </row>
    <row r="155" spans="1:1" x14ac:dyDescent="0.25">
      <c r="A155" s="2">
        <v>19.579999999999998</v>
      </c>
    </row>
    <row r="156" spans="1:1" x14ac:dyDescent="0.25">
      <c r="A156" s="2">
        <v>19.579999999999998</v>
      </c>
    </row>
    <row r="157" spans="1:1" x14ac:dyDescent="0.25">
      <c r="A157" s="2">
        <v>19.579999999999998</v>
      </c>
    </row>
    <row r="158" spans="1:1" x14ac:dyDescent="0.25">
      <c r="A158" s="2">
        <v>19.579999999999998</v>
      </c>
    </row>
    <row r="159" spans="1:1" x14ac:dyDescent="0.25">
      <c r="A159" s="2">
        <v>19.579999999999998</v>
      </c>
    </row>
    <row r="160" spans="1:1" x14ac:dyDescent="0.25">
      <c r="A160" s="2">
        <v>19.579999999999998</v>
      </c>
    </row>
    <row r="161" spans="1:1" x14ac:dyDescent="0.25">
      <c r="A161" s="2">
        <v>19.579999999999998</v>
      </c>
    </row>
    <row r="162" spans="1:1" x14ac:dyDescent="0.25">
      <c r="A162" s="2">
        <v>19.579999999999998</v>
      </c>
    </row>
    <row r="163" spans="1:1" x14ac:dyDescent="0.25">
      <c r="A163" s="2">
        <v>19.579999999999998</v>
      </c>
    </row>
    <row r="164" spans="1:1" x14ac:dyDescent="0.25">
      <c r="A164" s="2">
        <v>19.579999999999998</v>
      </c>
    </row>
    <row r="165" spans="1:1" x14ac:dyDescent="0.25">
      <c r="A165" s="2">
        <v>19.579999999999998</v>
      </c>
    </row>
    <row r="166" spans="1:1" x14ac:dyDescent="0.25">
      <c r="A166" s="2">
        <v>19.579999999999998</v>
      </c>
    </row>
    <row r="167" spans="1:1" x14ac:dyDescent="0.25">
      <c r="A167" s="2">
        <v>19.579999999999998</v>
      </c>
    </row>
    <row r="168" spans="1:1" x14ac:dyDescent="0.25">
      <c r="A168" s="2">
        <v>19.579999999999998</v>
      </c>
    </row>
    <row r="169" spans="1:1" x14ac:dyDescent="0.25">
      <c r="A169" s="2">
        <v>19.579999999999998</v>
      </c>
    </row>
    <row r="170" spans="1:1" x14ac:dyDescent="0.25">
      <c r="A170" s="2">
        <v>19.579999999999998</v>
      </c>
    </row>
    <row r="171" spans="1:1" x14ac:dyDescent="0.25">
      <c r="A171" s="2">
        <v>19.579999999999998</v>
      </c>
    </row>
    <row r="172" spans="1:1" x14ac:dyDescent="0.25">
      <c r="A172" s="2">
        <v>19.579999999999998</v>
      </c>
    </row>
    <row r="173" spans="1:1" x14ac:dyDescent="0.25">
      <c r="A173" s="2">
        <v>19.579999999999998</v>
      </c>
    </row>
    <row r="174" spans="1:1" x14ac:dyDescent="0.25">
      <c r="A174" s="2">
        <v>4.05</v>
      </c>
    </row>
    <row r="175" spans="1:1" x14ac:dyDescent="0.25">
      <c r="A175" s="2">
        <v>4.05</v>
      </c>
    </row>
    <row r="176" spans="1:1" x14ac:dyDescent="0.25">
      <c r="A176" s="2">
        <v>4.05</v>
      </c>
    </row>
    <row r="177" spans="1:1" x14ac:dyDescent="0.25">
      <c r="A177" s="2">
        <v>4.05</v>
      </c>
    </row>
    <row r="178" spans="1:1" x14ac:dyDescent="0.25">
      <c r="A178" s="2">
        <v>4.05</v>
      </c>
    </row>
    <row r="179" spans="1:1" x14ac:dyDescent="0.25">
      <c r="A179" s="2">
        <v>4.05</v>
      </c>
    </row>
    <row r="180" spans="1:1" x14ac:dyDescent="0.25">
      <c r="A180" s="2">
        <v>4.05</v>
      </c>
    </row>
    <row r="181" spans="1:1" x14ac:dyDescent="0.25">
      <c r="A181" s="2">
        <v>2.46</v>
      </c>
    </row>
    <row r="182" spans="1:1" x14ac:dyDescent="0.25">
      <c r="A182" s="2">
        <v>2.46</v>
      </c>
    </row>
    <row r="183" spans="1:1" x14ac:dyDescent="0.25">
      <c r="A183" s="2">
        <v>2.46</v>
      </c>
    </row>
    <row r="184" spans="1:1" x14ac:dyDescent="0.25">
      <c r="A184" s="2">
        <v>2.46</v>
      </c>
    </row>
    <row r="185" spans="1:1" x14ac:dyDescent="0.25">
      <c r="A185" s="2">
        <v>2.46</v>
      </c>
    </row>
    <row r="186" spans="1:1" x14ac:dyDescent="0.25">
      <c r="A186" s="2">
        <v>2.46</v>
      </c>
    </row>
    <row r="187" spans="1:1" x14ac:dyDescent="0.25">
      <c r="A187" s="2">
        <v>2.46</v>
      </c>
    </row>
    <row r="188" spans="1:1" x14ac:dyDescent="0.25">
      <c r="A188" s="2">
        <v>2.46</v>
      </c>
    </row>
    <row r="189" spans="1:1" x14ac:dyDescent="0.25">
      <c r="A189" s="2">
        <v>3.44</v>
      </c>
    </row>
    <row r="190" spans="1:1" x14ac:dyDescent="0.25">
      <c r="A190" s="2">
        <v>3.44</v>
      </c>
    </row>
    <row r="191" spans="1:1" x14ac:dyDescent="0.25">
      <c r="A191" s="2">
        <v>3.44</v>
      </c>
    </row>
    <row r="192" spans="1:1" x14ac:dyDescent="0.25">
      <c r="A192" s="2">
        <v>3.44</v>
      </c>
    </row>
    <row r="193" spans="1:1" x14ac:dyDescent="0.25">
      <c r="A193" s="2">
        <v>3.44</v>
      </c>
    </row>
    <row r="194" spans="1:1" x14ac:dyDescent="0.25">
      <c r="A194" s="2">
        <v>3.44</v>
      </c>
    </row>
    <row r="195" spans="1:1" x14ac:dyDescent="0.25">
      <c r="A195" s="2">
        <v>2.93</v>
      </c>
    </row>
    <row r="196" spans="1:1" x14ac:dyDescent="0.25">
      <c r="A196" s="2">
        <v>2.93</v>
      </c>
    </row>
    <row r="197" spans="1:1" x14ac:dyDescent="0.25">
      <c r="A197" s="2">
        <v>0.46</v>
      </c>
    </row>
    <row r="198" spans="1:1" x14ac:dyDescent="0.25">
      <c r="A198" s="2">
        <v>1.52</v>
      </c>
    </row>
    <row r="199" spans="1:1" x14ac:dyDescent="0.25">
      <c r="A199" s="2">
        <v>1.52</v>
      </c>
    </row>
    <row r="200" spans="1:1" x14ac:dyDescent="0.25">
      <c r="A200" s="2">
        <v>1.52</v>
      </c>
    </row>
    <row r="201" spans="1:1" x14ac:dyDescent="0.25">
      <c r="A201" s="2">
        <v>1.47</v>
      </c>
    </row>
    <row r="202" spans="1:1" x14ac:dyDescent="0.25">
      <c r="A202" s="2">
        <v>1.47</v>
      </c>
    </row>
    <row r="203" spans="1:1" x14ac:dyDescent="0.25">
      <c r="A203" s="2">
        <v>2.0299999999999998</v>
      </c>
    </row>
    <row r="204" spans="1:1" x14ac:dyDescent="0.25">
      <c r="A204" s="2">
        <v>2.0299999999999998</v>
      </c>
    </row>
    <row r="205" spans="1:1" x14ac:dyDescent="0.25">
      <c r="A205" s="2">
        <v>2.68</v>
      </c>
    </row>
    <row r="206" spans="1:1" x14ac:dyDescent="0.25">
      <c r="A206" s="2">
        <v>2.68</v>
      </c>
    </row>
    <row r="207" spans="1:1" x14ac:dyDescent="0.25">
      <c r="A207" s="2">
        <v>10.59</v>
      </c>
    </row>
    <row r="208" spans="1:1" x14ac:dyDescent="0.25">
      <c r="A208" s="2">
        <v>10.59</v>
      </c>
    </row>
    <row r="209" spans="1:1" x14ac:dyDescent="0.25">
      <c r="A209" s="2">
        <v>10.59</v>
      </c>
    </row>
    <row r="210" spans="1:1" x14ac:dyDescent="0.25">
      <c r="A210" s="2">
        <v>10.59</v>
      </c>
    </row>
    <row r="211" spans="1:1" x14ac:dyDescent="0.25">
      <c r="A211" s="2">
        <v>10.59</v>
      </c>
    </row>
    <row r="212" spans="1:1" x14ac:dyDescent="0.25">
      <c r="A212" s="2">
        <v>10.59</v>
      </c>
    </row>
    <row r="213" spans="1:1" x14ac:dyDescent="0.25">
      <c r="A213" s="2">
        <v>10.59</v>
      </c>
    </row>
    <row r="214" spans="1:1" x14ac:dyDescent="0.25">
      <c r="A214" s="2">
        <v>10.59</v>
      </c>
    </row>
    <row r="215" spans="1:1" x14ac:dyDescent="0.25">
      <c r="A215" s="2">
        <v>10.59</v>
      </c>
    </row>
    <row r="216" spans="1:1" x14ac:dyDescent="0.25">
      <c r="A216" s="2">
        <v>10.59</v>
      </c>
    </row>
    <row r="217" spans="1:1" x14ac:dyDescent="0.25">
      <c r="A217" s="2">
        <v>10.59</v>
      </c>
    </row>
    <row r="218" spans="1:1" x14ac:dyDescent="0.25">
      <c r="A218" s="2">
        <v>13.89</v>
      </c>
    </row>
    <row r="219" spans="1:1" x14ac:dyDescent="0.25">
      <c r="A219" s="2">
        <v>13.89</v>
      </c>
    </row>
    <row r="220" spans="1:1" x14ac:dyDescent="0.25">
      <c r="A220" s="2">
        <v>13.89</v>
      </c>
    </row>
    <row r="221" spans="1:1" x14ac:dyDescent="0.25">
      <c r="A221" s="2">
        <v>13.89</v>
      </c>
    </row>
    <row r="222" spans="1:1" x14ac:dyDescent="0.25">
      <c r="A222" s="2">
        <v>6.2</v>
      </c>
    </row>
    <row r="223" spans="1:1" x14ac:dyDescent="0.25">
      <c r="A223" s="2">
        <v>6.2</v>
      </c>
    </row>
    <row r="224" spans="1:1" x14ac:dyDescent="0.25">
      <c r="A224" s="2">
        <v>6.2</v>
      </c>
    </row>
    <row r="225" spans="1:1" x14ac:dyDescent="0.25">
      <c r="A225" s="2">
        <v>6.2</v>
      </c>
    </row>
    <row r="226" spans="1:1" x14ac:dyDescent="0.25">
      <c r="A226" s="2">
        <v>6.2</v>
      </c>
    </row>
    <row r="227" spans="1:1" x14ac:dyDescent="0.25">
      <c r="A227" s="2">
        <v>6.2</v>
      </c>
    </row>
    <row r="228" spans="1:1" x14ac:dyDescent="0.25">
      <c r="A228" s="2">
        <v>6.2</v>
      </c>
    </row>
    <row r="229" spans="1:1" x14ac:dyDescent="0.25">
      <c r="A229" s="2">
        <v>6.2</v>
      </c>
    </row>
    <row r="230" spans="1:1" x14ac:dyDescent="0.25">
      <c r="A230" s="2">
        <v>6.2</v>
      </c>
    </row>
    <row r="231" spans="1:1" x14ac:dyDescent="0.25">
      <c r="A231" s="2">
        <v>6.2</v>
      </c>
    </row>
    <row r="232" spans="1:1" x14ac:dyDescent="0.25">
      <c r="A232" s="2">
        <v>6.2</v>
      </c>
    </row>
    <row r="233" spans="1:1" x14ac:dyDescent="0.25">
      <c r="A233" s="2">
        <v>6.2</v>
      </c>
    </row>
    <row r="234" spans="1:1" x14ac:dyDescent="0.25">
      <c r="A234" s="2">
        <v>6.2</v>
      </c>
    </row>
    <row r="235" spans="1:1" x14ac:dyDescent="0.25">
      <c r="A235" s="2">
        <v>6.2</v>
      </c>
    </row>
    <row r="236" spans="1:1" x14ac:dyDescent="0.25">
      <c r="A236" s="2">
        <v>6.2</v>
      </c>
    </row>
    <row r="237" spans="1:1" x14ac:dyDescent="0.25">
      <c r="A237" s="2">
        <v>6.2</v>
      </c>
    </row>
    <row r="238" spans="1:1" x14ac:dyDescent="0.25">
      <c r="A238" s="2">
        <v>6.2</v>
      </c>
    </row>
    <row r="239" spans="1:1" x14ac:dyDescent="0.25">
      <c r="A239" s="2">
        <v>6.2</v>
      </c>
    </row>
    <row r="240" spans="1:1" x14ac:dyDescent="0.25">
      <c r="A240" s="2">
        <v>4.93</v>
      </c>
    </row>
    <row r="241" spans="1:1" x14ac:dyDescent="0.25">
      <c r="A241" s="2">
        <v>4.93</v>
      </c>
    </row>
    <row r="242" spans="1:1" x14ac:dyDescent="0.25">
      <c r="A242" s="2">
        <v>4.93</v>
      </c>
    </row>
    <row r="243" spans="1:1" x14ac:dyDescent="0.25">
      <c r="A243" s="2">
        <v>4.93</v>
      </c>
    </row>
    <row r="244" spans="1:1" x14ac:dyDescent="0.25">
      <c r="A244" s="2">
        <v>4.93</v>
      </c>
    </row>
    <row r="245" spans="1:1" x14ac:dyDescent="0.25">
      <c r="A245" s="2">
        <v>4.93</v>
      </c>
    </row>
    <row r="246" spans="1:1" x14ac:dyDescent="0.25">
      <c r="A246" s="2">
        <v>5.86</v>
      </c>
    </row>
    <row r="247" spans="1:1" x14ac:dyDescent="0.25">
      <c r="A247" s="2">
        <v>5.86</v>
      </c>
    </row>
    <row r="248" spans="1:1" x14ac:dyDescent="0.25">
      <c r="A248" s="2">
        <v>5.86</v>
      </c>
    </row>
    <row r="249" spans="1:1" x14ac:dyDescent="0.25">
      <c r="A249" s="2">
        <v>5.86</v>
      </c>
    </row>
    <row r="250" spans="1:1" x14ac:dyDescent="0.25">
      <c r="A250" s="2">
        <v>5.86</v>
      </c>
    </row>
    <row r="251" spans="1:1" x14ac:dyDescent="0.25">
      <c r="A251" s="2">
        <v>5.86</v>
      </c>
    </row>
    <row r="252" spans="1:1" x14ac:dyDescent="0.25">
      <c r="A252" s="2">
        <v>5.86</v>
      </c>
    </row>
    <row r="253" spans="1:1" x14ac:dyDescent="0.25">
      <c r="A253" s="2">
        <v>5.86</v>
      </c>
    </row>
    <row r="254" spans="1:1" x14ac:dyDescent="0.25">
      <c r="A254" s="2">
        <v>5.86</v>
      </c>
    </row>
    <row r="255" spans="1:1" x14ac:dyDescent="0.25">
      <c r="A255" s="2">
        <v>5.86</v>
      </c>
    </row>
    <row r="256" spans="1:1" x14ac:dyDescent="0.25">
      <c r="A256" s="2">
        <v>3.64</v>
      </c>
    </row>
    <row r="257" spans="1:1" x14ac:dyDescent="0.25">
      <c r="A257" s="2">
        <v>3.64</v>
      </c>
    </row>
    <row r="258" spans="1:1" x14ac:dyDescent="0.25">
      <c r="A258" s="2">
        <v>3.75</v>
      </c>
    </row>
    <row r="259" spans="1:1" x14ac:dyDescent="0.25">
      <c r="A259" s="2">
        <v>3.97</v>
      </c>
    </row>
    <row r="260" spans="1:1" x14ac:dyDescent="0.25">
      <c r="A260" s="2">
        <v>3.97</v>
      </c>
    </row>
    <row r="261" spans="1:1" x14ac:dyDescent="0.25">
      <c r="A261" s="2">
        <v>3.97</v>
      </c>
    </row>
    <row r="262" spans="1:1" x14ac:dyDescent="0.25">
      <c r="A262" s="2">
        <v>3.97</v>
      </c>
    </row>
    <row r="263" spans="1:1" x14ac:dyDescent="0.25">
      <c r="A263" s="2">
        <v>3.97</v>
      </c>
    </row>
    <row r="264" spans="1:1" x14ac:dyDescent="0.25">
      <c r="A264" s="2">
        <v>3.97</v>
      </c>
    </row>
    <row r="265" spans="1:1" x14ac:dyDescent="0.25">
      <c r="A265" s="2">
        <v>3.97</v>
      </c>
    </row>
    <row r="266" spans="1:1" x14ac:dyDescent="0.25">
      <c r="A266" s="2">
        <v>3.97</v>
      </c>
    </row>
    <row r="267" spans="1:1" x14ac:dyDescent="0.25">
      <c r="A267" s="2">
        <v>3.97</v>
      </c>
    </row>
    <row r="268" spans="1:1" x14ac:dyDescent="0.25">
      <c r="A268" s="2">
        <v>3.97</v>
      </c>
    </row>
    <row r="269" spans="1:1" x14ac:dyDescent="0.25">
      <c r="A269" s="2">
        <v>3.97</v>
      </c>
    </row>
    <row r="270" spans="1:1" x14ac:dyDescent="0.25">
      <c r="A270" s="2">
        <v>3.97</v>
      </c>
    </row>
    <row r="271" spans="1:1" x14ac:dyDescent="0.25">
      <c r="A271" s="2">
        <v>6.96</v>
      </c>
    </row>
    <row r="272" spans="1:1" x14ac:dyDescent="0.25">
      <c r="A272" s="2">
        <v>6.96</v>
      </c>
    </row>
    <row r="273" spans="1:1" x14ac:dyDescent="0.25">
      <c r="A273" s="2">
        <v>6.96</v>
      </c>
    </row>
    <row r="274" spans="1:1" x14ac:dyDescent="0.25">
      <c r="A274" s="2">
        <v>6.96</v>
      </c>
    </row>
    <row r="275" spans="1:1" x14ac:dyDescent="0.25">
      <c r="A275" s="2">
        <v>6.96</v>
      </c>
    </row>
    <row r="276" spans="1:1" x14ac:dyDescent="0.25">
      <c r="A276" s="2">
        <v>6.41</v>
      </c>
    </row>
    <row r="277" spans="1:1" x14ac:dyDescent="0.25">
      <c r="A277" s="2">
        <v>6.41</v>
      </c>
    </row>
    <row r="278" spans="1:1" x14ac:dyDescent="0.25">
      <c r="A278" s="2">
        <v>6.41</v>
      </c>
    </row>
    <row r="279" spans="1:1" x14ac:dyDescent="0.25">
      <c r="A279" s="2">
        <v>6.41</v>
      </c>
    </row>
    <row r="280" spans="1:1" x14ac:dyDescent="0.25">
      <c r="A280" s="2">
        <v>6.41</v>
      </c>
    </row>
    <row r="281" spans="1:1" x14ac:dyDescent="0.25">
      <c r="A281" s="2">
        <v>3.33</v>
      </c>
    </row>
    <row r="282" spans="1:1" x14ac:dyDescent="0.25">
      <c r="A282" s="2">
        <v>3.33</v>
      </c>
    </row>
    <row r="283" spans="1:1" x14ac:dyDescent="0.25">
      <c r="A283" s="2">
        <v>3.33</v>
      </c>
    </row>
    <row r="284" spans="1:1" x14ac:dyDescent="0.25">
      <c r="A284" s="2">
        <v>3.33</v>
      </c>
    </row>
    <row r="285" spans="1:1" x14ac:dyDescent="0.25">
      <c r="A285" s="2">
        <v>1.21</v>
      </c>
    </row>
    <row r="286" spans="1:1" x14ac:dyDescent="0.25">
      <c r="A286" s="2">
        <v>2.97</v>
      </c>
    </row>
    <row r="287" spans="1:1" x14ac:dyDescent="0.25">
      <c r="A287" s="2">
        <v>2.25</v>
      </c>
    </row>
    <row r="288" spans="1:1" x14ac:dyDescent="0.25">
      <c r="A288" s="2">
        <v>1.76</v>
      </c>
    </row>
    <row r="289" spans="1:1" x14ac:dyDescent="0.25">
      <c r="A289" s="2">
        <v>5.32</v>
      </c>
    </row>
    <row r="290" spans="1:1" x14ac:dyDescent="0.25">
      <c r="A290" s="2">
        <v>5.32</v>
      </c>
    </row>
    <row r="291" spans="1:1" x14ac:dyDescent="0.25">
      <c r="A291" s="2">
        <v>5.32</v>
      </c>
    </row>
    <row r="292" spans="1:1" x14ac:dyDescent="0.25">
      <c r="A292" s="2">
        <v>4.95</v>
      </c>
    </row>
    <row r="293" spans="1:1" x14ac:dyDescent="0.25">
      <c r="A293" s="2">
        <v>4.95</v>
      </c>
    </row>
    <row r="294" spans="1:1" x14ac:dyDescent="0.25">
      <c r="A294" s="2">
        <v>4.95</v>
      </c>
    </row>
    <row r="295" spans="1:1" x14ac:dyDescent="0.25">
      <c r="A295" s="2">
        <v>13.92</v>
      </c>
    </row>
    <row r="296" spans="1:1" x14ac:dyDescent="0.25">
      <c r="A296" s="2">
        <v>13.92</v>
      </c>
    </row>
    <row r="297" spans="1:1" x14ac:dyDescent="0.25">
      <c r="A297" s="2">
        <v>13.92</v>
      </c>
    </row>
    <row r="298" spans="1:1" x14ac:dyDescent="0.25">
      <c r="A298" s="2">
        <v>13.92</v>
      </c>
    </row>
    <row r="299" spans="1:1" x14ac:dyDescent="0.25">
      <c r="A299" s="2">
        <v>13.92</v>
      </c>
    </row>
    <row r="300" spans="1:1" x14ac:dyDescent="0.25">
      <c r="A300" s="2">
        <v>2.2400000000000002</v>
      </c>
    </row>
    <row r="301" spans="1:1" x14ac:dyDescent="0.25">
      <c r="A301" s="2">
        <v>2.2400000000000002</v>
      </c>
    </row>
    <row r="302" spans="1:1" x14ac:dyDescent="0.25">
      <c r="A302" s="2">
        <v>2.2400000000000002</v>
      </c>
    </row>
    <row r="303" spans="1:1" x14ac:dyDescent="0.25">
      <c r="A303" s="2">
        <v>6.09</v>
      </c>
    </row>
    <row r="304" spans="1:1" x14ac:dyDescent="0.25">
      <c r="A304" s="2">
        <v>6.09</v>
      </c>
    </row>
    <row r="305" spans="1:1" x14ac:dyDescent="0.25">
      <c r="A305" s="2">
        <v>6.09</v>
      </c>
    </row>
    <row r="306" spans="1:1" x14ac:dyDescent="0.25">
      <c r="A306" s="2">
        <v>2.1800000000000002</v>
      </c>
    </row>
    <row r="307" spans="1:1" x14ac:dyDescent="0.25">
      <c r="A307" s="2">
        <v>2.1800000000000002</v>
      </c>
    </row>
    <row r="308" spans="1:1" x14ac:dyDescent="0.25">
      <c r="A308" s="2">
        <v>2.1800000000000002</v>
      </c>
    </row>
    <row r="309" spans="1:1" x14ac:dyDescent="0.25">
      <c r="A309" s="2">
        <v>2.1800000000000002</v>
      </c>
    </row>
    <row r="310" spans="1:1" x14ac:dyDescent="0.25">
      <c r="A310" s="2">
        <v>9.9</v>
      </c>
    </row>
    <row r="311" spans="1:1" x14ac:dyDescent="0.25">
      <c r="A311" s="2">
        <v>9.9</v>
      </c>
    </row>
    <row r="312" spans="1:1" x14ac:dyDescent="0.25">
      <c r="A312" s="2">
        <v>9.9</v>
      </c>
    </row>
    <row r="313" spans="1:1" x14ac:dyDescent="0.25">
      <c r="A313" s="2">
        <v>9.9</v>
      </c>
    </row>
    <row r="314" spans="1:1" x14ac:dyDescent="0.25">
      <c r="A314" s="2">
        <v>9.9</v>
      </c>
    </row>
    <row r="315" spans="1:1" x14ac:dyDescent="0.25">
      <c r="A315" s="2">
        <v>9.9</v>
      </c>
    </row>
    <row r="316" spans="1:1" x14ac:dyDescent="0.25">
      <c r="A316" s="2">
        <v>9.9</v>
      </c>
    </row>
    <row r="317" spans="1:1" x14ac:dyDescent="0.25">
      <c r="A317" s="2">
        <v>9.9</v>
      </c>
    </row>
    <row r="318" spans="1:1" x14ac:dyDescent="0.25">
      <c r="A318" s="2">
        <v>9.9</v>
      </c>
    </row>
    <row r="319" spans="1:1" x14ac:dyDescent="0.25">
      <c r="A319" s="2">
        <v>9.9</v>
      </c>
    </row>
    <row r="320" spans="1:1" x14ac:dyDescent="0.25">
      <c r="A320" s="2">
        <v>9.9</v>
      </c>
    </row>
    <row r="321" spans="1:1" x14ac:dyDescent="0.25">
      <c r="A321" s="2">
        <v>9.9</v>
      </c>
    </row>
    <row r="322" spans="1:1" x14ac:dyDescent="0.25">
      <c r="A322" s="2">
        <v>7.38</v>
      </c>
    </row>
    <row r="323" spans="1:1" x14ac:dyDescent="0.25">
      <c r="A323" s="2">
        <v>7.38</v>
      </c>
    </row>
    <row r="324" spans="1:1" x14ac:dyDescent="0.25">
      <c r="A324" s="2">
        <v>7.38</v>
      </c>
    </row>
    <row r="325" spans="1:1" x14ac:dyDescent="0.25">
      <c r="A325" s="2">
        <v>7.38</v>
      </c>
    </row>
    <row r="326" spans="1:1" x14ac:dyDescent="0.25">
      <c r="A326" s="2">
        <v>7.38</v>
      </c>
    </row>
    <row r="327" spans="1:1" x14ac:dyDescent="0.25">
      <c r="A327" s="2">
        <v>7.38</v>
      </c>
    </row>
    <row r="328" spans="1:1" x14ac:dyDescent="0.25">
      <c r="A328" s="2">
        <v>7.38</v>
      </c>
    </row>
    <row r="329" spans="1:1" x14ac:dyDescent="0.25">
      <c r="A329" s="2">
        <v>7.38</v>
      </c>
    </row>
    <row r="330" spans="1:1" x14ac:dyDescent="0.25">
      <c r="A330" s="2">
        <v>3.24</v>
      </c>
    </row>
    <row r="331" spans="1:1" x14ac:dyDescent="0.25">
      <c r="A331" s="2">
        <v>3.24</v>
      </c>
    </row>
    <row r="332" spans="1:1" x14ac:dyDescent="0.25">
      <c r="A332" s="2">
        <v>3.24</v>
      </c>
    </row>
    <row r="333" spans="1:1" x14ac:dyDescent="0.25">
      <c r="A333" s="2">
        <v>6.06</v>
      </c>
    </row>
    <row r="334" spans="1:1" x14ac:dyDescent="0.25">
      <c r="A334" s="2">
        <v>6.06</v>
      </c>
    </row>
    <row r="335" spans="1:1" x14ac:dyDescent="0.25">
      <c r="A335" s="2">
        <v>5.19</v>
      </c>
    </row>
    <row r="336" spans="1:1" x14ac:dyDescent="0.25">
      <c r="A336" s="2">
        <v>5.19</v>
      </c>
    </row>
    <row r="337" spans="1:1" x14ac:dyDescent="0.25">
      <c r="A337" s="2">
        <v>5.19</v>
      </c>
    </row>
    <row r="338" spans="1:1" x14ac:dyDescent="0.25">
      <c r="A338" s="2">
        <v>5.19</v>
      </c>
    </row>
    <row r="339" spans="1:1" x14ac:dyDescent="0.25">
      <c r="A339" s="2">
        <v>5.19</v>
      </c>
    </row>
    <row r="340" spans="1:1" x14ac:dyDescent="0.25">
      <c r="A340" s="2">
        <v>5.19</v>
      </c>
    </row>
    <row r="341" spans="1:1" x14ac:dyDescent="0.25">
      <c r="A341" s="2">
        <v>5.19</v>
      </c>
    </row>
    <row r="342" spans="1:1" x14ac:dyDescent="0.25">
      <c r="A342" s="2">
        <v>5.19</v>
      </c>
    </row>
    <row r="343" spans="1:1" x14ac:dyDescent="0.25">
      <c r="A343" s="2">
        <v>1.52</v>
      </c>
    </row>
    <row r="344" spans="1:1" x14ac:dyDescent="0.25">
      <c r="A344" s="2">
        <v>1.89</v>
      </c>
    </row>
    <row r="345" spans="1:1" x14ac:dyDescent="0.25">
      <c r="A345" s="2">
        <v>3.78</v>
      </c>
    </row>
    <row r="346" spans="1:1" x14ac:dyDescent="0.25">
      <c r="A346" s="2">
        <v>3.78</v>
      </c>
    </row>
    <row r="347" spans="1:1" x14ac:dyDescent="0.25">
      <c r="A347" s="2">
        <v>4.3899999999999997</v>
      </c>
    </row>
    <row r="348" spans="1:1" x14ac:dyDescent="0.25">
      <c r="A348" s="2">
        <v>4.3899999999999997</v>
      </c>
    </row>
    <row r="349" spans="1:1" x14ac:dyDescent="0.25">
      <c r="A349" s="2">
        <v>4.1500000000000004</v>
      </c>
    </row>
    <row r="350" spans="1:1" x14ac:dyDescent="0.25">
      <c r="A350" s="2">
        <v>2.0099999999999998</v>
      </c>
    </row>
    <row r="351" spans="1:1" x14ac:dyDescent="0.25">
      <c r="A351" s="2">
        <v>1.25</v>
      </c>
    </row>
    <row r="352" spans="1:1" x14ac:dyDescent="0.25">
      <c r="A352" s="2">
        <v>1.25</v>
      </c>
    </row>
    <row r="353" spans="1:1" x14ac:dyDescent="0.25">
      <c r="A353" s="2">
        <v>1.69</v>
      </c>
    </row>
    <row r="354" spans="1:1" x14ac:dyDescent="0.25">
      <c r="A354" s="2">
        <v>1.69</v>
      </c>
    </row>
    <row r="355" spans="1:1" x14ac:dyDescent="0.25">
      <c r="A355" s="2">
        <v>2.02</v>
      </c>
    </row>
    <row r="356" spans="1:1" x14ac:dyDescent="0.25">
      <c r="A356" s="2">
        <v>1.91</v>
      </c>
    </row>
    <row r="357" spans="1:1" x14ac:dyDescent="0.25">
      <c r="A357" s="2">
        <v>1.91</v>
      </c>
    </row>
    <row r="358" spans="1:1" x14ac:dyDescent="0.25">
      <c r="A358" s="2">
        <v>18.100000000000001</v>
      </c>
    </row>
    <row r="359" spans="1:1" x14ac:dyDescent="0.25">
      <c r="A359" s="2">
        <v>18.100000000000001</v>
      </c>
    </row>
    <row r="360" spans="1:1" x14ac:dyDescent="0.25">
      <c r="A360" s="2">
        <v>18.100000000000001</v>
      </c>
    </row>
    <row r="361" spans="1:1" x14ac:dyDescent="0.25">
      <c r="A361" s="2">
        <v>18.100000000000001</v>
      </c>
    </row>
    <row r="362" spans="1:1" x14ac:dyDescent="0.25">
      <c r="A362" s="2">
        <v>18.100000000000001</v>
      </c>
    </row>
    <row r="363" spans="1:1" x14ac:dyDescent="0.25">
      <c r="A363" s="2">
        <v>18.100000000000001</v>
      </c>
    </row>
    <row r="364" spans="1:1" x14ac:dyDescent="0.25">
      <c r="A364" s="2">
        <v>18.100000000000001</v>
      </c>
    </row>
    <row r="365" spans="1:1" x14ac:dyDescent="0.25">
      <c r="A365" s="2">
        <v>18.100000000000001</v>
      </c>
    </row>
    <row r="366" spans="1:1" x14ac:dyDescent="0.25">
      <c r="A366" s="2">
        <v>18.100000000000001</v>
      </c>
    </row>
    <row r="367" spans="1:1" x14ac:dyDescent="0.25">
      <c r="A367" s="2">
        <v>18.100000000000001</v>
      </c>
    </row>
    <row r="368" spans="1:1" x14ac:dyDescent="0.25">
      <c r="A368" s="2">
        <v>18.100000000000001</v>
      </c>
    </row>
    <row r="369" spans="1:1" x14ac:dyDescent="0.25">
      <c r="A369" s="2">
        <v>18.100000000000001</v>
      </c>
    </row>
    <row r="370" spans="1:1" x14ac:dyDescent="0.25">
      <c r="A370" s="2">
        <v>18.100000000000001</v>
      </c>
    </row>
    <row r="371" spans="1:1" x14ac:dyDescent="0.25">
      <c r="A371" s="2">
        <v>18.100000000000001</v>
      </c>
    </row>
    <row r="372" spans="1:1" x14ac:dyDescent="0.25">
      <c r="A372" s="2">
        <v>18.100000000000001</v>
      </c>
    </row>
    <row r="373" spans="1:1" x14ac:dyDescent="0.25">
      <c r="A373" s="2">
        <v>18.100000000000001</v>
      </c>
    </row>
    <row r="374" spans="1:1" x14ac:dyDescent="0.25">
      <c r="A374" s="2">
        <v>18.100000000000001</v>
      </c>
    </row>
    <row r="375" spans="1:1" x14ac:dyDescent="0.25">
      <c r="A375" s="2">
        <v>18.100000000000001</v>
      </c>
    </row>
    <row r="376" spans="1:1" x14ac:dyDescent="0.25">
      <c r="A376" s="2">
        <v>18.100000000000001</v>
      </c>
    </row>
    <row r="377" spans="1:1" x14ac:dyDescent="0.25">
      <c r="A377" s="2">
        <v>18.100000000000001</v>
      </c>
    </row>
    <row r="378" spans="1:1" x14ac:dyDescent="0.25">
      <c r="A378" s="2">
        <v>18.100000000000001</v>
      </c>
    </row>
    <row r="379" spans="1:1" x14ac:dyDescent="0.25">
      <c r="A379" s="2">
        <v>18.100000000000001</v>
      </c>
    </row>
    <row r="380" spans="1:1" x14ac:dyDescent="0.25">
      <c r="A380" s="2">
        <v>18.100000000000001</v>
      </c>
    </row>
    <row r="381" spans="1:1" x14ac:dyDescent="0.25">
      <c r="A381" s="2">
        <v>18.100000000000001</v>
      </c>
    </row>
    <row r="382" spans="1:1" x14ac:dyDescent="0.25">
      <c r="A382" s="2">
        <v>18.100000000000001</v>
      </c>
    </row>
    <row r="383" spans="1:1" x14ac:dyDescent="0.25">
      <c r="A383" s="2">
        <v>18.100000000000001</v>
      </c>
    </row>
    <row r="384" spans="1:1" x14ac:dyDescent="0.25">
      <c r="A384" s="2">
        <v>18.100000000000001</v>
      </c>
    </row>
    <row r="385" spans="1:1" x14ac:dyDescent="0.25">
      <c r="A385" s="2">
        <v>18.100000000000001</v>
      </c>
    </row>
    <row r="386" spans="1:1" x14ac:dyDescent="0.25">
      <c r="A386" s="2">
        <v>18.100000000000001</v>
      </c>
    </row>
    <row r="387" spans="1:1" x14ac:dyDescent="0.25">
      <c r="A387" s="2">
        <v>18.100000000000001</v>
      </c>
    </row>
    <row r="388" spans="1:1" x14ac:dyDescent="0.25">
      <c r="A388" s="2">
        <v>18.100000000000001</v>
      </c>
    </row>
    <row r="389" spans="1:1" x14ac:dyDescent="0.25">
      <c r="A389" s="2">
        <v>18.100000000000001</v>
      </c>
    </row>
    <row r="390" spans="1:1" x14ac:dyDescent="0.25">
      <c r="A390" s="2">
        <v>18.100000000000001</v>
      </c>
    </row>
    <row r="391" spans="1:1" x14ac:dyDescent="0.25">
      <c r="A391" s="2">
        <v>18.100000000000001</v>
      </c>
    </row>
    <row r="392" spans="1:1" x14ac:dyDescent="0.25">
      <c r="A392" s="2">
        <v>18.100000000000001</v>
      </c>
    </row>
    <row r="393" spans="1:1" x14ac:dyDescent="0.25">
      <c r="A393" s="2">
        <v>18.100000000000001</v>
      </c>
    </row>
    <row r="394" spans="1:1" x14ac:dyDescent="0.25">
      <c r="A394" s="2">
        <v>18.100000000000001</v>
      </c>
    </row>
    <row r="395" spans="1:1" x14ac:dyDescent="0.25">
      <c r="A395" s="2">
        <v>18.100000000000001</v>
      </c>
    </row>
    <row r="396" spans="1:1" x14ac:dyDescent="0.25">
      <c r="A396" s="2">
        <v>18.100000000000001</v>
      </c>
    </row>
    <row r="397" spans="1:1" x14ac:dyDescent="0.25">
      <c r="A397" s="2">
        <v>18.100000000000001</v>
      </c>
    </row>
    <row r="398" spans="1:1" x14ac:dyDescent="0.25">
      <c r="A398" s="2">
        <v>18.100000000000001</v>
      </c>
    </row>
    <row r="399" spans="1:1" x14ac:dyDescent="0.25">
      <c r="A399" s="2">
        <v>18.100000000000001</v>
      </c>
    </row>
    <row r="400" spans="1:1" x14ac:dyDescent="0.25">
      <c r="A400" s="2">
        <v>18.100000000000001</v>
      </c>
    </row>
    <row r="401" spans="1:1" x14ac:dyDescent="0.25">
      <c r="A401" s="2">
        <v>18.100000000000001</v>
      </c>
    </row>
    <row r="402" spans="1:1" x14ac:dyDescent="0.25">
      <c r="A402" s="2">
        <v>18.100000000000001</v>
      </c>
    </row>
    <row r="403" spans="1:1" x14ac:dyDescent="0.25">
      <c r="A403" s="2">
        <v>18.100000000000001</v>
      </c>
    </row>
    <row r="404" spans="1:1" x14ac:dyDescent="0.25">
      <c r="A404" s="2">
        <v>18.100000000000001</v>
      </c>
    </row>
    <row r="405" spans="1:1" x14ac:dyDescent="0.25">
      <c r="A405" s="2">
        <v>18.100000000000001</v>
      </c>
    </row>
    <row r="406" spans="1:1" x14ac:dyDescent="0.25">
      <c r="A406" s="2">
        <v>18.100000000000001</v>
      </c>
    </row>
    <row r="407" spans="1:1" x14ac:dyDescent="0.25">
      <c r="A407" s="2">
        <v>18.100000000000001</v>
      </c>
    </row>
    <row r="408" spans="1:1" x14ac:dyDescent="0.25">
      <c r="A408" s="2">
        <v>18.100000000000001</v>
      </c>
    </row>
    <row r="409" spans="1:1" x14ac:dyDescent="0.25">
      <c r="A409" s="2">
        <v>18.100000000000001</v>
      </c>
    </row>
    <row r="410" spans="1:1" x14ac:dyDescent="0.25">
      <c r="A410" s="2">
        <v>18.100000000000001</v>
      </c>
    </row>
    <row r="411" spans="1:1" x14ac:dyDescent="0.25">
      <c r="A411" s="2">
        <v>18.100000000000001</v>
      </c>
    </row>
    <row r="412" spans="1:1" x14ac:dyDescent="0.25">
      <c r="A412" s="2">
        <v>18.100000000000001</v>
      </c>
    </row>
    <row r="413" spans="1:1" x14ac:dyDescent="0.25">
      <c r="A413" s="2">
        <v>18.100000000000001</v>
      </c>
    </row>
    <row r="414" spans="1:1" x14ac:dyDescent="0.25">
      <c r="A414" s="2">
        <v>18.100000000000001</v>
      </c>
    </row>
    <row r="415" spans="1:1" x14ac:dyDescent="0.25">
      <c r="A415" s="2">
        <v>18.100000000000001</v>
      </c>
    </row>
    <row r="416" spans="1:1" x14ac:dyDescent="0.25">
      <c r="A416" s="2">
        <v>18.100000000000001</v>
      </c>
    </row>
    <row r="417" spans="1:1" x14ac:dyDescent="0.25">
      <c r="A417" s="2">
        <v>18.100000000000001</v>
      </c>
    </row>
    <row r="418" spans="1:1" x14ac:dyDescent="0.25">
      <c r="A418" s="2">
        <v>18.100000000000001</v>
      </c>
    </row>
    <row r="419" spans="1:1" x14ac:dyDescent="0.25">
      <c r="A419" s="2">
        <v>18.100000000000001</v>
      </c>
    </row>
    <row r="420" spans="1:1" x14ac:dyDescent="0.25">
      <c r="A420" s="2">
        <v>18.100000000000001</v>
      </c>
    </row>
    <row r="421" spans="1:1" x14ac:dyDescent="0.25">
      <c r="A421" s="2">
        <v>18.100000000000001</v>
      </c>
    </row>
    <row r="422" spans="1:1" x14ac:dyDescent="0.25">
      <c r="A422" s="2">
        <v>18.100000000000001</v>
      </c>
    </row>
    <row r="423" spans="1:1" x14ac:dyDescent="0.25">
      <c r="A423" s="2">
        <v>18.100000000000001</v>
      </c>
    </row>
    <row r="424" spans="1:1" x14ac:dyDescent="0.25">
      <c r="A424" s="2">
        <v>18.100000000000001</v>
      </c>
    </row>
    <row r="425" spans="1:1" x14ac:dyDescent="0.25">
      <c r="A425" s="2">
        <v>18.100000000000001</v>
      </c>
    </row>
    <row r="426" spans="1:1" x14ac:dyDescent="0.25">
      <c r="A426" s="2">
        <v>18.100000000000001</v>
      </c>
    </row>
    <row r="427" spans="1:1" x14ac:dyDescent="0.25">
      <c r="A427" s="2">
        <v>18.100000000000001</v>
      </c>
    </row>
    <row r="428" spans="1:1" x14ac:dyDescent="0.25">
      <c r="A428" s="2">
        <v>18.100000000000001</v>
      </c>
    </row>
    <row r="429" spans="1:1" x14ac:dyDescent="0.25">
      <c r="A429" s="2">
        <v>18.100000000000001</v>
      </c>
    </row>
    <row r="430" spans="1:1" x14ac:dyDescent="0.25">
      <c r="A430" s="2">
        <v>18.100000000000001</v>
      </c>
    </row>
    <row r="431" spans="1:1" x14ac:dyDescent="0.25">
      <c r="A431" s="2">
        <v>18.100000000000001</v>
      </c>
    </row>
    <row r="432" spans="1:1" x14ac:dyDescent="0.25">
      <c r="A432" s="2">
        <v>18.100000000000001</v>
      </c>
    </row>
    <row r="433" spans="1:1" x14ac:dyDescent="0.25">
      <c r="A433" s="2">
        <v>18.100000000000001</v>
      </c>
    </row>
    <row r="434" spans="1:1" x14ac:dyDescent="0.25">
      <c r="A434" s="2">
        <v>18.100000000000001</v>
      </c>
    </row>
    <row r="435" spans="1:1" x14ac:dyDescent="0.25">
      <c r="A435" s="2">
        <v>18.100000000000001</v>
      </c>
    </row>
    <row r="436" spans="1:1" x14ac:dyDescent="0.25">
      <c r="A436" s="2">
        <v>18.100000000000001</v>
      </c>
    </row>
    <row r="437" spans="1:1" x14ac:dyDescent="0.25">
      <c r="A437" s="2">
        <v>18.100000000000001</v>
      </c>
    </row>
    <row r="438" spans="1:1" x14ac:dyDescent="0.25">
      <c r="A438" s="2">
        <v>18.100000000000001</v>
      </c>
    </row>
    <row r="439" spans="1:1" x14ac:dyDescent="0.25">
      <c r="A439" s="2">
        <v>18.100000000000001</v>
      </c>
    </row>
    <row r="440" spans="1:1" x14ac:dyDescent="0.25">
      <c r="A440" s="2">
        <v>18.100000000000001</v>
      </c>
    </row>
    <row r="441" spans="1:1" x14ac:dyDescent="0.25">
      <c r="A441" s="2">
        <v>18.100000000000001</v>
      </c>
    </row>
    <row r="442" spans="1:1" x14ac:dyDescent="0.25">
      <c r="A442" s="2">
        <v>18.100000000000001</v>
      </c>
    </row>
    <row r="443" spans="1:1" x14ac:dyDescent="0.25">
      <c r="A443" s="2">
        <v>18.100000000000001</v>
      </c>
    </row>
    <row r="444" spans="1:1" x14ac:dyDescent="0.25">
      <c r="A444" s="2">
        <v>18.100000000000001</v>
      </c>
    </row>
    <row r="445" spans="1:1" x14ac:dyDescent="0.25">
      <c r="A445" s="2">
        <v>18.100000000000001</v>
      </c>
    </row>
    <row r="446" spans="1:1" x14ac:dyDescent="0.25">
      <c r="A446" s="2">
        <v>18.100000000000001</v>
      </c>
    </row>
    <row r="447" spans="1:1" x14ac:dyDescent="0.25">
      <c r="A447" s="2">
        <v>18.100000000000001</v>
      </c>
    </row>
    <row r="448" spans="1:1" x14ac:dyDescent="0.25">
      <c r="A448" s="2">
        <v>18.100000000000001</v>
      </c>
    </row>
    <row r="449" spans="1:1" x14ac:dyDescent="0.25">
      <c r="A449" s="2">
        <v>18.100000000000001</v>
      </c>
    </row>
    <row r="450" spans="1:1" x14ac:dyDescent="0.25">
      <c r="A450" s="2">
        <v>18.100000000000001</v>
      </c>
    </row>
    <row r="451" spans="1:1" x14ac:dyDescent="0.25">
      <c r="A451" s="2">
        <v>18.100000000000001</v>
      </c>
    </row>
    <row r="452" spans="1:1" x14ac:dyDescent="0.25">
      <c r="A452" s="2">
        <v>18.100000000000001</v>
      </c>
    </row>
    <row r="453" spans="1:1" x14ac:dyDescent="0.25">
      <c r="A453" s="2">
        <v>18.100000000000001</v>
      </c>
    </row>
    <row r="454" spans="1:1" x14ac:dyDescent="0.25">
      <c r="A454" s="2">
        <v>18.100000000000001</v>
      </c>
    </row>
    <row r="455" spans="1:1" x14ac:dyDescent="0.25">
      <c r="A455" s="2">
        <v>18.100000000000001</v>
      </c>
    </row>
    <row r="456" spans="1:1" x14ac:dyDescent="0.25">
      <c r="A456" s="2">
        <v>18.100000000000001</v>
      </c>
    </row>
    <row r="457" spans="1:1" x14ac:dyDescent="0.25">
      <c r="A457" s="2">
        <v>18.100000000000001</v>
      </c>
    </row>
    <row r="458" spans="1:1" x14ac:dyDescent="0.25">
      <c r="A458" s="2">
        <v>18.100000000000001</v>
      </c>
    </row>
    <row r="459" spans="1:1" x14ac:dyDescent="0.25">
      <c r="A459" s="2">
        <v>18.100000000000001</v>
      </c>
    </row>
    <row r="460" spans="1:1" x14ac:dyDescent="0.25">
      <c r="A460" s="2">
        <v>18.100000000000001</v>
      </c>
    </row>
    <row r="461" spans="1:1" x14ac:dyDescent="0.25">
      <c r="A461" s="2">
        <v>18.100000000000001</v>
      </c>
    </row>
    <row r="462" spans="1:1" x14ac:dyDescent="0.25">
      <c r="A462" s="2">
        <v>18.100000000000001</v>
      </c>
    </row>
    <row r="463" spans="1:1" x14ac:dyDescent="0.25">
      <c r="A463" s="2">
        <v>18.100000000000001</v>
      </c>
    </row>
    <row r="464" spans="1:1" x14ac:dyDescent="0.25">
      <c r="A464" s="2">
        <v>18.100000000000001</v>
      </c>
    </row>
    <row r="465" spans="1:1" x14ac:dyDescent="0.25">
      <c r="A465" s="2">
        <v>18.100000000000001</v>
      </c>
    </row>
    <row r="466" spans="1:1" x14ac:dyDescent="0.25">
      <c r="A466" s="2">
        <v>18.100000000000001</v>
      </c>
    </row>
    <row r="467" spans="1:1" x14ac:dyDescent="0.25">
      <c r="A467" s="2">
        <v>18.100000000000001</v>
      </c>
    </row>
    <row r="468" spans="1:1" x14ac:dyDescent="0.25">
      <c r="A468" s="2">
        <v>18.100000000000001</v>
      </c>
    </row>
    <row r="469" spans="1:1" x14ac:dyDescent="0.25">
      <c r="A469" s="2">
        <v>18.100000000000001</v>
      </c>
    </row>
    <row r="470" spans="1:1" x14ac:dyDescent="0.25">
      <c r="A470" s="2">
        <v>18.100000000000001</v>
      </c>
    </row>
    <row r="471" spans="1:1" x14ac:dyDescent="0.25">
      <c r="A471" s="2">
        <v>18.100000000000001</v>
      </c>
    </row>
    <row r="472" spans="1:1" x14ac:dyDescent="0.25">
      <c r="A472" s="2">
        <v>18.100000000000001</v>
      </c>
    </row>
    <row r="473" spans="1:1" x14ac:dyDescent="0.25">
      <c r="A473" s="2">
        <v>18.100000000000001</v>
      </c>
    </row>
    <row r="474" spans="1:1" x14ac:dyDescent="0.25">
      <c r="A474" s="2">
        <v>18.100000000000001</v>
      </c>
    </row>
    <row r="475" spans="1:1" x14ac:dyDescent="0.25">
      <c r="A475" s="2">
        <v>18.100000000000001</v>
      </c>
    </row>
    <row r="476" spans="1:1" x14ac:dyDescent="0.25">
      <c r="A476" s="2">
        <v>18.100000000000001</v>
      </c>
    </row>
    <row r="477" spans="1:1" x14ac:dyDescent="0.25">
      <c r="A477" s="2">
        <v>18.100000000000001</v>
      </c>
    </row>
    <row r="478" spans="1:1" x14ac:dyDescent="0.25">
      <c r="A478" s="2">
        <v>18.100000000000001</v>
      </c>
    </row>
    <row r="479" spans="1:1" x14ac:dyDescent="0.25">
      <c r="A479" s="2">
        <v>18.100000000000001</v>
      </c>
    </row>
    <row r="480" spans="1:1" x14ac:dyDescent="0.25">
      <c r="A480" s="2">
        <v>18.100000000000001</v>
      </c>
    </row>
    <row r="481" spans="1:1" x14ac:dyDescent="0.25">
      <c r="A481" s="2">
        <v>18.100000000000001</v>
      </c>
    </row>
    <row r="482" spans="1:1" x14ac:dyDescent="0.25">
      <c r="A482" s="2">
        <v>18.100000000000001</v>
      </c>
    </row>
    <row r="483" spans="1:1" x14ac:dyDescent="0.25">
      <c r="A483" s="2">
        <v>18.100000000000001</v>
      </c>
    </row>
    <row r="484" spans="1:1" x14ac:dyDescent="0.25">
      <c r="A484" s="2">
        <v>18.100000000000001</v>
      </c>
    </row>
    <row r="485" spans="1:1" x14ac:dyDescent="0.25">
      <c r="A485" s="2">
        <v>18.100000000000001</v>
      </c>
    </row>
    <row r="486" spans="1:1" x14ac:dyDescent="0.25">
      <c r="A486" s="2">
        <v>18.100000000000001</v>
      </c>
    </row>
    <row r="487" spans="1:1" x14ac:dyDescent="0.25">
      <c r="A487" s="2">
        <v>18.100000000000001</v>
      </c>
    </row>
    <row r="488" spans="1:1" x14ac:dyDescent="0.25">
      <c r="A488" s="2">
        <v>18.100000000000001</v>
      </c>
    </row>
    <row r="489" spans="1:1" x14ac:dyDescent="0.25">
      <c r="A489" s="2">
        <v>18.100000000000001</v>
      </c>
    </row>
    <row r="490" spans="1:1" x14ac:dyDescent="0.25">
      <c r="A490" s="2">
        <v>27.74</v>
      </c>
    </row>
    <row r="491" spans="1:1" x14ac:dyDescent="0.25">
      <c r="A491" s="2">
        <v>27.74</v>
      </c>
    </row>
    <row r="492" spans="1:1" x14ac:dyDescent="0.25">
      <c r="A492" s="2">
        <v>27.74</v>
      </c>
    </row>
    <row r="493" spans="1:1" x14ac:dyDescent="0.25">
      <c r="A493" s="2">
        <v>27.74</v>
      </c>
    </row>
    <row r="494" spans="1:1" x14ac:dyDescent="0.25">
      <c r="A494" s="2">
        <v>27.74</v>
      </c>
    </row>
    <row r="495" spans="1:1" x14ac:dyDescent="0.25">
      <c r="A495" s="2">
        <v>9.69</v>
      </c>
    </row>
    <row r="496" spans="1:1" x14ac:dyDescent="0.25">
      <c r="A496" s="2">
        <v>9.69</v>
      </c>
    </row>
    <row r="497" spans="1:1" x14ac:dyDescent="0.25">
      <c r="A497" s="2">
        <v>9.69</v>
      </c>
    </row>
    <row r="498" spans="1:1" x14ac:dyDescent="0.25">
      <c r="A498" s="2">
        <v>9.69</v>
      </c>
    </row>
    <row r="499" spans="1:1" x14ac:dyDescent="0.25">
      <c r="A499" s="2">
        <v>9.69</v>
      </c>
    </row>
    <row r="500" spans="1:1" x14ac:dyDescent="0.25">
      <c r="A500" s="2">
        <v>9.69</v>
      </c>
    </row>
    <row r="501" spans="1:1" x14ac:dyDescent="0.25">
      <c r="A501" s="2">
        <v>9.69</v>
      </c>
    </row>
    <row r="502" spans="1:1" x14ac:dyDescent="0.25">
      <c r="A502" s="2">
        <v>9.69</v>
      </c>
    </row>
    <row r="503" spans="1:1" x14ac:dyDescent="0.25">
      <c r="A503" s="2">
        <v>11.93</v>
      </c>
    </row>
    <row r="504" spans="1:1" x14ac:dyDescent="0.25">
      <c r="A504" s="2">
        <v>11.93</v>
      </c>
    </row>
    <row r="505" spans="1:1" x14ac:dyDescent="0.25">
      <c r="A505" s="2">
        <v>11.93</v>
      </c>
    </row>
    <row r="506" spans="1:1" x14ac:dyDescent="0.25">
      <c r="A506" s="2">
        <v>11.93</v>
      </c>
    </row>
    <row r="507" spans="1:1" x14ac:dyDescent="0.25">
      <c r="A507" s="2">
        <v>11.93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A5F86-37BF-4D3C-8CE1-066A3B6945D4}">
  <dimension ref="A1:D507"/>
  <sheetViews>
    <sheetView topLeftCell="A423" workbookViewId="0">
      <selection activeCell="G434" sqref="G434"/>
    </sheetView>
  </sheetViews>
  <sheetFormatPr defaultRowHeight="15" x14ac:dyDescent="0.25"/>
  <cols>
    <col min="3" max="3" width="17.140625" customWidth="1"/>
    <col min="4" max="4" width="16.5703125" customWidth="1"/>
  </cols>
  <sheetData>
    <row r="1" spans="1:1" x14ac:dyDescent="0.25">
      <c r="A1" s="1" t="s">
        <v>3</v>
      </c>
    </row>
    <row r="2" spans="1:1" x14ac:dyDescent="0.25">
      <c r="A2" s="1">
        <v>0.53800000000000003</v>
      </c>
    </row>
    <row r="3" spans="1:1" x14ac:dyDescent="0.25">
      <c r="A3" s="1">
        <v>0.46899999999999997</v>
      </c>
    </row>
    <row r="4" spans="1:1" x14ac:dyDescent="0.25">
      <c r="A4" s="1">
        <v>0.46899999999999997</v>
      </c>
    </row>
    <row r="5" spans="1:1" x14ac:dyDescent="0.25">
      <c r="A5" s="1">
        <v>0.45800000000000002</v>
      </c>
    </row>
    <row r="6" spans="1:1" x14ac:dyDescent="0.25">
      <c r="A6" s="1">
        <v>0.45800000000000002</v>
      </c>
    </row>
    <row r="7" spans="1:1" x14ac:dyDescent="0.25">
      <c r="A7" s="1">
        <v>0.45800000000000002</v>
      </c>
    </row>
    <row r="8" spans="1:1" x14ac:dyDescent="0.25">
      <c r="A8" s="1">
        <v>0.52400000000000002</v>
      </c>
    </row>
    <row r="9" spans="1:1" x14ac:dyDescent="0.25">
      <c r="A9" s="1">
        <v>0.52400000000000002</v>
      </c>
    </row>
    <row r="10" spans="1:1" x14ac:dyDescent="0.25">
      <c r="A10" s="1">
        <v>0.52400000000000002</v>
      </c>
    </row>
    <row r="11" spans="1:1" x14ac:dyDescent="0.25">
      <c r="A11" s="1">
        <v>0.52400000000000002</v>
      </c>
    </row>
    <row r="12" spans="1:1" x14ac:dyDescent="0.25">
      <c r="A12" s="1">
        <v>0.52400000000000002</v>
      </c>
    </row>
    <row r="13" spans="1:1" x14ac:dyDescent="0.25">
      <c r="A13" s="1">
        <v>0.52400000000000002</v>
      </c>
    </row>
    <row r="14" spans="1:1" x14ac:dyDescent="0.25">
      <c r="A14" s="1">
        <v>0.52400000000000002</v>
      </c>
    </row>
    <row r="15" spans="1:1" x14ac:dyDescent="0.25">
      <c r="A15" s="1">
        <v>0.53800000000000003</v>
      </c>
    </row>
    <row r="16" spans="1:1" x14ac:dyDescent="0.25">
      <c r="A16" s="1">
        <v>0.53800000000000003</v>
      </c>
    </row>
    <row r="17" spans="1:1" x14ac:dyDescent="0.25">
      <c r="A17" s="1">
        <v>0.53800000000000003</v>
      </c>
    </row>
    <row r="18" spans="1:1" x14ac:dyDescent="0.25">
      <c r="A18" s="1">
        <v>0.53800000000000003</v>
      </c>
    </row>
    <row r="19" spans="1:1" x14ac:dyDescent="0.25">
      <c r="A19" s="1">
        <v>0.53800000000000003</v>
      </c>
    </row>
    <row r="20" spans="1:1" x14ac:dyDescent="0.25">
      <c r="A20" s="1">
        <v>0.53800000000000003</v>
      </c>
    </row>
    <row r="21" spans="1:1" x14ac:dyDescent="0.25">
      <c r="A21" s="1">
        <v>0.53800000000000003</v>
      </c>
    </row>
    <row r="22" spans="1:1" x14ac:dyDescent="0.25">
      <c r="A22" s="1">
        <v>0.53800000000000003</v>
      </c>
    </row>
    <row r="23" spans="1:1" x14ac:dyDescent="0.25">
      <c r="A23" s="1">
        <v>0.53800000000000003</v>
      </c>
    </row>
    <row r="24" spans="1:1" x14ac:dyDescent="0.25">
      <c r="A24" s="1">
        <v>0.53800000000000003</v>
      </c>
    </row>
    <row r="25" spans="1:1" x14ac:dyDescent="0.25">
      <c r="A25" s="1">
        <v>0.53800000000000003</v>
      </c>
    </row>
    <row r="26" spans="1:1" x14ac:dyDescent="0.25">
      <c r="A26" s="1">
        <v>0.53800000000000003</v>
      </c>
    </row>
    <row r="27" spans="1:1" x14ac:dyDescent="0.25">
      <c r="A27" s="1">
        <v>0.53800000000000003</v>
      </c>
    </row>
    <row r="28" spans="1:1" x14ac:dyDescent="0.25">
      <c r="A28" s="1">
        <v>0.53800000000000003</v>
      </c>
    </row>
    <row r="29" spans="1:1" x14ac:dyDescent="0.25">
      <c r="A29" s="1">
        <v>0.53800000000000003</v>
      </c>
    </row>
    <row r="30" spans="1:1" x14ac:dyDescent="0.25">
      <c r="A30" s="1">
        <v>0.53800000000000003</v>
      </c>
    </row>
    <row r="31" spans="1:1" x14ac:dyDescent="0.25">
      <c r="A31" s="1">
        <v>0.53800000000000003</v>
      </c>
    </row>
    <row r="32" spans="1:1" x14ac:dyDescent="0.25">
      <c r="A32" s="1">
        <v>0.53800000000000003</v>
      </c>
    </row>
    <row r="33" spans="1:1" x14ac:dyDescent="0.25">
      <c r="A33" s="1">
        <v>0.53800000000000003</v>
      </c>
    </row>
    <row r="34" spans="1:1" x14ac:dyDescent="0.25">
      <c r="A34" s="1">
        <v>0.53800000000000003</v>
      </c>
    </row>
    <row r="35" spans="1:1" x14ac:dyDescent="0.25">
      <c r="A35" s="1">
        <v>0.53800000000000003</v>
      </c>
    </row>
    <row r="36" spans="1:1" x14ac:dyDescent="0.25">
      <c r="A36" s="1">
        <v>0.53800000000000003</v>
      </c>
    </row>
    <row r="37" spans="1:1" x14ac:dyDescent="0.25">
      <c r="A37" s="1">
        <v>0.499</v>
      </c>
    </row>
    <row r="38" spans="1:1" x14ac:dyDescent="0.25">
      <c r="A38" s="1">
        <v>0.499</v>
      </c>
    </row>
    <row r="39" spans="1:1" x14ac:dyDescent="0.25">
      <c r="A39" s="1">
        <v>0.499</v>
      </c>
    </row>
    <row r="40" spans="1:1" x14ac:dyDescent="0.25">
      <c r="A40" s="1">
        <v>0.499</v>
      </c>
    </row>
    <row r="41" spans="1:1" x14ac:dyDescent="0.25">
      <c r="A41" s="1">
        <v>0.42799999999999999</v>
      </c>
    </row>
    <row r="42" spans="1:1" x14ac:dyDescent="0.25">
      <c r="A42" s="1">
        <v>0.42799999999999999</v>
      </c>
    </row>
    <row r="43" spans="1:1" x14ac:dyDescent="0.25">
      <c r="A43" s="1">
        <v>0.44800000000000001</v>
      </c>
    </row>
    <row r="44" spans="1:1" x14ac:dyDescent="0.25">
      <c r="A44" s="1">
        <v>0.44800000000000001</v>
      </c>
    </row>
    <row r="45" spans="1:1" x14ac:dyDescent="0.25">
      <c r="A45" s="1">
        <v>0.44800000000000001</v>
      </c>
    </row>
    <row r="46" spans="1:1" x14ac:dyDescent="0.25">
      <c r="A46" s="1">
        <v>0.44800000000000001</v>
      </c>
    </row>
    <row r="47" spans="1:1" x14ac:dyDescent="0.25">
      <c r="A47" s="1">
        <v>0.44800000000000001</v>
      </c>
    </row>
    <row r="48" spans="1:1" x14ac:dyDescent="0.25">
      <c r="A48" s="1">
        <v>0.44800000000000001</v>
      </c>
    </row>
    <row r="49" spans="1:1" x14ac:dyDescent="0.25">
      <c r="A49" s="1">
        <v>0.44800000000000001</v>
      </c>
    </row>
    <row r="50" spans="1:1" x14ac:dyDescent="0.25">
      <c r="A50" s="1">
        <v>0.44800000000000001</v>
      </c>
    </row>
    <row r="51" spans="1:1" x14ac:dyDescent="0.25">
      <c r="A51" s="1">
        <v>0.44800000000000001</v>
      </c>
    </row>
    <row r="52" spans="1:1" x14ac:dyDescent="0.25">
      <c r="A52" s="1">
        <v>0.439</v>
      </c>
    </row>
    <row r="53" spans="1:1" x14ac:dyDescent="0.25">
      <c r="A53" s="1">
        <v>0.439</v>
      </c>
    </row>
    <row r="54" spans="1:1" x14ac:dyDescent="0.25">
      <c r="A54" s="1">
        <v>0.439</v>
      </c>
    </row>
    <row r="55" spans="1:1" x14ac:dyDescent="0.25">
      <c r="A55" s="1">
        <v>0.439</v>
      </c>
    </row>
    <row r="56" spans="1:1" x14ac:dyDescent="0.25">
      <c r="A56" s="1">
        <v>0.41</v>
      </c>
    </row>
    <row r="57" spans="1:1" x14ac:dyDescent="0.25">
      <c r="A57" s="1">
        <v>0.40300000000000002</v>
      </c>
    </row>
    <row r="58" spans="1:1" x14ac:dyDescent="0.25">
      <c r="A58" s="1">
        <v>0.41</v>
      </c>
    </row>
    <row r="59" spans="1:1" x14ac:dyDescent="0.25">
      <c r="A59" s="1">
        <v>0.41099999999999998</v>
      </c>
    </row>
    <row r="60" spans="1:1" x14ac:dyDescent="0.25">
      <c r="A60" s="1">
        <v>0.45300000000000001</v>
      </c>
    </row>
    <row r="61" spans="1:1" x14ac:dyDescent="0.25">
      <c r="A61" s="1">
        <v>0.45300000000000001</v>
      </c>
    </row>
    <row r="62" spans="1:1" x14ac:dyDescent="0.25">
      <c r="A62" s="1">
        <v>0.45300000000000001</v>
      </c>
    </row>
    <row r="63" spans="1:1" x14ac:dyDescent="0.25">
      <c r="A63" s="1">
        <v>0.45300000000000001</v>
      </c>
    </row>
    <row r="64" spans="1:1" x14ac:dyDescent="0.25">
      <c r="A64" s="1">
        <v>0.45300000000000001</v>
      </c>
    </row>
    <row r="65" spans="1:1" x14ac:dyDescent="0.25">
      <c r="A65" s="1">
        <v>0.45300000000000001</v>
      </c>
    </row>
    <row r="66" spans="1:1" x14ac:dyDescent="0.25">
      <c r="A66" s="1">
        <v>0.41610000000000003</v>
      </c>
    </row>
    <row r="67" spans="1:1" x14ac:dyDescent="0.25">
      <c r="A67" s="1">
        <v>0.39800000000000002</v>
      </c>
    </row>
    <row r="68" spans="1:1" x14ac:dyDescent="0.25">
      <c r="A68" s="1">
        <v>0.39800000000000002</v>
      </c>
    </row>
    <row r="69" spans="1:1" x14ac:dyDescent="0.25">
      <c r="A69" s="1">
        <v>0.40899999999999997</v>
      </c>
    </row>
    <row r="70" spans="1:1" x14ac:dyDescent="0.25">
      <c r="A70" s="1">
        <v>0.40899999999999997</v>
      </c>
    </row>
    <row r="71" spans="1:1" x14ac:dyDescent="0.25">
      <c r="A71" s="1">
        <v>0.40899999999999997</v>
      </c>
    </row>
    <row r="72" spans="1:1" x14ac:dyDescent="0.25">
      <c r="A72" s="1">
        <v>0.41299999999999998</v>
      </c>
    </row>
    <row r="73" spans="1:1" x14ac:dyDescent="0.25">
      <c r="A73" s="1">
        <v>0.41299999999999998</v>
      </c>
    </row>
    <row r="74" spans="1:1" x14ac:dyDescent="0.25">
      <c r="A74" s="1">
        <v>0.41299999999999998</v>
      </c>
    </row>
    <row r="75" spans="1:1" x14ac:dyDescent="0.25">
      <c r="A75" s="1">
        <v>0.41299999999999998</v>
      </c>
    </row>
    <row r="76" spans="1:1" x14ac:dyDescent="0.25">
      <c r="A76" s="1">
        <v>0.437</v>
      </c>
    </row>
    <row r="77" spans="1:1" x14ac:dyDescent="0.25">
      <c r="A77" s="1">
        <v>0.437</v>
      </c>
    </row>
    <row r="78" spans="1:1" x14ac:dyDescent="0.25">
      <c r="A78" s="1">
        <v>0.437</v>
      </c>
    </row>
    <row r="79" spans="1:1" x14ac:dyDescent="0.25">
      <c r="A79" s="1">
        <v>0.437</v>
      </c>
    </row>
    <row r="80" spans="1:1" x14ac:dyDescent="0.25">
      <c r="A80" s="1">
        <v>0.437</v>
      </c>
    </row>
    <row r="81" spans="1:1" x14ac:dyDescent="0.25">
      <c r="A81" s="1">
        <v>0.437</v>
      </c>
    </row>
    <row r="82" spans="1:1" x14ac:dyDescent="0.25">
      <c r="A82" s="1">
        <v>0.42599999999999999</v>
      </c>
    </row>
    <row r="83" spans="1:1" x14ac:dyDescent="0.25">
      <c r="A83" s="1">
        <v>0.42599999999999999</v>
      </c>
    </row>
    <row r="84" spans="1:1" x14ac:dyDescent="0.25">
      <c r="A84" s="1">
        <v>0.42599999999999999</v>
      </c>
    </row>
    <row r="85" spans="1:1" x14ac:dyDescent="0.25">
      <c r="A85" s="1">
        <v>0.42599999999999999</v>
      </c>
    </row>
    <row r="86" spans="1:1" x14ac:dyDescent="0.25">
      <c r="A86" s="1">
        <v>0.44900000000000001</v>
      </c>
    </row>
    <row r="87" spans="1:1" x14ac:dyDescent="0.25">
      <c r="A87" s="1">
        <v>0.44900000000000001</v>
      </c>
    </row>
    <row r="88" spans="1:1" x14ac:dyDescent="0.25">
      <c r="A88" s="1">
        <v>0.44900000000000001</v>
      </c>
    </row>
    <row r="89" spans="1:1" x14ac:dyDescent="0.25">
      <c r="A89" s="1">
        <v>0.44900000000000001</v>
      </c>
    </row>
    <row r="90" spans="1:1" x14ac:dyDescent="0.25">
      <c r="A90" s="1">
        <v>0.48899999999999999</v>
      </c>
    </row>
    <row r="91" spans="1:1" x14ac:dyDescent="0.25">
      <c r="A91" s="1">
        <v>0.48899999999999999</v>
      </c>
    </row>
    <row r="92" spans="1:1" x14ac:dyDescent="0.25">
      <c r="A92" s="1">
        <v>0.48899999999999999</v>
      </c>
    </row>
    <row r="93" spans="1:1" x14ac:dyDescent="0.25">
      <c r="A93" s="1">
        <v>0.48899999999999999</v>
      </c>
    </row>
    <row r="94" spans="1:1" x14ac:dyDescent="0.25">
      <c r="A94" s="1">
        <v>0.46400000000000002</v>
      </c>
    </row>
    <row r="95" spans="1:1" x14ac:dyDescent="0.25">
      <c r="A95" s="1">
        <v>0.46400000000000002</v>
      </c>
    </row>
    <row r="96" spans="1:1" x14ac:dyDescent="0.25">
      <c r="A96" s="1">
        <v>0.46400000000000002</v>
      </c>
    </row>
    <row r="97" spans="1:1" x14ac:dyDescent="0.25">
      <c r="A97" s="1">
        <v>0.44500000000000001</v>
      </c>
    </row>
    <row r="98" spans="1:1" x14ac:dyDescent="0.25">
      <c r="A98" s="1">
        <v>0.44500000000000001</v>
      </c>
    </row>
    <row r="99" spans="1:1" x14ac:dyDescent="0.25">
      <c r="A99" s="1">
        <v>0.44500000000000001</v>
      </c>
    </row>
    <row r="100" spans="1:1" x14ac:dyDescent="0.25">
      <c r="A100" s="1">
        <v>0.44500000000000001</v>
      </c>
    </row>
    <row r="101" spans="1:1" x14ac:dyDescent="0.25">
      <c r="A101" s="1">
        <v>0.44500000000000001</v>
      </c>
    </row>
    <row r="102" spans="1:1" x14ac:dyDescent="0.25">
      <c r="A102" s="1">
        <v>0.52</v>
      </c>
    </row>
    <row r="103" spans="1:1" x14ac:dyDescent="0.25">
      <c r="A103" s="1">
        <v>0.52</v>
      </c>
    </row>
    <row r="104" spans="1:1" x14ac:dyDescent="0.25">
      <c r="A104" s="1">
        <v>0.52</v>
      </c>
    </row>
    <row r="105" spans="1:1" x14ac:dyDescent="0.25">
      <c r="A105" s="1">
        <v>0.52</v>
      </c>
    </row>
    <row r="106" spans="1:1" x14ac:dyDescent="0.25">
      <c r="A106" s="1">
        <v>0.52</v>
      </c>
    </row>
    <row r="107" spans="1:1" x14ac:dyDescent="0.25">
      <c r="A107" s="1">
        <v>0.52</v>
      </c>
    </row>
    <row r="108" spans="1:1" x14ac:dyDescent="0.25">
      <c r="A108" s="1">
        <v>0.52</v>
      </c>
    </row>
    <row r="109" spans="1:1" x14ac:dyDescent="0.25">
      <c r="A109" s="1">
        <v>0.52</v>
      </c>
    </row>
    <row r="110" spans="1:1" x14ac:dyDescent="0.25">
      <c r="A110" s="1">
        <v>0.52</v>
      </c>
    </row>
    <row r="111" spans="1:1" x14ac:dyDescent="0.25">
      <c r="A111" s="1">
        <v>0.52</v>
      </c>
    </row>
    <row r="112" spans="1:1" x14ac:dyDescent="0.25">
      <c r="A112" s="1">
        <v>0.52</v>
      </c>
    </row>
    <row r="113" spans="1:1" x14ac:dyDescent="0.25">
      <c r="A113" s="1">
        <v>0.54700000000000004</v>
      </c>
    </row>
    <row r="114" spans="1:1" x14ac:dyDescent="0.25">
      <c r="A114" s="1">
        <v>0.54700000000000004</v>
      </c>
    </row>
    <row r="115" spans="1:1" x14ac:dyDescent="0.25">
      <c r="A115" s="1">
        <v>0.54700000000000004</v>
      </c>
    </row>
    <row r="116" spans="1:1" x14ac:dyDescent="0.25">
      <c r="A116" s="1">
        <v>0.54700000000000004</v>
      </c>
    </row>
    <row r="117" spans="1:1" x14ac:dyDescent="0.25">
      <c r="A117" s="1">
        <v>0.54700000000000004</v>
      </c>
    </row>
    <row r="118" spans="1:1" x14ac:dyDescent="0.25">
      <c r="A118" s="1">
        <v>0.54700000000000004</v>
      </c>
    </row>
    <row r="119" spans="1:1" x14ac:dyDescent="0.25">
      <c r="A119" s="1">
        <v>0.54700000000000004</v>
      </c>
    </row>
    <row r="120" spans="1:1" x14ac:dyDescent="0.25">
      <c r="A120" s="1">
        <v>0.54700000000000004</v>
      </c>
    </row>
    <row r="121" spans="1:1" x14ac:dyDescent="0.25">
      <c r="A121" s="1">
        <v>0.54700000000000004</v>
      </c>
    </row>
    <row r="122" spans="1:1" x14ac:dyDescent="0.25">
      <c r="A122" s="1">
        <v>0.58099999999999996</v>
      </c>
    </row>
    <row r="123" spans="1:1" x14ac:dyDescent="0.25">
      <c r="A123" s="1">
        <v>0.58099999999999996</v>
      </c>
    </row>
    <row r="124" spans="1:1" x14ac:dyDescent="0.25">
      <c r="A124" s="1">
        <v>0.58099999999999996</v>
      </c>
    </row>
    <row r="125" spans="1:1" x14ac:dyDescent="0.25">
      <c r="A125" s="1">
        <v>0.58099999999999996</v>
      </c>
    </row>
    <row r="126" spans="1:1" x14ac:dyDescent="0.25">
      <c r="A126" s="1">
        <v>0.58099999999999996</v>
      </c>
    </row>
    <row r="127" spans="1:1" x14ac:dyDescent="0.25">
      <c r="A127" s="1">
        <v>0.58099999999999996</v>
      </c>
    </row>
    <row r="128" spans="1:1" x14ac:dyDescent="0.25">
      <c r="A128" s="1">
        <v>0.58099999999999996</v>
      </c>
    </row>
    <row r="129" spans="1:1" x14ac:dyDescent="0.25">
      <c r="A129" s="1">
        <v>0.624</v>
      </c>
    </row>
    <row r="130" spans="1:1" x14ac:dyDescent="0.25">
      <c r="A130" s="1">
        <v>0.624</v>
      </c>
    </row>
    <row r="131" spans="1:1" x14ac:dyDescent="0.25">
      <c r="A131" s="1">
        <v>0.624</v>
      </c>
    </row>
    <row r="132" spans="1:1" x14ac:dyDescent="0.25">
      <c r="A132" s="1">
        <v>0.624</v>
      </c>
    </row>
    <row r="133" spans="1:1" x14ac:dyDescent="0.25">
      <c r="A133" s="1">
        <v>0.624</v>
      </c>
    </row>
    <row r="134" spans="1:1" x14ac:dyDescent="0.25">
      <c r="A134" s="1">
        <v>0.624</v>
      </c>
    </row>
    <row r="135" spans="1:1" x14ac:dyDescent="0.25">
      <c r="A135" s="1">
        <v>0.624</v>
      </c>
    </row>
    <row r="136" spans="1:1" x14ac:dyDescent="0.25">
      <c r="A136" s="1">
        <v>0.624</v>
      </c>
    </row>
    <row r="137" spans="1:1" x14ac:dyDescent="0.25">
      <c r="A137" s="1">
        <v>0.624</v>
      </c>
    </row>
    <row r="138" spans="1:1" x14ac:dyDescent="0.25">
      <c r="A138" s="1">
        <v>0.624</v>
      </c>
    </row>
    <row r="139" spans="1:1" x14ac:dyDescent="0.25">
      <c r="A139" s="1">
        <v>0.624</v>
      </c>
    </row>
    <row r="140" spans="1:1" x14ac:dyDescent="0.25">
      <c r="A140" s="1">
        <v>0.624</v>
      </c>
    </row>
    <row r="141" spans="1:1" x14ac:dyDescent="0.25">
      <c r="A141" s="1">
        <v>0.624</v>
      </c>
    </row>
    <row r="142" spans="1:1" x14ac:dyDescent="0.25">
      <c r="A142" s="1">
        <v>0.624</v>
      </c>
    </row>
    <row r="143" spans="1:1" x14ac:dyDescent="0.25">
      <c r="A143" s="1">
        <v>0.624</v>
      </c>
    </row>
    <row r="144" spans="1:1" x14ac:dyDescent="0.25">
      <c r="A144" s="1">
        <v>0.871</v>
      </c>
    </row>
    <row r="145" spans="1:1" x14ac:dyDescent="0.25">
      <c r="A145" s="1">
        <v>0.871</v>
      </c>
    </row>
    <row r="146" spans="1:1" x14ac:dyDescent="0.25">
      <c r="A146" s="1">
        <v>0.871</v>
      </c>
    </row>
    <row r="147" spans="1:1" x14ac:dyDescent="0.25">
      <c r="A147" s="1">
        <v>0.871</v>
      </c>
    </row>
    <row r="148" spans="1:1" x14ac:dyDescent="0.25">
      <c r="A148" s="1">
        <v>0.871</v>
      </c>
    </row>
    <row r="149" spans="1:1" x14ac:dyDescent="0.25">
      <c r="A149" s="1">
        <v>0.871</v>
      </c>
    </row>
    <row r="150" spans="1:1" x14ac:dyDescent="0.25">
      <c r="A150" s="1">
        <v>0.871</v>
      </c>
    </row>
    <row r="151" spans="1:1" x14ac:dyDescent="0.25">
      <c r="A151" s="1">
        <v>0.871</v>
      </c>
    </row>
    <row r="152" spans="1:1" x14ac:dyDescent="0.25">
      <c r="A152" s="1">
        <v>0.871</v>
      </c>
    </row>
    <row r="153" spans="1:1" x14ac:dyDescent="0.25">
      <c r="A153" s="1">
        <v>0.871</v>
      </c>
    </row>
    <row r="154" spans="1:1" x14ac:dyDescent="0.25">
      <c r="A154" s="1">
        <v>0.871</v>
      </c>
    </row>
    <row r="155" spans="1:1" x14ac:dyDescent="0.25">
      <c r="A155" s="1">
        <v>0.871</v>
      </c>
    </row>
    <row r="156" spans="1:1" x14ac:dyDescent="0.25">
      <c r="A156" s="1">
        <v>0.871</v>
      </c>
    </row>
    <row r="157" spans="1:1" x14ac:dyDescent="0.25">
      <c r="A157" s="1">
        <v>0.871</v>
      </c>
    </row>
    <row r="158" spans="1:1" x14ac:dyDescent="0.25">
      <c r="A158" s="1">
        <v>0.871</v>
      </c>
    </row>
    <row r="159" spans="1:1" x14ac:dyDescent="0.25">
      <c r="A159" s="1">
        <v>0.60499999999999998</v>
      </c>
    </row>
    <row r="160" spans="1:1" x14ac:dyDescent="0.25">
      <c r="A160" s="1">
        <v>0.60499999999999998</v>
      </c>
    </row>
    <row r="161" spans="1:1" x14ac:dyDescent="0.25">
      <c r="A161" s="1">
        <v>0.871</v>
      </c>
    </row>
    <row r="162" spans="1:1" x14ac:dyDescent="0.25">
      <c r="A162" s="1">
        <v>0.60499999999999998</v>
      </c>
    </row>
    <row r="163" spans="1:1" x14ac:dyDescent="0.25">
      <c r="A163" s="1">
        <v>0.60499999999999998</v>
      </c>
    </row>
    <row r="164" spans="1:1" x14ac:dyDescent="0.25">
      <c r="A164" s="1">
        <v>0.60499999999999998</v>
      </c>
    </row>
    <row r="165" spans="1:1" x14ac:dyDescent="0.25">
      <c r="A165" s="1">
        <v>0.60499999999999998</v>
      </c>
    </row>
    <row r="166" spans="1:1" x14ac:dyDescent="0.25">
      <c r="A166" s="1">
        <v>0.60499999999999998</v>
      </c>
    </row>
    <row r="167" spans="1:1" x14ac:dyDescent="0.25">
      <c r="A167" s="1">
        <v>0.60499999999999998</v>
      </c>
    </row>
    <row r="168" spans="1:1" x14ac:dyDescent="0.25">
      <c r="A168" s="1">
        <v>0.60499999999999998</v>
      </c>
    </row>
    <row r="169" spans="1:1" x14ac:dyDescent="0.25">
      <c r="A169" s="1">
        <v>0.60499999999999998</v>
      </c>
    </row>
    <row r="170" spans="1:1" x14ac:dyDescent="0.25">
      <c r="A170" s="1">
        <v>0.60499999999999998</v>
      </c>
    </row>
    <row r="171" spans="1:1" x14ac:dyDescent="0.25">
      <c r="A171" s="1">
        <v>0.60499999999999998</v>
      </c>
    </row>
    <row r="172" spans="1:1" x14ac:dyDescent="0.25">
      <c r="A172" s="1">
        <v>0.60499999999999998</v>
      </c>
    </row>
    <row r="173" spans="1:1" x14ac:dyDescent="0.25">
      <c r="A173" s="1">
        <v>0.60499999999999998</v>
      </c>
    </row>
    <row r="174" spans="1:1" x14ac:dyDescent="0.25">
      <c r="A174" s="1">
        <v>0.51</v>
      </c>
    </row>
    <row r="175" spans="1:1" x14ac:dyDescent="0.25">
      <c r="A175" s="1">
        <v>0.51</v>
      </c>
    </row>
    <row r="176" spans="1:1" x14ac:dyDescent="0.25">
      <c r="A176" s="1">
        <v>0.51</v>
      </c>
    </row>
    <row r="177" spans="1:1" x14ac:dyDescent="0.25">
      <c r="A177" s="1">
        <v>0.51</v>
      </c>
    </row>
    <row r="178" spans="1:1" x14ac:dyDescent="0.25">
      <c r="A178" s="1">
        <v>0.51</v>
      </c>
    </row>
    <row r="179" spans="1:1" x14ac:dyDescent="0.25">
      <c r="A179" s="1">
        <v>0.51</v>
      </c>
    </row>
    <row r="180" spans="1:1" x14ac:dyDescent="0.25">
      <c r="A180" s="1">
        <v>0.51</v>
      </c>
    </row>
    <row r="181" spans="1:1" x14ac:dyDescent="0.25">
      <c r="A181" s="1">
        <v>0.48799999999999999</v>
      </c>
    </row>
    <row r="182" spans="1:1" x14ac:dyDescent="0.25">
      <c r="A182" s="1">
        <v>0.48799999999999999</v>
      </c>
    </row>
    <row r="183" spans="1:1" x14ac:dyDescent="0.25">
      <c r="A183" s="1">
        <v>0.48799999999999999</v>
      </c>
    </row>
    <row r="184" spans="1:1" x14ac:dyDescent="0.25">
      <c r="A184" s="1">
        <v>0.48799999999999999</v>
      </c>
    </row>
    <row r="185" spans="1:1" x14ac:dyDescent="0.25">
      <c r="A185" s="1">
        <v>0.48799999999999999</v>
      </c>
    </row>
    <row r="186" spans="1:1" x14ac:dyDescent="0.25">
      <c r="A186" s="1">
        <v>0.48799999999999999</v>
      </c>
    </row>
    <row r="187" spans="1:1" x14ac:dyDescent="0.25">
      <c r="A187" s="1">
        <v>0.48799999999999999</v>
      </c>
    </row>
    <row r="188" spans="1:1" x14ac:dyDescent="0.25">
      <c r="A188" s="1">
        <v>0.48799999999999999</v>
      </c>
    </row>
    <row r="189" spans="1:1" x14ac:dyDescent="0.25">
      <c r="A189" s="1">
        <v>0.437</v>
      </c>
    </row>
    <row r="190" spans="1:1" x14ac:dyDescent="0.25">
      <c r="A190" s="1">
        <v>0.437</v>
      </c>
    </row>
    <row r="191" spans="1:1" x14ac:dyDescent="0.25">
      <c r="A191" s="1">
        <v>0.437</v>
      </c>
    </row>
    <row r="192" spans="1:1" x14ac:dyDescent="0.25">
      <c r="A192" s="1">
        <v>0.437</v>
      </c>
    </row>
    <row r="193" spans="1:1" x14ac:dyDescent="0.25">
      <c r="A193" s="1">
        <v>0.437</v>
      </c>
    </row>
    <row r="194" spans="1:1" x14ac:dyDescent="0.25">
      <c r="A194" s="1">
        <v>0.437</v>
      </c>
    </row>
    <row r="195" spans="1:1" x14ac:dyDescent="0.25">
      <c r="A195" s="1">
        <v>0.40100000000000002</v>
      </c>
    </row>
    <row r="196" spans="1:1" x14ac:dyDescent="0.25">
      <c r="A196" s="1">
        <v>0.40100000000000002</v>
      </c>
    </row>
    <row r="197" spans="1:1" x14ac:dyDescent="0.25">
      <c r="A197" s="1">
        <v>0.42199999999999999</v>
      </c>
    </row>
    <row r="198" spans="1:1" x14ac:dyDescent="0.25">
      <c r="A198" s="1">
        <v>0.40400000000000003</v>
      </c>
    </row>
    <row r="199" spans="1:1" x14ac:dyDescent="0.25">
      <c r="A199" s="1">
        <v>0.40400000000000003</v>
      </c>
    </row>
    <row r="200" spans="1:1" x14ac:dyDescent="0.25">
      <c r="A200" s="1">
        <v>0.40400000000000003</v>
      </c>
    </row>
    <row r="201" spans="1:1" x14ac:dyDescent="0.25">
      <c r="A201" s="1">
        <v>0.40300000000000002</v>
      </c>
    </row>
    <row r="202" spans="1:1" x14ac:dyDescent="0.25">
      <c r="A202" s="1">
        <v>0.40300000000000002</v>
      </c>
    </row>
    <row r="203" spans="1:1" x14ac:dyDescent="0.25">
      <c r="A203" s="1">
        <v>0.41499999999999998</v>
      </c>
    </row>
    <row r="204" spans="1:1" x14ac:dyDescent="0.25">
      <c r="A204" s="1">
        <v>0.41499999999999998</v>
      </c>
    </row>
    <row r="205" spans="1:1" x14ac:dyDescent="0.25">
      <c r="A205" s="1">
        <v>0.41610000000000003</v>
      </c>
    </row>
    <row r="206" spans="1:1" x14ac:dyDescent="0.25">
      <c r="A206" s="1">
        <v>0.41610000000000003</v>
      </c>
    </row>
    <row r="207" spans="1:1" x14ac:dyDescent="0.25">
      <c r="A207" s="1">
        <v>0.48899999999999999</v>
      </c>
    </row>
    <row r="208" spans="1:1" x14ac:dyDescent="0.25">
      <c r="A208" s="1">
        <v>0.48899999999999999</v>
      </c>
    </row>
    <row r="209" spans="1:1" x14ac:dyDescent="0.25">
      <c r="A209" s="1">
        <v>0.48899999999999999</v>
      </c>
    </row>
    <row r="210" spans="1:1" x14ac:dyDescent="0.25">
      <c r="A210" s="1">
        <v>0.48899999999999999</v>
      </c>
    </row>
    <row r="211" spans="1:1" x14ac:dyDescent="0.25">
      <c r="A211" s="1">
        <v>0.48899999999999999</v>
      </c>
    </row>
    <row r="212" spans="1:1" x14ac:dyDescent="0.25">
      <c r="A212" s="1">
        <v>0.48899999999999999</v>
      </c>
    </row>
    <row r="213" spans="1:1" x14ac:dyDescent="0.25">
      <c r="A213" s="1">
        <v>0.48899999999999999</v>
      </c>
    </row>
    <row r="214" spans="1:1" x14ac:dyDescent="0.25">
      <c r="A214" s="1">
        <v>0.48899999999999999</v>
      </c>
    </row>
    <row r="215" spans="1:1" x14ac:dyDescent="0.25">
      <c r="A215" s="1">
        <v>0.48899999999999999</v>
      </c>
    </row>
    <row r="216" spans="1:1" x14ac:dyDescent="0.25">
      <c r="A216" s="1">
        <v>0.48899999999999999</v>
      </c>
    </row>
    <row r="217" spans="1:1" x14ac:dyDescent="0.25">
      <c r="A217" s="1">
        <v>0.48899999999999999</v>
      </c>
    </row>
    <row r="218" spans="1:1" x14ac:dyDescent="0.25">
      <c r="A218" s="1">
        <v>0.55000000000000004</v>
      </c>
    </row>
    <row r="219" spans="1:1" x14ac:dyDescent="0.25">
      <c r="A219" s="1">
        <v>0.55000000000000004</v>
      </c>
    </row>
    <row r="220" spans="1:1" x14ac:dyDescent="0.25">
      <c r="A220" s="1">
        <v>0.55000000000000004</v>
      </c>
    </row>
    <row r="221" spans="1:1" x14ac:dyDescent="0.25">
      <c r="A221" s="1">
        <v>0.55000000000000004</v>
      </c>
    </row>
    <row r="222" spans="1:1" x14ac:dyDescent="0.25">
      <c r="A222" s="1">
        <v>0.50700000000000001</v>
      </c>
    </row>
    <row r="223" spans="1:1" x14ac:dyDescent="0.25">
      <c r="A223" s="1">
        <v>0.50700000000000001</v>
      </c>
    </row>
    <row r="224" spans="1:1" x14ac:dyDescent="0.25">
      <c r="A224" s="1">
        <v>0.50700000000000001</v>
      </c>
    </row>
    <row r="225" spans="1:1" x14ac:dyDescent="0.25">
      <c r="A225" s="1">
        <v>0.50700000000000001</v>
      </c>
    </row>
    <row r="226" spans="1:1" x14ac:dyDescent="0.25">
      <c r="A226" s="1">
        <v>0.504</v>
      </c>
    </row>
    <row r="227" spans="1:1" x14ac:dyDescent="0.25">
      <c r="A227" s="1">
        <v>0.504</v>
      </c>
    </row>
    <row r="228" spans="1:1" x14ac:dyDescent="0.25">
      <c r="A228" s="1">
        <v>0.504</v>
      </c>
    </row>
    <row r="229" spans="1:1" x14ac:dyDescent="0.25">
      <c r="A229" s="1">
        <v>0.504</v>
      </c>
    </row>
    <row r="230" spans="1:1" x14ac:dyDescent="0.25">
      <c r="A230" s="1">
        <v>0.504</v>
      </c>
    </row>
    <row r="231" spans="1:1" x14ac:dyDescent="0.25">
      <c r="A231" s="1">
        <v>0.504</v>
      </c>
    </row>
    <row r="232" spans="1:1" x14ac:dyDescent="0.25">
      <c r="A232" s="1">
        <v>0.504</v>
      </c>
    </row>
    <row r="233" spans="1:1" x14ac:dyDescent="0.25">
      <c r="A233" s="1">
        <v>0.504</v>
      </c>
    </row>
    <row r="234" spans="1:1" x14ac:dyDescent="0.25">
      <c r="A234" s="1">
        <v>0.50700000000000001</v>
      </c>
    </row>
    <row r="235" spans="1:1" x14ac:dyDescent="0.25">
      <c r="A235" s="1">
        <v>0.50700000000000001</v>
      </c>
    </row>
    <row r="236" spans="1:1" x14ac:dyDescent="0.25">
      <c r="A236" s="1">
        <v>0.50700000000000001</v>
      </c>
    </row>
    <row r="237" spans="1:1" x14ac:dyDescent="0.25">
      <c r="A237" s="1">
        <v>0.50700000000000001</v>
      </c>
    </row>
    <row r="238" spans="1:1" x14ac:dyDescent="0.25">
      <c r="A238" s="1">
        <v>0.50700000000000001</v>
      </c>
    </row>
    <row r="239" spans="1:1" x14ac:dyDescent="0.25">
      <c r="A239" s="1">
        <v>0.50700000000000001</v>
      </c>
    </row>
    <row r="240" spans="1:1" x14ac:dyDescent="0.25">
      <c r="A240" s="1">
        <v>0.42799999999999999</v>
      </c>
    </row>
    <row r="241" spans="1:1" x14ac:dyDescent="0.25">
      <c r="A241" s="1">
        <v>0.42799999999999999</v>
      </c>
    </row>
    <row r="242" spans="1:1" x14ac:dyDescent="0.25">
      <c r="A242" s="1">
        <v>0.42799999999999999</v>
      </c>
    </row>
    <row r="243" spans="1:1" x14ac:dyDescent="0.25">
      <c r="A243" s="1">
        <v>0.42799999999999999</v>
      </c>
    </row>
    <row r="244" spans="1:1" x14ac:dyDescent="0.25">
      <c r="A244" s="1">
        <v>0.42799999999999999</v>
      </c>
    </row>
    <row r="245" spans="1:1" x14ac:dyDescent="0.25">
      <c r="A245" s="1">
        <v>0.42799999999999999</v>
      </c>
    </row>
    <row r="246" spans="1:1" x14ac:dyDescent="0.25">
      <c r="A246" s="1">
        <v>0.43099999999999999</v>
      </c>
    </row>
    <row r="247" spans="1:1" x14ac:dyDescent="0.25">
      <c r="A247" s="1">
        <v>0.43099999999999999</v>
      </c>
    </row>
    <row r="248" spans="1:1" x14ac:dyDescent="0.25">
      <c r="A248" s="1">
        <v>0.43099999999999999</v>
      </c>
    </row>
    <row r="249" spans="1:1" x14ac:dyDescent="0.25">
      <c r="A249" s="1">
        <v>0.43099999999999999</v>
      </c>
    </row>
    <row r="250" spans="1:1" x14ac:dyDescent="0.25">
      <c r="A250" s="1">
        <v>0.43099999999999999</v>
      </c>
    </row>
    <row r="251" spans="1:1" x14ac:dyDescent="0.25">
      <c r="A251" s="1">
        <v>0.43099999999999999</v>
      </c>
    </row>
    <row r="252" spans="1:1" x14ac:dyDescent="0.25">
      <c r="A252" s="1">
        <v>0.43099999999999999</v>
      </c>
    </row>
    <row r="253" spans="1:1" x14ac:dyDescent="0.25">
      <c r="A253" s="1">
        <v>0.43099999999999999</v>
      </c>
    </row>
    <row r="254" spans="1:1" x14ac:dyDescent="0.25">
      <c r="A254" s="1">
        <v>0.43099999999999999</v>
      </c>
    </row>
    <row r="255" spans="1:1" x14ac:dyDescent="0.25">
      <c r="A255" s="1">
        <v>0.43099999999999999</v>
      </c>
    </row>
    <row r="256" spans="1:1" x14ac:dyDescent="0.25">
      <c r="A256" s="1">
        <v>0.39200000000000002</v>
      </c>
    </row>
    <row r="257" spans="1:1" x14ac:dyDescent="0.25">
      <c r="A257" s="1">
        <v>0.39200000000000002</v>
      </c>
    </row>
    <row r="258" spans="1:1" x14ac:dyDescent="0.25">
      <c r="A258" s="1">
        <v>0.39400000000000002</v>
      </c>
    </row>
    <row r="259" spans="1:1" x14ac:dyDescent="0.25">
      <c r="A259" s="1">
        <v>0.64700000000000002</v>
      </c>
    </row>
    <row r="260" spans="1:1" x14ac:dyDescent="0.25">
      <c r="A260" s="1">
        <v>0.64700000000000002</v>
      </c>
    </row>
    <row r="261" spans="1:1" x14ac:dyDescent="0.25">
      <c r="A261" s="1">
        <v>0.64700000000000002</v>
      </c>
    </row>
    <row r="262" spans="1:1" x14ac:dyDescent="0.25">
      <c r="A262" s="1">
        <v>0.64700000000000002</v>
      </c>
    </row>
    <row r="263" spans="1:1" x14ac:dyDescent="0.25">
      <c r="A263" s="1">
        <v>0.64700000000000002</v>
      </c>
    </row>
    <row r="264" spans="1:1" x14ac:dyDescent="0.25">
      <c r="A264" s="1">
        <v>0.64700000000000002</v>
      </c>
    </row>
    <row r="265" spans="1:1" x14ac:dyDescent="0.25">
      <c r="A265" s="1">
        <v>0.64700000000000002</v>
      </c>
    </row>
    <row r="266" spans="1:1" x14ac:dyDescent="0.25">
      <c r="A266" s="1">
        <v>0.64700000000000002</v>
      </c>
    </row>
    <row r="267" spans="1:1" x14ac:dyDescent="0.25">
      <c r="A267" s="1">
        <v>0.64700000000000002</v>
      </c>
    </row>
    <row r="268" spans="1:1" x14ac:dyDescent="0.25">
      <c r="A268" s="1">
        <v>0.64700000000000002</v>
      </c>
    </row>
    <row r="269" spans="1:1" x14ac:dyDescent="0.25">
      <c r="A269" s="1">
        <v>0.57499999999999996</v>
      </c>
    </row>
    <row r="270" spans="1:1" x14ac:dyDescent="0.25">
      <c r="A270" s="1">
        <v>0.57499999999999996</v>
      </c>
    </row>
    <row r="271" spans="1:1" x14ac:dyDescent="0.25">
      <c r="A271" s="1">
        <v>0.46400000000000002</v>
      </c>
    </row>
    <row r="272" spans="1:1" x14ac:dyDescent="0.25">
      <c r="A272" s="1">
        <v>0.46400000000000002</v>
      </c>
    </row>
    <row r="273" spans="1:1" x14ac:dyDescent="0.25">
      <c r="A273" s="1">
        <v>0.46400000000000002</v>
      </c>
    </row>
    <row r="274" spans="1:1" x14ac:dyDescent="0.25">
      <c r="A274" s="1">
        <v>0.46400000000000002</v>
      </c>
    </row>
    <row r="275" spans="1:1" x14ac:dyDescent="0.25">
      <c r="A275" s="1">
        <v>0.46400000000000002</v>
      </c>
    </row>
    <row r="276" spans="1:1" x14ac:dyDescent="0.25">
      <c r="A276" s="1">
        <v>0.44700000000000001</v>
      </c>
    </row>
    <row r="277" spans="1:1" x14ac:dyDescent="0.25">
      <c r="A277" s="1">
        <v>0.44700000000000001</v>
      </c>
    </row>
    <row r="278" spans="1:1" x14ac:dyDescent="0.25">
      <c r="A278" s="1">
        <v>0.44700000000000001</v>
      </c>
    </row>
    <row r="279" spans="1:1" x14ac:dyDescent="0.25">
      <c r="A279" s="1">
        <v>0.44700000000000001</v>
      </c>
    </row>
    <row r="280" spans="1:1" x14ac:dyDescent="0.25">
      <c r="A280" s="1">
        <v>0.44700000000000001</v>
      </c>
    </row>
    <row r="281" spans="1:1" x14ac:dyDescent="0.25">
      <c r="A281" s="1">
        <v>0.44290000000000002</v>
      </c>
    </row>
    <row r="282" spans="1:1" x14ac:dyDescent="0.25">
      <c r="A282" s="1">
        <v>0.44290000000000002</v>
      </c>
    </row>
    <row r="283" spans="1:1" x14ac:dyDescent="0.25">
      <c r="A283" s="1">
        <v>0.44290000000000002</v>
      </c>
    </row>
    <row r="284" spans="1:1" x14ac:dyDescent="0.25">
      <c r="A284" s="1">
        <v>0.44290000000000002</v>
      </c>
    </row>
    <row r="285" spans="1:1" x14ac:dyDescent="0.25">
      <c r="A285" s="1">
        <v>0.40100000000000002</v>
      </c>
    </row>
    <row r="286" spans="1:1" x14ac:dyDescent="0.25">
      <c r="A286" s="1">
        <v>0.4</v>
      </c>
    </row>
    <row r="287" spans="1:1" x14ac:dyDescent="0.25">
      <c r="A287" s="1">
        <v>0.38900000000000001</v>
      </c>
    </row>
    <row r="288" spans="1:1" x14ac:dyDescent="0.25">
      <c r="A288" s="1">
        <v>0.38500000000000001</v>
      </c>
    </row>
    <row r="289" spans="1:1" x14ac:dyDescent="0.25">
      <c r="A289" s="1">
        <v>0.40500000000000003</v>
      </c>
    </row>
    <row r="290" spans="1:1" x14ac:dyDescent="0.25">
      <c r="A290" s="1">
        <v>0.40500000000000003</v>
      </c>
    </row>
    <row r="291" spans="1:1" x14ac:dyDescent="0.25">
      <c r="A291" s="1">
        <v>0.40500000000000003</v>
      </c>
    </row>
    <row r="292" spans="1:1" x14ac:dyDescent="0.25">
      <c r="A292" s="1">
        <v>0.41099999999999998</v>
      </c>
    </row>
    <row r="293" spans="1:1" x14ac:dyDescent="0.25">
      <c r="A293" s="1">
        <v>0.41099999999999998</v>
      </c>
    </row>
    <row r="294" spans="1:1" x14ac:dyDescent="0.25">
      <c r="A294" s="1">
        <v>0.41099999999999998</v>
      </c>
    </row>
    <row r="295" spans="1:1" x14ac:dyDescent="0.25">
      <c r="A295" s="1">
        <v>0.437</v>
      </c>
    </row>
    <row r="296" spans="1:1" x14ac:dyDescent="0.25">
      <c r="A296" s="1">
        <v>0.437</v>
      </c>
    </row>
    <row r="297" spans="1:1" x14ac:dyDescent="0.25">
      <c r="A297" s="1">
        <v>0.437</v>
      </c>
    </row>
    <row r="298" spans="1:1" x14ac:dyDescent="0.25">
      <c r="A298" s="1">
        <v>0.437</v>
      </c>
    </row>
    <row r="299" spans="1:1" x14ac:dyDescent="0.25">
      <c r="A299" s="1">
        <v>0.437</v>
      </c>
    </row>
    <row r="300" spans="1:1" x14ac:dyDescent="0.25">
      <c r="A300" s="1">
        <v>0.4</v>
      </c>
    </row>
    <row r="301" spans="1:1" x14ac:dyDescent="0.25">
      <c r="A301" s="1">
        <v>0.4</v>
      </c>
    </row>
    <row r="302" spans="1:1" x14ac:dyDescent="0.25">
      <c r="A302" s="1">
        <v>0.4</v>
      </c>
    </row>
    <row r="303" spans="1:1" x14ac:dyDescent="0.25">
      <c r="A303" s="1">
        <v>0.433</v>
      </c>
    </row>
    <row r="304" spans="1:1" x14ac:dyDescent="0.25">
      <c r="A304" s="1">
        <v>0.433</v>
      </c>
    </row>
    <row r="305" spans="1:1" x14ac:dyDescent="0.25">
      <c r="A305" s="1">
        <v>0.433</v>
      </c>
    </row>
    <row r="306" spans="1:1" x14ac:dyDescent="0.25">
      <c r="A306" s="1">
        <v>0.47199999999999998</v>
      </c>
    </row>
    <row r="307" spans="1:1" x14ac:dyDescent="0.25">
      <c r="A307" s="1">
        <v>0.47199999999999998</v>
      </c>
    </row>
    <row r="308" spans="1:1" x14ac:dyDescent="0.25">
      <c r="A308" s="1">
        <v>0.47199999999999998</v>
      </c>
    </row>
    <row r="309" spans="1:1" x14ac:dyDescent="0.25">
      <c r="A309" s="1">
        <v>0.47199999999999998</v>
      </c>
    </row>
    <row r="310" spans="1:1" x14ac:dyDescent="0.25">
      <c r="A310" s="1">
        <v>0.54400000000000004</v>
      </c>
    </row>
    <row r="311" spans="1:1" x14ac:dyDescent="0.25">
      <c r="A311" s="1">
        <v>0.54400000000000004</v>
      </c>
    </row>
    <row r="312" spans="1:1" x14ac:dyDescent="0.25">
      <c r="A312" s="1">
        <v>0.54400000000000004</v>
      </c>
    </row>
    <row r="313" spans="1:1" x14ac:dyDescent="0.25">
      <c r="A313" s="1">
        <v>0.54400000000000004</v>
      </c>
    </row>
    <row r="314" spans="1:1" x14ac:dyDescent="0.25">
      <c r="A314" s="1">
        <v>0.54400000000000004</v>
      </c>
    </row>
    <row r="315" spans="1:1" x14ac:dyDescent="0.25">
      <c r="A315" s="1">
        <v>0.54400000000000004</v>
      </c>
    </row>
    <row r="316" spans="1:1" x14ac:dyDescent="0.25">
      <c r="A316" s="1">
        <v>0.54400000000000004</v>
      </c>
    </row>
    <row r="317" spans="1:1" x14ac:dyDescent="0.25">
      <c r="A317" s="1">
        <v>0.54400000000000004</v>
      </c>
    </row>
    <row r="318" spans="1:1" x14ac:dyDescent="0.25">
      <c r="A318" s="1">
        <v>0.54400000000000004</v>
      </c>
    </row>
    <row r="319" spans="1:1" x14ac:dyDescent="0.25">
      <c r="A319" s="1">
        <v>0.54400000000000004</v>
      </c>
    </row>
    <row r="320" spans="1:1" x14ac:dyDescent="0.25">
      <c r="A320" s="1">
        <v>0.54400000000000004</v>
      </c>
    </row>
    <row r="321" spans="1:1" x14ac:dyDescent="0.25">
      <c r="A321" s="1">
        <v>0.54400000000000004</v>
      </c>
    </row>
    <row r="322" spans="1:1" x14ac:dyDescent="0.25">
      <c r="A322" s="1">
        <v>0.49299999999999999</v>
      </c>
    </row>
    <row r="323" spans="1:1" x14ac:dyDescent="0.25">
      <c r="A323" s="1">
        <v>0.49299999999999999</v>
      </c>
    </row>
    <row r="324" spans="1:1" x14ac:dyDescent="0.25">
      <c r="A324" s="1">
        <v>0.49299999999999999</v>
      </c>
    </row>
    <row r="325" spans="1:1" x14ac:dyDescent="0.25">
      <c r="A325" s="1">
        <v>0.49299999999999999</v>
      </c>
    </row>
    <row r="326" spans="1:1" x14ac:dyDescent="0.25">
      <c r="A326" s="1">
        <v>0.49299999999999999</v>
      </c>
    </row>
    <row r="327" spans="1:1" x14ac:dyDescent="0.25">
      <c r="A327" s="1">
        <v>0.49299999999999999</v>
      </c>
    </row>
    <row r="328" spans="1:1" x14ac:dyDescent="0.25">
      <c r="A328" s="1">
        <v>0.49299999999999999</v>
      </c>
    </row>
    <row r="329" spans="1:1" x14ac:dyDescent="0.25">
      <c r="A329" s="1">
        <v>0.49299999999999999</v>
      </c>
    </row>
    <row r="330" spans="1:1" x14ac:dyDescent="0.25">
      <c r="A330" s="1">
        <v>0.46</v>
      </c>
    </row>
    <row r="331" spans="1:1" x14ac:dyDescent="0.25">
      <c r="A331" s="1">
        <v>0.46</v>
      </c>
    </row>
    <row r="332" spans="1:1" x14ac:dyDescent="0.25">
      <c r="A332" s="1">
        <v>0.46</v>
      </c>
    </row>
    <row r="333" spans="1:1" x14ac:dyDescent="0.25">
      <c r="A333" s="1">
        <v>0.43790000000000001</v>
      </c>
    </row>
    <row r="334" spans="1:1" x14ac:dyDescent="0.25">
      <c r="A334" s="1">
        <v>0.43790000000000001</v>
      </c>
    </row>
    <row r="335" spans="1:1" x14ac:dyDescent="0.25">
      <c r="A335" s="1">
        <v>0.51500000000000001</v>
      </c>
    </row>
    <row r="336" spans="1:1" x14ac:dyDescent="0.25">
      <c r="A336" s="1">
        <v>0.51500000000000001</v>
      </c>
    </row>
    <row r="337" spans="1:1" x14ac:dyDescent="0.25">
      <c r="A337" s="1">
        <v>0.51500000000000001</v>
      </c>
    </row>
    <row r="338" spans="1:1" x14ac:dyDescent="0.25">
      <c r="A338" s="1">
        <v>0.51500000000000001</v>
      </c>
    </row>
    <row r="339" spans="1:1" x14ac:dyDescent="0.25">
      <c r="A339" s="1">
        <v>0.51500000000000001</v>
      </c>
    </row>
    <row r="340" spans="1:1" x14ac:dyDescent="0.25">
      <c r="A340" s="1">
        <v>0.51500000000000001</v>
      </c>
    </row>
    <row r="341" spans="1:1" x14ac:dyDescent="0.25">
      <c r="A341" s="1">
        <v>0.51500000000000001</v>
      </c>
    </row>
    <row r="342" spans="1:1" x14ac:dyDescent="0.25">
      <c r="A342" s="1">
        <v>0.51500000000000001</v>
      </c>
    </row>
    <row r="343" spans="1:1" x14ac:dyDescent="0.25">
      <c r="A343" s="1">
        <v>0.442</v>
      </c>
    </row>
    <row r="344" spans="1:1" x14ac:dyDescent="0.25">
      <c r="A344" s="1">
        <v>0.51800000000000002</v>
      </c>
    </row>
    <row r="345" spans="1:1" x14ac:dyDescent="0.25">
      <c r="A345" s="1">
        <v>0.48399999999999999</v>
      </c>
    </row>
    <row r="346" spans="1:1" x14ac:dyDescent="0.25">
      <c r="A346" s="1">
        <v>0.48399999999999999</v>
      </c>
    </row>
    <row r="347" spans="1:1" x14ac:dyDescent="0.25">
      <c r="A347" s="1">
        <v>0.442</v>
      </c>
    </row>
    <row r="348" spans="1:1" x14ac:dyDescent="0.25">
      <c r="A348" s="1">
        <v>0.442</v>
      </c>
    </row>
    <row r="349" spans="1:1" x14ac:dyDescent="0.25">
      <c r="A349" s="1">
        <v>0.42899999999999999</v>
      </c>
    </row>
    <row r="350" spans="1:1" x14ac:dyDescent="0.25">
      <c r="A350" s="1">
        <v>0.435</v>
      </c>
    </row>
    <row r="351" spans="1:1" x14ac:dyDescent="0.25">
      <c r="A351" s="1">
        <v>0.42899999999999999</v>
      </c>
    </row>
    <row r="352" spans="1:1" x14ac:dyDescent="0.25">
      <c r="A352" s="1">
        <v>0.42899999999999999</v>
      </c>
    </row>
    <row r="353" spans="1:1" x14ac:dyDescent="0.25">
      <c r="A353" s="1">
        <v>0.41099999999999998</v>
      </c>
    </row>
    <row r="354" spans="1:1" x14ac:dyDescent="0.25">
      <c r="A354" s="1">
        <v>0.41099999999999998</v>
      </c>
    </row>
    <row r="355" spans="1:1" x14ac:dyDescent="0.25">
      <c r="A355" s="1">
        <v>0.41</v>
      </c>
    </row>
    <row r="356" spans="1:1" x14ac:dyDescent="0.25">
      <c r="A356" s="1">
        <v>0.41299999999999998</v>
      </c>
    </row>
    <row r="357" spans="1:1" x14ac:dyDescent="0.25">
      <c r="A357" s="1">
        <v>0.41299999999999998</v>
      </c>
    </row>
    <row r="358" spans="1:1" x14ac:dyDescent="0.25">
      <c r="A358" s="1">
        <v>0.77</v>
      </c>
    </row>
    <row r="359" spans="1:1" x14ac:dyDescent="0.25">
      <c r="A359" s="1">
        <v>0.77</v>
      </c>
    </row>
    <row r="360" spans="1:1" x14ac:dyDescent="0.25">
      <c r="A360" s="1">
        <v>0.77</v>
      </c>
    </row>
    <row r="361" spans="1:1" x14ac:dyDescent="0.25">
      <c r="A361" s="1">
        <v>0.77</v>
      </c>
    </row>
    <row r="362" spans="1:1" x14ac:dyDescent="0.25">
      <c r="A362" s="1">
        <v>0.77</v>
      </c>
    </row>
    <row r="363" spans="1:1" x14ac:dyDescent="0.25">
      <c r="A363" s="1">
        <v>0.77</v>
      </c>
    </row>
    <row r="364" spans="1:1" x14ac:dyDescent="0.25">
      <c r="A364" s="1">
        <v>0.77</v>
      </c>
    </row>
    <row r="365" spans="1:1" x14ac:dyDescent="0.25">
      <c r="A365" s="1">
        <v>0.77</v>
      </c>
    </row>
    <row r="366" spans="1:1" x14ac:dyDescent="0.25">
      <c r="A366" s="1">
        <v>0.71799999999999997</v>
      </c>
    </row>
    <row r="367" spans="1:1" x14ac:dyDescent="0.25">
      <c r="A367" s="1">
        <v>0.71799999999999997</v>
      </c>
    </row>
    <row r="368" spans="1:1" x14ac:dyDescent="0.25">
      <c r="A368" s="1">
        <v>0.71799999999999997</v>
      </c>
    </row>
    <row r="369" spans="1:1" x14ac:dyDescent="0.25">
      <c r="A369" s="1">
        <v>0.63100000000000001</v>
      </c>
    </row>
    <row r="370" spans="1:1" x14ac:dyDescent="0.25">
      <c r="A370" s="1">
        <v>0.63100000000000001</v>
      </c>
    </row>
    <row r="371" spans="1:1" x14ac:dyDescent="0.25">
      <c r="A371" s="1">
        <v>0.63100000000000001</v>
      </c>
    </row>
    <row r="372" spans="1:1" x14ac:dyDescent="0.25">
      <c r="A372" s="1">
        <v>0.63100000000000001</v>
      </c>
    </row>
    <row r="373" spans="1:1" x14ac:dyDescent="0.25">
      <c r="A373" s="1">
        <v>0.63100000000000001</v>
      </c>
    </row>
    <row r="374" spans="1:1" x14ac:dyDescent="0.25">
      <c r="A374" s="1">
        <v>0.66800000000000004</v>
      </c>
    </row>
    <row r="375" spans="1:1" x14ac:dyDescent="0.25">
      <c r="A375" s="1">
        <v>0.66800000000000004</v>
      </c>
    </row>
    <row r="376" spans="1:1" x14ac:dyDescent="0.25">
      <c r="A376" s="1">
        <v>0.66800000000000004</v>
      </c>
    </row>
    <row r="377" spans="1:1" x14ac:dyDescent="0.25">
      <c r="A377" s="1">
        <v>0.67100000000000004</v>
      </c>
    </row>
    <row r="378" spans="1:1" x14ac:dyDescent="0.25">
      <c r="A378" s="1">
        <v>0.67100000000000004</v>
      </c>
    </row>
    <row r="379" spans="1:1" x14ac:dyDescent="0.25">
      <c r="A379" s="1">
        <v>0.67100000000000004</v>
      </c>
    </row>
    <row r="380" spans="1:1" x14ac:dyDescent="0.25">
      <c r="A380" s="1">
        <v>0.67100000000000004</v>
      </c>
    </row>
    <row r="381" spans="1:1" x14ac:dyDescent="0.25">
      <c r="A381" s="1">
        <v>0.67100000000000004</v>
      </c>
    </row>
    <row r="382" spans="1:1" x14ac:dyDescent="0.25">
      <c r="A382" s="1">
        <v>0.67100000000000004</v>
      </c>
    </row>
    <row r="383" spans="1:1" x14ac:dyDescent="0.25">
      <c r="A383" s="1">
        <v>0.67100000000000004</v>
      </c>
    </row>
    <row r="384" spans="1:1" x14ac:dyDescent="0.25">
      <c r="A384" s="1">
        <v>0.7</v>
      </c>
    </row>
    <row r="385" spans="1:1" x14ac:dyDescent="0.25">
      <c r="A385" s="1">
        <v>0.7</v>
      </c>
    </row>
    <row r="386" spans="1:1" x14ac:dyDescent="0.25">
      <c r="A386" s="1">
        <v>0.7</v>
      </c>
    </row>
    <row r="387" spans="1:1" x14ac:dyDescent="0.25">
      <c r="A387" s="1">
        <v>0.7</v>
      </c>
    </row>
    <row r="388" spans="1:1" x14ac:dyDescent="0.25">
      <c r="A388" s="1">
        <v>0.7</v>
      </c>
    </row>
    <row r="389" spans="1:1" x14ac:dyDescent="0.25">
      <c r="A389" s="1">
        <v>0.7</v>
      </c>
    </row>
    <row r="390" spans="1:1" x14ac:dyDescent="0.25">
      <c r="A390" s="1">
        <v>0.7</v>
      </c>
    </row>
    <row r="391" spans="1:1" x14ac:dyDescent="0.25">
      <c r="A391" s="1">
        <v>0.7</v>
      </c>
    </row>
    <row r="392" spans="1:1" x14ac:dyDescent="0.25">
      <c r="A392" s="1">
        <v>0.7</v>
      </c>
    </row>
    <row r="393" spans="1:1" x14ac:dyDescent="0.25">
      <c r="A393" s="1">
        <v>0.7</v>
      </c>
    </row>
    <row r="394" spans="1:1" x14ac:dyDescent="0.25">
      <c r="A394" s="1">
        <v>0.7</v>
      </c>
    </row>
    <row r="395" spans="1:1" x14ac:dyDescent="0.25">
      <c r="A395" s="1">
        <v>0.69299999999999995</v>
      </c>
    </row>
    <row r="396" spans="1:1" x14ac:dyDescent="0.25">
      <c r="A396" s="1">
        <v>0.69299999999999995</v>
      </c>
    </row>
    <row r="397" spans="1:1" x14ac:dyDescent="0.25">
      <c r="A397" s="1">
        <v>0.69299999999999995</v>
      </c>
    </row>
    <row r="398" spans="1:1" x14ac:dyDescent="0.25">
      <c r="A398" s="1">
        <v>0.69299999999999995</v>
      </c>
    </row>
    <row r="399" spans="1:1" x14ac:dyDescent="0.25">
      <c r="A399" s="1">
        <v>0.69299999999999995</v>
      </c>
    </row>
    <row r="400" spans="1:1" x14ac:dyDescent="0.25">
      <c r="A400" s="1">
        <v>0.69299999999999995</v>
      </c>
    </row>
    <row r="401" spans="1:1" x14ac:dyDescent="0.25">
      <c r="A401" s="1">
        <v>0.69299999999999995</v>
      </c>
    </row>
    <row r="402" spans="1:1" x14ac:dyDescent="0.25">
      <c r="A402" s="1">
        <v>0.69299999999999995</v>
      </c>
    </row>
    <row r="403" spans="1:1" x14ac:dyDescent="0.25">
      <c r="A403" s="1">
        <v>0.69299999999999995</v>
      </c>
    </row>
    <row r="404" spans="1:1" x14ac:dyDescent="0.25">
      <c r="A404" s="1">
        <v>0.69299999999999995</v>
      </c>
    </row>
    <row r="405" spans="1:1" x14ac:dyDescent="0.25">
      <c r="A405" s="1">
        <v>0.69299999999999995</v>
      </c>
    </row>
    <row r="406" spans="1:1" x14ac:dyDescent="0.25">
      <c r="A406" s="1">
        <v>0.69299999999999995</v>
      </c>
    </row>
    <row r="407" spans="1:1" x14ac:dyDescent="0.25">
      <c r="A407" s="1">
        <v>0.69299999999999995</v>
      </c>
    </row>
    <row r="408" spans="1:1" x14ac:dyDescent="0.25">
      <c r="A408" s="1">
        <v>0.65900000000000003</v>
      </c>
    </row>
    <row r="409" spans="1:1" x14ac:dyDescent="0.25">
      <c r="A409" s="1">
        <v>0.65900000000000003</v>
      </c>
    </row>
    <row r="410" spans="1:1" x14ac:dyDescent="0.25">
      <c r="A410" s="1">
        <v>0.59699999999999998</v>
      </c>
    </row>
    <row r="411" spans="1:1" x14ac:dyDescent="0.25">
      <c r="A411" s="1">
        <v>0.59699999999999998</v>
      </c>
    </row>
    <row r="412" spans="1:1" x14ac:dyDescent="0.25">
      <c r="A412" s="1">
        <v>0.59699999999999998</v>
      </c>
    </row>
    <row r="413" spans="1:1" x14ac:dyDescent="0.25">
      <c r="A413" s="1">
        <v>0.59699999999999998</v>
      </c>
    </row>
    <row r="414" spans="1:1" x14ac:dyDescent="0.25">
      <c r="A414" s="1">
        <v>0.59699999999999998</v>
      </c>
    </row>
    <row r="415" spans="1:1" x14ac:dyDescent="0.25">
      <c r="A415" s="1">
        <v>0.59699999999999998</v>
      </c>
    </row>
    <row r="416" spans="1:1" x14ac:dyDescent="0.25">
      <c r="A416" s="1">
        <v>0.69299999999999995</v>
      </c>
    </row>
    <row r="417" spans="1:4" x14ac:dyDescent="0.25">
      <c r="A417" s="1">
        <v>0.67900000000000005</v>
      </c>
    </row>
    <row r="418" spans="1:4" x14ac:dyDescent="0.25">
      <c r="A418" s="1">
        <v>0.67900000000000005</v>
      </c>
    </row>
    <row r="419" spans="1:4" x14ac:dyDescent="0.25">
      <c r="A419" s="1">
        <v>0.67900000000000005</v>
      </c>
    </row>
    <row r="420" spans="1:4" x14ac:dyDescent="0.25">
      <c r="A420" s="1">
        <v>0.67900000000000005</v>
      </c>
    </row>
    <row r="421" spans="1:4" x14ac:dyDescent="0.25">
      <c r="A421" s="1">
        <v>0.71799999999999997</v>
      </c>
    </row>
    <row r="422" spans="1:4" ht="15.75" thickBot="1" x14ac:dyDescent="0.3">
      <c r="A422" s="1">
        <v>0.71799999999999997</v>
      </c>
    </row>
    <row r="423" spans="1:4" x14ac:dyDescent="0.25">
      <c r="A423" s="1">
        <v>0.71799999999999997</v>
      </c>
      <c r="C423" s="6" t="s">
        <v>3</v>
      </c>
      <c r="D423" s="6"/>
    </row>
    <row r="424" spans="1:4" x14ac:dyDescent="0.25">
      <c r="A424" s="1">
        <v>0.61399999999999999</v>
      </c>
      <c r="C424" s="3"/>
      <c r="D424" s="3"/>
    </row>
    <row r="425" spans="1:4" x14ac:dyDescent="0.25">
      <c r="A425" s="1">
        <v>0.61399999999999999</v>
      </c>
      <c r="C425" s="3" t="s">
        <v>10</v>
      </c>
      <c r="D425" s="3">
        <v>0.55469505928853724</v>
      </c>
    </row>
    <row r="426" spans="1:4" x14ac:dyDescent="0.25">
      <c r="A426" s="1">
        <v>0.58399999999999996</v>
      </c>
      <c r="C426" s="3" t="s">
        <v>11</v>
      </c>
      <c r="D426" s="3">
        <v>5.1513910240283929E-3</v>
      </c>
    </row>
    <row r="427" spans="1:4" x14ac:dyDescent="0.25">
      <c r="A427" s="1">
        <v>0.67900000000000005</v>
      </c>
      <c r="C427" s="3" t="s">
        <v>12</v>
      </c>
      <c r="D427" s="3">
        <v>0.53800000000000003</v>
      </c>
    </row>
    <row r="428" spans="1:4" x14ac:dyDescent="0.25">
      <c r="A428" s="1">
        <v>0.58399999999999996</v>
      </c>
      <c r="C428" s="3" t="s">
        <v>13</v>
      </c>
      <c r="D428" s="3">
        <v>0.53800000000000003</v>
      </c>
    </row>
    <row r="429" spans="1:4" x14ac:dyDescent="0.25">
      <c r="A429" s="1">
        <v>0.67900000000000005</v>
      </c>
      <c r="C429" s="3" t="s">
        <v>14</v>
      </c>
      <c r="D429" s="3">
        <v>0.11587767566755379</v>
      </c>
    </row>
    <row r="430" spans="1:4" x14ac:dyDescent="0.25">
      <c r="A430" s="1">
        <v>0.67900000000000005</v>
      </c>
      <c r="C430" s="3" t="s">
        <v>15</v>
      </c>
      <c r="D430" s="3">
        <v>1.3427635718114788E-2</v>
      </c>
    </row>
    <row r="431" spans="1:4" x14ac:dyDescent="0.25">
      <c r="A431" s="1">
        <v>0.67900000000000005</v>
      </c>
      <c r="C431" s="3" t="s">
        <v>16</v>
      </c>
      <c r="D431" s="3">
        <v>-6.4667133365429397E-2</v>
      </c>
    </row>
    <row r="432" spans="1:4" x14ac:dyDescent="0.25">
      <c r="A432" s="1">
        <v>0.58399999999999996</v>
      </c>
      <c r="C432" s="3" t="s">
        <v>17</v>
      </c>
      <c r="D432" s="3">
        <v>0.72930792253488452</v>
      </c>
    </row>
    <row r="433" spans="1:4" x14ac:dyDescent="0.25">
      <c r="A433" s="1">
        <v>0.58399999999999996</v>
      </c>
      <c r="C433" s="3" t="s">
        <v>18</v>
      </c>
      <c r="D433" s="3">
        <v>0.48599999999999999</v>
      </c>
    </row>
    <row r="434" spans="1:4" x14ac:dyDescent="0.25">
      <c r="A434" s="1">
        <v>0.58399999999999996</v>
      </c>
      <c r="C434" s="3" t="s">
        <v>19</v>
      </c>
      <c r="D434" s="3">
        <v>0.38500000000000001</v>
      </c>
    </row>
    <row r="435" spans="1:4" x14ac:dyDescent="0.25">
      <c r="A435" s="1">
        <v>0.71299999999999997</v>
      </c>
      <c r="C435" s="3" t="s">
        <v>20</v>
      </c>
      <c r="D435" s="3">
        <v>0.871</v>
      </c>
    </row>
    <row r="436" spans="1:4" x14ac:dyDescent="0.25">
      <c r="A436" s="1">
        <v>0.71299999999999997</v>
      </c>
      <c r="C436" s="3" t="s">
        <v>21</v>
      </c>
      <c r="D436" s="3">
        <v>280.67569999999984</v>
      </c>
    </row>
    <row r="437" spans="1:4" ht="15.75" thickBot="1" x14ac:dyDescent="0.3">
      <c r="A437" s="1">
        <v>0.74</v>
      </c>
      <c r="C437" s="4" t="s">
        <v>22</v>
      </c>
      <c r="D437" s="4">
        <v>506</v>
      </c>
    </row>
    <row r="438" spans="1:4" x14ac:dyDescent="0.25">
      <c r="A438" s="1">
        <v>0.74</v>
      </c>
    </row>
    <row r="439" spans="1:4" x14ac:dyDescent="0.25">
      <c r="A439" s="1">
        <v>0.74</v>
      </c>
    </row>
    <row r="440" spans="1:4" x14ac:dyDescent="0.25">
      <c r="A440" s="1">
        <v>0.74</v>
      </c>
    </row>
    <row r="441" spans="1:4" x14ac:dyDescent="0.25">
      <c r="A441" s="1">
        <v>0.74</v>
      </c>
    </row>
    <row r="442" spans="1:4" x14ac:dyDescent="0.25">
      <c r="A442" s="1">
        <v>0.74</v>
      </c>
    </row>
    <row r="443" spans="1:4" x14ac:dyDescent="0.25">
      <c r="A443" s="1">
        <v>0.74</v>
      </c>
    </row>
    <row r="444" spans="1:4" x14ac:dyDescent="0.25">
      <c r="A444" s="1">
        <v>0.74</v>
      </c>
    </row>
    <row r="445" spans="1:4" x14ac:dyDescent="0.25">
      <c r="A445" s="1">
        <v>0.74</v>
      </c>
    </row>
    <row r="446" spans="1:4" x14ac:dyDescent="0.25">
      <c r="A446" s="1">
        <v>0.74</v>
      </c>
    </row>
    <row r="447" spans="1:4" x14ac:dyDescent="0.25">
      <c r="A447" s="1">
        <v>0.74</v>
      </c>
    </row>
    <row r="448" spans="1:4" x14ac:dyDescent="0.25">
      <c r="A448" s="1">
        <v>0.74</v>
      </c>
    </row>
    <row r="449" spans="1:1" x14ac:dyDescent="0.25">
      <c r="A449" s="1">
        <v>0.74</v>
      </c>
    </row>
    <row r="450" spans="1:1" x14ac:dyDescent="0.25">
      <c r="A450" s="1">
        <v>0.71299999999999997</v>
      </c>
    </row>
    <row r="451" spans="1:1" x14ac:dyDescent="0.25">
      <c r="A451" s="1">
        <v>0.71299999999999997</v>
      </c>
    </row>
    <row r="452" spans="1:1" x14ac:dyDescent="0.25">
      <c r="A452" s="1">
        <v>0.71299999999999997</v>
      </c>
    </row>
    <row r="453" spans="1:1" x14ac:dyDescent="0.25">
      <c r="A453" s="1">
        <v>0.71299999999999997</v>
      </c>
    </row>
    <row r="454" spans="1:1" x14ac:dyDescent="0.25">
      <c r="A454" s="1">
        <v>0.71299999999999997</v>
      </c>
    </row>
    <row r="455" spans="1:1" x14ac:dyDescent="0.25">
      <c r="A455" s="1">
        <v>0.71299999999999997</v>
      </c>
    </row>
    <row r="456" spans="1:1" x14ac:dyDescent="0.25">
      <c r="A456" s="1">
        <v>0.71299999999999997</v>
      </c>
    </row>
    <row r="457" spans="1:1" x14ac:dyDescent="0.25">
      <c r="A457" s="1">
        <v>0.71299999999999997</v>
      </c>
    </row>
    <row r="458" spans="1:1" x14ac:dyDescent="0.25">
      <c r="A458" s="1">
        <v>0.71299999999999997</v>
      </c>
    </row>
    <row r="459" spans="1:1" x14ac:dyDescent="0.25">
      <c r="A459" s="1">
        <v>0.71299999999999997</v>
      </c>
    </row>
    <row r="460" spans="1:1" x14ac:dyDescent="0.25">
      <c r="A460" s="1">
        <v>0.71299999999999997</v>
      </c>
    </row>
    <row r="461" spans="1:1" x14ac:dyDescent="0.25">
      <c r="A461" s="1">
        <v>0.71299999999999997</v>
      </c>
    </row>
    <row r="462" spans="1:1" x14ac:dyDescent="0.25">
      <c r="A462" s="1">
        <v>0.71299999999999997</v>
      </c>
    </row>
    <row r="463" spans="1:1" x14ac:dyDescent="0.25">
      <c r="A463" s="1">
        <v>0.71299999999999997</v>
      </c>
    </row>
    <row r="464" spans="1:1" x14ac:dyDescent="0.25">
      <c r="A464" s="1">
        <v>0.71299999999999997</v>
      </c>
    </row>
    <row r="465" spans="1:1" x14ac:dyDescent="0.25">
      <c r="A465" s="1">
        <v>0.71299999999999997</v>
      </c>
    </row>
    <row r="466" spans="1:1" x14ac:dyDescent="0.25">
      <c r="A466" s="1">
        <v>0.65500000000000003</v>
      </c>
    </row>
    <row r="467" spans="1:1" x14ac:dyDescent="0.25">
      <c r="A467" s="1">
        <v>0.65500000000000003</v>
      </c>
    </row>
    <row r="468" spans="1:1" x14ac:dyDescent="0.25">
      <c r="A468" s="1">
        <v>0.65500000000000003</v>
      </c>
    </row>
    <row r="469" spans="1:1" x14ac:dyDescent="0.25">
      <c r="A469" s="1">
        <v>0.58399999999999996</v>
      </c>
    </row>
    <row r="470" spans="1:1" x14ac:dyDescent="0.25">
      <c r="A470" s="1">
        <v>0.57999999999999996</v>
      </c>
    </row>
    <row r="471" spans="1:1" x14ac:dyDescent="0.25">
      <c r="A471" s="1">
        <v>0.57999999999999996</v>
      </c>
    </row>
    <row r="472" spans="1:1" x14ac:dyDescent="0.25">
      <c r="A472" s="1">
        <v>0.57999999999999996</v>
      </c>
    </row>
    <row r="473" spans="1:1" x14ac:dyDescent="0.25">
      <c r="A473" s="1">
        <v>0.53200000000000003</v>
      </c>
    </row>
    <row r="474" spans="1:1" x14ac:dyDescent="0.25">
      <c r="A474" s="1">
        <v>0.57999999999999996</v>
      </c>
    </row>
    <row r="475" spans="1:1" x14ac:dyDescent="0.25">
      <c r="A475" s="1">
        <v>0.61399999999999999</v>
      </c>
    </row>
    <row r="476" spans="1:1" x14ac:dyDescent="0.25">
      <c r="A476" s="1">
        <v>0.58399999999999996</v>
      </c>
    </row>
    <row r="477" spans="1:1" x14ac:dyDescent="0.25">
      <c r="A477" s="1">
        <v>0.58399999999999996</v>
      </c>
    </row>
    <row r="478" spans="1:1" x14ac:dyDescent="0.25">
      <c r="A478" s="1">
        <v>0.61399999999999999</v>
      </c>
    </row>
    <row r="479" spans="1:1" x14ac:dyDescent="0.25">
      <c r="A479" s="1">
        <v>0.61399999999999999</v>
      </c>
    </row>
    <row r="480" spans="1:1" x14ac:dyDescent="0.25">
      <c r="A480" s="1">
        <v>0.61399999999999999</v>
      </c>
    </row>
    <row r="481" spans="1:1" x14ac:dyDescent="0.25">
      <c r="A481" s="1">
        <v>0.61399999999999999</v>
      </c>
    </row>
    <row r="482" spans="1:1" x14ac:dyDescent="0.25">
      <c r="A482" s="1">
        <v>0.53200000000000003</v>
      </c>
    </row>
    <row r="483" spans="1:1" x14ac:dyDescent="0.25">
      <c r="A483" s="1">
        <v>0.53200000000000003</v>
      </c>
    </row>
    <row r="484" spans="1:1" x14ac:dyDescent="0.25">
      <c r="A484" s="1">
        <v>0.53200000000000003</v>
      </c>
    </row>
    <row r="485" spans="1:1" x14ac:dyDescent="0.25">
      <c r="A485" s="1">
        <v>0.53200000000000003</v>
      </c>
    </row>
    <row r="486" spans="1:1" x14ac:dyDescent="0.25">
      <c r="A486" s="1">
        <v>0.58299999999999996</v>
      </c>
    </row>
    <row r="487" spans="1:1" x14ac:dyDescent="0.25">
      <c r="A487" s="1">
        <v>0.58299999999999996</v>
      </c>
    </row>
    <row r="488" spans="1:1" x14ac:dyDescent="0.25">
      <c r="A488" s="1">
        <v>0.58299999999999996</v>
      </c>
    </row>
    <row r="489" spans="1:1" x14ac:dyDescent="0.25">
      <c r="A489" s="1">
        <v>0.58299999999999996</v>
      </c>
    </row>
    <row r="490" spans="1:1" x14ac:dyDescent="0.25">
      <c r="A490" s="1">
        <v>0.60899999999999999</v>
      </c>
    </row>
    <row r="491" spans="1:1" x14ac:dyDescent="0.25">
      <c r="A491" s="1">
        <v>0.60899999999999999</v>
      </c>
    </row>
    <row r="492" spans="1:1" x14ac:dyDescent="0.25">
      <c r="A492" s="1">
        <v>0.60899999999999999</v>
      </c>
    </row>
    <row r="493" spans="1:1" x14ac:dyDescent="0.25">
      <c r="A493" s="1">
        <v>0.60899999999999999</v>
      </c>
    </row>
    <row r="494" spans="1:1" x14ac:dyDescent="0.25">
      <c r="A494" s="1">
        <v>0.60899999999999999</v>
      </c>
    </row>
    <row r="495" spans="1:1" x14ac:dyDescent="0.25">
      <c r="A495" s="1">
        <v>0.58499999999999996</v>
      </c>
    </row>
    <row r="496" spans="1:1" x14ac:dyDescent="0.25">
      <c r="A496" s="1">
        <v>0.58499999999999996</v>
      </c>
    </row>
    <row r="497" spans="1:1" x14ac:dyDescent="0.25">
      <c r="A497" s="1">
        <v>0.58499999999999996</v>
      </c>
    </row>
    <row r="498" spans="1:1" x14ac:dyDescent="0.25">
      <c r="A498" s="1">
        <v>0.58499999999999996</v>
      </c>
    </row>
    <row r="499" spans="1:1" x14ac:dyDescent="0.25">
      <c r="A499" s="1">
        <v>0.58499999999999996</v>
      </c>
    </row>
    <row r="500" spans="1:1" x14ac:dyDescent="0.25">
      <c r="A500" s="1">
        <v>0.58499999999999996</v>
      </c>
    </row>
    <row r="501" spans="1:1" x14ac:dyDescent="0.25">
      <c r="A501" s="1">
        <v>0.58499999999999996</v>
      </c>
    </row>
    <row r="502" spans="1:1" x14ac:dyDescent="0.25">
      <c r="A502" s="1">
        <v>0.58499999999999996</v>
      </c>
    </row>
    <row r="503" spans="1:1" x14ac:dyDescent="0.25">
      <c r="A503" s="1">
        <v>0.57299999999999995</v>
      </c>
    </row>
    <row r="504" spans="1:1" x14ac:dyDescent="0.25">
      <c r="A504" s="1">
        <v>0.57299999999999995</v>
      </c>
    </row>
    <row r="505" spans="1:1" x14ac:dyDescent="0.25">
      <c r="A505" s="1">
        <v>0.57299999999999995</v>
      </c>
    </row>
    <row r="506" spans="1:1" x14ac:dyDescent="0.25">
      <c r="A506" s="1">
        <v>0.57299999999999995</v>
      </c>
    </row>
    <row r="507" spans="1:1" x14ac:dyDescent="0.25">
      <c r="A507" s="1">
        <v>0.57299999999999995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0978-7F7C-4B6C-BA8B-2F7128F89FCC}">
  <dimension ref="A1:D507"/>
  <sheetViews>
    <sheetView workbookViewId="0">
      <selection activeCell="E13" sqref="E13"/>
    </sheetView>
  </sheetViews>
  <sheetFormatPr defaultRowHeight="15" x14ac:dyDescent="0.25"/>
  <cols>
    <col min="3" max="3" width="15.140625" customWidth="1"/>
    <col min="4" max="4" width="16.28515625" customWidth="1"/>
  </cols>
  <sheetData>
    <row r="1" spans="1:4" x14ac:dyDescent="0.25">
      <c r="A1" s="1" t="s">
        <v>4</v>
      </c>
      <c r="C1" s="6" t="s">
        <v>4</v>
      </c>
      <c r="D1" s="6"/>
    </row>
    <row r="2" spans="1:4" x14ac:dyDescent="0.25">
      <c r="A2" s="1">
        <v>1</v>
      </c>
      <c r="C2" s="3"/>
      <c r="D2" s="3"/>
    </row>
    <row r="3" spans="1:4" x14ac:dyDescent="0.25">
      <c r="A3" s="1">
        <v>2</v>
      </c>
      <c r="C3" s="3" t="s">
        <v>10</v>
      </c>
      <c r="D3" s="3">
        <v>9.5494071146245059</v>
      </c>
    </row>
    <row r="4" spans="1:4" x14ac:dyDescent="0.25">
      <c r="A4" s="1">
        <v>2</v>
      </c>
      <c r="C4" s="3" t="s">
        <v>11</v>
      </c>
      <c r="D4" s="3">
        <v>0.38708489428578602</v>
      </c>
    </row>
    <row r="5" spans="1:4" x14ac:dyDescent="0.25">
      <c r="A5" s="1">
        <v>3</v>
      </c>
      <c r="C5" s="3" t="s">
        <v>12</v>
      </c>
      <c r="D5" s="3">
        <v>5</v>
      </c>
    </row>
    <row r="6" spans="1:4" x14ac:dyDescent="0.25">
      <c r="A6" s="1">
        <v>3</v>
      </c>
      <c r="C6" s="3" t="s">
        <v>13</v>
      </c>
      <c r="D6" s="3">
        <v>24</v>
      </c>
    </row>
    <row r="7" spans="1:4" x14ac:dyDescent="0.25">
      <c r="A7" s="1">
        <v>3</v>
      </c>
      <c r="C7" s="3" t="s">
        <v>14</v>
      </c>
      <c r="D7" s="3">
        <v>8.7072593842393662</v>
      </c>
    </row>
    <row r="8" spans="1:4" x14ac:dyDescent="0.25">
      <c r="A8" s="1">
        <v>5</v>
      </c>
      <c r="C8" s="3" t="s">
        <v>15</v>
      </c>
      <c r="D8" s="3">
        <v>75.816365984424522</v>
      </c>
    </row>
    <row r="9" spans="1:4" x14ac:dyDescent="0.25">
      <c r="A9" s="1">
        <v>5</v>
      </c>
      <c r="C9" s="3" t="s">
        <v>16</v>
      </c>
      <c r="D9" s="3">
        <v>-0.86723199360350334</v>
      </c>
    </row>
    <row r="10" spans="1:4" x14ac:dyDescent="0.25">
      <c r="A10" s="1">
        <v>5</v>
      </c>
      <c r="C10" s="3" t="s">
        <v>17</v>
      </c>
      <c r="D10" s="3">
        <v>1.004814648218201</v>
      </c>
    </row>
    <row r="11" spans="1:4" x14ac:dyDescent="0.25">
      <c r="A11" s="1">
        <v>5</v>
      </c>
      <c r="C11" s="3" t="s">
        <v>18</v>
      </c>
      <c r="D11" s="3">
        <v>23</v>
      </c>
    </row>
    <row r="12" spans="1:4" x14ac:dyDescent="0.25">
      <c r="A12" s="1">
        <v>5</v>
      </c>
      <c r="C12" s="3" t="s">
        <v>19</v>
      </c>
      <c r="D12" s="3">
        <v>1</v>
      </c>
    </row>
    <row r="13" spans="1:4" x14ac:dyDescent="0.25">
      <c r="A13" s="1">
        <v>5</v>
      </c>
      <c r="C13" s="3" t="s">
        <v>20</v>
      </c>
      <c r="D13" s="3">
        <v>24</v>
      </c>
    </row>
    <row r="14" spans="1:4" x14ac:dyDescent="0.25">
      <c r="A14" s="1">
        <v>5</v>
      </c>
      <c r="C14" s="3" t="s">
        <v>21</v>
      </c>
      <c r="D14" s="3">
        <v>4832</v>
      </c>
    </row>
    <row r="15" spans="1:4" ht="15.75" thickBot="1" x14ac:dyDescent="0.3">
      <c r="A15" s="1">
        <v>4</v>
      </c>
      <c r="C15" s="4" t="s">
        <v>22</v>
      </c>
      <c r="D15" s="4">
        <v>506</v>
      </c>
    </row>
    <row r="16" spans="1:4" x14ac:dyDescent="0.25">
      <c r="A16" s="1">
        <v>4</v>
      </c>
    </row>
    <row r="17" spans="1:1" x14ac:dyDescent="0.25">
      <c r="A17" s="1">
        <v>4</v>
      </c>
    </row>
    <row r="18" spans="1:1" x14ac:dyDescent="0.25">
      <c r="A18" s="1">
        <v>4</v>
      </c>
    </row>
    <row r="19" spans="1:1" x14ac:dyDescent="0.25">
      <c r="A19" s="1">
        <v>4</v>
      </c>
    </row>
    <row r="20" spans="1:1" x14ac:dyDescent="0.25">
      <c r="A20" s="1">
        <v>4</v>
      </c>
    </row>
    <row r="21" spans="1:1" x14ac:dyDescent="0.25">
      <c r="A21" s="1">
        <v>4</v>
      </c>
    </row>
    <row r="22" spans="1:1" x14ac:dyDescent="0.25">
      <c r="A22" s="1">
        <v>4</v>
      </c>
    </row>
    <row r="23" spans="1:1" x14ac:dyDescent="0.25">
      <c r="A23" s="1">
        <v>4</v>
      </c>
    </row>
    <row r="24" spans="1:1" x14ac:dyDescent="0.25">
      <c r="A24" s="1">
        <v>4</v>
      </c>
    </row>
    <row r="25" spans="1:1" x14ac:dyDescent="0.25">
      <c r="A25" s="1">
        <v>4</v>
      </c>
    </row>
    <row r="26" spans="1:1" x14ac:dyDescent="0.25">
      <c r="A26" s="1">
        <v>4</v>
      </c>
    </row>
    <row r="27" spans="1:1" x14ac:dyDescent="0.25">
      <c r="A27" s="1">
        <v>4</v>
      </c>
    </row>
    <row r="28" spans="1:1" x14ac:dyDescent="0.25">
      <c r="A28" s="1">
        <v>4</v>
      </c>
    </row>
    <row r="29" spans="1:1" x14ac:dyDescent="0.25">
      <c r="A29" s="1">
        <v>4</v>
      </c>
    </row>
    <row r="30" spans="1:1" x14ac:dyDescent="0.25">
      <c r="A30" s="1">
        <v>4</v>
      </c>
    </row>
    <row r="31" spans="1:1" x14ac:dyDescent="0.25">
      <c r="A31" s="1">
        <v>4</v>
      </c>
    </row>
    <row r="32" spans="1:1" x14ac:dyDescent="0.25">
      <c r="A32" s="1">
        <v>4</v>
      </c>
    </row>
    <row r="33" spans="1:1" x14ac:dyDescent="0.25">
      <c r="A33" s="1">
        <v>4</v>
      </c>
    </row>
    <row r="34" spans="1:1" x14ac:dyDescent="0.25">
      <c r="A34" s="1">
        <v>4</v>
      </c>
    </row>
    <row r="35" spans="1:1" x14ac:dyDescent="0.25">
      <c r="A35" s="1">
        <v>4</v>
      </c>
    </row>
    <row r="36" spans="1:1" x14ac:dyDescent="0.25">
      <c r="A36" s="1">
        <v>4</v>
      </c>
    </row>
    <row r="37" spans="1:1" x14ac:dyDescent="0.25">
      <c r="A37" s="1">
        <v>5</v>
      </c>
    </row>
    <row r="38" spans="1:1" x14ac:dyDescent="0.25">
      <c r="A38" s="1">
        <v>5</v>
      </c>
    </row>
    <row r="39" spans="1:1" x14ac:dyDescent="0.25">
      <c r="A39" s="1">
        <v>5</v>
      </c>
    </row>
    <row r="40" spans="1:1" x14ac:dyDescent="0.25">
      <c r="A40" s="1">
        <v>5</v>
      </c>
    </row>
    <row r="41" spans="1:1" x14ac:dyDescent="0.25">
      <c r="A41" s="1">
        <v>3</v>
      </c>
    </row>
    <row r="42" spans="1:1" x14ac:dyDescent="0.25">
      <c r="A42" s="1">
        <v>3</v>
      </c>
    </row>
    <row r="43" spans="1:1" x14ac:dyDescent="0.25">
      <c r="A43" s="1">
        <v>3</v>
      </c>
    </row>
    <row r="44" spans="1:1" x14ac:dyDescent="0.25">
      <c r="A44" s="1">
        <v>3</v>
      </c>
    </row>
    <row r="45" spans="1:1" x14ac:dyDescent="0.25">
      <c r="A45" s="1">
        <v>3</v>
      </c>
    </row>
    <row r="46" spans="1:1" x14ac:dyDescent="0.25">
      <c r="A46" s="1">
        <v>3</v>
      </c>
    </row>
    <row r="47" spans="1:1" x14ac:dyDescent="0.25">
      <c r="A47" s="1">
        <v>3</v>
      </c>
    </row>
    <row r="48" spans="1:1" x14ac:dyDescent="0.25">
      <c r="A48" s="1">
        <v>3</v>
      </c>
    </row>
    <row r="49" spans="1:1" x14ac:dyDescent="0.25">
      <c r="A49" s="1">
        <v>3</v>
      </c>
    </row>
    <row r="50" spans="1:1" x14ac:dyDescent="0.25">
      <c r="A50" s="1">
        <v>3</v>
      </c>
    </row>
    <row r="51" spans="1:1" x14ac:dyDescent="0.25">
      <c r="A51" s="1">
        <v>3</v>
      </c>
    </row>
    <row r="52" spans="1:1" x14ac:dyDescent="0.25">
      <c r="A52" s="1">
        <v>4</v>
      </c>
    </row>
    <row r="53" spans="1:1" x14ac:dyDescent="0.25">
      <c r="A53" s="1">
        <v>4</v>
      </c>
    </row>
    <row r="54" spans="1:1" x14ac:dyDescent="0.25">
      <c r="A54" s="1">
        <v>4</v>
      </c>
    </row>
    <row r="55" spans="1:1" x14ac:dyDescent="0.25">
      <c r="A55" s="1">
        <v>4</v>
      </c>
    </row>
    <row r="56" spans="1:1" x14ac:dyDescent="0.25">
      <c r="A56" s="1">
        <v>3</v>
      </c>
    </row>
    <row r="57" spans="1:1" x14ac:dyDescent="0.25">
      <c r="A57" s="1">
        <v>5</v>
      </c>
    </row>
    <row r="58" spans="1:1" x14ac:dyDescent="0.25">
      <c r="A58" s="1">
        <v>2</v>
      </c>
    </row>
    <row r="59" spans="1:1" x14ac:dyDescent="0.25">
      <c r="A59" s="1">
        <v>5</v>
      </c>
    </row>
    <row r="60" spans="1:1" x14ac:dyDescent="0.25">
      <c r="A60" s="1">
        <v>8</v>
      </c>
    </row>
    <row r="61" spans="1:1" x14ac:dyDescent="0.25">
      <c r="A61" s="1">
        <v>8</v>
      </c>
    </row>
    <row r="62" spans="1:1" x14ac:dyDescent="0.25">
      <c r="A62" s="1">
        <v>8</v>
      </c>
    </row>
    <row r="63" spans="1:1" x14ac:dyDescent="0.25">
      <c r="A63" s="1">
        <v>8</v>
      </c>
    </row>
    <row r="64" spans="1:1" x14ac:dyDescent="0.25">
      <c r="A64" s="1">
        <v>8</v>
      </c>
    </row>
    <row r="65" spans="1:1" x14ac:dyDescent="0.25">
      <c r="A65" s="1">
        <v>8</v>
      </c>
    </row>
    <row r="66" spans="1:1" x14ac:dyDescent="0.25">
      <c r="A66" s="1">
        <v>3</v>
      </c>
    </row>
    <row r="67" spans="1:1" x14ac:dyDescent="0.25">
      <c r="A67" s="1">
        <v>4</v>
      </c>
    </row>
    <row r="68" spans="1:1" x14ac:dyDescent="0.25">
      <c r="A68" s="1">
        <v>4</v>
      </c>
    </row>
    <row r="69" spans="1:1" x14ac:dyDescent="0.25">
      <c r="A69" s="1">
        <v>4</v>
      </c>
    </row>
    <row r="70" spans="1:1" x14ac:dyDescent="0.25">
      <c r="A70" s="1">
        <v>4</v>
      </c>
    </row>
    <row r="71" spans="1:1" x14ac:dyDescent="0.25">
      <c r="A71" s="1">
        <v>4</v>
      </c>
    </row>
    <row r="72" spans="1:1" x14ac:dyDescent="0.25">
      <c r="A72" s="1">
        <v>4</v>
      </c>
    </row>
    <row r="73" spans="1:1" x14ac:dyDescent="0.25">
      <c r="A73" s="1">
        <v>4</v>
      </c>
    </row>
    <row r="74" spans="1:1" x14ac:dyDescent="0.25">
      <c r="A74" s="1">
        <v>4</v>
      </c>
    </row>
    <row r="75" spans="1:1" x14ac:dyDescent="0.25">
      <c r="A75" s="1">
        <v>4</v>
      </c>
    </row>
    <row r="76" spans="1:1" x14ac:dyDescent="0.25">
      <c r="A76" s="1">
        <v>5</v>
      </c>
    </row>
    <row r="77" spans="1:1" x14ac:dyDescent="0.25">
      <c r="A77" s="1">
        <v>5</v>
      </c>
    </row>
    <row r="78" spans="1:1" x14ac:dyDescent="0.25">
      <c r="A78" s="1">
        <v>5</v>
      </c>
    </row>
    <row r="79" spans="1:1" x14ac:dyDescent="0.25">
      <c r="A79" s="1">
        <v>5</v>
      </c>
    </row>
    <row r="80" spans="1:1" x14ac:dyDescent="0.25">
      <c r="A80" s="1">
        <v>5</v>
      </c>
    </row>
    <row r="81" spans="1:1" x14ac:dyDescent="0.25">
      <c r="A81" s="1">
        <v>5</v>
      </c>
    </row>
    <row r="82" spans="1:1" x14ac:dyDescent="0.25">
      <c r="A82" s="1">
        <v>4</v>
      </c>
    </row>
    <row r="83" spans="1:1" x14ac:dyDescent="0.25">
      <c r="A83" s="1">
        <v>4</v>
      </c>
    </row>
    <row r="84" spans="1:1" x14ac:dyDescent="0.25">
      <c r="A84" s="1">
        <v>4</v>
      </c>
    </row>
    <row r="85" spans="1:1" x14ac:dyDescent="0.25">
      <c r="A85" s="1">
        <v>4</v>
      </c>
    </row>
    <row r="86" spans="1:1" x14ac:dyDescent="0.25">
      <c r="A86" s="1">
        <v>3</v>
      </c>
    </row>
    <row r="87" spans="1:1" x14ac:dyDescent="0.25">
      <c r="A87" s="1">
        <v>3</v>
      </c>
    </row>
    <row r="88" spans="1:1" x14ac:dyDescent="0.25">
      <c r="A88" s="1">
        <v>3</v>
      </c>
    </row>
    <row r="89" spans="1:1" x14ac:dyDescent="0.25">
      <c r="A89" s="1">
        <v>3</v>
      </c>
    </row>
    <row r="90" spans="1:1" x14ac:dyDescent="0.25">
      <c r="A90" s="1">
        <v>2</v>
      </c>
    </row>
    <row r="91" spans="1:1" x14ac:dyDescent="0.25">
      <c r="A91" s="1">
        <v>2</v>
      </c>
    </row>
    <row r="92" spans="1:1" x14ac:dyDescent="0.25">
      <c r="A92" s="1">
        <v>2</v>
      </c>
    </row>
    <row r="93" spans="1:1" x14ac:dyDescent="0.25">
      <c r="A93" s="1">
        <v>2</v>
      </c>
    </row>
    <row r="94" spans="1:1" x14ac:dyDescent="0.25">
      <c r="A94" s="1">
        <v>4</v>
      </c>
    </row>
    <row r="95" spans="1:1" x14ac:dyDescent="0.25">
      <c r="A95" s="1">
        <v>4</v>
      </c>
    </row>
    <row r="96" spans="1:1" x14ac:dyDescent="0.25">
      <c r="A96" s="1">
        <v>4</v>
      </c>
    </row>
    <row r="97" spans="1:1" x14ac:dyDescent="0.25">
      <c r="A97" s="1">
        <v>2</v>
      </c>
    </row>
    <row r="98" spans="1:1" x14ac:dyDescent="0.25">
      <c r="A98" s="1">
        <v>2</v>
      </c>
    </row>
    <row r="99" spans="1:1" x14ac:dyDescent="0.25">
      <c r="A99" s="1">
        <v>2</v>
      </c>
    </row>
    <row r="100" spans="1:1" x14ac:dyDescent="0.25">
      <c r="A100" s="1">
        <v>2</v>
      </c>
    </row>
    <row r="101" spans="1:1" x14ac:dyDescent="0.25">
      <c r="A101" s="1">
        <v>2</v>
      </c>
    </row>
    <row r="102" spans="1:1" x14ac:dyDescent="0.25">
      <c r="A102" s="1">
        <v>5</v>
      </c>
    </row>
    <row r="103" spans="1:1" x14ac:dyDescent="0.25">
      <c r="A103" s="1">
        <v>5</v>
      </c>
    </row>
    <row r="104" spans="1:1" x14ac:dyDescent="0.25">
      <c r="A104" s="1">
        <v>5</v>
      </c>
    </row>
    <row r="105" spans="1:1" x14ac:dyDescent="0.25">
      <c r="A105" s="1">
        <v>5</v>
      </c>
    </row>
    <row r="106" spans="1:1" x14ac:dyDescent="0.25">
      <c r="A106" s="1">
        <v>5</v>
      </c>
    </row>
    <row r="107" spans="1:1" x14ac:dyDescent="0.25">
      <c r="A107" s="1">
        <v>5</v>
      </c>
    </row>
    <row r="108" spans="1:1" x14ac:dyDescent="0.25">
      <c r="A108" s="1">
        <v>5</v>
      </c>
    </row>
    <row r="109" spans="1:1" x14ac:dyDescent="0.25">
      <c r="A109" s="1">
        <v>5</v>
      </c>
    </row>
    <row r="110" spans="1:1" x14ac:dyDescent="0.25">
      <c r="A110" s="1">
        <v>5</v>
      </c>
    </row>
    <row r="111" spans="1:1" x14ac:dyDescent="0.25">
      <c r="A111" s="1">
        <v>5</v>
      </c>
    </row>
    <row r="112" spans="1:1" x14ac:dyDescent="0.25">
      <c r="A112" s="1">
        <v>5</v>
      </c>
    </row>
    <row r="113" spans="1:1" x14ac:dyDescent="0.25">
      <c r="A113" s="1">
        <v>6</v>
      </c>
    </row>
    <row r="114" spans="1:1" x14ac:dyDescent="0.25">
      <c r="A114" s="1">
        <v>6</v>
      </c>
    </row>
    <row r="115" spans="1:1" x14ac:dyDescent="0.25">
      <c r="A115" s="1">
        <v>6</v>
      </c>
    </row>
    <row r="116" spans="1:1" x14ac:dyDescent="0.25">
      <c r="A116" s="1">
        <v>6</v>
      </c>
    </row>
    <row r="117" spans="1:1" x14ac:dyDescent="0.25">
      <c r="A117" s="1">
        <v>6</v>
      </c>
    </row>
    <row r="118" spans="1:1" x14ac:dyDescent="0.25">
      <c r="A118" s="1">
        <v>6</v>
      </c>
    </row>
    <row r="119" spans="1:1" x14ac:dyDescent="0.25">
      <c r="A119" s="1">
        <v>6</v>
      </c>
    </row>
    <row r="120" spans="1:1" x14ac:dyDescent="0.25">
      <c r="A120" s="1">
        <v>6</v>
      </c>
    </row>
    <row r="121" spans="1:1" x14ac:dyDescent="0.25">
      <c r="A121" s="1">
        <v>6</v>
      </c>
    </row>
    <row r="122" spans="1:1" x14ac:dyDescent="0.25">
      <c r="A122" s="1">
        <v>2</v>
      </c>
    </row>
    <row r="123" spans="1:1" x14ac:dyDescent="0.25">
      <c r="A123" s="1">
        <v>2</v>
      </c>
    </row>
    <row r="124" spans="1:1" x14ac:dyDescent="0.25">
      <c r="A124" s="1">
        <v>2</v>
      </c>
    </row>
    <row r="125" spans="1:1" x14ac:dyDescent="0.25">
      <c r="A125" s="1">
        <v>2</v>
      </c>
    </row>
    <row r="126" spans="1:1" x14ac:dyDescent="0.25">
      <c r="A126" s="1">
        <v>2</v>
      </c>
    </row>
    <row r="127" spans="1:1" x14ac:dyDescent="0.25">
      <c r="A127" s="1">
        <v>2</v>
      </c>
    </row>
    <row r="128" spans="1:1" x14ac:dyDescent="0.25">
      <c r="A128" s="1">
        <v>2</v>
      </c>
    </row>
    <row r="129" spans="1:1" x14ac:dyDescent="0.25">
      <c r="A129" s="1">
        <v>4</v>
      </c>
    </row>
    <row r="130" spans="1:1" x14ac:dyDescent="0.25">
      <c r="A130" s="1">
        <v>4</v>
      </c>
    </row>
    <row r="131" spans="1:1" x14ac:dyDescent="0.25">
      <c r="A131" s="1">
        <v>4</v>
      </c>
    </row>
    <row r="132" spans="1:1" x14ac:dyDescent="0.25">
      <c r="A132" s="1">
        <v>4</v>
      </c>
    </row>
    <row r="133" spans="1:1" x14ac:dyDescent="0.25">
      <c r="A133" s="1">
        <v>4</v>
      </c>
    </row>
    <row r="134" spans="1:1" x14ac:dyDescent="0.25">
      <c r="A134" s="1">
        <v>4</v>
      </c>
    </row>
    <row r="135" spans="1:1" x14ac:dyDescent="0.25">
      <c r="A135" s="1">
        <v>4</v>
      </c>
    </row>
    <row r="136" spans="1:1" x14ac:dyDescent="0.25">
      <c r="A136" s="1">
        <v>4</v>
      </c>
    </row>
    <row r="137" spans="1:1" x14ac:dyDescent="0.25">
      <c r="A137" s="1">
        <v>4</v>
      </c>
    </row>
    <row r="138" spans="1:1" x14ac:dyDescent="0.25">
      <c r="A138" s="1">
        <v>4</v>
      </c>
    </row>
    <row r="139" spans="1:1" x14ac:dyDescent="0.25">
      <c r="A139" s="1">
        <v>4</v>
      </c>
    </row>
    <row r="140" spans="1:1" x14ac:dyDescent="0.25">
      <c r="A140" s="1">
        <v>4</v>
      </c>
    </row>
    <row r="141" spans="1:1" x14ac:dyDescent="0.25">
      <c r="A141" s="1">
        <v>4</v>
      </c>
    </row>
    <row r="142" spans="1:1" x14ac:dyDescent="0.25">
      <c r="A142" s="1">
        <v>4</v>
      </c>
    </row>
    <row r="143" spans="1:1" x14ac:dyDescent="0.25">
      <c r="A143" s="1">
        <v>4</v>
      </c>
    </row>
    <row r="144" spans="1:1" x14ac:dyDescent="0.25">
      <c r="A144" s="1">
        <v>5</v>
      </c>
    </row>
    <row r="145" spans="1:1" x14ac:dyDescent="0.25">
      <c r="A145" s="1">
        <v>5</v>
      </c>
    </row>
    <row r="146" spans="1:1" x14ac:dyDescent="0.25">
      <c r="A146" s="1">
        <v>5</v>
      </c>
    </row>
    <row r="147" spans="1:1" x14ac:dyDescent="0.25">
      <c r="A147" s="1">
        <v>5</v>
      </c>
    </row>
    <row r="148" spans="1:1" x14ac:dyDescent="0.25">
      <c r="A148" s="1">
        <v>5</v>
      </c>
    </row>
    <row r="149" spans="1:1" x14ac:dyDescent="0.25">
      <c r="A149" s="1">
        <v>5</v>
      </c>
    </row>
    <row r="150" spans="1:1" x14ac:dyDescent="0.25">
      <c r="A150" s="1">
        <v>5</v>
      </c>
    </row>
    <row r="151" spans="1:1" x14ac:dyDescent="0.25">
      <c r="A151" s="1">
        <v>5</v>
      </c>
    </row>
    <row r="152" spans="1:1" x14ac:dyDescent="0.25">
      <c r="A152" s="1">
        <v>5</v>
      </c>
    </row>
    <row r="153" spans="1:1" x14ac:dyDescent="0.25">
      <c r="A153" s="1">
        <v>5</v>
      </c>
    </row>
    <row r="154" spans="1:1" x14ac:dyDescent="0.25">
      <c r="A154" s="1">
        <v>5</v>
      </c>
    </row>
    <row r="155" spans="1:1" x14ac:dyDescent="0.25">
      <c r="A155" s="1">
        <v>5</v>
      </c>
    </row>
    <row r="156" spans="1:1" x14ac:dyDescent="0.25">
      <c r="A156" s="1">
        <v>5</v>
      </c>
    </row>
    <row r="157" spans="1:1" x14ac:dyDescent="0.25">
      <c r="A157" s="1">
        <v>5</v>
      </c>
    </row>
    <row r="158" spans="1:1" x14ac:dyDescent="0.25">
      <c r="A158" s="1">
        <v>5</v>
      </c>
    </row>
    <row r="159" spans="1:1" x14ac:dyDescent="0.25">
      <c r="A159" s="1">
        <v>5</v>
      </c>
    </row>
    <row r="160" spans="1:1" x14ac:dyDescent="0.25">
      <c r="A160" s="1">
        <v>5</v>
      </c>
    </row>
    <row r="161" spans="1:1" x14ac:dyDescent="0.25">
      <c r="A161" s="1">
        <v>5</v>
      </c>
    </row>
    <row r="162" spans="1:1" x14ac:dyDescent="0.25">
      <c r="A162" s="1">
        <v>5</v>
      </c>
    </row>
    <row r="163" spans="1:1" x14ac:dyDescent="0.25">
      <c r="A163" s="1">
        <v>5</v>
      </c>
    </row>
    <row r="164" spans="1:1" x14ac:dyDescent="0.25">
      <c r="A164" s="1">
        <v>5</v>
      </c>
    </row>
    <row r="165" spans="1:1" x14ac:dyDescent="0.25">
      <c r="A165" s="1">
        <v>5</v>
      </c>
    </row>
    <row r="166" spans="1:1" x14ac:dyDescent="0.25">
      <c r="A166" s="1">
        <v>5</v>
      </c>
    </row>
    <row r="167" spans="1:1" x14ac:dyDescent="0.25">
      <c r="A167" s="1">
        <v>5</v>
      </c>
    </row>
    <row r="168" spans="1:1" x14ac:dyDescent="0.25">
      <c r="A168" s="1">
        <v>5</v>
      </c>
    </row>
    <row r="169" spans="1:1" x14ac:dyDescent="0.25">
      <c r="A169" s="1">
        <v>5</v>
      </c>
    </row>
    <row r="170" spans="1:1" x14ac:dyDescent="0.25">
      <c r="A170" s="1">
        <v>5</v>
      </c>
    </row>
    <row r="171" spans="1:1" x14ac:dyDescent="0.25">
      <c r="A171" s="1">
        <v>5</v>
      </c>
    </row>
    <row r="172" spans="1:1" x14ac:dyDescent="0.25">
      <c r="A172" s="1">
        <v>5</v>
      </c>
    </row>
    <row r="173" spans="1:1" x14ac:dyDescent="0.25">
      <c r="A173" s="1">
        <v>5</v>
      </c>
    </row>
    <row r="174" spans="1:1" x14ac:dyDescent="0.25">
      <c r="A174" s="1">
        <v>5</v>
      </c>
    </row>
    <row r="175" spans="1:1" x14ac:dyDescent="0.25">
      <c r="A175" s="1">
        <v>5</v>
      </c>
    </row>
    <row r="176" spans="1:1" x14ac:dyDescent="0.25">
      <c r="A176" s="1">
        <v>5</v>
      </c>
    </row>
    <row r="177" spans="1:1" x14ac:dyDescent="0.25">
      <c r="A177" s="1">
        <v>5</v>
      </c>
    </row>
    <row r="178" spans="1:1" x14ac:dyDescent="0.25">
      <c r="A178" s="1">
        <v>5</v>
      </c>
    </row>
    <row r="179" spans="1:1" x14ac:dyDescent="0.25">
      <c r="A179" s="1">
        <v>5</v>
      </c>
    </row>
    <row r="180" spans="1:1" x14ac:dyDescent="0.25">
      <c r="A180" s="1">
        <v>5</v>
      </c>
    </row>
    <row r="181" spans="1:1" x14ac:dyDescent="0.25">
      <c r="A181" s="1">
        <v>3</v>
      </c>
    </row>
    <row r="182" spans="1:1" x14ac:dyDescent="0.25">
      <c r="A182" s="1">
        <v>3</v>
      </c>
    </row>
    <row r="183" spans="1:1" x14ac:dyDescent="0.25">
      <c r="A183" s="1">
        <v>3</v>
      </c>
    </row>
    <row r="184" spans="1:1" x14ac:dyDescent="0.25">
      <c r="A184" s="1">
        <v>3</v>
      </c>
    </row>
    <row r="185" spans="1:1" x14ac:dyDescent="0.25">
      <c r="A185" s="1">
        <v>3</v>
      </c>
    </row>
    <row r="186" spans="1:1" x14ac:dyDescent="0.25">
      <c r="A186" s="1">
        <v>3</v>
      </c>
    </row>
    <row r="187" spans="1:1" x14ac:dyDescent="0.25">
      <c r="A187" s="1">
        <v>3</v>
      </c>
    </row>
    <row r="188" spans="1:1" x14ac:dyDescent="0.25">
      <c r="A188" s="1">
        <v>3</v>
      </c>
    </row>
    <row r="189" spans="1:1" x14ac:dyDescent="0.25">
      <c r="A189" s="1">
        <v>5</v>
      </c>
    </row>
    <row r="190" spans="1:1" x14ac:dyDescent="0.25">
      <c r="A190" s="1">
        <v>5</v>
      </c>
    </row>
    <row r="191" spans="1:1" x14ac:dyDescent="0.25">
      <c r="A191" s="1">
        <v>5</v>
      </c>
    </row>
    <row r="192" spans="1:1" x14ac:dyDescent="0.25">
      <c r="A192" s="1">
        <v>5</v>
      </c>
    </row>
    <row r="193" spans="1:1" x14ac:dyDescent="0.25">
      <c r="A193" s="1">
        <v>5</v>
      </c>
    </row>
    <row r="194" spans="1:1" x14ac:dyDescent="0.25">
      <c r="A194" s="1">
        <v>5</v>
      </c>
    </row>
    <row r="195" spans="1:1" x14ac:dyDescent="0.25">
      <c r="A195" s="1">
        <v>1</v>
      </c>
    </row>
    <row r="196" spans="1:1" x14ac:dyDescent="0.25">
      <c r="A196" s="1">
        <v>1</v>
      </c>
    </row>
    <row r="197" spans="1:1" x14ac:dyDescent="0.25">
      <c r="A197" s="1">
        <v>4</v>
      </c>
    </row>
    <row r="198" spans="1:1" x14ac:dyDescent="0.25">
      <c r="A198" s="1">
        <v>2</v>
      </c>
    </row>
    <row r="199" spans="1:1" x14ac:dyDescent="0.25">
      <c r="A199" s="1">
        <v>2</v>
      </c>
    </row>
    <row r="200" spans="1:1" x14ac:dyDescent="0.25">
      <c r="A200" s="1">
        <v>2</v>
      </c>
    </row>
    <row r="201" spans="1:1" x14ac:dyDescent="0.25">
      <c r="A201" s="1">
        <v>3</v>
      </c>
    </row>
    <row r="202" spans="1:1" x14ac:dyDescent="0.25">
      <c r="A202" s="1">
        <v>3</v>
      </c>
    </row>
    <row r="203" spans="1:1" x14ac:dyDescent="0.25">
      <c r="A203" s="1">
        <v>2</v>
      </c>
    </row>
    <row r="204" spans="1:1" x14ac:dyDescent="0.25">
      <c r="A204" s="1">
        <v>2</v>
      </c>
    </row>
    <row r="205" spans="1:1" x14ac:dyDescent="0.25">
      <c r="A205" s="1">
        <v>4</v>
      </c>
    </row>
    <row r="206" spans="1:1" x14ac:dyDescent="0.25">
      <c r="A206" s="1">
        <v>4</v>
      </c>
    </row>
    <row r="207" spans="1:1" x14ac:dyDescent="0.25">
      <c r="A207" s="1">
        <v>4</v>
      </c>
    </row>
    <row r="208" spans="1:1" x14ac:dyDescent="0.25">
      <c r="A208" s="1">
        <v>4</v>
      </c>
    </row>
    <row r="209" spans="1:1" x14ac:dyDescent="0.25">
      <c r="A209" s="1">
        <v>4</v>
      </c>
    </row>
    <row r="210" spans="1:1" x14ac:dyDescent="0.25">
      <c r="A210" s="1">
        <v>4</v>
      </c>
    </row>
    <row r="211" spans="1:1" x14ac:dyDescent="0.25">
      <c r="A211" s="1">
        <v>4</v>
      </c>
    </row>
    <row r="212" spans="1:1" x14ac:dyDescent="0.25">
      <c r="A212" s="1">
        <v>4</v>
      </c>
    </row>
    <row r="213" spans="1:1" x14ac:dyDescent="0.25">
      <c r="A213" s="1">
        <v>4</v>
      </c>
    </row>
    <row r="214" spans="1:1" x14ac:dyDescent="0.25">
      <c r="A214" s="1">
        <v>4</v>
      </c>
    </row>
    <row r="215" spans="1:1" x14ac:dyDescent="0.25">
      <c r="A215" s="1">
        <v>4</v>
      </c>
    </row>
    <row r="216" spans="1:1" x14ac:dyDescent="0.25">
      <c r="A216" s="1">
        <v>4</v>
      </c>
    </row>
    <row r="217" spans="1:1" x14ac:dyDescent="0.25">
      <c r="A217" s="1">
        <v>4</v>
      </c>
    </row>
    <row r="218" spans="1:1" x14ac:dyDescent="0.25">
      <c r="A218" s="1">
        <v>5</v>
      </c>
    </row>
    <row r="219" spans="1:1" x14ac:dyDescent="0.25">
      <c r="A219" s="1">
        <v>5</v>
      </c>
    </row>
    <row r="220" spans="1:1" x14ac:dyDescent="0.25">
      <c r="A220" s="1">
        <v>5</v>
      </c>
    </row>
    <row r="221" spans="1:1" x14ac:dyDescent="0.25">
      <c r="A221" s="1">
        <v>5</v>
      </c>
    </row>
    <row r="222" spans="1:1" x14ac:dyDescent="0.25">
      <c r="A222" s="1">
        <v>8</v>
      </c>
    </row>
    <row r="223" spans="1:1" x14ac:dyDescent="0.25">
      <c r="A223" s="1">
        <v>8</v>
      </c>
    </row>
    <row r="224" spans="1:1" x14ac:dyDescent="0.25">
      <c r="A224" s="1">
        <v>8</v>
      </c>
    </row>
    <row r="225" spans="1:1" x14ac:dyDescent="0.25">
      <c r="A225" s="1">
        <v>8</v>
      </c>
    </row>
    <row r="226" spans="1:1" x14ac:dyDescent="0.25">
      <c r="A226" s="1">
        <v>8</v>
      </c>
    </row>
    <row r="227" spans="1:1" x14ac:dyDescent="0.25">
      <c r="A227" s="1">
        <v>8</v>
      </c>
    </row>
    <row r="228" spans="1:1" x14ac:dyDescent="0.25">
      <c r="A228" s="1">
        <v>8</v>
      </c>
    </row>
    <row r="229" spans="1:1" x14ac:dyDescent="0.25">
      <c r="A229" s="1">
        <v>8</v>
      </c>
    </row>
    <row r="230" spans="1:1" x14ac:dyDescent="0.25">
      <c r="A230" s="1">
        <v>8</v>
      </c>
    </row>
    <row r="231" spans="1:1" x14ac:dyDescent="0.25">
      <c r="A231" s="1">
        <v>8</v>
      </c>
    </row>
    <row r="232" spans="1:1" x14ac:dyDescent="0.25">
      <c r="A232" s="1">
        <v>8</v>
      </c>
    </row>
    <row r="233" spans="1:1" x14ac:dyDescent="0.25">
      <c r="A233" s="1">
        <v>8</v>
      </c>
    </row>
    <row r="234" spans="1:1" x14ac:dyDescent="0.25">
      <c r="A234" s="1">
        <v>8</v>
      </c>
    </row>
    <row r="235" spans="1:1" x14ac:dyDescent="0.25">
      <c r="A235" s="1">
        <v>8</v>
      </c>
    </row>
    <row r="236" spans="1:1" x14ac:dyDescent="0.25">
      <c r="A236" s="1">
        <v>8</v>
      </c>
    </row>
    <row r="237" spans="1:1" x14ac:dyDescent="0.25">
      <c r="A237" s="1">
        <v>8</v>
      </c>
    </row>
    <row r="238" spans="1:1" x14ac:dyDescent="0.25">
      <c r="A238" s="1">
        <v>8</v>
      </c>
    </row>
    <row r="239" spans="1:1" x14ac:dyDescent="0.25">
      <c r="A239" s="1">
        <v>8</v>
      </c>
    </row>
    <row r="240" spans="1:1" x14ac:dyDescent="0.25">
      <c r="A240" s="1">
        <v>6</v>
      </c>
    </row>
    <row r="241" spans="1:1" x14ac:dyDescent="0.25">
      <c r="A241" s="1">
        <v>6</v>
      </c>
    </row>
    <row r="242" spans="1:1" x14ac:dyDescent="0.25">
      <c r="A242" s="1">
        <v>6</v>
      </c>
    </row>
    <row r="243" spans="1:1" x14ac:dyDescent="0.25">
      <c r="A243" s="1">
        <v>6</v>
      </c>
    </row>
    <row r="244" spans="1:1" x14ac:dyDescent="0.25">
      <c r="A244" s="1">
        <v>6</v>
      </c>
    </row>
    <row r="245" spans="1:1" x14ac:dyDescent="0.25">
      <c r="A245" s="1">
        <v>6</v>
      </c>
    </row>
    <row r="246" spans="1:1" x14ac:dyDescent="0.25">
      <c r="A246" s="1">
        <v>7</v>
      </c>
    </row>
    <row r="247" spans="1:1" x14ac:dyDescent="0.25">
      <c r="A247" s="1">
        <v>7</v>
      </c>
    </row>
    <row r="248" spans="1:1" x14ac:dyDescent="0.25">
      <c r="A248" s="1">
        <v>7</v>
      </c>
    </row>
    <row r="249" spans="1:1" x14ac:dyDescent="0.25">
      <c r="A249" s="1">
        <v>7</v>
      </c>
    </row>
    <row r="250" spans="1:1" x14ac:dyDescent="0.25">
      <c r="A250" s="1">
        <v>7</v>
      </c>
    </row>
    <row r="251" spans="1:1" x14ac:dyDescent="0.25">
      <c r="A251" s="1">
        <v>7</v>
      </c>
    </row>
    <row r="252" spans="1:1" x14ac:dyDescent="0.25">
      <c r="A252" s="1">
        <v>7</v>
      </c>
    </row>
    <row r="253" spans="1:1" x14ac:dyDescent="0.25">
      <c r="A253" s="1">
        <v>7</v>
      </c>
    </row>
    <row r="254" spans="1:1" x14ac:dyDescent="0.25">
      <c r="A254" s="1">
        <v>7</v>
      </c>
    </row>
    <row r="255" spans="1:1" x14ac:dyDescent="0.25">
      <c r="A255" s="1">
        <v>7</v>
      </c>
    </row>
    <row r="256" spans="1:1" x14ac:dyDescent="0.25">
      <c r="A256" s="1">
        <v>1</v>
      </c>
    </row>
    <row r="257" spans="1:1" x14ac:dyDescent="0.25">
      <c r="A257" s="1">
        <v>1</v>
      </c>
    </row>
    <row r="258" spans="1:1" x14ac:dyDescent="0.25">
      <c r="A258" s="1">
        <v>3</v>
      </c>
    </row>
    <row r="259" spans="1:1" x14ac:dyDescent="0.25">
      <c r="A259" s="1">
        <v>5</v>
      </c>
    </row>
    <row r="260" spans="1:1" x14ac:dyDescent="0.25">
      <c r="A260" s="1">
        <v>5</v>
      </c>
    </row>
    <row r="261" spans="1:1" x14ac:dyDescent="0.25">
      <c r="A261" s="1">
        <v>5</v>
      </c>
    </row>
    <row r="262" spans="1:1" x14ac:dyDescent="0.25">
      <c r="A262" s="1">
        <v>5</v>
      </c>
    </row>
    <row r="263" spans="1:1" x14ac:dyDescent="0.25">
      <c r="A263" s="1">
        <v>5</v>
      </c>
    </row>
    <row r="264" spans="1:1" x14ac:dyDescent="0.25">
      <c r="A264" s="1">
        <v>5</v>
      </c>
    </row>
    <row r="265" spans="1:1" x14ac:dyDescent="0.25">
      <c r="A265" s="1">
        <v>5</v>
      </c>
    </row>
    <row r="266" spans="1:1" x14ac:dyDescent="0.25">
      <c r="A266" s="1">
        <v>5</v>
      </c>
    </row>
    <row r="267" spans="1:1" x14ac:dyDescent="0.25">
      <c r="A267" s="1">
        <v>5</v>
      </c>
    </row>
    <row r="268" spans="1:1" x14ac:dyDescent="0.25">
      <c r="A268" s="1">
        <v>5</v>
      </c>
    </row>
    <row r="269" spans="1:1" x14ac:dyDescent="0.25">
      <c r="A269" s="1">
        <v>5</v>
      </c>
    </row>
    <row r="270" spans="1:1" x14ac:dyDescent="0.25">
      <c r="A270" s="1">
        <v>5</v>
      </c>
    </row>
    <row r="271" spans="1:1" x14ac:dyDescent="0.25">
      <c r="A271" s="1">
        <v>3</v>
      </c>
    </row>
    <row r="272" spans="1:1" x14ac:dyDescent="0.25">
      <c r="A272" s="1">
        <v>3</v>
      </c>
    </row>
    <row r="273" spans="1:1" x14ac:dyDescent="0.25">
      <c r="A273" s="1">
        <v>3</v>
      </c>
    </row>
    <row r="274" spans="1:1" x14ac:dyDescent="0.25">
      <c r="A274" s="1">
        <v>3</v>
      </c>
    </row>
    <row r="275" spans="1:1" x14ac:dyDescent="0.25">
      <c r="A275" s="1">
        <v>3</v>
      </c>
    </row>
    <row r="276" spans="1:1" x14ac:dyDescent="0.25">
      <c r="A276" s="1">
        <v>4</v>
      </c>
    </row>
    <row r="277" spans="1:1" x14ac:dyDescent="0.25">
      <c r="A277" s="1">
        <v>4</v>
      </c>
    </row>
    <row r="278" spans="1:1" x14ac:dyDescent="0.25">
      <c r="A278" s="1">
        <v>4</v>
      </c>
    </row>
    <row r="279" spans="1:1" x14ac:dyDescent="0.25">
      <c r="A279" s="1">
        <v>4</v>
      </c>
    </row>
    <row r="280" spans="1:1" x14ac:dyDescent="0.25">
      <c r="A280" s="1">
        <v>4</v>
      </c>
    </row>
    <row r="281" spans="1:1" x14ac:dyDescent="0.25">
      <c r="A281" s="1">
        <v>5</v>
      </c>
    </row>
    <row r="282" spans="1:1" x14ac:dyDescent="0.25">
      <c r="A282" s="1">
        <v>5</v>
      </c>
    </row>
    <row r="283" spans="1:1" x14ac:dyDescent="0.25">
      <c r="A283" s="1">
        <v>5</v>
      </c>
    </row>
    <row r="284" spans="1:1" x14ac:dyDescent="0.25">
      <c r="A284" s="1">
        <v>5</v>
      </c>
    </row>
    <row r="285" spans="1:1" x14ac:dyDescent="0.25">
      <c r="A285" s="1">
        <v>1</v>
      </c>
    </row>
    <row r="286" spans="1:1" x14ac:dyDescent="0.25">
      <c r="A286" s="1">
        <v>1</v>
      </c>
    </row>
    <row r="287" spans="1:1" x14ac:dyDescent="0.25">
      <c r="A287" s="1">
        <v>1</v>
      </c>
    </row>
    <row r="288" spans="1:1" x14ac:dyDescent="0.25">
      <c r="A288" s="1">
        <v>1</v>
      </c>
    </row>
    <row r="289" spans="1:1" x14ac:dyDescent="0.25">
      <c r="A289" s="1">
        <v>6</v>
      </c>
    </row>
    <row r="290" spans="1:1" x14ac:dyDescent="0.25">
      <c r="A290" s="1">
        <v>6</v>
      </c>
    </row>
    <row r="291" spans="1:1" x14ac:dyDescent="0.25">
      <c r="A291" s="1">
        <v>6</v>
      </c>
    </row>
    <row r="292" spans="1:1" x14ac:dyDescent="0.25">
      <c r="A292" s="1">
        <v>4</v>
      </c>
    </row>
    <row r="293" spans="1:1" x14ac:dyDescent="0.25">
      <c r="A293" s="1">
        <v>4</v>
      </c>
    </row>
    <row r="294" spans="1:1" x14ac:dyDescent="0.25">
      <c r="A294" s="1">
        <v>4</v>
      </c>
    </row>
    <row r="295" spans="1:1" x14ac:dyDescent="0.25">
      <c r="A295" s="1">
        <v>4</v>
      </c>
    </row>
    <row r="296" spans="1:1" x14ac:dyDescent="0.25">
      <c r="A296" s="1">
        <v>4</v>
      </c>
    </row>
    <row r="297" spans="1:1" x14ac:dyDescent="0.25">
      <c r="A297" s="1">
        <v>4</v>
      </c>
    </row>
    <row r="298" spans="1:1" x14ac:dyDescent="0.25">
      <c r="A298" s="1">
        <v>4</v>
      </c>
    </row>
    <row r="299" spans="1:1" x14ac:dyDescent="0.25">
      <c r="A299" s="1">
        <v>4</v>
      </c>
    </row>
    <row r="300" spans="1:1" x14ac:dyDescent="0.25">
      <c r="A300" s="1">
        <v>5</v>
      </c>
    </row>
    <row r="301" spans="1:1" x14ac:dyDescent="0.25">
      <c r="A301" s="1">
        <v>5</v>
      </c>
    </row>
    <row r="302" spans="1:1" x14ac:dyDescent="0.25">
      <c r="A302" s="1">
        <v>5</v>
      </c>
    </row>
    <row r="303" spans="1:1" x14ac:dyDescent="0.25">
      <c r="A303" s="1">
        <v>7</v>
      </c>
    </row>
    <row r="304" spans="1:1" x14ac:dyDescent="0.25">
      <c r="A304" s="1">
        <v>7</v>
      </c>
    </row>
    <row r="305" spans="1:1" x14ac:dyDescent="0.25">
      <c r="A305" s="1">
        <v>7</v>
      </c>
    </row>
    <row r="306" spans="1:1" x14ac:dyDescent="0.25">
      <c r="A306" s="1">
        <v>7</v>
      </c>
    </row>
    <row r="307" spans="1:1" x14ac:dyDescent="0.25">
      <c r="A307" s="1">
        <v>7</v>
      </c>
    </row>
    <row r="308" spans="1:1" x14ac:dyDescent="0.25">
      <c r="A308" s="1">
        <v>7</v>
      </c>
    </row>
    <row r="309" spans="1:1" x14ac:dyDescent="0.25">
      <c r="A309" s="1">
        <v>7</v>
      </c>
    </row>
    <row r="310" spans="1:1" x14ac:dyDescent="0.25">
      <c r="A310" s="1">
        <v>4</v>
      </c>
    </row>
    <row r="311" spans="1:1" x14ac:dyDescent="0.25">
      <c r="A311" s="1">
        <v>4</v>
      </c>
    </row>
    <row r="312" spans="1:1" x14ac:dyDescent="0.25">
      <c r="A312" s="1">
        <v>4</v>
      </c>
    </row>
    <row r="313" spans="1:1" x14ac:dyDescent="0.25">
      <c r="A313" s="1">
        <v>4</v>
      </c>
    </row>
    <row r="314" spans="1:1" x14ac:dyDescent="0.25">
      <c r="A314" s="1">
        <v>4</v>
      </c>
    </row>
    <row r="315" spans="1:1" x14ac:dyDescent="0.25">
      <c r="A315" s="1">
        <v>4</v>
      </c>
    </row>
    <row r="316" spans="1:1" x14ac:dyDescent="0.25">
      <c r="A316" s="1">
        <v>4</v>
      </c>
    </row>
    <row r="317" spans="1:1" x14ac:dyDescent="0.25">
      <c r="A317" s="1">
        <v>4</v>
      </c>
    </row>
    <row r="318" spans="1:1" x14ac:dyDescent="0.25">
      <c r="A318" s="1">
        <v>4</v>
      </c>
    </row>
    <row r="319" spans="1:1" x14ac:dyDescent="0.25">
      <c r="A319" s="1">
        <v>4</v>
      </c>
    </row>
    <row r="320" spans="1:1" x14ac:dyDescent="0.25">
      <c r="A320" s="1">
        <v>4</v>
      </c>
    </row>
    <row r="321" spans="1:1" x14ac:dyDescent="0.25">
      <c r="A321" s="1">
        <v>4</v>
      </c>
    </row>
    <row r="322" spans="1:1" x14ac:dyDescent="0.25">
      <c r="A322" s="1">
        <v>5</v>
      </c>
    </row>
    <row r="323" spans="1:1" x14ac:dyDescent="0.25">
      <c r="A323" s="1">
        <v>5</v>
      </c>
    </row>
    <row r="324" spans="1:1" x14ac:dyDescent="0.25">
      <c r="A324" s="1">
        <v>5</v>
      </c>
    </row>
    <row r="325" spans="1:1" x14ac:dyDescent="0.25">
      <c r="A325" s="1">
        <v>5</v>
      </c>
    </row>
    <row r="326" spans="1:1" x14ac:dyDescent="0.25">
      <c r="A326" s="1">
        <v>5</v>
      </c>
    </row>
    <row r="327" spans="1:1" x14ac:dyDescent="0.25">
      <c r="A327" s="1">
        <v>5</v>
      </c>
    </row>
    <row r="328" spans="1:1" x14ac:dyDescent="0.25">
      <c r="A328" s="1">
        <v>5</v>
      </c>
    </row>
    <row r="329" spans="1:1" x14ac:dyDescent="0.25">
      <c r="A329" s="1">
        <v>5</v>
      </c>
    </row>
    <row r="330" spans="1:1" x14ac:dyDescent="0.25">
      <c r="A330" s="1">
        <v>4</v>
      </c>
    </row>
    <row r="331" spans="1:1" x14ac:dyDescent="0.25">
      <c r="A331" s="1">
        <v>4</v>
      </c>
    </row>
    <row r="332" spans="1:1" x14ac:dyDescent="0.25">
      <c r="A332" s="1">
        <v>4</v>
      </c>
    </row>
    <row r="333" spans="1:1" x14ac:dyDescent="0.25">
      <c r="A333" s="1">
        <v>1</v>
      </c>
    </row>
    <row r="334" spans="1:1" x14ac:dyDescent="0.25">
      <c r="A334" s="1">
        <v>1</v>
      </c>
    </row>
    <row r="335" spans="1:1" x14ac:dyDescent="0.25">
      <c r="A335" s="1">
        <v>5</v>
      </c>
    </row>
    <row r="336" spans="1:1" x14ac:dyDescent="0.25">
      <c r="A336" s="1">
        <v>5</v>
      </c>
    </row>
    <row r="337" spans="1:1" x14ac:dyDescent="0.25">
      <c r="A337" s="1">
        <v>5</v>
      </c>
    </row>
    <row r="338" spans="1:1" x14ac:dyDescent="0.25">
      <c r="A338" s="1">
        <v>5</v>
      </c>
    </row>
    <row r="339" spans="1:1" x14ac:dyDescent="0.25">
      <c r="A339" s="1">
        <v>5</v>
      </c>
    </row>
    <row r="340" spans="1:1" x14ac:dyDescent="0.25">
      <c r="A340" s="1">
        <v>5</v>
      </c>
    </row>
    <row r="341" spans="1:1" x14ac:dyDescent="0.25">
      <c r="A341" s="1">
        <v>5</v>
      </c>
    </row>
    <row r="342" spans="1:1" x14ac:dyDescent="0.25">
      <c r="A342" s="1">
        <v>5</v>
      </c>
    </row>
    <row r="343" spans="1:1" x14ac:dyDescent="0.25">
      <c r="A343" s="1">
        <v>1</v>
      </c>
    </row>
    <row r="344" spans="1:1" x14ac:dyDescent="0.25">
      <c r="A344" s="1">
        <v>1</v>
      </c>
    </row>
    <row r="345" spans="1:1" x14ac:dyDescent="0.25">
      <c r="A345" s="1">
        <v>5</v>
      </c>
    </row>
    <row r="346" spans="1:1" x14ac:dyDescent="0.25">
      <c r="A346" s="1">
        <v>5</v>
      </c>
    </row>
    <row r="347" spans="1:1" x14ac:dyDescent="0.25">
      <c r="A347" s="1">
        <v>3</v>
      </c>
    </row>
    <row r="348" spans="1:1" x14ac:dyDescent="0.25">
      <c r="A348" s="1">
        <v>3</v>
      </c>
    </row>
    <row r="349" spans="1:1" x14ac:dyDescent="0.25">
      <c r="A349" s="1">
        <v>4</v>
      </c>
    </row>
    <row r="350" spans="1:1" x14ac:dyDescent="0.25">
      <c r="A350" s="1">
        <v>4</v>
      </c>
    </row>
    <row r="351" spans="1:1" x14ac:dyDescent="0.25">
      <c r="A351" s="1">
        <v>1</v>
      </c>
    </row>
    <row r="352" spans="1:1" x14ac:dyDescent="0.25">
      <c r="A352" s="1">
        <v>1</v>
      </c>
    </row>
    <row r="353" spans="1:1" x14ac:dyDescent="0.25">
      <c r="A353" s="1">
        <v>4</v>
      </c>
    </row>
    <row r="354" spans="1:1" x14ac:dyDescent="0.25">
      <c r="A354" s="1">
        <v>4</v>
      </c>
    </row>
    <row r="355" spans="1:1" x14ac:dyDescent="0.25">
      <c r="A355" s="1">
        <v>5</v>
      </c>
    </row>
    <row r="356" spans="1:1" x14ac:dyDescent="0.25">
      <c r="A356" s="1">
        <v>4</v>
      </c>
    </row>
    <row r="357" spans="1:1" x14ac:dyDescent="0.25">
      <c r="A357" s="1">
        <v>4</v>
      </c>
    </row>
    <row r="358" spans="1:1" x14ac:dyDescent="0.25">
      <c r="A358" s="1">
        <v>24</v>
      </c>
    </row>
    <row r="359" spans="1:1" x14ac:dyDescent="0.25">
      <c r="A359" s="1">
        <v>24</v>
      </c>
    </row>
    <row r="360" spans="1:1" x14ac:dyDescent="0.25">
      <c r="A360" s="1">
        <v>24</v>
      </c>
    </row>
    <row r="361" spans="1:1" x14ac:dyDescent="0.25">
      <c r="A361" s="1">
        <v>24</v>
      </c>
    </row>
    <row r="362" spans="1:1" x14ac:dyDescent="0.25">
      <c r="A362" s="1">
        <v>24</v>
      </c>
    </row>
    <row r="363" spans="1:1" x14ac:dyDescent="0.25">
      <c r="A363" s="1">
        <v>24</v>
      </c>
    </row>
    <row r="364" spans="1:1" x14ac:dyDescent="0.25">
      <c r="A364" s="1">
        <v>24</v>
      </c>
    </row>
    <row r="365" spans="1:1" x14ac:dyDescent="0.25">
      <c r="A365" s="1">
        <v>24</v>
      </c>
    </row>
    <row r="366" spans="1:1" x14ac:dyDescent="0.25">
      <c r="A366" s="1">
        <v>24</v>
      </c>
    </row>
    <row r="367" spans="1:1" x14ac:dyDescent="0.25">
      <c r="A367" s="1">
        <v>24</v>
      </c>
    </row>
    <row r="368" spans="1:1" x14ac:dyDescent="0.25">
      <c r="A368" s="1">
        <v>24</v>
      </c>
    </row>
    <row r="369" spans="1:1" x14ac:dyDescent="0.25">
      <c r="A369" s="1">
        <v>24</v>
      </c>
    </row>
    <row r="370" spans="1:1" x14ac:dyDescent="0.25">
      <c r="A370" s="1">
        <v>24</v>
      </c>
    </row>
    <row r="371" spans="1:1" x14ac:dyDescent="0.25">
      <c r="A371" s="1">
        <v>24</v>
      </c>
    </row>
    <row r="372" spans="1:1" x14ac:dyDescent="0.25">
      <c r="A372" s="1">
        <v>24</v>
      </c>
    </row>
    <row r="373" spans="1:1" x14ac:dyDescent="0.25">
      <c r="A373" s="1">
        <v>24</v>
      </c>
    </row>
    <row r="374" spans="1:1" x14ac:dyDescent="0.25">
      <c r="A374" s="1">
        <v>24</v>
      </c>
    </row>
    <row r="375" spans="1:1" x14ac:dyDescent="0.25">
      <c r="A375" s="1">
        <v>24</v>
      </c>
    </row>
    <row r="376" spans="1:1" x14ac:dyDescent="0.25">
      <c r="A376" s="1">
        <v>24</v>
      </c>
    </row>
    <row r="377" spans="1:1" x14ac:dyDescent="0.25">
      <c r="A377" s="1">
        <v>24</v>
      </c>
    </row>
    <row r="378" spans="1:1" x14ac:dyDescent="0.25">
      <c r="A378" s="1">
        <v>24</v>
      </c>
    </row>
    <row r="379" spans="1:1" x14ac:dyDescent="0.25">
      <c r="A379" s="1">
        <v>24</v>
      </c>
    </row>
    <row r="380" spans="1:1" x14ac:dyDescent="0.25">
      <c r="A380" s="1">
        <v>24</v>
      </c>
    </row>
    <row r="381" spans="1:1" x14ac:dyDescent="0.25">
      <c r="A381" s="1">
        <v>24</v>
      </c>
    </row>
    <row r="382" spans="1:1" x14ac:dyDescent="0.25">
      <c r="A382" s="1">
        <v>24</v>
      </c>
    </row>
    <row r="383" spans="1:1" x14ac:dyDescent="0.25">
      <c r="A383" s="1">
        <v>24</v>
      </c>
    </row>
    <row r="384" spans="1:1" x14ac:dyDescent="0.25">
      <c r="A384" s="1">
        <v>24</v>
      </c>
    </row>
    <row r="385" spans="1:1" x14ac:dyDescent="0.25">
      <c r="A385" s="1">
        <v>24</v>
      </c>
    </row>
    <row r="386" spans="1:1" x14ac:dyDescent="0.25">
      <c r="A386" s="1">
        <v>24</v>
      </c>
    </row>
    <row r="387" spans="1:1" x14ac:dyDescent="0.25">
      <c r="A387" s="1">
        <v>24</v>
      </c>
    </row>
    <row r="388" spans="1:1" x14ac:dyDescent="0.25">
      <c r="A388" s="1">
        <v>24</v>
      </c>
    </row>
    <row r="389" spans="1:1" x14ac:dyDescent="0.25">
      <c r="A389" s="1">
        <v>24</v>
      </c>
    </row>
    <row r="390" spans="1:1" x14ac:dyDescent="0.25">
      <c r="A390" s="1">
        <v>24</v>
      </c>
    </row>
    <row r="391" spans="1:1" x14ac:dyDescent="0.25">
      <c r="A391" s="1">
        <v>24</v>
      </c>
    </row>
    <row r="392" spans="1:1" x14ac:dyDescent="0.25">
      <c r="A392" s="1">
        <v>24</v>
      </c>
    </row>
    <row r="393" spans="1:1" x14ac:dyDescent="0.25">
      <c r="A393" s="1">
        <v>24</v>
      </c>
    </row>
    <row r="394" spans="1:1" x14ac:dyDescent="0.25">
      <c r="A394" s="1">
        <v>24</v>
      </c>
    </row>
    <row r="395" spans="1:1" x14ac:dyDescent="0.25">
      <c r="A395" s="1">
        <v>24</v>
      </c>
    </row>
    <row r="396" spans="1:1" x14ac:dyDescent="0.25">
      <c r="A396" s="1">
        <v>24</v>
      </c>
    </row>
    <row r="397" spans="1:1" x14ac:dyDescent="0.25">
      <c r="A397" s="1">
        <v>24</v>
      </c>
    </row>
    <row r="398" spans="1:1" x14ac:dyDescent="0.25">
      <c r="A398" s="1">
        <v>24</v>
      </c>
    </row>
    <row r="399" spans="1:1" x14ac:dyDescent="0.25">
      <c r="A399" s="1">
        <v>24</v>
      </c>
    </row>
    <row r="400" spans="1:1" x14ac:dyDescent="0.25">
      <c r="A400" s="1">
        <v>24</v>
      </c>
    </row>
    <row r="401" spans="1:1" x14ac:dyDescent="0.25">
      <c r="A401" s="1">
        <v>24</v>
      </c>
    </row>
    <row r="402" spans="1:1" x14ac:dyDescent="0.25">
      <c r="A402" s="1">
        <v>24</v>
      </c>
    </row>
    <row r="403" spans="1:1" x14ac:dyDescent="0.25">
      <c r="A403" s="1">
        <v>24</v>
      </c>
    </row>
    <row r="404" spans="1:1" x14ac:dyDescent="0.25">
      <c r="A404" s="1">
        <v>24</v>
      </c>
    </row>
    <row r="405" spans="1:1" x14ac:dyDescent="0.25">
      <c r="A405" s="1">
        <v>24</v>
      </c>
    </row>
    <row r="406" spans="1:1" x14ac:dyDescent="0.25">
      <c r="A406" s="1">
        <v>24</v>
      </c>
    </row>
    <row r="407" spans="1:1" x14ac:dyDescent="0.25">
      <c r="A407" s="1">
        <v>24</v>
      </c>
    </row>
    <row r="408" spans="1:1" x14ac:dyDescent="0.25">
      <c r="A408" s="1">
        <v>24</v>
      </c>
    </row>
    <row r="409" spans="1:1" x14ac:dyDescent="0.25">
      <c r="A409" s="1">
        <v>24</v>
      </c>
    </row>
    <row r="410" spans="1:1" x14ac:dyDescent="0.25">
      <c r="A410" s="1">
        <v>24</v>
      </c>
    </row>
    <row r="411" spans="1:1" x14ac:dyDescent="0.25">
      <c r="A411" s="1">
        <v>24</v>
      </c>
    </row>
    <row r="412" spans="1:1" x14ac:dyDescent="0.25">
      <c r="A412" s="1">
        <v>24</v>
      </c>
    </row>
    <row r="413" spans="1:1" x14ac:dyDescent="0.25">
      <c r="A413" s="1">
        <v>24</v>
      </c>
    </row>
    <row r="414" spans="1:1" x14ac:dyDescent="0.25">
      <c r="A414" s="1">
        <v>24</v>
      </c>
    </row>
    <row r="415" spans="1:1" x14ac:dyDescent="0.25">
      <c r="A415" s="1">
        <v>24</v>
      </c>
    </row>
    <row r="416" spans="1:1" x14ac:dyDescent="0.25">
      <c r="A416" s="1">
        <v>24</v>
      </c>
    </row>
    <row r="417" spans="1:1" x14ac:dyDescent="0.25">
      <c r="A417" s="1">
        <v>24</v>
      </c>
    </row>
    <row r="418" spans="1:1" x14ac:dyDescent="0.25">
      <c r="A418" s="1">
        <v>24</v>
      </c>
    </row>
    <row r="419" spans="1:1" x14ac:dyDescent="0.25">
      <c r="A419" s="1">
        <v>24</v>
      </c>
    </row>
    <row r="420" spans="1:1" x14ac:dyDescent="0.25">
      <c r="A420" s="1">
        <v>24</v>
      </c>
    </row>
    <row r="421" spans="1:1" x14ac:dyDescent="0.25">
      <c r="A421" s="1">
        <v>24</v>
      </c>
    </row>
    <row r="422" spans="1:1" x14ac:dyDescent="0.25">
      <c r="A422" s="1">
        <v>24</v>
      </c>
    </row>
    <row r="423" spans="1:1" x14ac:dyDescent="0.25">
      <c r="A423" s="1">
        <v>24</v>
      </c>
    </row>
    <row r="424" spans="1:1" x14ac:dyDescent="0.25">
      <c r="A424" s="1">
        <v>24</v>
      </c>
    </row>
    <row r="425" spans="1:1" x14ac:dyDescent="0.25">
      <c r="A425" s="1">
        <v>24</v>
      </c>
    </row>
    <row r="426" spans="1:1" x14ac:dyDescent="0.25">
      <c r="A426" s="1">
        <v>24</v>
      </c>
    </row>
    <row r="427" spans="1:1" x14ac:dyDescent="0.25">
      <c r="A427" s="1">
        <v>24</v>
      </c>
    </row>
    <row r="428" spans="1:1" x14ac:dyDescent="0.25">
      <c r="A428" s="1">
        <v>24</v>
      </c>
    </row>
    <row r="429" spans="1:1" x14ac:dyDescent="0.25">
      <c r="A429" s="1">
        <v>24</v>
      </c>
    </row>
    <row r="430" spans="1:1" x14ac:dyDescent="0.25">
      <c r="A430" s="1">
        <v>24</v>
      </c>
    </row>
    <row r="431" spans="1:1" x14ac:dyDescent="0.25">
      <c r="A431" s="1">
        <v>24</v>
      </c>
    </row>
    <row r="432" spans="1:1" x14ac:dyDescent="0.25">
      <c r="A432" s="1">
        <v>24</v>
      </c>
    </row>
    <row r="433" spans="1:1" x14ac:dyDescent="0.25">
      <c r="A433" s="1">
        <v>24</v>
      </c>
    </row>
    <row r="434" spans="1:1" x14ac:dyDescent="0.25">
      <c r="A434" s="1">
        <v>24</v>
      </c>
    </row>
    <row r="435" spans="1:1" x14ac:dyDescent="0.25">
      <c r="A435" s="1">
        <v>24</v>
      </c>
    </row>
    <row r="436" spans="1:1" x14ac:dyDescent="0.25">
      <c r="A436" s="1">
        <v>24</v>
      </c>
    </row>
    <row r="437" spans="1:1" x14ac:dyDescent="0.25">
      <c r="A437" s="1">
        <v>24</v>
      </c>
    </row>
    <row r="438" spans="1:1" x14ac:dyDescent="0.25">
      <c r="A438" s="1">
        <v>24</v>
      </c>
    </row>
    <row r="439" spans="1:1" x14ac:dyDescent="0.25">
      <c r="A439" s="1">
        <v>24</v>
      </c>
    </row>
    <row r="440" spans="1:1" x14ac:dyDescent="0.25">
      <c r="A440" s="1">
        <v>24</v>
      </c>
    </row>
    <row r="441" spans="1:1" x14ac:dyDescent="0.25">
      <c r="A441" s="1">
        <v>24</v>
      </c>
    </row>
    <row r="442" spans="1:1" x14ac:dyDescent="0.25">
      <c r="A442" s="1">
        <v>24</v>
      </c>
    </row>
    <row r="443" spans="1:1" x14ac:dyDescent="0.25">
      <c r="A443" s="1">
        <v>24</v>
      </c>
    </row>
    <row r="444" spans="1:1" x14ac:dyDescent="0.25">
      <c r="A444" s="1">
        <v>24</v>
      </c>
    </row>
    <row r="445" spans="1:1" x14ac:dyDescent="0.25">
      <c r="A445" s="1">
        <v>24</v>
      </c>
    </row>
    <row r="446" spans="1:1" x14ac:dyDescent="0.25">
      <c r="A446" s="1">
        <v>24</v>
      </c>
    </row>
    <row r="447" spans="1:1" x14ac:dyDescent="0.25">
      <c r="A447" s="1">
        <v>24</v>
      </c>
    </row>
    <row r="448" spans="1:1" x14ac:dyDescent="0.25">
      <c r="A448" s="1">
        <v>24</v>
      </c>
    </row>
    <row r="449" spans="1:1" x14ac:dyDescent="0.25">
      <c r="A449" s="1">
        <v>24</v>
      </c>
    </row>
    <row r="450" spans="1:1" x14ac:dyDescent="0.25">
      <c r="A450" s="1">
        <v>24</v>
      </c>
    </row>
    <row r="451" spans="1:1" x14ac:dyDescent="0.25">
      <c r="A451" s="1">
        <v>24</v>
      </c>
    </row>
    <row r="452" spans="1:1" x14ac:dyDescent="0.25">
      <c r="A452" s="1">
        <v>24</v>
      </c>
    </row>
    <row r="453" spans="1:1" x14ac:dyDescent="0.25">
      <c r="A453" s="1">
        <v>24</v>
      </c>
    </row>
    <row r="454" spans="1:1" x14ac:dyDescent="0.25">
      <c r="A454" s="1">
        <v>24</v>
      </c>
    </row>
    <row r="455" spans="1:1" x14ac:dyDescent="0.25">
      <c r="A455" s="1">
        <v>24</v>
      </c>
    </row>
    <row r="456" spans="1:1" x14ac:dyDescent="0.25">
      <c r="A456" s="1">
        <v>24</v>
      </c>
    </row>
    <row r="457" spans="1:1" x14ac:dyDescent="0.25">
      <c r="A457" s="1">
        <v>24</v>
      </c>
    </row>
    <row r="458" spans="1:1" x14ac:dyDescent="0.25">
      <c r="A458" s="1">
        <v>24</v>
      </c>
    </row>
    <row r="459" spans="1:1" x14ac:dyDescent="0.25">
      <c r="A459" s="1">
        <v>24</v>
      </c>
    </row>
    <row r="460" spans="1:1" x14ac:dyDescent="0.25">
      <c r="A460" s="1">
        <v>24</v>
      </c>
    </row>
    <row r="461" spans="1:1" x14ac:dyDescent="0.25">
      <c r="A461" s="1">
        <v>24</v>
      </c>
    </row>
    <row r="462" spans="1:1" x14ac:dyDescent="0.25">
      <c r="A462" s="1">
        <v>24</v>
      </c>
    </row>
    <row r="463" spans="1:1" x14ac:dyDescent="0.25">
      <c r="A463" s="1">
        <v>24</v>
      </c>
    </row>
    <row r="464" spans="1:1" x14ac:dyDescent="0.25">
      <c r="A464" s="1">
        <v>24</v>
      </c>
    </row>
    <row r="465" spans="1:1" x14ac:dyDescent="0.25">
      <c r="A465" s="1">
        <v>24</v>
      </c>
    </row>
    <row r="466" spans="1:1" x14ac:dyDescent="0.25">
      <c r="A466" s="1">
        <v>24</v>
      </c>
    </row>
    <row r="467" spans="1:1" x14ac:dyDescent="0.25">
      <c r="A467" s="1">
        <v>24</v>
      </c>
    </row>
    <row r="468" spans="1:1" x14ac:dyDescent="0.25">
      <c r="A468" s="1">
        <v>24</v>
      </c>
    </row>
    <row r="469" spans="1:1" x14ac:dyDescent="0.25">
      <c r="A469" s="1">
        <v>24</v>
      </c>
    </row>
    <row r="470" spans="1:1" x14ac:dyDescent="0.25">
      <c r="A470" s="1">
        <v>24</v>
      </c>
    </row>
    <row r="471" spans="1:1" x14ac:dyDescent="0.25">
      <c r="A471" s="1">
        <v>24</v>
      </c>
    </row>
    <row r="472" spans="1:1" x14ac:dyDescent="0.25">
      <c r="A472" s="1">
        <v>24</v>
      </c>
    </row>
    <row r="473" spans="1:1" x14ac:dyDescent="0.25">
      <c r="A473" s="1">
        <v>24</v>
      </c>
    </row>
    <row r="474" spans="1:1" x14ac:dyDescent="0.25">
      <c r="A474" s="1">
        <v>24</v>
      </c>
    </row>
    <row r="475" spans="1:1" x14ac:dyDescent="0.25">
      <c r="A475" s="1">
        <v>24</v>
      </c>
    </row>
    <row r="476" spans="1:1" x14ac:dyDescent="0.25">
      <c r="A476" s="1">
        <v>24</v>
      </c>
    </row>
    <row r="477" spans="1:1" x14ac:dyDescent="0.25">
      <c r="A477" s="1">
        <v>24</v>
      </c>
    </row>
    <row r="478" spans="1:1" x14ac:dyDescent="0.25">
      <c r="A478" s="1">
        <v>24</v>
      </c>
    </row>
    <row r="479" spans="1:1" x14ac:dyDescent="0.25">
      <c r="A479" s="1">
        <v>24</v>
      </c>
    </row>
    <row r="480" spans="1:1" x14ac:dyDescent="0.25">
      <c r="A480" s="1">
        <v>24</v>
      </c>
    </row>
    <row r="481" spans="1:1" x14ac:dyDescent="0.25">
      <c r="A481" s="1">
        <v>24</v>
      </c>
    </row>
    <row r="482" spans="1:1" x14ac:dyDescent="0.25">
      <c r="A482" s="1">
        <v>24</v>
      </c>
    </row>
    <row r="483" spans="1:1" x14ac:dyDescent="0.25">
      <c r="A483" s="1">
        <v>24</v>
      </c>
    </row>
    <row r="484" spans="1:1" x14ac:dyDescent="0.25">
      <c r="A484" s="1">
        <v>24</v>
      </c>
    </row>
    <row r="485" spans="1:1" x14ac:dyDescent="0.25">
      <c r="A485" s="1">
        <v>24</v>
      </c>
    </row>
    <row r="486" spans="1:1" x14ac:dyDescent="0.25">
      <c r="A486" s="1">
        <v>24</v>
      </c>
    </row>
    <row r="487" spans="1:1" x14ac:dyDescent="0.25">
      <c r="A487" s="1">
        <v>24</v>
      </c>
    </row>
    <row r="488" spans="1:1" x14ac:dyDescent="0.25">
      <c r="A488" s="1">
        <v>24</v>
      </c>
    </row>
    <row r="489" spans="1:1" x14ac:dyDescent="0.25">
      <c r="A489" s="1">
        <v>24</v>
      </c>
    </row>
    <row r="490" spans="1:1" x14ac:dyDescent="0.25">
      <c r="A490" s="1">
        <v>4</v>
      </c>
    </row>
    <row r="491" spans="1:1" x14ac:dyDescent="0.25">
      <c r="A491" s="1">
        <v>4</v>
      </c>
    </row>
    <row r="492" spans="1:1" x14ac:dyDescent="0.25">
      <c r="A492" s="1">
        <v>4</v>
      </c>
    </row>
    <row r="493" spans="1:1" x14ac:dyDescent="0.25">
      <c r="A493" s="1">
        <v>4</v>
      </c>
    </row>
    <row r="494" spans="1:1" x14ac:dyDescent="0.25">
      <c r="A494" s="1">
        <v>4</v>
      </c>
    </row>
    <row r="495" spans="1:1" x14ac:dyDescent="0.25">
      <c r="A495" s="1">
        <v>6</v>
      </c>
    </row>
    <row r="496" spans="1:1" x14ac:dyDescent="0.25">
      <c r="A496" s="1">
        <v>6</v>
      </c>
    </row>
    <row r="497" spans="1:1" x14ac:dyDescent="0.25">
      <c r="A497" s="1">
        <v>6</v>
      </c>
    </row>
    <row r="498" spans="1:1" x14ac:dyDescent="0.25">
      <c r="A498" s="1">
        <v>6</v>
      </c>
    </row>
    <row r="499" spans="1:1" x14ac:dyDescent="0.25">
      <c r="A499" s="1">
        <v>6</v>
      </c>
    </row>
    <row r="500" spans="1:1" x14ac:dyDescent="0.25">
      <c r="A500" s="1">
        <v>6</v>
      </c>
    </row>
    <row r="501" spans="1:1" x14ac:dyDescent="0.25">
      <c r="A501" s="1">
        <v>6</v>
      </c>
    </row>
    <row r="502" spans="1:1" x14ac:dyDescent="0.25">
      <c r="A502" s="1">
        <v>6</v>
      </c>
    </row>
    <row r="503" spans="1:1" x14ac:dyDescent="0.25">
      <c r="A503" s="1">
        <v>1</v>
      </c>
    </row>
    <row r="504" spans="1:1" x14ac:dyDescent="0.25">
      <c r="A504" s="1">
        <v>1</v>
      </c>
    </row>
    <row r="505" spans="1:1" x14ac:dyDescent="0.25">
      <c r="A505" s="1">
        <v>1</v>
      </c>
    </row>
    <row r="506" spans="1:1" x14ac:dyDescent="0.25">
      <c r="A506" s="1">
        <v>1</v>
      </c>
    </row>
    <row r="507" spans="1:1" x14ac:dyDescent="0.25">
      <c r="A507" s="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303CD-AEBB-4768-A31B-EFF91D0AFB9F}">
  <dimension ref="A1:D507"/>
  <sheetViews>
    <sheetView workbookViewId="0">
      <selection activeCell="K19" sqref="K19"/>
    </sheetView>
  </sheetViews>
  <sheetFormatPr defaultRowHeight="15" x14ac:dyDescent="0.25"/>
  <cols>
    <col min="3" max="3" width="14.42578125" customWidth="1"/>
  </cols>
  <sheetData>
    <row r="1" spans="1:4" x14ac:dyDescent="0.25">
      <c r="A1" s="1" t="s">
        <v>5</v>
      </c>
      <c r="C1" s="6" t="s">
        <v>5</v>
      </c>
      <c r="D1" s="6"/>
    </row>
    <row r="2" spans="1:4" x14ac:dyDescent="0.25">
      <c r="A2" s="1">
        <v>296</v>
      </c>
      <c r="C2" s="3"/>
      <c r="D2" s="3"/>
    </row>
    <row r="3" spans="1:4" x14ac:dyDescent="0.25">
      <c r="A3" s="1">
        <v>242</v>
      </c>
      <c r="C3" s="3" t="s">
        <v>10</v>
      </c>
      <c r="D3" s="3">
        <v>408.23715415019763</v>
      </c>
    </row>
    <row r="4" spans="1:4" x14ac:dyDescent="0.25">
      <c r="A4" s="1">
        <v>242</v>
      </c>
      <c r="C4" s="3" t="s">
        <v>11</v>
      </c>
      <c r="D4" s="3">
        <v>7.4923886922962053</v>
      </c>
    </row>
    <row r="5" spans="1:4" x14ac:dyDescent="0.25">
      <c r="A5" s="1">
        <v>222</v>
      </c>
      <c r="C5" s="3" t="s">
        <v>12</v>
      </c>
      <c r="D5" s="3">
        <v>330</v>
      </c>
    </row>
    <row r="6" spans="1:4" x14ac:dyDescent="0.25">
      <c r="A6" s="1">
        <v>222</v>
      </c>
      <c r="C6" s="3" t="s">
        <v>13</v>
      </c>
      <c r="D6" s="3">
        <v>666</v>
      </c>
    </row>
    <row r="7" spans="1:4" x14ac:dyDescent="0.25">
      <c r="A7" s="1">
        <v>222</v>
      </c>
      <c r="C7" s="3" t="s">
        <v>14</v>
      </c>
      <c r="D7" s="3">
        <v>168.53711605495897</v>
      </c>
    </row>
    <row r="8" spans="1:4" x14ac:dyDescent="0.25">
      <c r="A8" s="1">
        <v>311</v>
      </c>
      <c r="C8" s="3" t="s">
        <v>15</v>
      </c>
      <c r="D8" s="3">
        <v>28404.759488122712</v>
      </c>
    </row>
    <row r="9" spans="1:4" x14ac:dyDescent="0.25">
      <c r="A9" s="1">
        <v>311</v>
      </c>
      <c r="C9" s="3" t="s">
        <v>16</v>
      </c>
      <c r="D9" s="3">
        <v>-1.142407992476824</v>
      </c>
    </row>
    <row r="10" spans="1:4" x14ac:dyDescent="0.25">
      <c r="A10" s="1">
        <v>311</v>
      </c>
      <c r="C10" s="3" t="s">
        <v>17</v>
      </c>
      <c r="D10" s="3">
        <v>0.66995594179501428</v>
      </c>
    </row>
    <row r="11" spans="1:4" x14ac:dyDescent="0.25">
      <c r="A11" s="1">
        <v>311</v>
      </c>
      <c r="C11" s="3" t="s">
        <v>18</v>
      </c>
      <c r="D11" s="3">
        <v>524</v>
      </c>
    </row>
    <row r="12" spans="1:4" x14ac:dyDescent="0.25">
      <c r="A12" s="1">
        <v>311</v>
      </c>
      <c r="C12" s="3" t="s">
        <v>19</v>
      </c>
      <c r="D12" s="3">
        <v>187</v>
      </c>
    </row>
    <row r="13" spans="1:4" x14ac:dyDescent="0.25">
      <c r="A13" s="1">
        <v>311</v>
      </c>
      <c r="C13" s="3" t="s">
        <v>20</v>
      </c>
      <c r="D13" s="3">
        <v>711</v>
      </c>
    </row>
    <row r="14" spans="1:4" x14ac:dyDescent="0.25">
      <c r="A14" s="1">
        <v>311</v>
      </c>
      <c r="C14" s="3" t="s">
        <v>21</v>
      </c>
      <c r="D14" s="3">
        <v>206568</v>
      </c>
    </row>
    <row r="15" spans="1:4" ht="15.75" thickBot="1" x14ac:dyDescent="0.3">
      <c r="A15" s="1">
        <v>307</v>
      </c>
      <c r="C15" s="4" t="s">
        <v>22</v>
      </c>
      <c r="D15" s="4">
        <v>506</v>
      </c>
    </row>
    <row r="16" spans="1:4" x14ac:dyDescent="0.25">
      <c r="A16" s="1">
        <v>307</v>
      </c>
    </row>
    <row r="17" spans="1:1" x14ac:dyDescent="0.25">
      <c r="A17" s="1">
        <v>307</v>
      </c>
    </row>
    <row r="18" spans="1:1" x14ac:dyDescent="0.25">
      <c r="A18" s="1">
        <v>307</v>
      </c>
    </row>
    <row r="19" spans="1:1" x14ac:dyDescent="0.25">
      <c r="A19" s="1">
        <v>307</v>
      </c>
    </row>
    <row r="20" spans="1:1" x14ac:dyDescent="0.25">
      <c r="A20" s="1">
        <v>307</v>
      </c>
    </row>
    <row r="21" spans="1:1" x14ac:dyDescent="0.25">
      <c r="A21" s="1">
        <v>307</v>
      </c>
    </row>
    <row r="22" spans="1:1" x14ac:dyDescent="0.25">
      <c r="A22" s="1">
        <v>307</v>
      </c>
    </row>
    <row r="23" spans="1:1" x14ac:dyDescent="0.25">
      <c r="A23" s="1">
        <v>307</v>
      </c>
    </row>
    <row r="24" spans="1:1" x14ac:dyDescent="0.25">
      <c r="A24" s="1">
        <v>307</v>
      </c>
    </row>
    <row r="25" spans="1:1" x14ac:dyDescent="0.25">
      <c r="A25" s="1">
        <v>307</v>
      </c>
    </row>
    <row r="26" spans="1:1" x14ac:dyDescent="0.25">
      <c r="A26" s="1">
        <v>307</v>
      </c>
    </row>
    <row r="27" spans="1:1" x14ac:dyDescent="0.25">
      <c r="A27" s="1">
        <v>307</v>
      </c>
    </row>
    <row r="28" spans="1:1" x14ac:dyDescent="0.25">
      <c r="A28" s="1">
        <v>307</v>
      </c>
    </row>
    <row r="29" spans="1:1" x14ac:dyDescent="0.25">
      <c r="A29" s="1">
        <v>307</v>
      </c>
    </row>
    <row r="30" spans="1:1" x14ac:dyDescent="0.25">
      <c r="A30" s="1">
        <v>307</v>
      </c>
    </row>
    <row r="31" spans="1:1" x14ac:dyDescent="0.25">
      <c r="A31" s="1">
        <v>307</v>
      </c>
    </row>
    <row r="32" spans="1:1" x14ac:dyDescent="0.25">
      <c r="A32" s="1">
        <v>307</v>
      </c>
    </row>
    <row r="33" spans="1:1" x14ac:dyDescent="0.25">
      <c r="A33" s="1">
        <v>307</v>
      </c>
    </row>
    <row r="34" spans="1:1" x14ac:dyDescent="0.25">
      <c r="A34" s="1">
        <v>307</v>
      </c>
    </row>
    <row r="35" spans="1:1" x14ac:dyDescent="0.25">
      <c r="A35" s="1">
        <v>307</v>
      </c>
    </row>
    <row r="36" spans="1:1" x14ac:dyDescent="0.25">
      <c r="A36" s="1">
        <v>307</v>
      </c>
    </row>
    <row r="37" spans="1:1" x14ac:dyDescent="0.25">
      <c r="A37" s="1">
        <v>279</v>
      </c>
    </row>
    <row r="38" spans="1:1" x14ac:dyDescent="0.25">
      <c r="A38" s="1">
        <v>279</v>
      </c>
    </row>
    <row r="39" spans="1:1" x14ac:dyDescent="0.25">
      <c r="A39" s="1">
        <v>279</v>
      </c>
    </row>
    <row r="40" spans="1:1" x14ac:dyDescent="0.25">
      <c r="A40" s="1">
        <v>279</v>
      </c>
    </row>
    <row r="41" spans="1:1" x14ac:dyDescent="0.25">
      <c r="A41" s="1">
        <v>252</v>
      </c>
    </row>
    <row r="42" spans="1:1" x14ac:dyDescent="0.25">
      <c r="A42" s="1">
        <v>252</v>
      </c>
    </row>
    <row r="43" spans="1:1" x14ac:dyDescent="0.25">
      <c r="A43" s="1">
        <v>233</v>
      </c>
    </row>
    <row r="44" spans="1:1" x14ac:dyDescent="0.25">
      <c r="A44" s="1">
        <v>233</v>
      </c>
    </row>
    <row r="45" spans="1:1" x14ac:dyDescent="0.25">
      <c r="A45" s="1">
        <v>233</v>
      </c>
    </row>
    <row r="46" spans="1:1" x14ac:dyDescent="0.25">
      <c r="A46" s="1">
        <v>233</v>
      </c>
    </row>
    <row r="47" spans="1:1" x14ac:dyDescent="0.25">
      <c r="A47" s="1">
        <v>233</v>
      </c>
    </row>
    <row r="48" spans="1:1" x14ac:dyDescent="0.25">
      <c r="A48" s="1">
        <v>233</v>
      </c>
    </row>
    <row r="49" spans="1:1" x14ac:dyDescent="0.25">
      <c r="A49" s="1">
        <v>233</v>
      </c>
    </row>
    <row r="50" spans="1:1" x14ac:dyDescent="0.25">
      <c r="A50" s="1">
        <v>233</v>
      </c>
    </row>
    <row r="51" spans="1:1" x14ac:dyDescent="0.25">
      <c r="A51" s="1">
        <v>233</v>
      </c>
    </row>
    <row r="52" spans="1:1" x14ac:dyDescent="0.25">
      <c r="A52" s="1">
        <v>243</v>
      </c>
    </row>
    <row r="53" spans="1:1" x14ac:dyDescent="0.25">
      <c r="A53" s="1">
        <v>243</v>
      </c>
    </row>
    <row r="54" spans="1:1" x14ac:dyDescent="0.25">
      <c r="A54" s="1">
        <v>243</v>
      </c>
    </row>
    <row r="55" spans="1:1" x14ac:dyDescent="0.25">
      <c r="A55" s="1">
        <v>243</v>
      </c>
    </row>
    <row r="56" spans="1:1" x14ac:dyDescent="0.25">
      <c r="A56" s="1">
        <v>469</v>
      </c>
    </row>
    <row r="57" spans="1:1" x14ac:dyDescent="0.25">
      <c r="A57" s="1">
        <v>226</v>
      </c>
    </row>
    <row r="58" spans="1:1" x14ac:dyDescent="0.25">
      <c r="A58" s="1">
        <v>313</v>
      </c>
    </row>
    <row r="59" spans="1:1" x14ac:dyDescent="0.25">
      <c r="A59" s="1">
        <v>256</v>
      </c>
    </row>
    <row r="60" spans="1:1" x14ac:dyDescent="0.25">
      <c r="A60" s="1">
        <v>284</v>
      </c>
    </row>
    <row r="61" spans="1:1" x14ac:dyDescent="0.25">
      <c r="A61" s="1">
        <v>284</v>
      </c>
    </row>
    <row r="62" spans="1:1" x14ac:dyDescent="0.25">
      <c r="A62" s="1">
        <v>284</v>
      </c>
    </row>
    <row r="63" spans="1:1" x14ac:dyDescent="0.25">
      <c r="A63" s="1">
        <v>284</v>
      </c>
    </row>
    <row r="64" spans="1:1" x14ac:dyDescent="0.25">
      <c r="A64" s="1">
        <v>284</v>
      </c>
    </row>
    <row r="65" spans="1:1" x14ac:dyDescent="0.25">
      <c r="A65" s="1">
        <v>284</v>
      </c>
    </row>
    <row r="66" spans="1:1" x14ac:dyDescent="0.25">
      <c r="A66" s="1">
        <v>216</v>
      </c>
    </row>
    <row r="67" spans="1:1" x14ac:dyDescent="0.25">
      <c r="A67" s="1">
        <v>337</v>
      </c>
    </row>
    <row r="68" spans="1:1" x14ac:dyDescent="0.25">
      <c r="A68" s="1">
        <v>337</v>
      </c>
    </row>
    <row r="69" spans="1:1" x14ac:dyDescent="0.25">
      <c r="A69" s="1">
        <v>345</v>
      </c>
    </row>
    <row r="70" spans="1:1" x14ac:dyDescent="0.25">
      <c r="A70" s="1">
        <v>345</v>
      </c>
    </row>
    <row r="71" spans="1:1" x14ac:dyDescent="0.25">
      <c r="A71" s="1">
        <v>345</v>
      </c>
    </row>
    <row r="72" spans="1:1" x14ac:dyDescent="0.25">
      <c r="A72" s="1">
        <v>305</v>
      </c>
    </row>
    <row r="73" spans="1:1" x14ac:dyDescent="0.25">
      <c r="A73" s="1">
        <v>305</v>
      </c>
    </row>
    <row r="74" spans="1:1" x14ac:dyDescent="0.25">
      <c r="A74" s="1">
        <v>305</v>
      </c>
    </row>
    <row r="75" spans="1:1" x14ac:dyDescent="0.25">
      <c r="A75" s="1">
        <v>305</v>
      </c>
    </row>
    <row r="76" spans="1:1" x14ac:dyDescent="0.25">
      <c r="A76" s="1">
        <v>398</v>
      </c>
    </row>
    <row r="77" spans="1:1" x14ac:dyDescent="0.25">
      <c r="A77" s="1">
        <v>398</v>
      </c>
    </row>
    <row r="78" spans="1:1" x14ac:dyDescent="0.25">
      <c r="A78" s="1">
        <v>398</v>
      </c>
    </row>
    <row r="79" spans="1:1" x14ac:dyDescent="0.25">
      <c r="A79" s="1">
        <v>398</v>
      </c>
    </row>
    <row r="80" spans="1:1" x14ac:dyDescent="0.25">
      <c r="A80" s="1">
        <v>398</v>
      </c>
    </row>
    <row r="81" spans="1:1" x14ac:dyDescent="0.25">
      <c r="A81" s="1">
        <v>398</v>
      </c>
    </row>
    <row r="82" spans="1:1" x14ac:dyDescent="0.25">
      <c r="A82" s="1">
        <v>281</v>
      </c>
    </row>
    <row r="83" spans="1:1" x14ac:dyDescent="0.25">
      <c r="A83" s="1">
        <v>281</v>
      </c>
    </row>
    <row r="84" spans="1:1" x14ac:dyDescent="0.25">
      <c r="A84" s="1">
        <v>281</v>
      </c>
    </row>
    <row r="85" spans="1:1" x14ac:dyDescent="0.25">
      <c r="A85" s="1">
        <v>281</v>
      </c>
    </row>
    <row r="86" spans="1:1" x14ac:dyDescent="0.25">
      <c r="A86" s="1">
        <v>247</v>
      </c>
    </row>
    <row r="87" spans="1:1" x14ac:dyDescent="0.25">
      <c r="A87" s="1">
        <v>247</v>
      </c>
    </row>
    <row r="88" spans="1:1" x14ac:dyDescent="0.25">
      <c r="A88" s="1">
        <v>247</v>
      </c>
    </row>
    <row r="89" spans="1:1" x14ac:dyDescent="0.25">
      <c r="A89" s="1">
        <v>247</v>
      </c>
    </row>
    <row r="90" spans="1:1" x14ac:dyDescent="0.25">
      <c r="A90" s="1">
        <v>270</v>
      </c>
    </row>
    <row r="91" spans="1:1" x14ac:dyDescent="0.25">
      <c r="A91" s="1">
        <v>270</v>
      </c>
    </row>
    <row r="92" spans="1:1" x14ac:dyDescent="0.25">
      <c r="A92" s="1">
        <v>270</v>
      </c>
    </row>
    <row r="93" spans="1:1" x14ac:dyDescent="0.25">
      <c r="A93" s="1">
        <v>270</v>
      </c>
    </row>
    <row r="94" spans="1:1" x14ac:dyDescent="0.25">
      <c r="A94" s="1">
        <v>270</v>
      </c>
    </row>
    <row r="95" spans="1:1" x14ac:dyDescent="0.25">
      <c r="A95" s="1">
        <v>270</v>
      </c>
    </row>
    <row r="96" spans="1:1" x14ac:dyDescent="0.25">
      <c r="A96" s="1">
        <v>270</v>
      </c>
    </row>
    <row r="97" spans="1:1" x14ac:dyDescent="0.25">
      <c r="A97" s="1">
        <v>276</v>
      </c>
    </row>
    <row r="98" spans="1:1" x14ac:dyDescent="0.25">
      <c r="A98" s="1">
        <v>276</v>
      </c>
    </row>
    <row r="99" spans="1:1" x14ac:dyDescent="0.25">
      <c r="A99" s="1">
        <v>276</v>
      </c>
    </row>
    <row r="100" spans="1:1" x14ac:dyDescent="0.25">
      <c r="A100" s="1">
        <v>276</v>
      </c>
    </row>
    <row r="101" spans="1:1" x14ac:dyDescent="0.25">
      <c r="A101" s="1">
        <v>276</v>
      </c>
    </row>
    <row r="102" spans="1:1" x14ac:dyDescent="0.25">
      <c r="A102" s="1">
        <v>384</v>
      </c>
    </row>
    <row r="103" spans="1:1" x14ac:dyDescent="0.25">
      <c r="A103" s="1">
        <v>384</v>
      </c>
    </row>
    <row r="104" spans="1:1" x14ac:dyDescent="0.25">
      <c r="A104" s="1">
        <v>384</v>
      </c>
    </row>
    <row r="105" spans="1:1" x14ac:dyDescent="0.25">
      <c r="A105" s="1">
        <v>384</v>
      </c>
    </row>
    <row r="106" spans="1:1" x14ac:dyDescent="0.25">
      <c r="A106" s="1">
        <v>384</v>
      </c>
    </row>
    <row r="107" spans="1:1" x14ac:dyDescent="0.25">
      <c r="A107" s="1">
        <v>384</v>
      </c>
    </row>
    <row r="108" spans="1:1" x14ac:dyDescent="0.25">
      <c r="A108" s="1">
        <v>384</v>
      </c>
    </row>
    <row r="109" spans="1:1" x14ac:dyDescent="0.25">
      <c r="A109" s="1">
        <v>384</v>
      </c>
    </row>
    <row r="110" spans="1:1" x14ac:dyDescent="0.25">
      <c r="A110" s="1">
        <v>384</v>
      </c>
    </row>
    <row r="111" spans="1:1" x14ac:dyDescent="0.25">
      <c r="A111" s="1">
        <v>384</v>
      </c>
    </row>
    <row r="112" spans="1:1" x14ac:dyDescent="0.25">
      <c r="A112" s="1">
        <v>384</v>
      </c>
    </row>
    <row r="113" spans="1:1" x14ac:dyDescent="0.25">
      <c r="A113" s="1">
        <v>432</v>
      </c>
    </row>
    <row r="114" spans="1:1" x14ac:dyDescent="0.25">
      <c r="A114" s="1">
        <v>432</v>
      </c>
    </row>
    <row r="115" spans="1:1" x14ac:dyDescent="0.25">
      <c r="A115" s="1">
        <v>432</v>
      </c>
    </row>
    <row r="116" spans="1:1" x14ac:dyDescent="0.25">
      <c r="A116" s="1">
        <v>432</v>
      </c>
    </row>
    <row r="117" spans="1:1" x14ac:dyDescent="0.25">
      <c r="A117" s="1">
        <v>432</v>
      </c>
    </row>
    <row r="118" spans="1:1" x14ac:dyDescent="0.25">
      <c r="A118" s="1">
        <v>432</v>
      </c>
    </row>
    <row r="119" spans="1:1" x14ac:dyDescent="0.25">
      <c r="A119" s="1">
        <v>432</v>
      </c>
    </row>
    <row r="120" spans="1:1" x14ac:dyDescent="0.25">
      <c r="A120" s="1">
        <v>432</v>
      </c>
    </row>
    <row r="121" spans="1:1" x14ac:dyDescent="0.25">
      <c r="A121" s="1">
        <v>432</v>
      </c>
    </row>
    <row r="122" spans="1:1" x14ac:dyDescent="0.25">
      <c r="A122" s="1">
        <v>188</v>
      </c>
    </row>
    <row r="123" spans="1:1" x14ac:dyDescent="0.25">
      <c r="A123" s="1">
        <v>188</v>
      </c>
    </row>
    <row r="124" spans="1:1" x14ac:dyDescent="0.25">
      <c r="A124" s="1">
        <v>188</v>
      </c>
    </row>
    <row r="125" spans="1:1" x14ac:dyDescent="0.25">
      <c r="A125" s="1">
        <v>188</v>
      </c>
    </row>
    <row r="126" spans="1:1" x14ac:dyDescent="0.25">
      <c r="A126" s="1">
        <v>188</v>
      </c>
    </row>
    <row r="127" spans="1:1" x14ac:dyDescent="0.25">
      <c r="A127" s="1">
        <v>188</v>
      </c>
    </row>
    <row r="128" spans="1:1" x14ac:dyDescent="0.25">
      <c r="A128" s="1">
        <v>188</v>
      </c>
    </row>
    <row r="129" spans="1:1" x14ac:dyDescent="0.25">
      <c r="A129" s="1">
        <v>437</v>
      </c>
    </row>
    <row r="130" spans="1:1" x14ac:dyDescent="0.25">
      <c r="A130" s="1">
        <v>437</v>
      </c>
    </row>
    <row r="131" spans="1:1" x14ac:dyDescent="0.25">
      <c r="A131" s="1">
        <v>437</v>
      </c>
    </row>
    <row r="132" spans="1:1" x14ac:dyDescent="0.25">
      <c r="A132" s="1">
        <v>437</v>
      </c>
    </row>
    <row r="133" spans="1:1" x14ac:dyDescent="0.25">
      <c r="A133" s="1">
        <v>437</v>
      </c>
    </row>
    <row r="134" spans="1:1" x14ac:dyDescent="0.25">
      <c r="A134" s="1">
        <v>437</v>
      </c>
    </row>
    <row r="135" spans="1:1" x14ac:dyDescent="0.25">
      <c r="A135" s="1">
        <v>437</v>
      </c>
    </row>
    <row r="136" spans="1:1" x14ac:dyDescent="0.25">
      <c r="A136" s="1">
        <v>437</v>
      </c>
    </row>
    <row r="137" spans="1:1" x14ac:dyDescent="0.25">
      <c r="A137" s="1">
        <v>437</v>
      </c>
    </row>
    <row r="138" spans="1:1" x14ac:dyDescent="0.25">
      <c r="A138" s="1">
        <v>437</v>
      </c>
    </row>
    <row r="139" spans="1:1" x14ac:dyDescent="0.25">
      <c r="A139" s="1">
        <v>437</v>
      </c>
    </row>
    <row r="140" spans="1:1" x14ac:dyDescent="0.25">
      <c r="A140" s="1">
        <v>437</v>
      </c>
    </row>
    <row r="141" spans="1:1" x14ac:dyDescent="0.25">
      <c r="A141" s="1">
        <v>437</v>
      </c>
    </row>
    <row r="142" spans="1:1" x14ac:dyDescent="0.25">
      <c r="A142" s="1">
        <v>437</v>
      </c>
    </row>
    <row r="143" spans="1:1" x14ac:dyDescent="0.25">
      <c r="A143" s="1">
        <v>437</v>
      </c>
    </row>
    <row r="144" spans="1:1" x14ac:dyDescent="0.25">
      <c r="A144" s="1">
        <v>403</v>
      </c>
    </row>
    <row r="145" spans="1:1" x14ac:dyDescent="0.25">
      <c r="A145" s="1">
        <v>403</v>
      </c>
    </row>
    <row r="146" spans="1:1" x14ac:dyDescent="0.25">
      <c r="A146" s="1">
        <v>403</v>
      </c>
    </row>
    <row r="147" spans="1:1" x14ac:dyDescent="0.25">
      <c r="A147" s="1">
        <v>403</v>
      </c>
    </row>
    <row r="148" spans="1:1" x14ac:dyDescent="0.25">
      <c r="A148" s="1">
        <v>403</v>
      </c>
    </row>
    <row r="149" spans="1:1" x14ac:dyDescent="0.25">
      <c r="A149" s="1">
        <v>403</v>
      </c>
    </row>
    <row r="150" spans="1:1" x14ac:dyDescent="0.25">
      <c r="A150" s="1">
        <v>403</v>
      </c>
    </row>
    <row r="151" spans="1:1" x14ac:dyDescent="0.25">
      <c r="A151" s="1">
        <v>403</v>
      </c>
    </row>
    <row r="152" spans="1:1" x14ac:dyDescent="0.25">
      <c r="A152" s="1">
        <v>403</v>
      </c>
    </row>
    <row r="153" spans="1:1" x14ac:dyDescent="0.25">
      <c r="A153" s="1">
        <v>403</v>
      </c>
    </row>
    <row r="154" spans="1:1" x14ac:dyDescent="0.25">
      <c r="A154" s="1">
        <v>403</v>
      </c>
    </row>
    <row r="155" spans="1:1" x14ac:dyDescent="0.25">
      <c r="A155" s="1">
        <v>403</v>
      </c>
    </row>
    <row r="156" spans="1:1" x14ac:dyDescent="0.25">
      <c r="A156" s="1">
        <v>403</v>
      </c>
    </row>
    <row r="157" spans="1:1" x14ac:dyDescent="0.25">
      <c r="A157" s="1">
        <v>403</v>
      </c>
    </row>
    <row r="158" spans="1:1" x14ac:dyDescent="0.25">
      <c r="A158" s="1">
        <v>403</v>
      </c>
    </row>
    <row r="159" spans="1:1" x14ac:dyDescent="0.25">
      <c r="A159" s="1">
        <v>403</v>
      </c>
    </row>
    <row r="160" spans="1:1" x14ac:dyDescent="0.25">
      <c r="A160" s="1">
        <v>403</v>
      </c>
    </row>
    <row r="161" spans="1:1" x14ac:dyDescent="0.25">
      <c r="A161" s="1">
        <v>403</v>
      </c>
    </row>
    <row r="162" spans="1:1" x14ac:dyDescent="0.25">
      <c r="A162" s="1">
        <v>403</v>
      </c>
    </row>
    <row r="163" spans="1:1" x14ac:dyDescent="0.25">
      <c r="A163" s="1">
        <v>403</v>
      </c>
    </row>
    <row r="164" spans="1:1" x14ac:dyDescent="0.25">
      <c r="A164" s="1">
        <v>403</v>
      </c>
    </row>
    <row r="165" spans="1:1" x14ac:dyDescent="0.25">
      <c r="A165" s="1">
        <v>403</v>
      </c>
    </row>
    <row r="166" spans="1:1" x14ac:dyDescent="0.25">
      <c r="A166" s="1">
        <v>403</v>
      </c>
    </row>
    <row r="167" spans="1:1" x14ac:dyDescent="0.25">
      <c r="A167" s="1">
        <v>403</v>
      </c>
    </row>
    <row r="168" spans="1:1" x14ac:dyDescent="0.25">
      <c r="A168" s="1">
        <v>403</v>
      </c>
    </row>
    <row r="169" spans="1:1" x14ac:dyDescent="0.25">
      <c r="A169" s="1">
        <v>403</v>
      </c>
    </row>
    <row r="170" spans="1:1" x14ac:dyDescent="0.25">
      <c r="A170" s="1">
        <v>403</v>
      </c>
    </row>
    <row r="171" spans="1:1" x14ac:dyDescent="0.25">
      <c r="A171" s="1">
        <v>403</v>
      </c>
    </row>
    <row r="172" spans="1:1" x14ac:dyDescent="0.25">
      <c r="A172" s="1">
        <v>403</v>
      </c>
    </row>
    <row r="173" spans="1:1" x14ac:dyDescent="0.25">
      <c r="A173" s="1">
        <v>403</v>
      </c>
    </row>
    <row r="174" spans="1:1" x14ac:dyDescent="0.25">
      <c r="A174" s="1">
        <v>296</v>
      </c>
    </row>
    <row r="175" spans="1:1" x14ac:dyDescent="0.25">
      <c r="A175" s="1">
        <v>296</v>
      </c>
    </row>
    <row r="176" spans="1:1" x14ac:dyDescent="0.25">
      <c r="A176" s="1">
        <v>296</v>
      </c>
    </row>
    <row r="177" spans="1:1" x14ac:dyDescent="0.25">
      <c r="A177" s="1">
        <v>296</v>
      </c>
    </row>
    <row r="178" spans="1:1" x14ac:dyDescent="0.25">
      <c r="A178" s="1">
        <v>296</v>
      </c>
    </row>
    <row r="179" spans="1:1" x14ac:dyDescent="0.25">
      <c r="A179" s="1">
        <v>296</v>
      </c>
    </row>
    <row r="180" spans="1:1" x14ac:dyDescent="0.25">
      <c r="A180" s="1">
        <v>296</v>
      </c>
    </row>
    <row r="181" spans="1:1" x14ac:dyDescent="0.25">
      <c r="A181" s="1">
        <v>193</v>
      </c>
    </row>
    <row r="182" spans="1:1" x14ac:dyDescent="0.25">
      <c r="A182" s="1">
        <v>193</v>
      </c>
    </row>
    <row r="183" spans="1:1" x14ac:dyDescent="0.25">
      <c r="A183" s="1">
        <v>193</v>
      </c>
    </row>
    <row r="184" spans="1:1" x14ac:dyDescent="0.25">
      <c r="A184" s="1">
        <v>193</v>
      </c>
    </row>
    <row r="185" spans="1:1" x14ac:dyDescent="0.25">
      <c r="A185" s="1">
        <v>193</v>
      </c>
    </row>
    <row r="186" spans="1:1" x14ac:dyDescent="0.25">
      <c r="A186" s="1">
        <v>193</v>
      </c>
    </row>
    <row r="187" spans="1:1" x14ac:dyDescent="0.25">
      <c r="A187" s="1">
        <v>193</v>
      </c>
    </row>
    <row r="188" spans="1:1" x14ac:dyDescent="0.25">
      <c r="A188" s="1">
        <v>193</v>
      </c>
    </row>
    <row r="189" spans="1:1" x14ac:dyDescent="0.25">
      <c r="A189" s="1">
        <v>398</v>
      </c>
    </row>
    <row r="190" spans="1:1" x14ac:dyDescent="0.25">
      <c r="A190" s="1">
        <v>398</v>
      </c>
    </row>
    <row r="191" spans="1:1" x14ac:dyDescent="0.25">
      <c r="A191" s="1">
        <v>398</v>
      </c>
    </row>
    <row r="192" spans="1:1" x14ac:dyDescent="0.25">
      <c r="A192" s="1">
        <v>398</v>
      </c>
    </row>
    <row r="193" spans="1:1" x14ac:dyDescent="0.25">
      <c r="A193" s="1">
        <v>398</v>
      </c>
    </row>
    <row r="194" spans="1:1" x14ac:dyDescent="0.25">
      <c r="A194" s="1">
        <v>398</v>
      </c>
    </row>
    <row r="195" spans="1:1" x14ac:dyDescent="0.25">
      <c r="A195" s="1">
        <v>265</v>
      </c>
    </row>
    <row r="196" spans="1:1" x14ac:dyDescent="0.25">
      <c r="A196" s="1">
        <v>265</v>
      </c>
    </row>
    <row r="197" spans="1:1" x14ac:dyDescent="0.25">
      <c r="A197" s="1">
        <v>255</v>
      </c>
    </row>
    <row r="198" spans="1:1" x14ac:dyDescent="0.25">
      <c r="A198" s="1">
        <v>329</v>
      </c>
    </row>
    <row r="199" spans="1:1" x14ac:dyDescent="0.25">
      <c r="A199" s="1">
        <v>329</v>
      </c>
    </row>
    <row r="200" spans="1:1" x14ac:dyDescent="0.25">
      <c r="A200" s="1">
        <v>329</v>
      </c>
    </row>
    <row r="201" spans="1:1" x14ac:dyDescent="0.25">
      <c r="A201" s="1">
        <v>402</v>
      </c>
    </row>
    <row r="202" spans="1:1" x14ac:dyDescent="0.25">
      <c r="A202" s="1">
        <v>402</v>
      </c>
    </row>
    <row r="203" spans="1:1" x14ac:dyDescent="0.25">
      <c r="A203" s="1">
        <v>348</v>
      </c>
    </row>
    <row r="204" spans="1:1" x14ac:dyDescent="0.25">
      <c r="A204" s="1">
        <v>348</v>
      </c>
    </row>
    <row r="205" spans="1:1" x14ac:dyDescent="0.25">
      <c r="A205" s="1">
        <v>224</v>
      </c>
    </row>
    <row r="206" spans="1:1" x14ac:dyDescent="0.25">
      <c r="A206" s="1">
        <v>224</v>
      </c>
    </row>
    <row r="207" spans="1:1" x14ac:dyDescent="0.25">
      <c r="A207" s="1">
        <v>277</v>
      </c>
    </row>
    <row r="208" spans="1:1" x14ac:dyDescent="0.25">
      <c r="A208" s="1">
        <v>277</v>
      </c>
    </row>
    <row r="209" spans="1:1" x14ac:dyDescent="0.25">
      <c r="A209" s="1">
        <v>277</v>
      </c>
    </row>
    <row r="210" spans="1:1" x14ac:dyDescent="0.25">
      <c r="A210" s="1">
        <v>277</v>
      </c>
    </row>
    <row r="211" spans="1:1" x14ac:dyDescent="0.25">
      <c r="A211" s="1">
        <v>277</v>
      </c>
    </row>
    <row r="212" spans="1:1" x14ac:dyDescent="0.25">
      <c r="A212" s="1">
        <v>277</v>
      </c>
    </row>
    <row r="213" spans="1:1" x14ac:dyDescent="0.25">
      <c r="A213" s="1">
        <v>277</v>
      </c>
    </row>
    <row r="214" spans="1:1" x14ac:dyDescent="0.25">
      <c r="A214" s="1">
        <v>277</v>
      </c>
    </row>
    <row r="215" spans="1:1" x14ac:dyDescent="0.25">
      <c r="A215" s="1">
        <v>277</v>
      </c>
    </row>
    <row r="216" spans="1:1" x14ac:dyDescent="0.25">
      <c r="A216" s="1">
        <v>277</v>
      </c>
    </row>
    <row r="217" spans="1:1" x14ac:dyDescent="0.25">
      <c r="A217" s="1">
        <v>277</v>
      </c>
    </row>
    <row r="218" spans="1:1" x14ac:dyDescent="0.25">
      <c r="A218" s="1">
        <v>276</v>
      </c>
    </row>
    <row r="219" spans="1:1" x14ac:dyDescent="0.25">
      <c r="A219" s="1">
        <v>276</v>
      </c>
    </row>
    <row r="220" spans="1:1" x14ac:dyDescent="0.25">
      <c r="A220" s="1">
        <v>276</v>
      </c>
    </row>
    <row r="221" spans="1:1" x14ac:dyDescent="0.25">
      <c r="A221" s="1">
        <v>276</v>
      </c>
    </row>
    <row r="222" spans="1:1" x14ac:dyDescent="0.25">
      <c r="A222" s="1">
        <v>307</v>
      </c>
    </row>
    <row r="223" spans="1:1" x14ac:dyDescent="0.25">
      <c r="A223" s="1">
        <v>307</v>
      </c>
    </row>
    <row r="224" spans="1:1" x14ac:dyDescent="0.25">
      <c r="A224" s="1">
        <v>307</v>
      </c>
    </row>
    <row r="225" spans="1:1" x14ac:dyDescent="0.25">
      <c r="A225" s="1">
        <v>307</v>
      </c>
    </row>
    <row r="226" spans="1:1" x14ac:dyDescent="0.25">
      <c r="A226" s="1">
        <v>307</v>
      </c>
    </row>
    <row r="227" spans="1:1" x14ac:dyDescent="0.25">
      <c r="A227" s="1">
        <v>307</v>
      </c>
    </row>
    <row r="228" spans="1:1" x14ac:dyDescent="0.25">
      <c r="A228" s="1">
        <v>307</v>
      </c>
    </row>
    <row r="229" spans="1:1" x14ac:dyDescent="0.25">
      <c r="A229" s="1">
        <v>307</v>
      </c>
    </row>
    <row r="230" spans="1:1" x14ac:dyDescent="0.25">
      <c r="A230" s="1">
        <v>307</v>
      </c>
    </row>
    <row r="231" spans="1:1" x14ac:dyDescent="0.25">
      <c r="A231" s="1">
        <v>307</v>
      </c>
    </row>
    <row r="232" spans="1:1" x14ac:dyDescent="0.25">
      <c r="A232" s="1">
        <v>307</v>
      </c>
    </row>
    <row r="233" spans="1:1" x14ac:dyDescent="0.25">
      <c r="A233" s="1">
        <v>307</v>
      </c>
    </row>
    <row r="234" spans="1:1" x14ac:dyDescent="0.25">
      <c r="A234" s="1">
        <v>307</v>
      </c>
    </row>
    <row r="235" spans="1:1" x14ac:dyDescent="0.25">
      <c r="A235" s="1">
        <v>307</v>
      </c>
    </row>
    <row r="236" spans="1:1" x14ac:dyDescent="0.25">
      <c r="A236" s="1">
        <v>307</v>
      </c>
    </row>
    <row r="237" spans="1:1" x14ac:dyDescent="0.25">
      <c r="A237" s="1">
        <v>307</v>
      </c>
    </row>
    <row r="238" spans="1:1" x14ac:dyDescent="0.25">
      <c r="A238" s="1">
        <v>307</v>
      </c>
    </row>
    <row r="239" spans="1:1" x14ac:dyDescent="0.25">
      <c r="A239" s="1">
        <v>307</v>
      </c>
    </row>
    <row r="240" spans="1:1" x14ac:dyDescent="0.25">
      <c r="A240" s="1">
        <v>300</v>
      </c>
    </row>
    <row r="241" spans="1:1" x14ac:dyDescent="0.25">
      <c r="A241" s="1">
        <v>300</v>
      </c>
    </row>
    <row r="242" spans="1:1" x14ac:dyDescent="0.25">
      <c r="A242" s="1">
        <v>300</v>
      </c>
    </row>
    <row r="243" spans="1:1" x14ac:dyDescent="0.25">
      <c r="A243" s="1">
        <v>300</v>
      </c>
    </row>
    <row r="244" spans="1:1" x14ac:dyDescent="0.25">
      <c r="A244" s="1">
        <v>300</v>
      </c>
    </row>
    <row r="245" spans="1:1" x14ac:dyDescent="0.25">
      <c r="A245" s="1">
        <v>300</v>
      </c>
    </row>
    <row r="246" spans="1:1" x14ac:dyDescent="0.25">
      <c r="A246" s="1">
        <v>330</v>
      </c>
    </row>
    <row r="247" spans="1:1" x14ac:dyDescent="0.25">
      <c r="A247" s="1">
        <v>330</v>
      </c>
    </row>
    <row r="248" spans="1:1" x14ac:dyDescent="0.25">
      <c r="A248" s="1">
        <v>330</v>
      </c>
    </row>
    <row r="249" spans="1:1" x14ac:dyDescent="0.25">
      <c r="A249" s="1">
        <v>330</v>
      </c>
    </row>
    <row r="250" spans="1:1" x14ac:dyDescent="0.25">
      <c r="A250" s="1">
        <v>330</v>
      </c>
    </row>
    <row r="251" spans="1:1" x14ac:dyDescent="0.25">
      <c r="A251" s="1">
        <v>330</v>
      </c>
    </row>
    <row r="252" spans="1:1" x14ac:dyDescent="0.25">
      <c r="A252" s="1">
        <v>330</v>
      </c>
    </row>
    <row r="253" spans="1:1" x14ac:dyDescent="0.25">
      <c r="A253" s="1">
        <v>330</v>
      </c>
    </row>
    <row r="254" spans="1:1" x14ac:dyDescent="0.25">
      <c r="A254" s="1">
        <v>330</v>
      </c>
    </row>
    <row r="255" spans="1:1" x14ac:dyDescent="0.25">
      <c r="A255" s="1">
        <v>330</v>
      </c>
    </row>
    <row r="256" spans="1:1" x14ac:dyDescent="0.25">
      <c r="A256" s="1">
        <v>315</v>
      </c>
    </row>
    <row r="257" spans="1:1" x14ac:dyDescent="0.25">
      <c r="A257" s="1">
        <v>315</v>
      </c>
    </row>
    <row r="258" spans="1:1" x14ac:dyDescent="0.25">
      <c r="A258" s="1">
        <v>244</v>
      </c>
    </row>
    <row r="259" spans="1:1" x14ac:dyDescent="0.25">
      <c r="A259" s="1">
        <v>264</v>
      </c>
    </row>
    <row r="260" spans="1:1" x14ac:dyDescent="0.25">
      <c r="A260" s="1">
        <v>264</v>
      </c>
    </row>
    <row r="261" spans="1:1" x14ac:dyDescent="0.25">
      <c r="A261" s="1">
        <v>264</v>
      </c>
    </row>
    <row r="262" spans="1:1" x14ac:dyDescent="0.25">
      <c r="A262" s="1">
        <v>264</v>
      </c>
    </row>
    <row r="263" spans="1:1" x14ac:dyDescent="0.25">
      <c r="A263" s="1">
        <v>264</v>
      </c>
    </row>
    <row r="264" spans="1:1" x14ac:dyDescent="0.25">
      <c r="A264" s="1">
        <v>264</v>
      </c>
    </row>
    <row r="265" spans="1:1" x14ac:dyDescent="0.25">
      <c r="A265" s="1">
        <v>264</v>
      </c>
    </row>
    <row r="266" spans="1:1" x14ac:dyDescent="0.25">
      <c r="A266" s="1">
        <v>264</v>
      </c>
    </row>
    <row r="267" spans="1:1" x14ac:dyDescent="0.25">
      <c r="A267" s="1">
        <v>264</v>
      </c>
    </row>
    <row r="268" spans="1:1" x14ac:dyDescent="0.25">
      <c r="A268" s="1">
        <v>264</v>
      </c>
    </row>
    <row r="269" spans="1:1" x14ac:dyDescent="0.25">
      <c r="A269" s="1">
        <v>264</v>
      </c>
    </row>
    <row r="270" spans="1:1" x14ac:dyDescent="0.25">
      <c r="A270" s="1">
        <v>264</v>
      </c>
    </row>
    <row r="271" spans="1:1" x14ac:dyDescent="0.25">
      <c r="A271" s="1">
        <v>223</v>
      </c>
    </row>
    <row r="272" spans="1:1" x14ac:dyDescent="0.25">
      <c r="A272" s="1">
        <v>223</v>
      </c>
    </row>
    <row r="273" spans="1:1" x14ac:dyDescent="0.25">
      <c r="A273" s="1">
        <v>223</v>
      </c>
    </row>
    <row r="274" spans="1:1" x14ac:dyDescent="0.25">
      <c r="A274" s="1">
        <v>223</v>
      </c>
    </row>
    <row r="275" spans="1:1" x14ac:dyDescent="0.25">
      <c r="A275" s="1">
        <v>223</v>
      </c>
    </row>
    <row r="276" spans="1:1" x14ac:dyDescent="0.25">
      <c r="A276" s="1">
        <v>254</v>
      </c>
    </row>
    <row r="277" spans="1:1" x14ac:dyDescent="0.25">
      <c r="A277" s="1">
        <v>254</v>
      </c>
    </row>
    <row r="278" spans="1:1" x14ac:dyDescent="0.25">
      <c r="A278" s="1">
        <v>254</v>
      </c>
    </row>
    <row r="279" spans="1:1" x14ac:dyDescent="0.25">
      <c r="A279" s="1">
        <v>254</v>
      </c>
    </row>
    <row r="280" spans="1:1" x14ac:dyDescent="0.25">
      <c r="A280" s="1">
        <v>254</v>
      </c>
    </row>
    <row r="281" spans="1:1" x14ac:dyDescent="0.25">
      <c r="A281" s="1">
        <v>216</v>
      </c>
    </row>
    <row r="282" spans="1:1" x14ac:dyDescent="0.25">
      <c r="A282" s="1">
        <v>216</v>
      </c>
    </row>
    <row r="283" spans="1:1" x14ac:dyDescent="0.25">
      <c r="A283" s="1">
        <v>216</v>
      </c>
    </row>
    <row r="284" spans="1:1" x14ac:dyDescent="0.25">
      <c r="A284" s="1">
        <v>216</v>
      </c>
    </row>
    <row r="285" spans="1:1" x14ac:dyDescent="0.25">
      <c r="A285" s="1">
        <v>198</v>
      </c>
    </row>
    <row r="286" spans="1:1" x14ac:dyDescent="0.25">
      <c r="A286" s="1">
        <v>285</v>
      </c>
    </row>
    <row r="287" spans="1:1" x14ac:dyDescent="0.25">
      <c r="A287" s="1">
        <v>300</v>
      </c>
    </row>
    <row r="288" spans="1:1" x14ac:dyDescent="0.25">
      <c r="A288" s="1">
        <v>241</v>
      </c>
    </row>
    <row r="289" spans="1:1" x14ac:dyDescent="0.25">
      <c r="A289" s="1">
        <v>293</v>
      </c>
    </row>
    <row r="290" spans="1:1" x14ac:dyDescent="0.25">
      <c r="A290" s="1">
        <v>293</v>
      </c>
    </row>
    <row r="291" spans="1:1" x14ac:dyDescent="0.25">
      <c r="A291" s="1">
        <v>293</v>
      </c>
    </row>
    <row r="292" spans="1:1" x14ac:dyDescent="0.25">
      <c r="A292" s="1">
        <v>245</v>
      </c>
    </row>
    <row r="293" spans="1:1" x14ac:dyDescent="0.25">
      <c r="A293" s="1">
        <v>245</v>
      </c>
    </row>
    <row r="294" spans="1:1" x14ac:dyDescent="0.25">
      <c r="A294" s="1">
        <v>245</v>
      </c>
    </row>
    <row r="295" spans="1:1" x14ac:dyDescent="0.25">
      <c r="A295" s="1">
        <v>289</v>
      </c>
    </row>
    <row r="296" spans="1:1" x14ac:dyDescent="0.25">
      <c r="A296" s="1">
        <v>289</v>
      </c>
    </row>
    <row r="297" spans="1:1" x14ac:dyDescent="0.25">
      <c r="A297" s="1">
        <v>289</v>
      </c>
    </row>
    <row r="298" spans="1:1" x14ac:dyDescent="0.25">
      <c r="A298" s="1">
        <v>289</v>
      </c>
    </row>
    <row r="299" spans="1:1" x14ac:dyDescent="0.25">
      <c r="A299" s="1">
        <v>289</v>
      </c>
    </row>
    <row r="300" spans="1:1" x14ac:dyDescent="0.25">
      <c r="A300" s="1">
        <v>358</v>
      </c>
    </row>
    <row r="301" spans="1:1" x14ac:dyDescent="0.25">
      <c r="A301" s="1">
        <v>358</v>
      </c>
    </row>
    <row r="302" spans="1:1" x14ac:dyDescent="0.25">
      <c r="A302" s="1">
        <v>358</v>
      </c>
    </row>
    <row r="303" spans="1:1" x14ac:dyDescent="0.25">
      <c r="A303" s="1">
        <v>329</v>
      </c>
    </row>
    <row r="304" spans="1:1" x14ac:dyDescent="0.25">
      <c r="A304" s="1">
        <v>329</v>
      </c>
    </row>
    <row r="305" spans="1:1" x14ac:dyDescent="0.25">
      <c r="A305" s="1">
        <v>329</v>
      </c>
    </row>
    <row r="306" spans="1:1" x14ac:dyDescent="0.25">
      <c r="A306" s="1">
        <v>222</v>
      </c>
    </row>
    <row r="307" spans="1:1" x14ac:dyDescent="0.25">
      <c r="A307" s="1">
        <v>222</v>
      </c>
    </row>
    <row r="308" spans="1:1" x14ac:dyDescent="0.25">
      <c r="A308" s="1">
        <v>222</v>
      </c>
    </row>
    <row r="309" spans="1:1" x14ac:dyDescent="0.25">
      <c r="A309" s="1">
        <v>222</v>
      </c>
    </row>
    <row r="310" spans="1:1" x14ac:dyDescent="0.25">
      <c r="A310" s="1">
        <v>304</v>
      </c>
    </row>
    <row r="311" spans="1:1" x14ac:dyDescent="0.25">
      <c r="A311" s="1">
        <v>304</v>
      </c>
    </row>
    <row r="312" spans="1:1" x14ac:dyDescent="0.25">
      <c r="A312" s="1">
        <v>304</v>
      </c>
    </row>
    <row r="313" spans="1:1" x14ac:dyDescent="0.25">
      <c r="A313" s="1">
        <v>304</v>
      </c>
    </row>
    <row r="314" spans="1:1" x14ac:dyDescent="0.25">
      <c r="A314" s="1">
        <v>304</v>
      </c>
    </row>
    <row r="315" spans="1:1" x14ac:dyDescent="0.25">
      <c r="A315" s="1">
        <v>304</v>
      </c>
    </row>
    <row r="316" spans="1:1" x14ac:dyDescent="0.25">
      <c r="A316" s="1">
        <v>304</v>
      </c>
    </row>
    <row r="317" spans="1:1" x14ac:dyDescent="0.25">
      <c r="A317" s="1">
        <v>304</v>
      </c>
    </row>
    <row r="318" spans="1:1" x14ac:dyDescent="0.25">
      <c r="A318" s="1">
        <v>304</v>
      </c>
    </row>
    <row r="319" spans="1:1" x14ac:dyDescent="0.25">
      <c r="A319" s="1">
        <v>304</v>
      </c>
    </row>
    <row r="320" spans="1:1" x14ac:dyDescent="0.25">
      <c r="A320" s="1">
        <v>304</v>
      </c>
    </row>
    <row r="321" spans="1:1" x14ac:dyDescent="0.25">
      <c r="A321" s="1">
        <v>304</v>
      </c>
    </row>
    <row r="322" spans="1:1" x14ac:dyDescent="0.25">
      <c r="A322" s="1">
        <v>287</v>
      </c>
    </row>
    <row r="323" spans="1:1" x14ac:dyDescent="0.25">
      <c r="A323" s="1">
        <v>287</v>
      </c>
    </row>
    <row r="324" spans="1:1" x14ac:dyDescent="0.25">
      <c r="A324" s="1">
        <v>287</v>
      </c>
    </row>
    <row r="325" spans="1:1" x14ac:dyDescent="0.25">
      <c r="A325" s="1">
        <v>287</v>
      </c>
    </row>
    <row r="326" spans="1:1" x14ac:dyDescent="0.25">
      <c r="A326" s="1">
        <v>287</v>
      </c>
    </row>
    <row r="327" spans="1:1" x14ac:dyDescent="0.25">
      <c r="A327" s="1">
        <v>287</v>
      </c>
    </row>
    <row r="328" spans="1:1" x14ac:dyDescent="0.25">
      <c r="A328" s="1">
        <v>287</v>
      </c>
    </row>
    <row r="329" spans="1:1" x14ac:dyDescent="0.25">
      <c r="A329" s="1">
        <v>287</v>
      </c>
    </row>
    <row r="330" spans="1:1" x14ac:dyDescent="0.25">
      <c r="A330" s="1">
        <v>430</v>
      </c>
    </row>
    <row r="331" spans="1:1" x14ac:dyDescent="0.25">
      <c r="A331" s="1">
        <v>430</v>
      </c>
    </row>
    <row r="332" spans="1:1" x14ac:dyDescent="0.25">
      <c r="A332" s="1">
        <v>430</v>
      </c>
    </row>
    <row r="333" spans="1:1" x14ac:dyDescent="0.25">
      <c r="A333" s="1">
        <v>304</v>
      </c>
    </row>
    <row r="334" spans="1:1" x14ac:dyDescent="0.25">
      <c r="A334" s="1">
        <v>304</v>
      </c>
    </row>
    <row r="335" spans="1:1" x14ac:dyDescent="0.25">
      <c r="A335" s="1">
        <v>224</v>
      </c>
    </row>
    <row r="336" spans="1:1" x14ac:dyDescent="0.25">
      <c r="A336" s="1">
        <v>224</v>
      </c>
    </row>
    <row r="337" spans="1:1" x14ac:dyDescent="0.25">
      <c r="A337" s="1">
        <v>224</v>
      </c>
    </row>
    <row r="338" spans="1:1" x14ac:dyDescent="0.25">
      <c r="A338" s="1">
        <v>224</v>
      </c>
    </row>
    <row r="339" spans="1:1" x14ac:dyDescent="0.25">
      <c r="A339" s="1">
        <v>224</v>
      </c>
    </row>
    <row r="340" spans="1:1" x14ac:dyDescent="0.25">
      <c r="A340" s="1">
        <v>224</v>
      </c>
    </row>
    <row r="341" spans="1:1" x14ac:dyDescent="0.25">
      <c r="A341" s="1">
        <v>224</v>
      </c>
    </row>
    <row r="342" spans="1:1" x14ac:dyDescent="0.25">
      <c r="A342" s="1">
        <v>224</v>
      </c>
    </row>
    <row r="343" spans="1:1" x14ac:dyDescent="0.25">
      <c r="A343" s="1">
        <v>284</v>
      </c>
    </row>
    <row r="344" spans="1:1" x14ac:dyDescent="0.25">
      <c r="A344" s="1">
        <v>422</v>
      </c>
    </row>
    <row r="345" spans="1:1" x14ac:dyDescent="0.25">
      <c r="A345" s="1">
        <v>370</v>
      </c>
    </row>
    <row r="346" spans="1:1" x14ac:dyDescent="0.25">
      <c r="A346" s="1">
        <v>370</v>
      </c>
    </row>
    <row r="347" spans="1:1" x14ac:dyDescent="0.25">
      <c r="A347" s="1">
        <v>352</v>
      </c>
    </row>
    <row r="348" spans="1:1" x14ac:dyDescent="0.25">
      <c r="A348" s="1">
        <v>352</v>
      </c>
    </row>
    <row r="349" spans="1:1" x14ac:dyDescent="0.25">
      <c r="A349" s="1">
        <v>351</v>
      </c>
    </row>
    <row r="350" spans="1:1" x14ac:dyDescent="0.25">
      <c r="A350" s="1">
        <v>280</v>
      </c>
    </row>
    <row r="351" spans="1:1" x14ac:dyDescent="0.25">
      <c r="A351" s="1">
        <v>335</v>
      </c>
    </row>
    <row r="352" spans="1:1" x14ac:dyDescent="0.25">
      <c r="A352" s="1">
        <v>335</v>
      </c>
    </row>
    <row r="353" spans="1:1" x14ac:dyDescent="0.25">
      <c r="A353" s="1">
        <v>411</v>
      </c>
    </row>
    <row r="354" spans="1:1" x14ac:dyDescent="0.25">
      <c r="A354" s="1">
        <v>411</v>
      </c>
    </row>
    <row r="355" spans="1:1" x14ac:dyDescent="0.25">
      <c r="A355" s="1">
        <v>187</v>
      </c>
    </row>
    <row r="356" spans="1:1" x14ac:dyDescent="0.25">
      <c r="A356" s="1">
        <v>334</v>
      </c>
    </row>
    <row r="357" spans="1:1" x14ac:dyDescent="0.25">
      <c r="A357" s="1">
        <v>334</v>
      </c>
    </row>
    <row r="358" spans="1:1" x14ac:dyDescent="0.25">
      <c r="A358" s="1">
        <v>666</v>
      </c>
    </row>
    <row r="359" spans="1:1" x14ac:dyDescent="0.25">
      <c r="A359" s="1">
        <v>666</v>
      </c>
    </row>
    <row r="360" spans="1:1" x14ac:dyDescent="0.25">
      <c r="A360" s="1">
        <v>666</v>
      </c>
    </row>
    <row r="361" spans="1:1" x14ac:dyDescent="0.25">
      <c r="A361" s="1">
        <v>666</v>
      </c>
    </row>
    <row r="362" spans="1:1" x14ac:dyDescent="0.25">
      <c r="A362" s="1">
        <v>666</v>
      </c>
    </row>
    <row r="363" spans="1:1" x14ac:dyDescent="0.25">
      <c r="A363" s="1">
        <v>666</v>
      </c>
    </row>
    <row r="364" spans="1:1" x14ac:dyDescent="0.25">
      <c r="A364" s="1">
        <v>666</v>
      </c>
    </row>
    <row r="365" spans="1:1" x14ac:dyDescent="0.25">
      <c r="A365" s="1">
        <v>666</v>
      </c>
    </row>
    <row r="366" spans="1:1" x14ac:dyDescent="0.25">
      <c r="A366" s="1">
        <v>666</v>
      </c>
    </row>
    <row r="367" spans="1:1" x14ac:dyDescent="0.25">
      <c r="A367" s="1">
        <v>666</v>
      </c>
    </row>
    <row r="368" spans="1:1" x14ac:dyDescent="0.25">
      <c r="A368" s="1">
        <v>666</v>
      </c>
    </row>
    <row r="369" spans="1:1" x14ac:dyDescent="0.25">
      <c r="A369" s="1">
        <v>666</v>
      </c>
    </row>
    <row r="370" spans="1:1" x14ac:dyDescent="0.25">
      <c r="A370" s="1">
        <v>666</v>
      </c>
    </row>
    <row r="371" spans="1:1" x14ac:dyDescent="0.25">
      <c r="A371" s="1">
        <v>666</v>
      </c>
    </row>
    <row r="372" spans="1:1" x14ac:dyDescent="0.25">
      <c r="A372" s="1">
        <v>666</v>
      </c>
    </row>
    <row r="373" spans="1:1" x14ac:dyDescent="0.25">
      <c r="A373" s="1">
        <v>666</v>
      </c>
    </row>
    <row r="374" spans="1:1" x14ac:dyDescent="0.25">
      <c r="A374" s="1">
        <v>666</v>
      </c>
    </row>
    <row r="375" spans="1:1" x14ac:dyDescent="0.25">
      <c r="A375" s="1">
        <v>666</v>
      </c>
    </row>
    <row r="376" spans="1:1" x14ac:dyDescent="0.25">
      <c r="A376" s="1">
        <v>666</v>
      </c>
    </row>
    <row r="377" spans="1:1" x14ac:dyDescent="0.25">
      <c r="A377" s="1">
        <v>666</v>
      </c>
    </row>
    <row r="378" spans="1:1" x14ac:dyDescent="0.25">
      <c r="A378" s="1">
        <v>666</v>
      </c>
    </row>
    <row r="379" spans="1:1" x14ac:dyDescent="0.25">
      <c r="A379" s="1">
        <v>666</v>
      </c>
    </row>
    <row r="380" spans="1:1" x14ac:dyDescent="0.25">
      <c r="A380" s="1">
        <v>666</v>
      </c>
    </row>
    <row r="381" spans="1:1" x14ac:dyDescent="0.25">
      <c r="A381" s="1">
        <v>666</v>
      </c>
    </row>
    <row r="382" spans="1:1" x14ac:dyDescent="0.25">
      <c r="A382" s="1">
        <v>666</v>
      </c>
    </row>
    <row r="383" spans="1:1" x14ac:dyDescent="0.25">
      <c r="A383" s="1">
        <v>666</v>
      </c>
    </row>
    <row r="384" spans="1:1" x14ac:dyDescent="0.25">
      <c r="A384" s="1">
        <v>666</v>
      </c>
    </row>
    <row r="385" spans="1:1" x14ac:dyDescent="0.25">
      <c r="A385" s="1">
        <v>666</v>
      </c>
    </row>
    <row r="386" spans="1:1" x14ac:dyDescent="0.25">
      <c r="A386" s="1">
        <v>666</v>
      </c>
    </row>
    <row r="387" spans="1:1" x14ac:dyDescent="0.25">
      <c r="A387" s="1">
        <v>666</v>
      </c>
    </row>
    <row r="388" spans="1:1" x14ac:dyDescent="0.25">
      <c r="A388" s="1">
        <v>666</v>
      </c>
    </row>
    <row r="389" spans="1:1" x14ac:dyDescent="0.25">
      <c r="A389" s="1">
        <v>666</v>
      </c>
    </row>
    <row r="390" spans="1:1" x14ac:dyDescent="0.25">
      <c r="A390" s="1">
        <v>666</v>
      </c>
    </row>
    <row r="391" spans="1:1" x14ac:dyDescent="0.25">
      <c r="A391" s="1">
        <v>666</v>
      </c>
    </row>
    <row r="392" spans="1:1" x14ac:dyDescent="0.25">
      <c r="A392" s="1">
        <v>666</v>
      </c>
    </row>
    <row r="393" spans="1:1" x14ac:dyDescent="0.25">
      <c r="A393" s="1">
        <v>666</v>
      </c>
    </row>
    <row r="394" spans="1:1" x14ac:dyDescent="0.25">
      <c r="A394" s="1">
        <v>666</v>
      </c>
    </row>
    <row r="395" spans="1:1" x14ac:dyDescent="0.25">
      <c r="A395" s="1">
        <v>666</v>
      </c>
    </row>
    <row r="396" spans="1:1" x14ac:dyDescent="0.25">
      <c r="A396" s="1">
        <v>666</v>
      </c>
    </row>
    <row r="397" spans="1:1" x14ac:dyDescent="0.25">
      <c r="A397" s="1">
        <v>666</v>
      </c>
    </row>
    <row r="398" spans="1:1" x14ac:dyDescent="0.25">
      <c r="A398" s="1">
        <v>666</v>
      </c>
    </row>
    <row r="399" spans="1:1" x14ac:dyDescent="0.25">
      <c r="A399" s="1">
        <v>666</v>
      </c>
    </row>
    <row r="400" spans="1:1" x14ac:dyDescent="0.25">
      <c r="A400" s="1">
        <v>666</v>
      </c>
    </row>
    <row r="401" spans="1:1" x14ac:dyDescent="0.25">
      <c r="A401" s="1">
        <v>666</v>
      </c>
    </row>
    <row r="402" spans="1:1" x14ac:dyDescent="0.25">
      <c r="A402" s="1">
        <v>666</v>
      </c>
    </row>
    <row r="403" spans="1:1" x14ac:dyDescent="0.25">
      <c r="A403" s="1">
        <v>666</v>
      </c>
    </row>
    <row r="404" spans="1:1" x14ac:dyDescent="0.25">
      <c r="A404" s="1">
        <v>666</v>
      </c>
    </row>
    <row r="405" spans="1:1" x14ac:dyDescent="0.25">
      <c r="A405" s="1">
        <v>666</v>
      </c>
    </row>
    <row r="406" spans="1:1" x14ac:dyDescent="0.25">
      <c r="A406" s="1">
        <v>666</v>
      </c>
    </row>
    <row r="407" spans="1:1" x14ac:dyDescent="0.25">
      <c r="A407" s="1">
        <v>666</v>
      </c>
    </row>
    <row r="408" spans="1:1" x14ac:dyDescent="0.25">
      <c r="A408" s="1">
        <v>666</v>
      </c>
    </row>
    <row r="409" spans="1:1" x14ac:dyDescent="0.25">
      <c r="A409" s="1">
        <v>666</v>
      </c>
    </row>
    <row r="410" spans="1:1" x14ac:dyDescent="0.25">
      <c r="A410" s="1">
        <v>666</v>
      </c>
    </row>
    <row r="411" spans="1:1" x14ac:dyDescent="0.25">
      <c r="A411" s="1">
        <v>666</v>
      </c>
    </row>
    <row r="412" spans="1:1" x14ac:dyDescent="0.25">
      <c r="A412" s="1">
        <v>666</v>
      </c>
    </row>
    <row r="413" spans="1:1" x14ac:dyDescent="0.25">
      <c r="A413" s="1">
        <v>666</v>
      </c>
    </row>
    <row r="414" spans="1:1" x14ac:dyDescent="0.25">
      <c r="A414" s="1">
        <v>666</v>
      </c>
    </row>
    <row r="415" spans="1:1" x14ac:dyDescent="0.25">
      <c r="A415" s="1">
        <v>666</v>
      </c>
    </row>
    <row r="416" spans="1:1" x14ac:dyDescent="0.25">
      <c r="A416" s="1">
        <v>666</v>
      </c>
    </row>
    <row r="417" spans="1:1" x14ac:dyDescent="0.25">
      <c r="A417" s="1">
        <v>666</v>
      </c>
    </row>
    <row r="418" spans="1:1" x14ac:dyDescent="0.25">
      <c r="A418" s="1">
        <v>666</v>
      </c>
    </row>
    <row r="419" spans="1:1" x14ac:dyDescent="0.25">
      <c r="A419" s="1">
        <v>666</v>
      </c>
    </row>
    <row r="420" spans="1:1" x14ac:dyDescent="0.25">
      <c r="A420" s="1">
        <v>666</v>
      </c>
    </row>
    <row r="421" spans="1:1" x14ac:dyDescent="0.25">
      <c r="A421" s="1">
        <v>666</v>
      </c>
    </row>
    <row r="422" spans="1:1" x14ac:dyDescent="0.25">
      <c r="A422" s="1">
        <v>666</v>
      </c>
    </row>
    <row r="423" spans="1:1" x14ac:dyDescent="0.25">
      <c r="A423" s="1">
        <v>666</v>
      </c>
    </row>
    <row r="424" spans="1:1" x14ac:dyDescent="0.25">
      <c r="A424" s="1">
        <v>666</v>
      </c>
    </row>
    <row r="425" spans="1:1" x14ac:dyDescent="0.25">
      <c r="A425" s="1">
        <v>666</v>
      </c>
    </row>
    <row r="426" spans="1:1" x14ac:dyDescent="0.25">
      <c r="A426" s="1">
        <v>666</v>
      </c>
    </row>
    <row r="427" spans="1:1" x14ac:dyDescent="0.25">
      <c r="A427" s="1">
        <v>666</v>
      </c>
    </row>
    <row r="428" spans="1:1" x14ac:dyDescent="0.25">
      <c r="A428" s="1">
        <v>666</v>
      </c>
    </row>
    <row r="429" spans="1:1" x14ac:dyDescent="0.25">
      <c r="A429" s="1">
        <v>666</v>
      </c>
    </row>
    <row r="430" spans="1:1" x14ac:dyDescent="0.25">
      <c r="A430" s="1">
        <v>666</v>
      </c>
    </row>
    <row r="431" spans="1:1" x14ac:dyDescent="0.25">
      <c r="A431" s="1">
        <v>666</v>
      </c>
    </row>
    <row r="432" spans="1:1" x14ac:dyDescent="0.25">
      <c r="A432" s="1">
        <v>666</v>
      </c>
    </row>
    <row r="433" spans="1:1" x14ac:dyDescent="0.25">
      <c r="A433" s="1">
        <v>666</v>
      </c>
    </row>
    <row r="434" spans="1:1" x14ac:dyDescent="0.25">
      <c r="A434" s="1">
        <v>666</v>
      </c>
    </row>
    <row r="435" spans="1:1" x14ac:dyDescent="0.25">
      <c r="A435" s="1">
        <v>666</v>
      </c>
    </row>
    <row r="436" spans="1:1" x14ac:dyDescent="0.25">
      <c r="A436" s="1">
        <v>666</v>
      </c>
    </row>
    <row r="437" spans="1:1" x14ac:dyDescent="0.25">
      <c r="A437" s="1">
        <v>666</v>
      </c>
    </row>
    <row r="438" spans="1:1" x14ac:dyDescent="0.25">
      <c r="A438" s="1">
        <v>666</v>
      </c>
    </row>
    <row r="439" spans="1:1" x14ac:dyDescent="0.25">
      <c r="A439" s="1">
        <v>666</v>
      </c>
    </row>
    <row r="440" spans="1:1" x14ac:dyDescent="0.25">
      <c r="A440" s="1">
        <v>666</v>
      </c>
    </row>
    <row r="441" spans="1:1" x14ac:dyDescent="0.25">
      <c r="A441" s="1">
        <v>666</v>
      </c>
    </row>
    <row r="442" spans="1:1" x14ac:dyDescent="0.25">
      <c r="A442" s="1">
        <v>666</v>
      </c>
    </row>
    <row r="443" spans="1:1" x14ac:dyDescent="0.25">
      <c r="A443" s="1">
        <v>666</v>
      </c>
    </row>
    <row r="444" spans="1:1" x14ac:dyDescent="0.25">
      <c r="A444" s="1">
        <v>666</v>
      </c>
    </row>
    <row r="445" spans="1:1" x14ac:dyDescent="0.25">
      <c r="A445" s="1">
        <v>666</v>
      </c>
    </row>
    <row r="446" spans="1:1" x14ac:dyDescent="0.25">
      <c r="A446" s="1">
        <v>666</v>
      </c>
    </row>
    <row r="447" spans="1:1" x14ac:dyDescent="0.25">
      <c r="A447" s="1">
        <v>666</v>
      </c>
    </row>
    <row r="448" spans="1:1" x14ac:dyDescent="0.25">
      <c r="A448" s="1">
        <v>666</v>
      </c>
    </row>
    <row r="449" spans="1:1" x14ac:dyDescent="0.25">
      <c r="A449" s="1">
        <v>666</v>
      </c>
    </row>
    <row r="450" spans="1:1" x14ac:dyDescent="0.25">
      <c r="A450" s="1">
        <v>666</v>
      </c>
    </row>
    <row r="451" spans="1:1" x14ac:dyDescent="0.25">
      <c r="A451" s="1">
        <v>666</v>
      </c>
    </row>
    <row r="452" spans="1:1" x14ac:dyDescent="0.25">
      <c r="A452" s="1">
        <v>666</v>
      </c>
    </row>
    <row r="453" spans="1:1" x14ac:dyDescent="0.25">
      <c r="A453" s="1">
        <v>666</v>
      </c>
    </row>
    <row r="454" spans="1:1" x14ac:dyDescent="0.25">
      <c r="A454" s="1">
        <v>666</v>
      </c>
    </row>
    <row r="455" spans="1:1" x14ac:dyDescent="0.25">
      <c r="A455" s="1">
        <v>666</v>
      </c>
    </row>
    <row r="456" spans="1:1" x14ac:dyDescent="0.25">
      <c r="A456" s="1">
        <v>666</v>
      </c>
    </row>
    <row r="457" spans="1:1" x14ac:dyDescent="0.25">
      <c r="A457" s="1">
        <v>666</v>
      </c>
    </row>
    <row r="458" spans="1:1" x14ac:dyDescent="0.25">
      <c r="A458" s="1">
        <v>666</v>
      </c>
    </row>
    <row r="459" spans="1:1" x14ac:dyDescent="0.25">
      <c r="A459" s="1">
        <v>666</v>
      </c>
    </row>
    <row r="460" spans="1:1" x14ac:dyDescent="0.25">
      <c r="A460" s="1">
        <v>666</v>
      </c>
    </row>
    <row r="461" spans="1:1" x14ac:dyDescent="0.25">
      <c r="A461" s="1">
        <v>666</v>
      </c>
    </row>
    <row r="462" spans="1:1" x14ac:dyDescent="0.25">
      <c r="A462" s="1">
        <v>666</v>
      </c>
    </row>
    <row r="463" spans="1:1" x14ac:dyDescent="0.25">
      <c r="A463" s="1">
        <v>666</v>
      </c>
    </row>
    <row r="464" spans="1:1" x14ac:dyDescent="0.25">
      <c r="A464" s="1">
        <v>666</v>
      </c>
    </row>
    <row r="465" spans="1:1" x14ac:dyDescent="0.25">
      <c r="A465" s="1">
        <v>666</v>
      </c>
    </row>
    <row r="466" spans="1:1" x14ac:dyDescent="0.25">
      <c r="A466" s="1">
        <v>666</v>
      </c>
    </row>
    <row r="467" spans="1:1" x14ac:dyDescent="0.25">
      <c r="A467" s="1">
        <v>666</v>
      </c>
    </row>
    <row r="468" spans="1:1" x14ac:dyDescent="0.25">
      <c r="A468" s="1">
        <v>666</v>
      </c>
    </row>
    <row r="469" spans="1:1" x14ac:dyDescent="0.25">
      <c r="A469" s="1">
        <v>666</v>
      </c>
    </row>
    <row r="470" spans="1:1" x14ac:dyDescent="0.25">
      <c r="A470" s="1">
        <v>666</v>
      </c>
    </row>
    <row r="471" spans="1:1" x14ac:dyDescent="0.25">
      <c r="A471" s="1">
        <v>666</v>
      </c>
    </row>
    <row r="472" spans="1:1" x14ac:dyDescent="0.25">
      <c r="A472" s="1">
        <v>666</v>
      </c>
    </row>
    <row r="473" spans="1:1" x14ac:dyDescent="0.25">
      <c r="A473" s="1">
        <v>666</v>
      </c>
    </row>
    <row r="474" spans="1:1" x14ac:dyDescent="0.25">
      <c r="A474" s="1">
        <v>666</v>
      </c>
    </row>
    <row r="475" spans="1:1" x14ac:dyDescent="0.25">
      <c r="A475" s="1">
        <v>666</v>
      </c>
    </row>
    <row r="476" spans="1:1" x14ac:dyDescent="0.25">
      <c r="A476" s="1">
        <v>666</v>
      </c>
    </row>
    <row r="477" spans="1:1" x14ac:dyDescent="0.25">
      <c r="A477" s="1">
        <v>666</v>
      </c>
    </row>
    <row r="478" spans="1:1" x14ac:dyDescent="0.25">
      <c r="A478" s="1">
        <v>666</v>
      </c>
    </row>
    <row r="479" spans="1:1" x14ac:dyDescent="0.25">
      <c r="A479" s="1">
        <v>666</v>
      </c>
    </row>
    <row r="480" spans="1:1" x14ac:dyDescent="0.25">
      <c r="A480" s="1">
        <v>666</v>
      </c>
    </row>
    <row r="481" spans="1:1" x14ac:dyDescent="0.25">
      <c r="A481" s="1">
        <v>666</v>
      </c>
    </row>
    <row r="482" spans="1:1" x14ac:dyDescent="0.25">
      <c r="A482" s="1">
        <v>666</v>
      </c>
    </row>
    <row r="483" spans="1:1" x14ac:dyDescent="0.25">
      <c r="A483" s="1">
        <v>666</v>
      </c>
    </row>
    <row r="484" spans="1:1" x14ac:dyDescent="0.25">
      <c r="A484" s="1">
        <v>666</v>
      </c>
    </row>
    <row r="485" spans="1:1" x14ac:dyDescent="0.25">
      <c r="A485" s="1">
        <v>666</v>
      </c>
    </row>
    <row r="486" spans="1:1" x14ac:dyDescent="0.25">
      <c r="A486" s="1">
        <v>666</v>
      </c>
    </row>
    <row r="487" spans="1:1" x14ac:dyDescent="0.25">
      <c r="A487" s="1">
        <v>666</v>
      </c>
    </row>
    <row r="488" spans="1:1" x14ac:dyDescent="0.25">
      <c r="A488" s="1">
        <v>666</v>
      </c>
    </row>
    <row r="489" spans="1:1" x14ac:dyDescent="0.25">
      <c r="A489" s="1">
        <v>666</v>
      </c>
    </row>
    <row r="490" spans="1:1" x14ac:dyDescent="0.25">
      <c r="A490" s="1">
        <v>711</v>
      </c>
    </row>
    <row r="491" spans="1:1" x14ac:dyDescent="0.25">
      <c r="A491" s="1">
        <v>711</v>
      </c>
    </row>
    <row r="492" spans="1:1" x14ac:dyDescent="0.25">
      <c r="A492" s="1">
        <v>711</v>
      </c>
    </row>
    <row r="493" spans="1:1" x14ac:dyDescent="0.25">
      <c r="A493" s="1">
        <v>711</v>
      </c>
    </row>
    <row r="494" spans="1:1" x14ac:dyDescent="0.25">
      <c r="A494" s="1">
        <v>711</v>
      </c>
    </row>
    <row r="495" spans="1:1" x14ac:dyDescent="0.25">
      <c r="A495" s="1">
        <v>391</v>
      </c>
    </row>
    <row r="496" spans="1:1" x14ac:dyDescent="0.25">
      <c r="A496" s="1">
        <v>391</v>
      </c>
    </row>
    <row r="497" spans="1:1" x14ac:dyDescent="0.25">
      <c r="A497" s="1">
        <v>391</v>
      </c>
    </row>
    <row r="498" spans="1:1" x14ac:dyDescent="0.25">
      <c r="A498" s="1">
        <v>391</v>
      </c>
    </row>
    <row r="499" spans="1:1" x14ac:dyDescent="0.25">
      <c r="A499" s="1">
        <v>391</v>
      </c>
    </row>
    <row r="500" spans="1:1" x14ac:dyDescent="0.25">
      <c r="A500" s="1">
        <v>391</v>
      </c>
    </row>
    <row r="501" spans="1:1" x14ac:dyDescent="0.25">
      <c r="A501" s="1">
        <v>391</v>
      </c>
    </row>
    <row r="502" spans="1:1" x14ac:dyDescent="0.25">
      <c r="A502" s="1">
        <v>391</v>
      </c>
    </row>
    <row r="503" spans="1:1" x14ac:dyDescent="0.25">
      <c r="A503" s="1">
        <v>273</v>
      </c>
    </row>
    <row r="504" spans="1:1" x14ac:dyDescent="0.25">
      <c r="A504" s="1">
        <v>273</v>
      </c>
    </row>
    <row r="505" spans="1:1" x14ac:dyDescent="0.25">
      <c r="A505" s="1">
        <v>273</v>
      </c>
    </row>
    <row r="506" spans="1:1" x14ac:dyDescent="0.25">
      <c r="A506" s="1">
        <v>273</v>
      </c>
    </row>
    <row r="507" spans="1:1" x14ac:dyDescent="0.25">
      <c r="A507" s="1">
        <v>273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FF7F-9898-4079-B73F-223BCD1C55A8}">
  <dimension ref="A1:D507"/>
  <sheetViews>
    <sheetView workbookViewId="0">
      <selection activeCell="H12" sqref="H12"/>
    </sheetView>
  </sheetViews>
  <sheetFormatPr defaultRowHeight="15" x14ac:dyDescent="0.25"/>
  <cols>
    <col min="3" max="3" width="15.5703125" customWidth="1"/>
    <col min="4" max="4" width="14.85546875" customWidth="1"/>
  </cols>
  <sheetData>
    <row r="1" spans="1:4" x14ac:dyDescent="0.25">
      <c r="A1" s="1" t="s">
        <v>6</v>
      </c>
      <c r="C1" s="6" t="s">
        <v>6</v>
      </c>
      <c r="D1" s="6"/>
    </row>
    <row r="2" spans="1:4" x14ac:dyDescent="0.25">
      <c r="A2" s="1">
        <v>15.3</v>
      </c>
      <c r="C2" s="3"/>
      <c r="D2" s="3"/>
    </row>
    <row r="3" spans="1:4" x14ac:dyDescent="0.25">
      <c r="A3" s="1">
        <v>17.8</v>
      </c>
      <c r="C3" s="3" t="s">
        <v>10</v>
      </c>
      <c r="D3" s="3">
        <v>18.455533596837967</v>
      </c>
    </row>
    <row r="4" spans="1:4" x14ac:dyDescent="0.25">
      <c r="A4" s="1">
        <v>17.8</v>
      </c>
      <c r="C4" s="3" t="s">
        <v>11</v>
      </c>
      <c r="D4" s="3">
        <v>9.6243567832414598E-2</v>
      </c>
    </row>
    <row r="5" spans="1:4" x14ac:dyDescent="0.25">
      <c r="A5" s="1">
        <v>18.7</v>
      </c>
      <c r="C5" s="3" t="s">
        <v>12</v>
      </c>
      <c r="D5" s="3">
        <v>19.05</v>
      </c>
    </row>
    <row r="6" spans="1:4" x14ac:dyDescent="0.25">
      <c r="A6" s="1">
        <v>18.7</v>
      </c>
      <c r="C6" s="3" t="s">
        <v>13</v>
      </c>
      <c r="D6" s="3">
        <v>20.2</v>
      </c>
    </row>
    <row r="7" spans="1:4" x14ac:dyDescent="0.25">
      <c r="A7" s="1">
        <v>18.7</v>
      </c>
      <c r="C7" s="3" t="s">
        <v>14</v>
      </c>
      <c r="D7" s="3">
        <v>2.1649455237143891</v>
      </c>
    </row>
    <row r="8" spans="1:4" x14ac:dyDescent="0.25">
      <c r="A8" s="1">
        <v>15.2</v>
      </c>
      <c r="C8" s="3" t="s">
        <v>15</v>
      </c>
      <c r="D8" s="3">
        <v>4.6869891206509697</v>
      </c>
    </row>
    <row r="9" spans="1:4" x14ac:dyDescent="0.25">
      <c r="A9" s="1">
        <v>15.2</v>
      </c>
      <c r="C9" s="3" t="s">
        <v>16</v>
      </c>
      <c r="D9" s="3">
        <v>-0.28509138330541051</v>
      </c>
    </row>
    <row r="10" spans="1:4" x14ac:dyDescent="0.25">
      <c r="A10" s="1">
        <v>15.2</v>
      </c>
      <c r="C10" s="3" t="s">
        <v>17</v>
      </c>
      <c r="D10" s="3">
        <v>-0.8023249268537983</v>
      </c>
    </row>
    <row r="11" spans="1:4" x14ac:dyDescent="0.25">
      <c r="A11" s="1">
        <v>15.2</v>
      </c>
      <c r="C11" s="3" t="s">
        <v>18</v>
      </c>
      <c r="D11" s="3">
        <v>9.4</v>
      </c>
    </row>
    <row r="12" spans="1:4" x14ac:dyDescent="0.25">
      <c r="A12" s="1">
        <v>15.2</v>
      </c>
      <c r="C12" s="3" t="s">
        <v>19</v>
      </c>
      <c r="D12" s="3">
        <v>12.6</v>
      </c>
    </row>
    <row r="13" spans="1:4" x14ac:dyDescent="0.25">
      <c r="A13" s="1">
        <v>15.2</v>
      </c>
      <c r="C13" s="3" t="s">
        <v>20</v>
      </c>
      <c r="D13" s="3">
        <v>22</v>
      </c>
    </row>
    <row r="14" spans="1:4" x14ac:dyDescent="0.25">
      <c r="A14" s="1">
        <v>15.2</v>
      </c>
      <c r="C14" s="3" t="s">
        <v>21</v>
      </c>
      <c r="D14" s="3">
        <v>9338.5000000000109</v>
      </c>
    </row>
    <row r="15" spans="1:4" ht="15.75" thickBot="1" x14ac:dyDescent="0.3">
      <c r="A15" s="1">
        <v>21</v>
      </c>
      <c r="C15" s="4" t="s">
        <v>22</v>
      </c>
      <c r="D15" s="4">
        <v>506</v>
      </c>
    </row>
    <row r="16" spans="1:4" x14ac:dyDescent="0.25">
      <c r="A16" s="1">
        <v>21</v>
      </c>
    </row>
    <row r="17" spans="1:1" x14ac:dyDescent="0.25">
      <c r="A17" s="1">
        <v>21</v>
      </c>
    </row>
    <row r="18" spans="1:1" x14ac:dyDescent="0.25">
      <c r="A18" s="1">
        <v>21</v>
      </c>
    </row>
    <row r="19" spans="1:1" x14ac:dyDescent="0.25">
      <c r="A19" s="1">
        <v>21</v>
      </c>
    </row>
    <row r="20" spans="1:1" x14ac:dyDescent="0.25">
      <c r="A20" s="1">
        <v>21</v>
      </c>
    </row>
    <row r="21" spans="1:1" x14ac:dyDescent="0.25">
      <c r="A21" s="1">
        <v>21</v>
      </c>
    </row>
    <row r="22" spans="1:1" x14ac:dyDescent="0.25">
      <c r="A22" s="1">
        <v>21</v>
      </c>
    </row>
    <row r="23" spans="1:1" x14ac:dyDescent="0.25">
      <c r="A23" s="1">
        <v>21</v>
      </c>
    </row>
    <row r="24" spans="1:1" x14ac:dyDescent="0.25">
      <c r="A24" s="1">
        <v>21</v>
      </c>
    </row>
    <row r="25" spans="1:1" x14ac:dyDescent="0.25">
      <c r="A25" s="1">
        <v>21</v>
      </c>
    </row>
    <row r="26" spans="1:1" x14ac:dyDescent="0.25">
      <c r="A26" s="1">
        <v>21</v>
      </c>
    </row>
    <row r="27" spans="1:1" x14ac:dyDescent="0.25">
      <c r="A27" s="1">
        <v>21</v>
      </c>
    </row>
    <row r="28" spans="1:1" x14ac:dyDescent="0.25">
      <c r="A28" s="1">
        <v>21</v>
      </c>
    </row>
    <row r="29" spans="1:1" x14ac:dyDescent="0.25">
      <c r="A29" s="1">
        <v>21</v>
      </c>
    </row>
    <row r="30" spans="1:1" x14ac:dyDescent="0.25">
      <c r="A30" s="1">
        <v>21</v>
      </c>
    </row>
    <row r="31" spans="1:1" x14ac:dyDescent="0.25">
      <c r="A31" s="1">
        <v>21</v>
      </c>
    </row>
    <row r="32" spans="1:1" x14ac:dyDescent="0.25">
      <c r="A32" s="1">
        <v>21</v>
      </c>
    </row>
    <row r="33" spans="1:1" x14ac:dyDescent="0.25">
      <c r="A33" s="1">
        <v>21</v>
      </c>
    </row>
    <row r="34" spans="1:1" x14ac:dyDescent="0.25">
      <c r="A34" s="1">
        <v>21</v>
      </c>
    </row>
    <row r="35" spans="1:1" x14ac:dyDescent="0.25">
      <c r="A35" s="1">
        <v>21</v>
      </c>
    </row>
    <row r="36" spans="1:1" x14ac:dyDescent="0.25">
      <c r="A36" s="1">
        <v>21</v>
      </c>
    </row>
    <row r="37" spans="1:1" x14ac:dyDescent="0.25">
      <c r="A37" s="1">
        <v>19.2</v>
      </c>
    </row>
    <row r="38" spans="1:1" x14ac:dyDescent="0.25">
      <c r="A38" s="1">
        <v>19.2</v>
      </c>
    </row>
    <row r="39" spans="1:1" x14ac:dyDescent="0.25">
      <c r="A39" s="1">
        <v>19.2</v>
      </c>
    </row>
    <row r="40" spans="1:1" x14ac:dyDescent="0.25">
      <c r="A40" s="1">
        <v>19.2</v>
      </c>
    </row>
    <row r="41" spans="1:1" x14ac:dyDescent="0.25">
      <c r="A41" s="1">
        <v>18.3</v>
      </c>
    </row>
    <row r="42" spans="1:1" x14ac:dyDescent="0.25">
      <c r="A42" s="1">
        <v>18.3</v>
      </c>
    </row>
    <row r="43" spans="1:1" x14ac:dyDescent="0.25">
      <c r="A43" s="1">
        <v>17.899999999999999</v>
      </c>
    </row>
    <row r="44" spans="1:1" x14ac:dyDescent="0.25">
      <c r="A44" s="1">
        <v>17.899999999999999</v>
      </c>
    </row>
    <row r="45" spans="1:1" x14ac:dyDescent="0.25">
      <c r="A45" s="1">
        <v>17.899999999999999</v>
      </c>
    </row>
    <row r="46" spans="1:1" x14ac:dyDescent="0.25">
      <c r="A46" s="1">
        <v>17.899999999999999</v>
      </c>
    </row>
    <row r="47" spans="1:1" x14ac:dyDescent="0.25">
      <c r="A47" s="1">
        <v>17.899999999999999</v>
      </c>
    </row>
    <row r="48" spans="1:1" x14ac:dyDescent="0.25">
      <c r="A48" s="1">
        <v>17.899999999999999</v>
      </c>
    </row>
    <row r="49" spans="1:1" x14ac:dyDescent="0.25">
      <c r="A49" s="1">
        <v>17.899999999999999</v>
      </c>
    </row>
    <row r="50" spans="1:1" x14ac:dyDescent="0.25">
      <c r="A50" s="1">
        <v>17.899999999999999</v>
      </c>
    </row>
    <row r="51" spans="1:1" x14ac:dyDescent="0.25">
      <c r="A51" s="1">
        <v>17.899999999999999</v>
      </c>
    </row>
    <row r="52" spans="1:1" x14ac:dyDescent="0.25">
      <c r="A52" s="1">
        <v>16.8</v>
      </c>
    </row>
    <row r="53" spans="1:1" x14ac:dyDescent="0.25">
      <c r="A53" s="1">
        <v>16.8</v>
      </c>
    </row>
    <row r="54" spans="1:1" x14ac:dyDescent="0.25">
      <c r="A54" s="1">
        <v>16.8</v>
      </c>
    </row>
    <row r="55" spans="1:1" x14ac:dyDescent="0.25">
      <c r="A55" s="1">
        <v>16.8</v>
      </c>
    </row>
    <row r="56" spans="1:1" x14ac:dyDescent="0.25">
      <c r="A56" s="1">
        <v>21.1</v>
      </c>
    </row>
    <row r="57" spans="1:1" x14ac:dyDescent="0.25">
      <c r="A57" s="1">
        <v>17.899999999999999</v>
      </c>
    </row>
    <row r="58" spans="1:1" x14ac:dyDescent="0.25">
      <c r="A58" s="1">
        <v>17.3</v>
      </c>
    </row>
    <row r="59" spans="1:1" x14ac:dyDescent="0.25">
      <c r="A59" s="1">
        <v>15.1</v>
      </c>
    </row>
    <row r="60" spans="1:1" x14ac:dyDescent="0.25">
      <c r="A60" s="1">
        <v>19.7</v>
      </c>
    </row>
    <row r="61" spans="1:1" x14ac:dyDescent="0.25">
      <c r="A61" s="1">
        <v>19.7</v>
      </c>
    </row>
    <row r="62" spans="1:1" x14ac:dyDescent="0.25">
      <c r="A62" s="1">
        <v>19.7</v>
      </c>
    </row>
    <row r="63" spans="1:1" x14ac:dyDescent="0.25">
      <c r="A63" s="1">
        <v>19.7</v>
      </c>
    </row>
    <row r="64" spans="1:1" x14ac:dyDescent="0.25">
      <c r="A64" s="1">
        <v>19.7</v>
      </c>
    </row>
    <row r="65" spans="1:1" x14ac:dyDescent="0.25">
      <c r="A65" s="1">
        <v>19.7</v>
      </c>
    </row>
    <row r="66" spans="1:1" x14ac:dyDescent="0.25">
      <c r="A66" s="1">
        <v>18.600000000000001</v>
      </c>
    </row>
    <row r="67" spans="1:1" x14ac:dyDescent="0.25">
      <c r="A67" s="1">
        <v>16.100000000000001</v>
      </c>
    </row>
    <row r="68" spans="1:1" x14ac:dyDescent="0.25">
      <c r="A68" s="1">
        <v>16.100000000000001</v>
      </c>
    </row>
    <row r="69" spans="1:1" x14ac:dyDescent="0.25">
      <c r="A69" s="1">
        <v>18.899999999999999</v>
      </c>
    </row>
    <row r="70" spans="1:1" x14ac:dyDescent="0.25">
      <c r="A70" s="1">
        <v>18.899999999999999</v>
      </c>
    </row>
    <row r="71" spans="1:1" x14ac:dyDescent="0.25">
      <c r="A71" s="1">
        <v>18.899999999999999</v>
      </c>
    </row>
    <row r="72" spans="1:1" x14ac:dyDescent="0.25">
      <c r="A72" s="1">
        <v>19.2</v>
      </c>
    </row>
    <row r="73" spans="1:1" x14ac:dyDescent="0.25">
      <c r="A73" s="1">
        <v>19.2</v>
      </c>
    </row>
    <row r="74" spans="1:1" x14ac:dyDescent="0.25">
      <c r="A74" s="1">
        <v>19.2</v>
      </c>
    </row>
    <row r="75" spans="1:1" x14ac:dyDescent="0.25">
      <c r="A75" s="1">
        <v>19.2</v>
      </c>
    </row>
    <row r="76" spans="1:1" x14ac:dyDescent="0.25">
      <c r="A76" s="1">
        <v>18.7</v>
      </c>
    </row>
    <row r="77" spans="1:1" x14ac:dyDescent="0.25">
      <c r="A77" s="1">
        <v>18.7</v>
      </c>
    </row>
    <row r="78" spans="1:1" x14ac:dyDescent="0.25">
      <c r="A78" s="1">
        <v>18.7</v>
      </c>
    </row>
    <row r="79" spans="1:1" x14ac:dyDescent="0.25">
      <c r="A79" s="1">
        <v>18.7</v>
      </c>
    </row>
    <row r="80" spans="1:1" x14ac:dyDescent="0.25">
      <c r="A80" s="1">
        <v>18.7</v>
      </c>
    </row>
    <row r="81" spans="1:1" x14ac:dyDescent="0.25">
      <c r="A81" s="1">
        <v>18.7</v>
      </c>
    </row>
    <row r="82" spans="1:1" x14ac:dyDescent="0.25">
      <c r="A82" s="1">
        <v>19</v>
      </c>
    </row>
    <row r="83" spans="1:1" x14ac:dyDescent="0.25">
      <c r="A83" s="1">
        <v>19</v>
      </c>
    </row>
    <row r="84" spans="1:1" x14ac:dyDescent="0.25">
      <c r="A84" s="1">
        <v>19</v>
      </c>
    </row>
    <row r="85" spans="1:1" x14ac:dyDescent="0.25">
      <c r="A85" s="1">
        <v>19</v>
      </c>
    </row>
    <row r="86" spans="1:1" x14ac:dyDescent="0.25">
      <c r="A86" s="1">
        <v>18.5</v>
      </c>
    </row>
    <row r="87" spans="1:1" x14ac:dyDescent="0.25">
      <c r="A87" s="1">
        <v>18.5</v>
      </c>
    </row>
    <row r="88" spans="1:1" x14ac:dyDescent="0.25">
      <c r="A88" s="1">
        <v>18.5</v>
      </c>
    </row>
    <row r="89" spans="1:1" x14ac:dyDescent="0.25">
      <c r="A89" s="1">
        <v>18.5</v>
      </c>
    </row>
    <row r="90" spans="1:1" x14ac:dyDescent="0.25">
      <c r="A90" s="1">
        <v>17.8</v>
      </c>
    </row>
    <row r="91" spans="1:1" x14ac:dyDescent="0.25">
      <c r="A91" s="1">
        <v>17.8</v>
      </c>
    </row>
    <row r="92" spans="1:1" x14ac:dyDescent="0.25">
      <c r="A92" s="1">
        <v>17.8</v>
      </c>
    </row>
    <row r="93" spans="1:1" x14ac:dyDescent="0.25">
      <c r="A93" s="1">
        <v>17.8</v>
      </c>
    </row>
    <row r="94" spans="1:1" x14ac:dyDescent="0.25">
      <c r="A94" s="1">
        <v>18.2</v>
      </c>
    </row>
    <row r="95" spans="1:1" x14ac:dyDescent="0.25">
      <c r="A95" s="1">
        <v>18.2</v>
      </c>
    </row>
    <row r="96" spans="1:1" x14ac:dyDescent="0.25">
      <c r="A96" s="1">
        <v>18.2</v>
      </c>
    </row>
    <row r="97" spans="1:1" x14ac:dyDescent="0.25">
      <c r="A97" s="1">
        <v>18</v>
      </c>
    </row>
    <row r="98" spans="1:1" x14ac:dyDescent="0.25">
      <c r="A98" s="1">
        <v>18</v>
      </c>
    </row>
    <row r="99" spans="1:1" x14ac:dyDescent="0.25">
      <c r="A99" s="1">
        <v>18</v>
      </c>
    </row>
    <row r="100" spans="1:1" x14ac:dyDescent="0.25">
      <c r="A100" s="1">
        <v>18</v>
      </c>
    </row>
    <row r="101" spans="1:1" x14ac:dyDescent="0.25">
      <c r="A101" s="1">
        <v>18</v>
      </c>
    </row>
    <row r="102" spans="1:1" x14ac:dyDescent="0.25">
      <c r="A102" s="1">
        <v>20.9</v>
      </c>
    </row>
    <row r="103" spans="1:1" x14ac:dyDescent="0.25">
      <c r="A103" s="1">
        <v>20.9</v>
      </c>
    </row>
    <row r="104" spans="1:1" x14ac:dyDescent="0.25">
      <c r="A104" s="1">
        <v>20.9</v>
      </c>
    </row>
    <row r="105" spans="1:1" x14ac:dyDescent="0.25">
      <c r="A105" s="1">
        <v>20.9</v>
      </c>
    </row>
    <row r="106" spans="1:1" x14ac:dyDescent="0.25">
      <c r="A106" s="1">
        <v>20.9</v>
      </c>
    </row>
    <row r="107" spans="1:1" x14ac:dyDescent="0.25">
      <c r="A107" s="1">
        <v>20.9</v>
      </c>
    </row>
    <row r="108" spans="1:1" x14ac:dyDescent="0.25">
      <c r="A108" s="1">
        <v>20.9</v>
      </c>
    </row>
    <row r="109" spans="1:1" x14ac:dyDescent="0.25">
      <c r="A109" s="1">
        <v>20.9</v>
      </c>
    </row>
    <row r="110" spans="1:1" x14ac:dyDescent="0.25">
      <c r="A110" s="1">
        <v>20.9</v>
      </c>
    </row>
    <row r="111" spans="1:1" x14ac:dyDescent="0.25">
      <c r="A111" s="1">
        <v>20.9</v>
      </c>
    </row>
    <row r="112" spans="1:1" x14ac:dyDescent="0.25">
      <c r="A112" s="1">
        <v>20.9</v>
      </c>
    </row>
    <row r="113" spans="1:1" x14ac:dyDescent="0.25">
      <c r="A113" s="1">
        <v>17.8</v>
      </c>
    </row>
    <row r="114" spans="1:1" x14ac:dyDescent="0.25">
      <c r="A114" s="1">
        <v>17.8</v>
      </c>
    </row>
    <row r="115" spans="1:1" x14ac:dyDescent="0.25">
      <c r="A115" s="1">
        <v>17.8</v>
      </c>
    </row>
    <row r="116" spans="1:1" x14ac:dyDescent="0.25">
      <c r="A116" s="1">
        <v>17.8</v>
      </c>
    </row>
    <row r="117" spans="1:1" x14ac:dyDescent="0.25">
      <c r="A117" s="1">
        <v>17.8</v>
      </c>
    </row>
    <row r="118" spans="1:1" x14ac:dyDescent="0.25">
      <c r="A118" s="1">
        <v>17.8</v>
      </c>
    </row>
    <row r="119" spans="1:1" x14ac:dyDescent="0.25">
      <c r="A119" s="1">
        <v>17.8</v>
      </c>
    </row>
    <row r="120" spans="1:1" x14ac:dyDescent="0.25">
      <c r="A120" s="1">
        <v>17.8</v>
      </c>
    </row>
    <row r="121" spans="1:1" x14ac:dyDescent="0.25">
      <c r="A121" s="1">
        <v>17.8</v>
      </c>
    </row>
    <row r="122" spans="1:1" x14ac:dyDescent="0.25">
      <c r="A122" s="1">
        <v>19.100000000000001</v>
      </c>
    </row>
    <row r="123" spans="1:1" x14ac:dyDescent="0.25">
      <c r="A123" s="1">
        <v>19.100000000000001</v>
      </c>
    </row>
    <row r="124" spans="1:1" x14ac:dyDescent="0.25">
      <c r="A124" s="1">
        <v>19.100000000000001</v>
      </c>
    </row>
    <row r="125" spans="1:1" x14ac:dyDescent="0.25">
      <c r="A125" s="1">
        <v>19.100000000000001</v>
      </c>
    </row>
    <row r="126" spans="1:1" x14ac:dyDescent="0.25">
      <c r="A126" s="1">
        <v>19.100000000000001</v>
      </c>
    </row>
    <row r="127" spans="1:1" x14ac:dyDescent="0.25">
      <c r="A127" s="1">
        <v>19.100000000000001</v>
      </c>
    </row>
    <row r="128" spans="1:1" x14ac:dyDescent="0.25">
      <c r="A128" s="1">
        <v>19.100000000000001</v>
      </c>
    </row>
    <row r="129" spans="1:1" x14ac:dyDescent="0.25">
      <c r="A129" s="1">
        <v>21.2</v>
      </c>
    </row>
    <row r="130" spans="1:1" x14ac:dyDescent="0.25">
      <c r="A130" s="1">
        <v>21.2</v>
      </c>
    </row>
    <row r="131" spans="1:1" x14ac:dyDescent="0.25">
      <c r="A131" s="1">
        <v>21.2</v>
      </c>
    </row>
    <row r="132" spans="1:1" x14ac:dyDescent="0.25">
      <c r="A132" s="1">
        <v>21.2</v>
      </c>
    </row>
    <row r="133" spans="1:1" x14ac:dyDescent="0.25">
      <c r="A133" s="1">
        <v>21.2</v>
      </c>
    </row>
    <row r="134" spans="1:1" x14ac:dyDescent="0.25">
      <c r="A134" s="1">
        <v>21.2</v>
      </c>
    </row>
    <row r="135" spans="1:1" x14ac:dyDescent="0.25">
      <c r="A135" s="1">
        <v>21.2</v>
      </c>
    </row>
    <row r="136" spans="1:1" x14ac:dyDescent="0.25">
      <c r="A136" s="1">
        <v>21.2</v>
      </c>
    </row>
    <row r="137" spans="1:1" x14ac:dyDescent="0.25">
      <c r="A137" s="1">
        <v>21.2</v>
      </c>
    </row>
    <row r="138" spans="1:1" x14ac:dyDescent="0.25">
      <c r="A138" s="1">
        <v>21.2</v>
      </c>
    </row>
    <row r="139" spans="1:1" x14ac:dyDescent="0.25">
      <c r="A139" s="1">
        <v>21.2</v>
      </c>
    </row>
    <row r="140" spans="1:1" x14ac:dyDescent="0.25">
      <c r="A140" s="1">
        <v>21.2</v>
      </c>
    </row>
    <row r="141" spans="1:1" x14ac:dyDescent="0.25">
      <c r="A141" s="1">
        <v>21.2</v>
      </c>
    </row>
    <row r="142" spans="1:1" x14ac:dyDescent="0.25">
      <c r="A142" s="1">
        <v>21.2</v>
      </c>
    </row>
    <row r="143" spans="1:1" x14ac:dyDescent="0.25">
      <c r="A143" s="1">
        <v>21.2</v>
      </c>
    </row>
    <row r="144" spans="1:1" x14ac:dyDescent="0.25">
      <c r="A144" s="1">
        <v>14.7</v>
      </c>
    </row>
    <row r="145" spans="1:1" x14ac:dyDescent="0.25">
      <c r="A145" s="1">
        <v>14.7</v>
      </c>
    </row>
    <row r="146" spans="1:1" x14ac:dyDescent="0.25">
      <c r="A146" s="1">
        <v>14.7</v>
      </c>
    </row>
    <row r="147" spans="1:1" x14ac:dyDescent="0.25">
      <c r="A147" s="1">
        <v>14.7</v>
      </c>
    </row>
    <row r="148" spans="1:1" x14ac:dyDescent="0.25">
      <c r="A148" s="1">
        <v>14.7</v>
      </c>
    </row>
    <row r="149" spans="1:1" x14ac:dyDescent="0.25">
      <c r="A149" s="1">
        <v>14.7</v>
      </c>
    </row>
    <row r="150" spans="1:1" x14ac:dyDescent="0.25">
      <c r="A150" s="1">
        <v>14.7</v>
      </c>
    </row>
    <row r="151" spans="1:1" x14ac:dyDescent="0.25">
      <c r="A151" s="1">
        <v>14.7</v>
      </c>
    </row>
    <row r="152" spans="1:1" x14ac:dyDescent="0.25">
      <c r="A152" s="1">
        <v>14.7</v>
      </c>
    </row>
    <row r="153" spans="1:1" x14ac:dyDescent="0.25">
      <c r="A153" s="1">
        <v>14.7</v>
      </c>
    </row>
    <row r="154" spans="1:1" x14ac:dyDescent="0.25">
      <c r="A154" s="1">
        <v>14.7</v>
      </c>
    </row>
    <row r="155" spans="1:1" x14ac:dyDescent="0.25">
      <c r="A155" s="1">
        <v>14.7</v>
      </c>
    </row>
    <row r="156" spans="1:1" x14ac:dyDescent="0.25">
      <c r="A156" s="1">
        <v>14.7</v>
      </c>
    </row>
    <row r="157" spans="1:1" x14ac:dyDescent="0.25">
      <c r="A157" s="1">
        <v>14.7</v>
      </c>
    </row>
    <row r="158" spans="1:1" x14ac:dyDescent="0.25">
      <c r="A158" s="1">
        <v>14.7</v>
      </c>
    </row>
    <row r="159" spans="1:1" x14ac:dyDescent="0.25">
      <c r="A159" s="1">
        <v>14.7</v>
      </c>
    </row>
    <row r="160" spans="1:1" x14ac:dyDescent="0.25">
      <c r="A160" s="1">
        <v>14.7</v>
      </c>
    </row>
    <row r="161" spans="1:1" x14ac:dyDescent="0.25">
      <c r="A161" s="1">
        <v>14.7</v>
      </c>
    </row>
    <row r="162" spans="1:1" x14ac:dyDescent="0.25">
      <c r="A162" s="1">
        <v>14.7</v>
      </c>
    </row>
    <row r="163" spans="1:1" x14ac:dyDescent="0.25">
      <c r="A163" s="1">
        <v>14.7</v>
      </c>
    </row>
    <row r="164" spans="1:1" x14ac:dyDescent="0.25">
      <c r="A164" s="1">
        <v>14.7</v>
      </c>
    </row>
    <row r="165" spans="1:1" x14ac:dyDescent="0.25">
      <c r="A165" s="1">
        <v>14.7</v>
      </c>
    </row>
    <row r="166" spans="1:1" x14ac:dyDescent="0.25">
      <c r="A166" s="1">
        <v>14.7</v>
      </c>
    </row>
    <row r="167" spans="1:1" x14ac:dyDescent="0.25">
      <c r="A167" s="1">
        <v>14.7</v>
      </c>
    </row>
    <row r="168" spans="1:1" x14ac:dyDescent="0.25">
      <c r="A168" s="1">
        <v>14.7</v>
      </c>
    </row>
    <row r="169" spans="1:1" x14ac:dyDescent="0.25">
      <c r="A169" s="1">
        <v>14.7</v>
      </c>
    </row>
    <row r="170" spans="1:1" x14ac:dyDescent="0.25">
      <c r="A170" s="1">
        <v>14.7</v>
      </c>
    </row>
    <row r="171" spans="1:1" x14ac:dyDescent="0.25">
      <c r="A171" s="1">
        <v>14.7</v>
      </c>
    </row>
    <row r="172" spans="1:1" x14ac:dyDescent="0.25">
      <c r="A172" s="1">
        <v>14.7</v>
      </c>
    </row>
    <row r="173" spans="1:1" x14ac:dyDescent="0.25">
      <c r="A173" s="1">
        <v>14.7</v>
      </c>
    </row>
    <row r="174" spans="1:1" x14ac:dyDescent="0.25">
      <c r="A174" s="1">
        <v>16.600000000000001</v>
      </c>
    </row>
    <row r="175" spans="1:1" x14ac:dyDescent="0.25">
      <c r="A175" s="1">
        <v>16.600000000000001</v>
      </c>
    </row>
    <row r="176" spans="1:1" x14ac:dyDescent="0.25">
      <c r="A176" s="1">
        <v>16.600000000000001</v>
      </c>
    </row>
    <row r="177" spans="1:1" x14ac:dyDescent="0.25">
      <c r="A177" s="1">
        <v>16.600000000000001</v>
      </c>
    </row>
    <row r="178" spans="1:1" x14ac:dyDescent="0.25">
      <c r="A178" s="1">
        <v>16.600000000000001</v>
      </c>
    </row>
    <row r="179" spans="1:1" x14ac:dyDescent="0.25">
      <c r="A179" s="1">
        <v>16.600000000000001</v>
      </c>
    </row>
    <row r="180" spans="1:1" x14ac:dyDescent="0.25">
      <c r="A180" s="1">
        <v>16.600000000000001</v>
      </c>
    </row>
    <row r="181" spans="1:1" x14ac:dyDescent="0.25">
      <c r="A181" s="1">
        <v>17.8</v>
      </c>
    </row>
    <row r="182" spans="1:1" x14ac:dyDescent="0.25">
      <c r="A182" s="1">
        <v>17.8</v>
      </c>
    </row>
    <row r="183" spans="1:1" x14ac:dyDescent="0.25">
      <c r="A183" s="1">
        <v>17.8</v>
      </c>
    </row>
    <row r="184" spans="1:1" x14ac:dyDescent="0.25">
      <c r="A184" s="1">
        <v>17.8</v>
      </c>
    </row>
    <row r="185" spans="1:1" x14ac:dyDescent="0.25">
      <c r="A185" s="1">
        <v>17.8</v>
      </c>
    </row>
    <row r="186" spans="1:1" x14ac:dyDescent="0.25">
      <c r="A186" s="1">
        <v>17.8</v>
      </c>
    </row>
    <row r="187" spans="1:1" x14ac:dyDescent="0.25">
      <c r="A187" s="1">
        <v>17.8</v>
      </c>
    </row>
    <row r="188" spans="1:1" x14ac:dyDescent="0.25">
      <c r="A188" s="1">
        <v>17.8</v>
      </c>
    </row>
    <row r="189" spans="1:1" x14ac:dyDescent="0.25">
      <c r="A189" s="1">
        <v>15.2</v>
      </c>
    </row>
    <row r="190" spans="1:1" x14ac:dyDescent="0.25">
      <c r="A190" s="1">
        <v>15.2</v>
      </c>
    </row>
    <row r="191" spans="1:1" x14ac:dyDescent="0.25">
      <c r="A191" s="1">
        <v>15.2</v>
      </c>
    </row>
    <row r="192" spans="1:1" x14ac:dyDescent="0.25">
      <c r="A192" s="1">
        <v>15.2</v>
      </c>
    </row>
    <row r="193" spans="1:1" x14ac:dyDescent="0.25">
      <c r="A193" s="1">
        <v>15.2</v>
      </c>
    </row>
    <row r="194" spans="1:1" x14ac:dyDescent="0.25">
      <c r="A194" s="1">
        <v>15.2</v>
      </c>
    </row>
    <row r="195" spans="1:1" x14ac:dyDescent="0.25">
      <c r="A195" s="1">
        <v>15.6</v>
      </c>
    </row>
    <row r="196" spans="1:1" x14ac:dyDescent="0.25">
      <c r="A196" s="1">
        <v>15.6</v>
      </c>
    </row>
    <row r="197" spans="1:1" x14ac:dyDescent="0.25">
      <c r="A197" s="1">
        <v>14.4</v>
      </c>
    </row>
    <row r="198" spans="1:1" x14ac:dyDescent="0.25">
      <c r="A198" s="1">
        <v>12.6</v>
      </c>
    </row>
    <row r="199" spans="1:1" x14ac:dyDescent="0.25">
      <c r="A199" s="1">
        <v>12.6</v>
      </c>
    </row>
    <row r="200" spans="1:1" x14ac:dyDescent="0.25">
      <c r="A200" s="1">
        <v>12.6</v>
      </c>
    </row>
    <row r="201" spans="1:1" x14ac:dyDescent="0.25">
      <c r="A201" s="1">
        <v>17</v>
      </c>
    </row>
    <row r="202" spans="1:1" x14ac:dyDescent="0.25">
      <c r="A202" s="1">
        <v>17</v>
      </c>
    </row>
    <row r="203" spans="1:1" x14ac:dyDescent="0.25">
      <c r="A203" s="1">
        <v>14.7</v>
      </c>
    </row>
    <row r="204" spans="1:1" x14ac:dyDescent="0.25">
      <c r="A204" s="1">
        <v>14.7</v>
      </c>
    </row>
    <row r="205" spans="1:1" x14ac:dyDescent="0.25">
      <c r="A205" s="1">
        <v>14.7</v>
      </c>
    </row>
    <row r="206" spans="1:1" x14ac:dyDescent="0.25">
      <c r="A206" s="1">
        <v>14.7</v>
      </c>
    </row>
    <row r="207" spans="1:1" x14ac:dyDescent="0.25">
      <c r="A207" s="1">
        <v>18.600000000000001</v>
      </c>
    </row>
    <row r="208" spans="1:1" x14ac:dyDescent="0.25">
      <c r="A208" s="1">
        <v>18.600000000000001</v>
      </c>
    </row>
    <row r="209" spans="1:1" x14ac:dyDescent="0.25">
      <c r="A209" s="1">
        <v>18.600000000000001</v>
      </c>
    </row>
    <row r="210" spans="1:1" x14ac:dyDescent="0.25">
      <c r="A210" s="1">
        <v>18.600000000000001</v>
      </c>
    </row>
    <row r="211" spans="1:1" x14ac:dyDescent="0.25">
      <c r="A211" s="1">
        <v>18.600000000000001</v>
      </c>
    </row>
    <row r="212" spans="1:1" x14ac:dyDescent="0.25">
      <c r="A212" s="1">
        <v>18.600000000000001</v>
      </c>
    </row>
    <row r="213" spans="1:1" x14ac:dyDescent="0.25">
      <c r="A213" s="1">
        <v>18.600000000000001</v>
      </c>
    </row>
    <row r="214" spans="1:1" x14ac:dyDescent="0.25">
      <c r="A214" s="1">
        <v>18.600000000000001</v>
      </c>
    </row>
    <row r="215" spans="1:1" x14ac:dyDescent="0.25">
      <c r="A215" s="1">
        <v>18.600000000000001</v>
      </c>
    </row>
    <row r="216" spans="1:1" x14ac:dyDescent="0.25">
      <c r="A216" s="1">
        <v>18.600000000000001</v>
      </c>
    </row>
    <row r="217" spans="1:1" x14ac:dyDescent="0.25">
      <c r="A217" s="1">
        <v>18.600000000000001</v>
      </c>
    </row>
    <row r="218" spans="1:1" x14ac:dyDescent="0.25">
      <c r="A218" s="1">
        <v>16.399999999999999</v>
      </c>
    </row>
    <row r="219" spans="1:1" x14ac:dyDescent="0.25">
      <c r="A219" s="1">
        <v>16.399999999999999</v>
      </c>
    </row>
    <row r="220" spans="1:1" x14ac:dyDescent="0.25">
      <c r="A220" s="1">
        <v>16.399999999999999</v>
      </c>
    </row>
    <row r="221" spans="1:1" x14ac:dyDescent="0.25">
      <c r="A221" s="1">
        <v>16.399999999999999</v>
      </c>
    </row>
    <row r="222" spans="1:1" x14ac:dyDescent="0.25">
      <c r="A222" s="1">
        <v>17.399999999999999</v>
      </c>
    </row>
    <row r="223" spans="1:1" x14ac:dyDescent="0.25">
      <c r="A223" s="1">
        <v>17.399999999999999</v>
      </c>
    </row>
    <row r="224" spans="1:1" x14ac:dyDescent="0.25">
      <c r="A224" s="1">
        <v>17.399999999999999</v>
      </c>
    </row>
    <row r="225" spans="1:1" x14ac:dyDescent="0.25">
      <c r="A225" s="1">
        <v>17.399999999999999</v>
      </c>
    </row>
    <row r="226" spans="1:1" x14ac:dyDescent="0.25">
      <c r="A226" s="1">
        <v>17.399999999999999</v>
      </c>
    </row>
    <row r="227" spans="1:1" x14ac:dyDescent="0.25">
      <c r="A227" s="1">
        <v>17.399999999999999</v>
      </c>
    </row>
    <row r="228" spans="1:1" x14ac:dyDescent="0.25">
      <c r="A228" s="1">
        <v>17.399999999999999</v>
      </c>
    </row>
    <row r="229" spans="1:1" x14ac:dyDescent="0.25">
      <c r="A229" s="1">
        <v>17.399999999999999</v>
      </c>
    </row>
    <row r="230" spans="1:1" x14ac:dyDescent="0.25">
      <c r="A230" s="1">
        <v>17.399999999999999</v>
      </c>
    </row>
    <row r="231" spans="1:1" x14ac:dyDescent="0.25">
      <c r="A231" s="1">
        <v>17.399999999999999</v>
      </c>
    </row>
    <row r="232" spans="1:1" x14ac:dyDescent="0.25">
      <c r="A232" s="1">
        <v>17.399999999999999</v>
      </c>
    </row>
    <row r="233" spans="1:1" x14ac:dyDescent="0.25">
      <c r="A233" s="1">
        <v>17.399999999999999</v>
      </c>
    </row>
    <row r="234" spans="1:1" x14ac:dyDescent="0.25">
      <c r="A234" s="1">
        <v>17.399999999999999</v>
      </c>
    </row>
    <row r="235" spans="1:1" x14ac:dyDescent="0.25">
      <c r="A235" s="1">
        <v>17.399999999999999</v>
      </c>
    </row>
    <row r="236" spans="1:1" x14ac:dyDescent="0.25">
      <c r="A236" s="1">
        <v>17.399999999999999</v>
      </c>
    </row>
    <row r="237" spans="1:1" x14ac:dyDescent="0.25">
      <c r="A237" s="1">
        <v>17.399999999999999</v>
      </c>
    </row>
    <row r="238" spans="1:1" x14ac:dyDescent="0.25">
      <c r="A238" s="1">
        <v>17.399999999999999</v>
      </c>
    </row>
    <row r="239" spans="1:1" x14ac:dyDescent="0.25">
      <c r="A239" s="1">
        <v>17.399999999999999</v>
      </c>
    </row>
    <row r="240" spans="1:1" x14ac:dyDescent="0.25">
      <c r="A240" s="1">
        <v>16.600000000000001</v>
      </c>
    </row>
    <row r="241" spans="1:1" x14ac:dyDescent="0.25">
      <c r="A241" s="1">
        <v>16.600000000000001</v>
      </c>
    </row>
    <row r="242" spans="1:1" x14ac:dyDescent="0.25">
      <c r="A242" s="1">
        <v>16.600000000000001</v>
      </c>
    </row>
    <row r="243" spans="1:1" x14ac:dyDescent="0.25">
      <c r="A243" s="1">
        <v>16.600000000000001</v>
      </c>
    </row>
    <row r="244" spans="1:1" x14ac:dyDescent="0.25">
      <c r="A244" s="1">
        <v>16.600000000000001</v>
      </c>
    </row>
    <row r="245" spans="1:1" x14ac:dyDescent="0.25">
      <c r="A245" s="1">
        <v>16.600000000000001</v>
      </c>
    </row>
    <row r="246" spans="1:1" x14ac:dyDescent="0.25">
      <c r="A246" s="1">
        <v>19.100000000000001</v>
      </c>
    </row>
    <row r="247" spans="1:1" x14ac:dyDescent="0.25">
      <c r="A247" s="1">
        <v>19.100000000000001</v>
      </c>
    </row>
    <row r="248" spans="1:1" x14ac:dyDescent="0.25">
      <c r="A248" s="1">
        <v>19.100000000000001</v>
      </c>
    </row>
    <row r="249" spans="1:1" x14ac:dyDescent="0.25">
      <c r="A249" s="1">
        <v>19.100000000000001</v>
      </c>
    </row>
    <row r="250" spans="1:1" x14ac:dyDescent="0.25">
      <c r="A250" s="1">
        <v>19.100000000000001</v>
      </c>
    </row>
    <row r="251" spans="1:1" x14ac:dyDescent="0.25">
      <c r="A251" s="1">
        <v>19.100000000000001</v>
      </c>
    </row>
    <row r="252" spans="1:1" x14ac:dyDescent="0.25">
      <c r="A252" s="1">
        <v>19.100000000000001</v>
      </c>
    </row>
    <row r="253" spans="1:1" x14ac:dyDescent="0.25">
      <c r="A253" s="1">
        <v>19.100000000000001</v>
      </c>
    </row>
    <row r="254" spans="1:1" x14ac:dyDescent="0.25">
      <c r="A254" s="1">
        <v>19.100000000000001</v>
      </c>
    </row>
    <row r="255" spans="1:1" x14ac:dyDescent="0.25">
      <c r="A255" s="1">
        <v>19.100000000000001</v>
      </c>
    </row>
    <row r="256" spans="1:1" x14ac:dyDescent="0.25">
      <c r="A256" s="1">
        <v>16.399999999999999</v>
      </c>
    </row>
    <row r="257" spans="1:1" x14ac:dyDescent="0.25">
      <c r="A257" s="1">
        <v>16.399999999999999</v>
      </c>
    </row>
    <row r="258" spans="1:1" x14ac:dyDescent="0.25">
      <c r="A258" s="1">
        <v>15.9</v>
      </c>
    </row>
    <row r="259" spans="1:1" x14ac:dyDescent="0.25">
      <c r="A259" s="1">
        <v>13</v>
      </c>
    </row>
    <row r="260" spans="1:1" x14ac:dyDescent="0.25">
      <c r="A260" s="1">
        <v>13</v>
      </c>
    </row>
    <row r="261" spans="1:1" x14ac:dyDescent="0.25">
      <c r="A261" s="1">
        <v>13</v>
      </c>
    </row>
    <row r="262" spans="1:1" x14ac:dyDescent="0.25">
      <c r="A262" s="1">
        <v>13</v>
      </c>
    </row>
    <row r="263" spans="1:1" x14ac:dyDescent="0.25">
      <c r="A263" s="1">
        <v>13</v>
      </c>
    </row>
    <row r="264" spans="1:1" x14ac:dyDescent="0.25">
      <c r="A264" s="1">
        <v>13</v>
      </c>
    </row>
    <row r="265" spans="1:1" x14ac:dyDescent="0.25">
      <c r="A265" s="1">
        <v>13</v>
      </c>
    </row>
    <row r="266" spans="1:1" x14ac:dyDescent="0.25">
      <c r="A266" s="1">
        <v>13</v>
      </c>
    </row>
    <row r="267" spans="1:1" x14ac:dyDescent="0.25">
      <c r="A267" s="1">
        <v>13</v>
      </c>
    </row>
    <row r="268" spans="1:1" x14ac:dyDescent="0.25">
      <c r="A268" s="1">
        <v>13</v>
      </c>
    </row>
    <row r="269" spans="1:1" x14ac:dyDescent="0.25">
      <c r="A269" s="1">
        <v>13</v>
      </c>
    </row>
    <row r="270" spans="1:1" x14ac:dyDescent="0.25">
      <c r="A270" s="1">
        <v>13</v>
      </c>
    </row>
    <row r="271" spans="1:1" x14ac:dyDescent="0.25">
      <c r="A271" s="1">
        <v>18.600000000000001</v>
      </c>
    </row>
    <row r="272" spans="1:1" x14ac:dyDescent="0.25">
      <c r="A272" s="1">
        <v>18.600000000000001</v>
      </c>
    </row>
    <row r="273" spans="1:1" x14ac:dyDescent="0.25">
      <c r="A273" s="1">
        <v>18.600000000000001</v>
      </c>
    </row>
    <row r="274" spans="1:1" x14ac:dyDescent="0.25">
      <c r="A274" s="1">
        <v>18.600000000000001</v>
      </c>
    </row>
    <row r="275" spans="1:1" x14ac:dyDescent="0.25">
      <c r="A275" s="1">
        <v>18.600000000000001</v>
      </c>
    </row>
    <row r="276" spans="1:1" x14ac:dyDescent="0.25">
      <c r="A276" s="1">
        <v>17.600000000000001</v>
      </c>
    </row>
    <row r="277" spans="1:1" x14ac:dyDescent="0.25">
      <c r="A277" s="1">
        <v>17.600000000000001</v>
      </c>
    </row>
    <row r="278" spans="1:1" x14ac:dyDescent="0.25">
      <c r="A278" s="1">
        <v>17.600000000000001</v>
      </c>
    </row>
    <row r="279" spans="1:1" x14ac:dyDescent="0.25">
      <c r="A279" s="1">
        <v>17.600000000000001</v>
      </c>
    </row>
    <row r="280" spans="1:1" x14ac:dyDescent="0.25">
      <c r="A280" s="1">
        <v>17.600000000000001</v>
      </c>
    </row>
    <row r="281" spans="1:1" x14ac:dyDescent="0.25">
      <c r="A281" s="1">
        <v>14.9</v>
      </c>
    </row>
    <row r="282" spans="1:1" x14ac:dyDescent="0.25">
      <c r="A282" s="1">
        <v>14.9</v>
      </c>
    </row>
    <row r="283" spans="1:1" x14ac:dyDescent="0.25">
      <c r="A283" s="1">
        <v>14.9</v>
      </c>
    </row>
    <row r="284" spans="1:1" x14ac:dyDescent="0.25">
      <c r="A284" s="1">
        <v>14.9</v>
      </c>
    </row>
    <row r="285" spans="1:1" x14ac:dyDescent="0.25">
      <c r="A285" s="1">
        <v>13.6</v>
      </c>
    </row>
    <row r="286" spans="1:1" x14ac:dyDescent="0.25">
      <c r="A286" s="1">
        <v>15.3</v>
      </c>
    </row>
    <row r="287" spans="1:1" x14ac:dyDescent="0.25">
      <c r="A287" s="1">
        <v>15.3</v>
      </c>
    </row>
    <row r="288" spans="1:1" x14ac:dyDescent="0.25">
      <c r="A288" s="1">
        <v>18.2</v>
      </c>
    </row>
    <row r="289" spans="1:1" x14ac:dyDescent="0.25">
      <c r="A289" s="1">
        <v>16.600000000000001</v>
      </c>
    </row>
    <row r="290" spans="1:1" x14ac:dyDescent="0.25">
      <c r="A290" s="1">
        <v>16.600000000000001</v>
      </c>
    </row>
    <row r="291" spans="1:1" x14ac:dyDescent="0.25">
      <c r="A291" s="1">
        <v>16.600000000000001</v>
      </c>
    </row>
    <row r="292" spans="1:1" x14ac:dyDescent="0.25">
      <c r="A292" s="1">
        <v>19.2</v>
      </c>
    </row>
    <row r="293" spans="1:1" x14ac:dyDescent="0.25">
      <c r="A293" s="1">
        <v>19.2</v>
      </c>
    </row>
    <row r="294" spans="1:1" x14ac:dyDescent="0.25">
      <c r="A294" s="1">
        <v>19.2</v>
      </c>
    </row>
    <row r="295" spans="1:1" x14ac:dyDescent="0.25">
      <c r="A295" s="1">
        <v>16</v>
      </c>
    </row>
    <row r="296" spans="1:1" x14ac:dyDescent="0.25">
      <c r="A296" s="1">
        <v>16</v>
      </c>
    </row>
    <row r="297" spans="1:1" x14ac:dyDescent="0.25">
      <c r="A297" s="1">
        <v>16</v>
      </c>
    </row>
    <row r="298" spans="1:1" x14ac:dyDescent="0.25">
      <c r="A298" s="1">
        <v>16</v>
      </c>
    </row>
    <row r="299" spans="1:1" x14ac:dyDescent="0.25">
      <c r="A299" s="1">
        <v>16</v>
      </c>
    </row>
    <row r="300" spans="1:1" x14ac:dyDescent="0.25">
      <c r="A300" s="1">
        <v>14.8</v>
      </c>
    </row>
    <row r="301" spans="1:1" x14ac:dyDescent="0.25">
      <c r="A301" s="1">
        <v>14.8</v>
      </c>
    </row>
    <row r="302" spans="1:1" x14ac:dyDescent="0.25">
      <c r="A302" s="1">
        <v>14.8</v>
      </c>
    </row>
    <row r="303" spans="1:1" x14ac:dyDescent="0.25">
      <c r="A303" s="1">
        <v>16.100000000000001</v>
      </c>
    </row>
    <row r="304" spans="1:1" x14ac:dyDescent="0.25">
      <c r="A304" s="1">
        <v>16.100000000000001</v>
      </c>
    </row>
    <row r="305" spans="1:1" x14ac:dyDescent="0.25">
      <c r="A305" s="1">
        <v>16.100000000000001</v>
      </c>
    </row>
    <row r="306" spans="1:1" x14ac:dyDescent="0.25">
      <c r="A306" s="1">
        <v>18.399999999999999</v>
      </c>
    </row>
    <row r="307" spans="1:1" x14ac:dyDescent="0.25">
      <c r="A307" s="1">
        <v>18.399999999999999</v>
      </c>
    </row>
    <row r="308" spans="1:1" x14ac:dyDescent="0.25">
      <c r="A308" s="1">
        <v>18.399999999999999</v>
      </c>
    </row>
    <row r="309" spans="1:1" x14ac:dyDescent="0.25">
      <c r="A309" s="1">
        <v>18.399999999999999</v>
      </c>
    </row>
    <row r="310" spans="1:1" x14ac:dyDescent="0.25">
      <c r="A310" s="1">
        <v>18.399999999999999</v>
      </c>
    </row>
    <row r="311" spans="1:1" x14ac:dyDescent="0.25">
      <c r="A311" s="1">
        <v>18.399999999999999</v>
      </c>
    </row>
    <row r="312" spans="1:1" x14ac:dyDescent="0.25">
      <c r="A312" s="1">
        <v>18.399999999999999</v>
      </c>
    </row>
    <row r="313" spans="1:1" x14ac:dyDescent="0.25">
      <c r="A313" s="1">
        <v>18.399999999999999</v>
      </c>
    </row>
    <row r="314" spans="1:1" x14ac:dyDescent="0.25">
      <c r="A314" s="1">
        <v>18.399999999999999</v>
      </c>
    </row>
    <row r="315" spans="1:1" x14ac:dyDescent="0.25">
      <c r="A315" s="1">
        <v>18.399999999999999</v>
      </c>
    </row>
    <row r="316" spans="1:1" x14ac:dyDescent="0.25">
      <c r="A316" s="1">
        <v>18.399999999999999</v>
      </c>
    </row>
    <row r="317" spans="1:1" x14ac:dyDescent="0.25">
      <c r="A317" s="1">
        <v>18.399999999999999</v>
      </c>
    </row>
    <row r="318" spans="1:1" x14ac:dyDescent="0.25">
      <c r="A318" s="1">
        <v>18.399999999999999</v>
      </c>
    </row>
    <row r="319" spans="1:1" x14ac:dyDescent="0.25">
      <c r="A319" s="1">
        <v>18.399999999999999</v>
      </c>
    </row>
    <row r="320" spans="1:1" x14ac:dyDescent="0.25">
      <c r="A320" s="1">
        <v>18.399999999999999</v>
      </c>
    </row>
    <row r="321" spans="1:1" x14ac:dyDescent="0.25">
      <c r="A321" s="1">
        <v>18.399999999999999</v>
      </c>
    </row>
    <row r="322" spans="1:1" x14ac:dyDescent="0.25">
      <c r="A322" s="1">
        <v>19.600000000000001</v>
      </c>
    </row>
    <row r="323" spans="1:1" x14ac:dyDescent="0.25">
      <c r="A323" s="1">
        <v>19.600000000000001</v>
      </c>
    </row>
    <row r="324" spans="1:1" x14ac:dyDescent="0.25">
      <c r="A324" s="1">
        <v>19.600000000000001</v>
      </c>
    </row>
    <row r="325" spans="1:1" x14ac:dyDescent="0.25">
      <c r="A325" s="1">
        <v>19.600000000000001</v>
      </c>
    </row>
    <row r="326" spans="1:1" x14ac:dyDescent="0.25">
      <c r="A326" s="1">
        <v>19.600000000000001</v>
      </c>
    </row>
    <row r="327" spans="1:1" x14ac:dyDescent="0.25">
      <c r="A327" s="1">
        <v>19.600000000000001</v>
      </c>
    </row>
    <row r="328" spans="1:1" x14ac:dyDescent="0.25">
      <c r="A328" s="1">
        <v>19.600000000000001</v>
      </c>
    </row>
    <row r="329" spans="1:1" x14ac:dyDescent="0.25">
      <c r="A329" s="1">
        <v>19.600000000000001</v>
      </c>
    </row>
    <row r="330" spans="1:1" x14ac:dyDescent="0.25">
      <c r="A330" s="1">
        <v>16.899999999999999</v>
      </c>
    </row>
    <row r="331" spans="1:1" x14ac:dyDescent="0.25">
      <c r="A331" s="1">
        <v>16.899999999999999</v>
      </c>
    </row>
    <row r="332" spans="1:1" x14ac:dyDescent="0.25">
      <c r="A332" s="1">
        <v>16.899999999999999</v>
      </c>
    </row>
    <row r="333" spans="1:1" x14ac:dyDescent="0.25">
      <c r="A333" s="1">
        <v>16.899999999999999</v>
      </c>
    </row>
    <row r="334" spans="1:1" x14ac:dyDescent="0.25">
      <c r="A334" s="1">
        <v>16.899999999999999</v>
      </c>
    </row>
    <row r="335" spans="1:1" x14ac:dyDescent="0.25">
      <c r="A335" s="1">
        <v>20.2</v>
      </c>
    </row>
    <row r="336" spans="1:1" x14ac:dyDescent="0.25">
      <c r="A336" s="1">
        <v>20.2</v>
      </c>
    </row>
    <row r="337" spans="1:1" x14ac:dyDescent="0.25">
      <c r="A337" s="1">
        <v>20.2</v>
      </c>
    </row>
    <row r="338" spans="1:1" x14ac:dyDescent="0.25">
      <c r="A338" s="1">
        <v>20.2</v>
      </c>
    </row>
    <row r="339" spans="1:1" x14ac:dyDescent="0.25">
      <c r="A339" s="1">
        <v>20.2</v>
      </c>
    </row>
    <row r="340" spans="1:1" x14ac:dyDescent="0.25">
      <c r="A340" s="1">
        <v>20.2</v>
      </c>
    </row>
    <row r="341" spans="1:1" x14ac:dyDescent="0.25">
      <c r="A341" s="1">
        <v>20.2</v>
      </c>
    </row>
    <row r="342" spans="1:1" x14ac:dyDescent="0.25">
      <c r="A342" s="1">
        <v>20.2</v>
      </c>
    </row>
    <row r="343" spans="1:1" x14ac:dyDescent="0.25">
      <c r="A343" s="1">
        <v>15.5</v>
      </c>
    </row>
    <row r="344" spans="1:1" x14ac:dyDescent="0.25">
      <c r="A344" s="1">
        <v>15.9</v>
      </c>
    </row>
    <row r="345" spans="1:1" x14ac:dyDescent="0.25">
      <c r="A345" s="1">
        <v>17.600000000000001</v>
      </c>
    </row>
    <row r="346" spans="1:1" x14ac:dyDescent="0.25">
      <c r="A346" s="1">
        <v>17.600000000000001</v>
      </c>
    </row>
    <row r="347" spans="1:1" x14ac:dyDescent="0.25">
      <c r="A347" s="1">
        <v>18.8</v>
      </c>
    </row>
    <row r="348" spans="1:1" x14ac:dyDescent="0.25">
      <c r="A348" s="1">
        <v>18.8</v>
      </c>
    </row>
    <row r="349" spans="1:1" x14ac:dyDescent="0.25">
      <c r="A349" s="1">
        <v>17.899999999999999</v>
      </c>
    </row>
    <row r="350" spans="1:1" x14ac:dyDescent="0.25">
      <c r="A350" s="1">
        <v>17</v>
      </c>
    </row>
    <row r="351" spans="1:1" x14ac:dyDescent="0.25">
      <c r="A351" s="1">
        <v>19.7</v>
      </c>
    </row>
    <row r="352" spans="1:1" x14ac:dyDescent="0.25">
      <c r="A352" s="1">
        <v>19.7</v>
      </c>
    </row>
    <row r="353" spans="1:1" x14ac:dyDescent="0.25">
      <c r="A353" s="1">
        <v>18.3</v>
      </c>
    </row>
    <row r="354" spans="1:1" x14ac:dyDescent="0.25">
      <c r="A354" s="1">
        <v>18.3</v>
      </c>
    </row>
    <row r="355" spans="1:1" x14ac:dyDescent="0.25">
      <c r="A355" s="1">
        <v>17</v>
      </c>
    </row>
    <row r="356" spans="1:1" x14ac:dyDescent="0.25">
      <c r="A356" s="1">
        <v>22</v>
      </c>
    </row>
    <row r="357" spans="1:1" x14ac:dyDescent="0.25">
      <c r="A357" s="1">
        <v>22</v>
      </c>
    </row>
    <row r="358" spans="1:1" x14ac:dyDescent="0.25">
      <c r="A358" s="1">
        <v>20.2</v>
      </c>
    </row>
    <row r="359" spans="1:1" x14ac:dyDescent="0.25">
      <c r="A359" s="1">
        <v>20.2</v>
      </c>
    </row>
    <row r="360" spans="1:1" x14ac:dyDescent="0.25">
      <c r="A360" s="1">
        <v>20.2</v>
      </c>
    </row>
    <row r="361" spans="1:1" x14ac:dyDescent="0.25">
      <c r="A361" s="1">
        <v>20.2</v>
      </c>
    </row>
    <row r="362" spans="1:1" x14ac:dyDescent="0.25">
      <c r="A362" s="1">
        <v>20.2</v>
      </c>
    </row>
    <row r="363" spans="1:1" x14ac:dyDescent="0.25">
      <c r="A363" s="1">
        <v>20.2</v>
      </c>
    </row>
    <row r="364" spans="1:1" x14ac:dyDescent="0.25">
      <c r="A364" s="1">
        <v>20.2</v>
      </c>
    </row>
    <row r="365" spans="1:1" x14ac:dyDescent="0.25">
      <c r="A365" s="1">
        <v>20.2</v>
      </c>
    </row>
    <row r="366" spans="1:1" x14ac:dyDescent="0.25">
      <c r="A366" s="1">
        <v>20.2</v>
      </c>
    </row>
    <row r="367" spans="1:1" x14ac:dyDescent="0.25">
      <c r="A367" s="1">
        <v>20.2</v>
      </c>
    </row>
    <row r="368" spans="1:1" x14ac:dyDescent="0.25">
      <c r="A368" s="1">
        <v>20.2</v>
      </c>
    </row>
    <row r="369" spans="1:1" x14ac:dyDescent="0.25">
      <c r="A369" s="1">
        <v>20.2</v>
      </c>
    </row>
    <row r="370" spans="1:1" x14ac:dyDescent="0.25">
      <c r="A370" s="1">
        <v>20.2</v>
      </c>
    </row>
    <row r="371" spans="1:1" x14ac:dyDescent="0.25">
      <c r="A371" s="1">
        <v>20.2</v>
      </c>
    </row>
    <row r="372" spans="1:1" x14ac:dyDescent="0.25">
      <c r="A372" s="1">
        <v>20.2</v>
      </c>
    </row>
    <row r="373" spans="1:1" x14ac:dyDescent="0.25">
      <c r="A373" s="1">
        <v>20.2</v>
      </c>
    </row>
    <row r="374" spans="1:1" x14ac:dyDescent="0.25">
      <c r="A374" s="1">
        <v>20.2</v>
      </c>
    </row>
    <row r="375" spans="1:1" x14ac:dyDescent="0.25">
      <c r="A375" s="1">
        <v>20.2</v>
      </c>
    </row>
    <row r="376" spans="1:1" x14ac:dyDescent="0.25">
      <c r="A376" s="1">
        <v>20.2</v>
      </c>
    </row>
    <row r="377" spans="1:1" x14ac:dyDescent="0.25">
      <c r="A377" s="1">
        <v>20.2</v>
      </c>
    </row>
    <row r="378" spans="1:1" x14ac:dyDescent="0.25">
      <c r="A378" s="1">
        <v>20.2</v>
      </c>
    </row>
    <row r="379" spans="1:1" x14ac:dyDescent="0.25">
      <c r="A379" s="1">
        <v>20.2</v>
      </c>
    </row>
    <row r="380" spans="1:1" x14ac:dyDescent="0.25">
      <c r="A380" s="1">
        <v>20.2</v>
      </c>
    </row>
    <row r="381" spans="1:1" x14ac:dyDescent="0.25">
      <c r="A381" s="1">
        <v>20.2</v>
      </c>
    </row>
    <row r="382" spans="1:1" x14ac:dyDescent="0.25">
      <c r="A382" s="1">
        <v>20.2</v>
      </c>
    </row>
    <row r="383" spans="1:1" x14ac:dyDescent="0.25">
      <c r="A383" s="1">
        <v>20.2</v>
      </c>
    </row>
    <row r="384" spans="1:1" x14ac:dyDescent="0.25">
      <c r="A384" s="1">
        <v>20.2</v>
      </c>
    </row>
    <row r="385" spans="1:1" x14ac:dyDescent="0.25">
      <c r="A385" s="1">
        <v>20.2</v>
      </c>
    </row>
    <row r="386" spans="1:1" x14ac:dyDescent="0.25">
      <c r="A386" s="1">
        <v>20.2</v>
      </c>
    </row>
    <row r="387" spans="1:1" x14ac:dyDescent="0.25">
      <c r="A387" s="1">
        <v>20.2</v>
      </c>
    </row>
    <row r="388" spans="1:1" x14ac:dyDescent="0.25">
      <c r="A388" s="1">
        <v>20.2</v>
      </c>
    </row>
    <row r="389" spans="1:1" x14ac:dyDescent="0.25">
      <c r="A389" s="1">
        <v>20.2</v>
      </c>
    </row>
    <row r="390" spans="1:1" x14ac:dyDescent="0.25">
      <c r="A390" s="1">
        <v>20.2</v>
      </c>
    </row>
    <row r="391" spans="1:1" x14ac:dyDescent="0.25">
      <c r="A391" s="1">
        <v>20.2</v>
      </c>
    </row>
    <row r="392" spans="1:1" x14ac:dyDescent="0.25">
      <c r="A392" s="1">
        <v>20.2</v>
      </c>
    </row>
    <row r="393" spans="1:1" x14ac:dyDescent="0.25">
      <c r="A393" s="1">
        <v>20.2</v>
      </c>
    </row>
    <row r="394" spans="1:1" x14ac:dyDescent="0.25">
      <c r="A394" s="1">
        <v>20.2</v>
      </c>
    </row>
    <row r="395" spans="1:1" x14ac:dyDescent="0.25">
      <c r="A395" s="1">
        <v>20.2</v>
      </c>
    </row>
    <row r="396" spans="1:1" x14ac:dyDescent="0.25">
      <c r="A396" s="1">
        <v>20.2</v>
      </c>
    </row>
    <row r="397" spans="1:1" x14ac:dyDescent="0.25">
      <c r="A397" s="1">
        <v>20.2</v>
      </c>
    </row>
    <row r="398" spans="1:1" x14ac:dyDescent="0.25">
      <c r="A398" s="1">
        <v>20.2</v>
      </c>
    </row>
    <row r="399" spans="1:1" x14ac:dyDescent="0.25">
      <c r="A399" s="1">
        <v>20.2</v>
      </c>
    </row>
    <row r="400" spans="1:1" x14ac:dyDescent="0.25">
      <c r="A400" s="1">
        <v>20.2</v>
      </c>
    </row>
    <row r="401" spans="1:1" x14ac:dyDescent="0.25">
      <c r="A401" s="1">
        <v>20.2</v>
      </c>
    </row>
    <row r="402" spans="1:1" x14ac:dyDescent="0.25">
      <c r="A402" s="1">
        <v>20.2</v>
      </c>
    </row>
    <row r="403" spans="1:1" x14ac:dyDescent="0.25">
      <c r="A403" s="1">
        <v>20.2</v>
      </c>
    </row>
    <row r="404" spans="1:1" x14ac:dyDescent="0.25">
      <c r="A404" s="1">
        <v>20.2</v>
      </c>
    </row>
    <row r="405" spans="1:1" x14ac:dyDescent="0.25">
      <c r="A405" s="1">
        <v>20.2</v>
      </c>
    </row>
    <row r="406" spans="1:1" x14ac:dyDescent="0.25">
      <c r="A406" s="1">
        <v>20.2</v>
      </c>
    </row>
    <row r="407" spans="1:1" x14ac:dyDescent="0.25">
      <c r="A407" s="1">
        <v>20.2</v>
      </c>
    </row>
    <row r="408" spans="1:1" x14ac:dyDescent="0.25">
      <c r="A408" s="1">
        <v>20.2</v>
      </c>
    </row>
    <row r="409" spans="1:1" x14ac:dyDescent="0.25">
      <c r="A409" s="1">
        <v>20.2</v>
      </c>
    </row>
    <row r="410" spans="1:1" x14ac:dyDescent="0.25">
      <c r="A410" s="1">
        <v>20.2</v>
      </c>
    </row>
    <row r="411" spans="1:1" x14ac:dyDescent="0.25">
      <c r="A411" s="1">
        <v>20.2</v>
      </c>
    </row>
    <row r="412" spans="1:1" x14ac:dyDescent="0.25">
      <c r="A412" s="1">
        <v>20.2</v>
      </c>
    </row>
    <row r="413" spans="1:1" x14ac:dyDescent="0.25">
      <c r="A413" s="1">
        <v>20.2</v>
      </c>
    </row>
    <row r="414" spans="1:1" x14ac:dyDescent="0.25">
      <c r="A414" s="1">
        <v>20.2</v>
      </c>
    </row>
    <row r="415" spans="1:1" x14ac:dyDescent="0.25">
      <c r="A415" s="1">
        <v>20.2</v>
      </c>
    </row>
    <row r="416" spans="1:1" x14ac:dyDescent="0.25">
      <c r="A416" s="1">
        <v>20.2</v>
      </c>
    </row>
    <row r="417" spans="1:1" x14ac:dyDescent="0.25">
      <c r="A417" s="1">
        <v>20.2</v>
      </c>
    </row>
    <row r="418" spans="1:1" x14ac:dyDescent="0.25">
      <c r="A418" s="1">
        <v>20.2</v>
      </c>
    </row>
    <row r="419" spans="1:1" x14ac:dyDescent="0.25">
      <c r="A419" s="1">
        <v>20.2</v>
      </c>
    </row>
    <row r="420" spans="1:1" x14ac:dyDescent="0.25">
      <c r="A420" s="1">
        <v>20.2</v>
      </c>
    </row>
    <row r="421" spans="1:1" x14ac:dyDescent="0.25">
      <c r="A421" s="1">
        <v>20.2</v>
      </c>
    </row>
    <row r="422" spans="1:1" x14ac:dyDescent="0.25">
      <c r="A422" s="1">
        <v>20.2</v>
      </c>
    </row>
    <row r="423" spans="1:1" x14ac:dyDescent="0.25">
      <c r="A423" s="1">
        <v>20.2</v>
      </c>
    </row>
    <row r="424" spans="1:1" x14ac:dyDescent="0.25">
      <c r="A424" s="1">
        <v>20.2</v>
      </c>
    </row>
    <row r="425" spans="1:1" x14ac:dyDescent="0.25">
      <c r="A425" s="1">
        <v>20.2</v>
      </c>
    </row>
    <row r="426" spans="1:1" x14ac:dyDescent="0.25">
      <c r="A426" s="1">
        <v>20.2</v>
      </c>
    </row>
    <row r="427" spans="1:1" x14ac:dyDescent="0.25">
      <c r="A427" s="1">
        <v>20.2</v>
      </c>
    </row>
    <row r="428" spans="1:1" x14ac:dyDescent="0.25">
      <c r="A428" s="1">
        <v>20.2</v>
      </c>
    </row>
    <row r="429" spans="1:1" x14ac:dyDescent="0.25">
      <c r="A429" s="1">
        <v>20.2</v>
      </c>
    </row>
    <row r="430" spans="1:1" x14ac:dyDescent="0.25">
      <c r="A430" s="1">
        <v>20.2</v>
      </c>
    </row>
    <row r="431" spans="1:1" x14ac:dyDescent="0.25">
      <c r="A431" s="1">
        <v>20.2</v>
      </c>
    </row>
    <row r="432" spans="1:1" x14ac:dyDescent="0.25">
      <c r="A432" s="1">
        <v>20.2</v>
      </c>
    </row>
    <row r="433" spans="1:1" x14ac:dyDescent="0.25">
      <c r="A433" s="1">
        <v>20.2</v>
      </c>
    </row>
    <row r="434" spans="1:1" x14ac:dyDescent="0.25">
      <c r="A434" s="1">
        <v>20.2</v>
      </c>
    </row>
    <row r="435" spans="1:1" x14ac:dyDescent="0.25">
      <c r="A435" s="1">
        <v>20.2</v>
      </c>
    </row>
    <row r="436" spans="1:1" x14ac:dyDescent="0.25">
      <c r="A436" s="1">
        <v>20.2</v>
      </c>
    </row>
    <row r="437" spans="1:1" x14ac:dyDescent="0.25">
      <c r="A437" s="1">
        <v>20.2</v>
      </c>
    </row>
    <row r="438" spans="1:1" x14ac:dyDescent="0.25">
      <c r="A438" s="1">
        <v>20.2</v>
      </c>
    </row>
    <row r="439" spans="1:1" x14ac:dyDescent="0.25">
      <c r="A439" s="1">
        <v>20.2</v>
      </c>
    </row>
    <row r="440" spans="1:1" x14ac:dyDescent="0.25">
      <c r="A440" s="1">
        <v>20.2</v>
      </c>
    </row>
    <row r="441" spans="1:1" x14ac:dyDescent="0.25">
      <c r="A441" s="1">
        <v>20.2</v>
      </c>
    </row>
    <row r="442" spans="1:1" x14ac:dyDescent="0.25">
      <c r="A442" s="1">
        <v>20.2</v>
      </c>
    </row>
    <row r="443" spans="1:1" x14ac:dyDescent="0.25">
      <c r="A443" s="1">
        <v>20.2</v>
      </c>
    </row>
    <row r="444" spans="1:1" x14ac:dyDescent="0.25">
      <c r="A444" s="1">
        <v>20.2</v>
      </c>
    </row>
    <row r="445" spans="1:1" x14ac:dyDescent="0.25">
      <c r="A445" s="1">
        <v>20.2</v>
      </c>
    </row>
    <row r="446" spans="1:1" x14ac:dyDescent="0.25">
      <c r="A446" s="1">
        <v>20.2</v>
      </c>
    </row>
    <row r="447" spans="1:1" x14ac:dyDescent="0.25">
      <c r="A447" s="1">
        <v>20.2</v>
      </c>
    </row>
    <row r="448" spans="1:1" x14ac:dyDescent="0.25">
      <c r="A448" s="1">
        <v>20.2</v>
      </c>
    </row>
    <row r="449" spans="1:1" x14ac:dyDescent="0.25">
      <c r="A449" s="1">
        <v>20.2</v>
      </c>
    </row>
    <row r="450" spans="1:1" x14ac:dyDescent="0.25">
      <c r="A450" s="1">
        <v>20.2</v>
      </c>
    </row>
    <row r="451" spans="1:1" x14ac:dyDescent="0.25">
      <c r="A451" s="1">
        <v>20.2</v>
      </c>
    </row>
    <row r="452" spans="1:1" x14ac:dyDescent="0.25">
      <c r="A452" s="1">
        <v>20.2</v>
      </c>
    </row>
    <row r="453" spans="1:1" x14ac:dyDescent="0.25">
      <c r="A453" s="1">
        <v>20.2</v>
      </c>
    </row>
    <row r="454" spans="1:1" x14ac:dyDescent="0.25">
      <c r="A454" s="1">
        <v>20.2</v>
      </c>
    </row>
    <row r="455" spans="1:1" x14ac:dyDescent="0.25">
      <c r="A455" s="1">
        <v>20.2</v>
      </c>
    </row>
    <row r="456" spans="1:1" x14ac:dyDescent="0.25">
      <c r="A456" s="1">
        <v>20.2</v>
      </c>
    </row>
    <row r="457" spans="1:1" x14ac:dyDescent="0.25">
      <c r="A457" s="1">
        <v>20.2</v>
      </c>
    </row>
    <row r="458" spans="1:1" x14ac:dyDescent="0.25">
      <c r="A458" s="1">
        <v>20.2</v>
      </c>
    </row>
    <row r="459" spans="1:1" x14ac:dyDescent="0.25">
      <c r="A459" s="1">
        <v>20.2</v>
      </c>
    </row>
    <row r="460" spans="1:1" x14ac:dyDescent="0.25">
      <c r="A460" s="1">
        <v>20.2</v>
      </c>
    </row>
    <row r="461" spans="1:1" x14ac:dyDescent="0.25">
      <c r="A461" s="1">
        <v>20.2</v>
      </c>
    </row>
    <row r="462" spans="1:1" x14ac:dyDescent="0.25">
      <c r="A462" s="1">
        <v>20.2</v>
      </c>
    </row>
    <row r="463" spans="1:1" x14ac:dyDescent="0.25">
      <c r="A463" s="1">
        <v>20.2</v>
      </c>
    </row>
    <row r="464" spans="1:1" x14ac:dyDescent="0.25">
      <c r="A464" s="1">
        <v>20.2</v>
      </c>
    </row>
    <row r="465" spans="1:1" x14ac:dyDescent="0.25">
      <c r="A465" s="1">
        <v>20.2</v>
      </c>
    </row>
    <row r="466" spans="1:1" x14ac:dyDescent="0.25">
      <c r="A466" s="1">
        <v>20.2</v>
      </c>
    </row>
    <row r="467" spans="1:1" x14ac:dyDescent="0.25">
      <c r="A467" s="1">
        <v>20.2</v>
      </c>
    </row>
    <row r="468" spans="1:1" x14ac:dyDescent="0.25">
      <c r="A468" s="1">
        <v>20.2</v>
      </c>
    </row>
    <row r="469" spans="1:1" x14ac:dyDescent="0.25">
      <c r="A469" s="1">
        <v>20.2</v>
      </c>
    </row>
    <row r="470" spans="1:1" x14ac:dyDescent="0.25">
      <c r="A470" s="1">
        <v>20.2</v>
      </c>
    </row>
    <row r="471" spans="1:1" x14ac:dyDescent="0.25">
      <c r="A471" s="1">
        <v>20.2</v>
      </c>
    </row>
    <row r="472" spans="1:1" x14ac:dyDescent="0.25">
      <c r="A472" s="1">
        <v>20.2</v>
      </c>
    </row>
    <row r="473" spans="1:1" x14ac:dyDescent="0.25">
      <c r="A473" s="1">
        <v>20.2</v>
      </c>
    </row>
    <row r="474" spans="1:1" x14ac:dyDescent="0.25">
      <c r="A474" s="1">
        <v>20.2</v>
      </c>
    </row>
    <row r="475" spans="1:1" x14ac:dyDescent="0.25">
      <c r="A475" s="1">
        <v>20.2</v>
      </c>
    </row>
    <row r="476" spans="1:1" x14ac:dyDescent="0.25">
      <c r="A476" s="1">
        <v>20.2</v>
      </c>
    </row>
    <row r="477" spans="1:1" x14ac:dyDescent="0.25">
      <c r="A477" s="1">
        <v>20.2</v>
      </c>
    </row>
    <row r="478" spans="1:1" x14ac:dyDescent="0.25">
      <c r="A478" s="1">
        <v>20.2</v>
      </c>
    </row>
    <row r="479" spans="1:1" x14ac:dyDescent="0.25">
      <c r="A479" s="1">
        <v>20.2</v>
      </c>
    </row>
    <row r="480" spans="1:1" x14ac:dyDescent="0.25">
      <c r="A480" s="1">
        <v>20.2</v>
      </c>
    </row>
    <row r="481" spans="1:1" x14ac:dyDescent="0.25">
      <c r="A481" s="1">
        <v>20.2</v>
      </c>
    </row>
    <row r="482" spans="1:1" x14ac:dyDescent="0.25">
      <c r="A482" s="1">
        <v>20.2</v>
      </c>
    </row>
    <row r="483" spans="1:1" x14ac:dyDescent="0.25">
      <c r="A483" s="1">
        <v>20.2</v>
      </c>
    </row>
    <row r="484" spans="1:1" x14ac:dyDescent="0.25">
      <c r="A484" s="1">
        <v>20.2</v>
      </c>
    </row>
    <row r="485" spans="1:1" x14ac:dyDescent="0.25">
      <c r="A485" s="1">
        <v>20.2</v>
      </c>
    </row>
    <row r="486" spans="1:1" x14ac:dyDescent="0.25">
      <c r="A486" s="1">
        <v>20.2</v>
      </c>
    </row>
    <row r="487" spans="1:1" x14ac:dyDescent="0.25">
      <c r="A487" s="1">
        <v>20.2</v>
      </c>
    </row>
    <row r="488" spans="1:1" x14ac:dyDescent="0.25">
      <c r="A488" s="1">
        <v>20.2</v>
      </c>
    </row>
    <row r="489" spans="1:1" x14ac:dyDescent="0.25">
      <c r="A489" s="1">
        <v>20.2</v>
      </c>
    </row>
    <row r="490" spans="1:1" x14ac:dyDescent="0.25">
      <c r="A490" s="1">
        <v>20.100000000000001</v>
      </c>
    </row>
    <row r="491" spans="1:1" x14ac:dyDescent="0.25">
      <c r="A491" s="1">
        <v>20.100000000000001</v>
      </c>
    </row>
    <row r="492" spans="1:1" x14ac:dyDescent="0.25">
      <c r="A492" s="1">
        <v>20.100000000000001</v>
      </c>
    </row>
    <row r="493" spans="1:1" x14ac:dyDescent="0.25">
      <c r="A493" s="1">
        <v>20.100000000000001</v>
      </c>
    </row>
    <row r="494" spans="1:1" x14ac:dyDescent="0.25">
      <c r="A494" s="1">
        <v>20.100000000000001</v>
      </c>
    </row>
    <row r="495" spans="1:1" x14ac:dyDescent="0.25">
      <c r="A495" s="1">
        <v>19.2</v>
      </c>
    </row>
    <row r="496" spans="1:1" x14ac:dyDescent="0.25">
      <c r="A496" s="1">
        <v>19.2</v>
      </c>
    </row>
    <row r="497" spans="1:1" x14ac:dyDescent="0.25">
      <c r="A497" s="1">
        <v>19.2</v>
      </c>
    </row>
    <row r="498" spans="1:1" x14ac:dyDescent="0.25">
      <c r="A498" s="1">
        <v>19.2</v>
      </c>
    </row>
    <row r="499" spans="1:1" x14ac:dyDescent="0.25">
      <c r="A499" s="1">
        <v>19.2</v>
      </c>
    </row>
    <row r="500" spans="1:1" x14ac:dyDescent="0.25">
      <c r="A500" s="1">
        <v>19.2</v>
      </c>
    </row>
    <row r="501" spans="1:1" x14ac:dyDescent="0.25">
      <c r="A501" s="1">
        <v>19.2</v>
      </c>
    </row>
    <row r="502" spans="1:1" x14ac:dyDescent="0.25">
      <c r="A502" s="1">
        <v>19.2</v>
      </c>
    </row>
    <row r="503" spans="1:1" x14ac:dyDescent="0.25">
      <c r="A503" s="1">
        <v>21</v>
      </c>
    </row>
    <row r="504" spans="1:1" x14ac:dyDescent="0.25">
      <c r="A504" s="1">
        <v>21</v>
      </c>
    </row>
    <row r="505" spans="1:1" x14ac:dyDescent="0.25">
      <c r="A505" s="1">
        <v>21</v>
      </c>
    </row>
    <row r="506" spans="1:1" x14ac:dyDescent="0.25">
      <c r="A506" s="1">
        <v>21</v>
      </c>
    </row>
    <row r="507" spans="1:1" x14ac:dyDescent="0.25">
      <c r="A507" s="1">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STAR</vt:lpstr>
      <vt:lpstr>Master Data</vt:lpstr>
      <vt:lpstr>Q1 Crime SS</vt:lpstr>
      <vt:lpstr>Q1 Age SS</vt:lpstr>
      <vt:lpstr>Q1 Indus SS</vt:lpstr>
      <vt:lpstr>Q1 NOX SS</vt:lpstr>
      <vt:lpstr>Q1 Distance SS</vt:lpstr>
      <vt:lpstr>Q1 Tax SS</vt:lpstr>
      <vt:lpstr>Q1 PTRATIO SS</vt:lpstr>
      <vt:lpstr>Q1 AvgRoom SS</vt:lpstr>
      <vt:lpstr>Q1 LSTAT SS</vt:lpstr>
      <vt:lpstr>Q1 AvgPrice SS</vt:lpstr>
      <vt:lpstr>Q2 Avg Price Histogram</vt:lpstr>
      <vt:lpstr>Q3 Covariance Matrix</vt:lpstr>
      <vt:lpstr>Q4 Correlation Matrix</vt:lpstr>
      <vt:lpstr>Q5 Reg LSTAT vs Avg Price</vt:lpstr>
      <vt:lpstr>Q6 LSTAT Avg Room vs Avg Price</vt:lpstr>
      <vt:lpstr>Q7 Reg and Equation</vt:lpstr>
      <vt:lpstr>Q7 Reg Eqn</vt:lpstr>
      <vt:lpstr>Q8 Reg with significant Var</vt:lpstr>
      <vt:lpstr>Q8a OP Sign.. Var New Avg Price</vt:lpstr>
      <vt:lpstr>Q8 b new reg equation</vt:lpstr>
      <vt:lpstr>Q8 c Avg Price vs NOX</vt:lpstr>
      <vt:lpstr>Q8 d Reg Eqn NOX vs Avg Price</vt:lpstr>
      <vt:lpstr> Available in PPT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2022-12-26T07:18:22Z</dcterms:created>
  <dcterms:modified xsi:type="dcterms:W3CDTF">2023-01-01T05:38:31Z</dcterms:modified>
</cp:coreProperties>
</file>