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beeston_uidaho_edu/Documents/CS383/"/>
    </mc:Choice>
  </mc:AlternateContent>
  <xr:revisionPtr revIDLastSave="0" documentId="8_{61A51F8A-5EF7-47C7-BFC5-B38B967E66B7}" xr6:coauthVersionLast="47" xr6:coauthVersionMax="47" xr10:uidLastSave="{00000000-0000-0000-0000-000000000000}"/>
  <bookViews>
    <workbookView xWindow="29895" yWindow="1650" windowWidth="21600" windowHeight="13875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E15" i="1"/>
  <c r="F15" i="1"/>
  <c r="C10" i="2"/>
  <c r="G9" i="5"/>
  <c r="T9" i="3" s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37" i="1"/>
  <c r="B37" i="1"/>
  <c r="C32" i="1"/>
  <c r="E9" i="5"/>
  <c r="T7" i="3" s="1"/>
  <c r="D9" i="5"/>
  <c r="T6" i="3" s="1"/>
  <c r="C9" i="5"/>
  <c r="T5" i="3" s="1"/>
  <c r="B9" i="5"/>
  <c r="T4" i="3" s="1"/>
  <c r="F21" i="1"/>
  <c r="E21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I8" i="3"/>
  <c r="U5" i="3"/>
  <c r="U6" i="3"/>
  <c r="T10" i="3"/>
  <c r="U4" i="3"/>
  <c r="D27" i="4"/>
  <c r="P9" i="3" s="1"/>
  <c r="D15" i="4"/>
  <c r="P6" i="3" s="1"/>
  <c r="D9" i="4"/>
  <c r="P5" i="3" s="1"/>
  <c r="D5" i="4"/>
  <c r="P4" i="3" s="1"/>
  <c r="C27" i="4"/>
  <c r="O9" i="3" s="1"/>
  <c r="C15" i="4"/>
  <c r="O6" i="3" s="1"/>
  <c r="C9" i="4"/>
  <c r="O5" i="3" s="1"/>
  <c r="C5" i="4"/>
  <c r="O4" i="3" s="1"/>
  <c r="E8" i="3" l="1"/>
  <c r="S10" i="3"/>
  <c r="U9" i="3"/>
  <c r="U10" i="3" s="1"/>
  <c r="Q5" i="3"/>
  <c r="D28" i="4"/>
  <c r="C28" i="4"/>
  <c r="Q4" i="3"/>
  <c r="O10" i="3"/>
  <c r="Q6" i="3"/>
  <c r="Q9" i="3"/>
  <c r="P10" i="3"/>
  <c r="K10" i="3"/>
  <c r="K10" i="2"/>
  <c r="B9" i="2"/>
  <c r="L9" i="3" s="1"/>
  <c r="M9" i="3" s="1"/>
  <c r="B6" i="2"/>
  <c r="L6" i="3" s="1"/>
  <c r="M6" i="3" s="1"/>
  <c r="B5" i="2"/>
  <c r="L5" i="3" s="1"/>
  <c r="M5" i="3" s="1"/>
  <c r="B4" i="2"/>
  <c r="L4" i="3" s="1"/>
  <c r="F10" i="2"/>
  <c r="E10" i="2"/>
  <c r="D10" i="2"/>
  <c r="L10" i="2"/>
  <c r="J10" i="2"/>
  <c r="I10" i="2"/>
  <c r="H10" i="2"/>
  <c r="G10" i="2"/>
  <c r="Q10" i="3" l="1"/>
  <c r="M4" i="3"/>
  <c r="M10" i="3" s="1"/>
  <c r="L10" i="3"/>
  <c r="B10" i="2"/>
  <c r="C26" i="1" l="1"/>
  <c r="B26" i="1"/>
  <c r="C19" i="1"/>
  <c r="B19" i="1"/>
  <c r="C13" i="1"/>
  <c r="B13" i="1"/>
  <c r="C7" i="1"/>
  <c r="B7" i="1"/>
  <c r="B38" i="1" l="1"/>
  <c r="B39" i="1" s="1"/>
  <c r="C38" i="1"/>
  <c r="C39" i="1" s="1"/>
  <c r="I5" i="3"/>
  <c r="E5" i="3"/>
  <c r="I9" i="3"/>
  <c r="E9" i="3"/>
  <c r="E7" i="3" l="1"/>
  <c r="I7" i="3"/>
  <c r="I6" i="3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<sst xmlns="http://schemas.openxmlformats.org/spreadsheetml/2006/main" count="196" uniqueCount="81">
  <si>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</si>
  <si>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</si>
  <si>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</si>
  <si>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</si>
  <si>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</si>
  <si>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</si>
  <si>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</si>
  <si>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</si>
  <si>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TL-1 Palak</t>
  </si>
  <si>
    <t>TL-2 Spencer</t>
  </si>
  <si>
    <t>TL-3 Cole</t>
  </si>
  <si>
    <t>TL-4 Shaun</t>
  </si>
  <si>
    <t>TL-5 Hongxi</t>
  </si>
  <si>
    <t>TL-6 Shreeya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</si>
  <si>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</si>
  <si>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</si>
  <si>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</si>
  <si>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</si>
  <si>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</si>
  <si>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</si>
  <si>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</si>
  <si>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TL-Palak</t>
  </si>
  <si>
    <t>Unity Instalation/Pong Game</t>
  </si>
  <si>
    <t>N/A</t>
  </si>
  <si>
    <t>Sound Design</t>
  </si>
  <si>
    <t>Sound Implementation</t>
  </si>
  <si>
    <t>Over World Enemy readouts</t>
  </si>
  <si>
    <t>totals</t>
  </si>
  <si>
    <t>Battle Physics</t>
  </si>
  <si>
    <t xml:space="preserve">AI Enemy Ship </t>
  </si>
  <si>
    <t>AI Enemy Upgrades</t>
  </si>
  <si>
    <t>player ship</t>
  </si>
  <si>
    <t>sprites</t>
  </si>
  <si>
    <t>Upgrades System</t>
  </si>
  <si>
    <t xml:space="preserve">Main Menu </t>
  </si>
  <si>
    <t>Pause</t>
  </si>
  <si>
    <t>Health</t>
  </si>
  <si>
    <t>Pause on Death</t>
  </si>
  <si>
    <t>Overworld Enemies</t>
  </si>
  <si>
    <t>AI Enemy Ship Variants</t>
  </si>
  <si>
    <t>Restart On Player Death/Sink</t>
  </si>
  <si>
    <t>Over World Map</t>
  </si>
  <si>
    <t>Battle/Map Maps</t>
  </si>
  <si>
    <t>group totals (hrs)</t>
  </si>
  <si>
    <t>group totals ($)</t>
  </si>
  <si>
    <t>Date</t>
  </si>
  <si>
    <t>Aug. 30</t>
  </si>
  <si>
    <t>Sept. 2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</si>
  <si>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</si>
  <si>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</si>
  <si>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</si>
  <si>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</si>
  <si>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</si>
  <si>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</si>
  <si>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</si>
  <si>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</si>
  <si>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</si>
  <si>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</si>
  <si>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</si>
  <si>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</si>
  <si>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</si>
  <si>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</si>
  <si>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</si>
  <si>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</si>
  <si>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</si>
  <si>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</si>
  <si>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</si>
  <si>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</si>
  <si>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</si>
  <si>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</si>
  <si>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</si>
  <si>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Subtotal</t>
  </si>
  <si>
    <t xml:space="preserve"> </t>
  </si>
  <si>
    <t>red is dependent on others</t>
  </si>
  <si>
    <t xml:space="preserve"> TL-2 Spencer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</si>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</sst>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5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30"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B1" workbookViewId="0">
      <selection activeCell="S4" sqref="S4:S9"/>
    </sheetView>
  </sheetViews>
  <sheetFormatPr defaultRowHeight="15"/>
  <cols>
    <col min="2" max="2" width="16.85546875" customWidth="1"/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/>
    <row r="2" spans="2:21">
      <c r="C2" s="52" t="s">
        <v>0</v>
      </c>
      <c r="D2" s="53"/>
      <c r="E2" s="54"/>
      <c r="F2" s="7"/>
      <c r="G2" s="52" t="s">
        <v>1</v>
      </c>
      <c r="H2" s="53"/>
      <c r="I2" s="54"/>
      <c r="K2" s="52" t="s">
        <v>2</v>
      </c>
      <c r="L2" s="53"/>
      <c r="M2" s="54"/>
      <c r="O2" s="52" t="s">
        <v>3</v>
      </c>
      <c r="P2" s="53"/>
      <c r="Q2" s="54"/>
      <c r="S2" s="52" t="s">
        <v>4</v>
      </c>
      <c r="T2" s="53"/>
      <c r="U2" s="54"/>
    </row>
    <row r="3" spans="2:21" ht="15.75" thickBot="1">
      <c r="C3" s="8" t="s">
        <v>5</v>
      </c>
      <c r="D3" s="5" t="s">
        <v>6</v>
      </c>
      <c r="E3" s="9" t="s">
        <v>7</v>
      </c>
      <c r="G3" s="10" t="s">
        <v>5</v>
      </c>
      <c r="H3" s="11" t="s">
        <v>6</v>
      </c>
      <c r="I3" s="12" t="s">
        <v>7</v>
      </c>
      <c r="K3" s="10" t="s">
        <v>5</v>
      </c>
      <c r="L3" s="11" t="s">
        <v>6</v>
      </c>
      <c r="M3" s="12" t="s">
        <v>7</v>
      </c>
      <c r="O3" s="8" t="s">
        <v>5</v>
      </c>
      <c r="P3" s="5" t="s">
        <v>6</v>
      </c>
      <c r="Q3" s="9" t="s">
        <v>7</v>
      </c>
      <c r="S3" s="8" t="s">
        <v>5</v>
      </c>
      <c r="T3" s="5" t="s">
        <v>6</v>
      </c>
      <c r="U3" s="9" t="s">
        <v>7</v>
      </c>
    </row>
    <row r="4" spans="2:21">
      <c r="B4" s="23" t="s">
        <v>8</v>
      </c>
      <c r="C4" s="20"/>
      <c r="D4" s="21"/>
      <c r="E4" s="22">
        <f>(C4-D4)</f>
        <v>0</v>
      </c>
      <c r="G4" s="14"/>
      <c r="H4" s="15"/>
      <c r="I4" s="16">
        <f>(G4-H4)</f>
        <v>0</v>
      </c>
      <c r="K4" s="20"/>
      <c r="L4" s="21">
        <f>Meetings!B4*100</f>
        <v>200</v>
      </c>
      <c r="M4" s="22">
        <f>(K4-L4)</f>
        <v>-200</v>
      </c>
      <c r="O4" s="20">
        <f>(SA!C5)*100</f>
        <v>0</v>
      </c>
      <c r="P4" s="21">
        <f>(SA!D5)*100</f>
        <v>0</v>
      </c>
      <c r="Q4" s="22">
        <f>(O4-P4)</f>
        <v>0</v>
      </c>
      <c r="S4" s="20"/>
      <c r="T4" s="21">
        <f>Overhead!B9*100</f>
        <v>0</v>
      </c>
      <c r="U4" s="22">
        <f>(S4-T4)</f>
        <v>0</v>
      </c>
    </row>
    <row r="5" spans="2:21">
      <c r="B5" s="8" t="s">
        <v>9</v>
      </c>
      <c r="C5" s="14"/>
      <c r="D5" s="15"/>
      <c r="E5" s="16">
        <f t="shared" ref="E5:E9" si="0">(C5-D5)</f>
        <v>0</v>
      </c>
      <c r="G5" s="14"/>
      <c r="H5" s="15"/>
      <c r="I5" s="16">
        <f t="shared" ref="I5:I9" si="1">(G5-H5)</f>
        <v>0</v>
      </c>
      <c r="K5" s="14"/>
      <c r="L5" s="15">
        <f>Meetings!B5*100</f>
        <v>200</v>
      </c>
      <c r="M5" s="16">
        <f t="shared" ref="M5:M9" si="2">(K5-L5)</f>
        <v>-200</v>
      </c>
      <c r="O5" s="14">
        <f>(SA!C9)*100</f>
        <v>0</v>
      </c>
      <c r="P5" s="15">
        <f>(SA!D9)*100</f>
        <v>0</v>
      </c>
      <c r="Q5" s="16">
        <f t="shared" ref="Q5:Q9" si="3">(O5-P5)</f>
        <v>0</v>
      </c>
      <c r="S5" s="14"/>
      <c r="T5" s="15">
        <f>Overhead!C9*100</f>
        <v>0</v>
      </c>
      <c r="U5" s="16">
        <f t="shared" ref="U5:U9" si="4">(S5-T5)</f>
        <v>0</v>
      </c>
    </row>
    <row r="6" spans="2:21">
      <c r="B6" s="8" t="s">
        <v>10</v>
      </c>
      <c r="C6" s="14"/>
      <c r="D6" s="15"/>
      <c r="E6" s="16">
        <f t="shared" si="0"/>
        <v>0</v>
      </c>
      <c r="G6" s="14"/>
      <c r="H6" s="15"/>
      <c r="I6" s="16">
        <f t="shared" si="1"/>
        <v>0</v>
      </c>
      <c r="K6" s="14"/>
      <c r="L6" s="15">
        <f>Meetings!B6*100</f>
        <v>200</v>
      </c>
      <c r="M6" s="16">
        <f t="shared" si="2"/>
        <v>-200</v>
      </c>
      <c r="O6" s="14">
        <f>(SA!C15)*100</f>
        <v>0</v>
      </c>
      <c r="P6" s="15">
        <f>(SA!D15)*100</f>
        <v>0</v>
      </c>
      <c r="Q6" s="16">
        <f t="shared" si="3"/>
        <v>0</v>
      </c>
      <c r="S6" s="14"/>
      <c r="T6" s="15">
        <f>Overhead!D9*100</f>
        <v>0</v>
      </c>
      <c r="U6" s="16">
        <f t="shared" si="4"/>
        <v>0</v>
      </c>
    </row>
    <row r="7" spans="2:21">
      <c r="B7" s="8" t="s">
        <v>11</v>
      </c>
      <c r="C7" s="14"/>
      <c r="D7" s="15"/>
      <c r="E7" s="16">
        <f t="shared" ref="E7:E8" si="5">(C7-D7)</f>
        <v>0</v>
      </c>
      <c r="G7" s="14"/>
      <c r="H7" s="15"/>
      <c r="I7" s="16">
        <f t="shared" ref="I7:I8" si="6">(G7-H7)</f>
        <v>0</v>
      </c>
      <c r="K7" s="14"/>
      <c r="L7" s="15">
        <f>Meetings!B7*100</f>
        <v>200</v>
      </c>
      <c r="M7" s="16">
        <f t="shared" ref="M7:M8" si="7">(K7-L7)</f>
        <v>-200</v>
      </c>
      <c r="O7" s="14">
        <f>(SA!C19)*100</f>
        <v>0</v>
      </c>
      <c r="P7" s="15">
        <f>(SA!D19)*100</f>
        <v>0</v>
      </c>
      <c r="Q7" s="16">
        <f t="shared" ref="Q7:Q8" si="8">(O7-P7)</f>
        <v>0</v>
      </c>
      <c r="S7" s="14"/>
      <c r="T7" s="15">
        <f>Overhead!E9*100</f>
        <v>0</v>
      </c>
      <c r="U7" s="16">
        <f t="shared" ref="U7:U8" si="9">(S7-T7)</f>
        <v>0</v>
      </c>
    </row>
    <row r="8" spans="2:21">
      <c r="B8" s="8" t="s">
        <v>12</v>
      </c>
      <c r="C8" s="14"/>
      <c r="D8" s="15"/>
      <c r="E8" s="16">
        <f t="shared" si="5"/>
        <v>0</v>
      </c>
      <c r="G8" s="14"/>
      <c r="H8" s="15"/>
      <c r="I8" s="16">
        <f t="shared" si="6"/>
        <v>0</v>
      </c>
      <c r="K8" s="14"/>
      <c r="L8" s="15">
        <f>Meetings!B8*100</f>
        <v>200</v>
      </c>
      <c r="M8" s="16">
        <f t="shared" si="7"/>
        <v>-200</v>
      </c>
      <c r="O8" s="14">
        <f>(SA!C23)*100</f>
        <v>0</v>
      </c>
      <c r="P8" s="15">
        <f>(SA!D23)*100</f>
        <v>0</v>
      </c>
      <c r="Q8" s="16">
        <f t="shared" si="8"/>
        <v>0</v>
      </c>
      <c r="S8" s="14"/>
      <c r="T8" s="15">
        <f>Overhead!F9*100</f>
        <v>0</v>
      </c>
      <c r="U8" s="16">
        <f t="shared" si="9"/>
        <v>0</v>
      </c>
    </row>
    <row r="9" spans="2:21" ht="15.75" thickBot="1">
      <c r="B9" s="8" t="s">
        <v>13</v>
      </c>
      <c r="C9" s="43"/>
      <c r="D9" s="44"/>
      <c r="E9" s="27">
        <f t="shared" si="0"/>
        <v>0</v>
      </c>
      <c r="G9" s="14"/>
      <c r="H9" s="15"/>
      <c r="I9" s="16">
        <f t="shared" si="1"/>
        <v>0</v>
      </c>
      <c r="K9" s="14"/>
      <c r="L9" s="15">
        <f>Meetings!B9*100</f>
        <v>200</v>
      </c>
      <c r="M9" s="16">
        <f t="shared" si="2"/>
        <v>-200</v>
      </c>
      <c r="O9" s="43">
        <f>(SA!C27)*100</f>
        <v>0</v>
      </c>
      <c r="P9" s="44">
        <f>(SA!D27)*100</f>
        <v>0</v>
      </c>
      <c r="Q9" s="27">
        <f t="shared" si="3"/>
        <v>0</v>
      </c>
      <c r="S9" s="43"/>
      <c r="T9" s="44">
        <f>Overhead!G9*100</f>
        <v>0</v>
      </c>
      <c r="U9" s="27">
        <f t="shared" si="4"/>
        <v>0</v>
      </c>
    </row>
    <row r="10" spans="2:21" ht="15.75" thickBot="1">
      <c r="B10" s="13" t="s">
        <v>0</v>
      </c>
      <c r="C10" s="24">
        <f>SUM(C4:C9)</f>
        <v>0</v>
      </c>
      <c r="D10" s="25">
        <f>SUM(D4:D9)</f>
        <v>0</v>
      </c>
      <c r="E10" s="26">
        <f>SUM(E4:E9)</f>
        <v>0</v>
      </c>
      <c r="G10" s="17">
        <f>SUM(G4:G9)</f>
        <v>0</v>
      </c>
      <c r="H10" s="18">
        <f>SUM(H4:H9)</f>
        <v>0</v>
      </c>
      <c r="I10" s="19">
        <f>SUM(I4:I9)</f>
        <v>0</v>
      </c>
      <c r="K10" s="17">
        <f>SUM(K4:K9)</f>
        <v>0</v>
      </c>
      <c r="L10" s="18">
        <f>SUM(L4:L9)</f>
        <v>1200</v>
      </c>
      <c r="M10" s="19">
        <f>SUM(M4:M9)</f>
        <v>-1200</v>
      </c>
      <c r="O10" s="24">
        <f>SUM(O4:O9)</f>
        <v>0</v>
      </c>
      <c r="P10" s="25">
        <f>SUM(P4:P9)</f>
        <v>0</v>
      </c>
      <c r="Q10" s="26">
        <f>SUM(Q4:Q9)</f>
        <v>0</v>
      </c>
      <c r="S10" s="24">
        <f>SUM(S4:S9)</f>
        <v>0</v>
      </c>
      <c r="T10" s="25">
        <f>SUM(T4:T9)</f>
        <v>0</v>
      </c>
      <c r="U10" s="26">
        <f>SUM(U4:U9)</f>
        <v>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9"/>
  <sheetViews>
    <sheetView tabSelected="1" workbookViewId="0">
      <selection activeCell="A17" sqref="A17"/>
    </sheetView>
  </sheetViews>
  <sheetFormatPr defaultRowHeight="15"/>
  <cols>
    <col min="1" max="1" width="29" customWidth="1"/>
    <col min="2" max="2" width="17.5703125" customWidth="1"/>
    <col min="3" max="4" width="15.7109375" customWidth="1"/>
    <col min="7" max="7" width="10.7109375" customWidth="1"/>
  </cols>
  <sheetData>
    <row r="1" spans="1:63">
      <c r="A1" s="46"/>
      <c r="B1" s="46" t="s">
        <v>14</v>
      </c>
      <c r="C1" s="46" t="s">
        <v>15</v>
      </c>
      <c r="D1" s="46" t="s">
        <v>16</v>
      </c>
      <c r="E1" s="46" t="s">
        <v>17</v>
      </c>
      <c r="F1" s="47" t="s">
        <v>18</v>
      </c>
      <c r="G1" s="49" t="s">
        <v>19</v>
      </c>
      <c r="H1" s="48" t="s">
        <v>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</row>
    <row r="2" spans="1:63" s="2" customFormat="1">
      <c r="A2" s="1" t="s">
        <v>21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22</v>
      </c>
      <c r="B3" t="s">
        <v>23</v>
      </c>
      <c r="C3" t="s">
        <v>23</v>
      </c>
      <c r="D3" t="s">
        <v>18</v>
      </c>
    </row>
    <row r="4" spans="1:63">
      <c r="A4" t="s">
        <v>24</v>
      </c>
      <c r="B4">
        <v>4</v>
      </c>
      <c r="D4" t="s">
        <v>20</v>
      </c>
    </row>
    <row r="5" spans="1:63">
      <c r="A5" t="s">
        <v>25</v>
      </c>
      <c r="B5">
        <v>2</v>
      </c>
      <c r="D5" t="s">
        <v>20</v>
      </c>
    </row>
    <row r="6" spans="1:63">
      <c r="A6" t="s">
        <v>26</v>
      </c>
      <c r="B6">
        <v>5</v>
      </c>
      <c r="D6" t="s">
        <v>20</v>
      </c>
    </row>
    <row r="7" spans="1:63">
      <c r="A7" t="s">
        <v>27</v>
      </c>
      <c r="B7">
        <f>SUM(B3:B6)</f>
        <v>11</v>
      </c>
      <c r="C7">
        <f>SUM(C3:C6)</f>
        <v>0</v>
      </c>
    </row>
    <row r="8" spans="1:63" s="2" customFormat="1">
      <c r="A8" s="2" t="s">
        <v>9</v>
      </c>
    </row>
    <row r="9" spans="1:63">
      <c r="A9" t="s">
        <v>22</v>
      </c>
      <c r="B9" t="s">
        <v>23</v>
      </c>
      <c r="C9" t="s">
        <v>23</v>
      </c>
      <c r="D9" t="s">
        <v>18</v>
      </c>
    </row>
    <row r="10" spans="1:63">
      <c r="A10" t="s">
        <v>28</v>
      </c>
      <c r="B10">
        <v>8</v>
      </c>
      <c r="D10" t="s">
        <v>20</v>
      </c>
    </row>
    <row r="11" spans="1:63">
      <c r="A11" t="s">
        <v>29</v>
      </c>
      <c r="B11">
        <v>5</v>
      </c>
      <c r="D11" t="s">
        <v>20</v>
      </c>
    </row>
    <row r="12" spans="1:63">
      <c r="A12" t="s">
        <v>30</v>
      </c>
      <c r="B12">
        <v>4</v>
      </c>
      <c r="D12" t="s">
        <v>20</v>
      </c>
    </row>
    <row r="13" spans="1:63">
      <c r="A13" t="s">
        <v>27</v>
      </c>
      <c r="B13">
        <f>SUM(B9:B12)</f>
        <v>17</v>
      </c>
      <c r="C13">
        <f>SUM(C9:C12)</f>
        <v>0</v>
      </c>
    </row>
    <row r="14" spans="1:63" s="2" customFormat="1">
      <c r="A14" s="2" t="s">
        <v>10</v>
      </c>
    </row>
    <row r="15" spans="1:63">
      <c r="A15" t="s">
        <v>22</v>
      </c>
      <c r="B15">
        <v>2</v>
      </c>
      <c r="C15">
        <v>2</v>
      </c>
      <c r="D15" t="s">
        <v>18</v>
      </c>
      <c r="E15" t="str">
        <f>($D15)</f>
        <v>complete</v>
      </c>
      <c r="F15" t="str">
        <f>($D15)</f>
        <v>complete</v>
      </c>
    </row>
    <row r="16" spans="1:63">
      <c r="A16" t="s">
        <v>31</v>
      </c>
      <c r="B16">
        <v>6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</row>
    <row r="17" spans="1:24">
      <c r="A17" t="s">
        <v>32</v>
      </c>
      <c r="B17">
        <v>3</v>
      </c>
      <c r="N17" t="s">
        <v>20</v>
      </c>
      <c r="O17" t="s">
        <v>20</v>
      </c>
      <c r="P17" t="s">
        <v>20</v>
      </c>
    </row>
    <row r="18" spans="1:24">
      <c r="A18" t="s">
        <v>33</v>
      </c>
      <c r="B18">
        <v>8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20</v>
      </c>
      <c r="W18" t="s">
        <v>20</v>
      </c>
      <c r="X18" t="s">
        <v>20</v>
      </c>
    </row>
    <row r="19" spans="1:24">
      <c r="A19" t="s">
        <v>27</v>
      </c>
      <c r="B19">
        <f>SUM(B15:B18)</f>
        <v>19</v>
      </c>
      <c r="C19">
        <f>SUM(C15:C18)</f>
        <v>2</v>
      </c>
    </row>
    <row r="20" spans="1:24" s="2" customFormat="1">
      <c r="A20" s="2" t="s">
        <v>11</v>
      </c>
    </row>
    <row r="21" spans="1:24">
      <c r="A21" t="s">
        <v>22</v>
      </c>
      <c r="B21">
        <v>3</v>
      </c>
      <c r="C21">
        <v>3</v>
      </c>
      <c r="D21" t="s">
        <v>18</v>
      </c>
      <c r="E21" t="str">
        <f t="shared" ref="E21" si="3">($D21)</f>
        <v>complete</v>
      </c>
      <c r="F21" t="str">
        <f>($D21)</f>
        <v>complete</v>
      </c>
    </row>
    <row r="22" spans="1:24">
      <c r="A22" t="s">
        <v>34</v>
      </c>
      <c r="B22">
        <v>2</v>
      </c>
      <c r="D22" t="s">
        <v>20</v>
      </c>
    </row>
    <row r="23" spans="1:24">
      <c r="A23" t="s">
        <v>35</v>
      </c>
      <c r="B23">
        <v>4</v>
      </c>
      <c r="D23" t="s">
        <v>20</v>
      </c>
    </row>
    <row r="24" spans="1:24">
      <c r="A24" t="s">
        <v>36</v>
      </c>
      <c r="B24">
        <v>3</v>
      </c>
      <c r="D24" t="s">
        <v>20</v>
      </c>
    </row>
    <row r="25" spans="1:24">
      <c r="A25" t="s">
        <v>37</v>
      </c>
      <c r="B25">
        <v>7</v>
      </c>
      <c r="D25" t="s">
        <v>20</v>
      </c>
    </row>
    <row r="26" spans="1:24">
      <c r="A26" t="s">
        <v>27</v>
      </c>
      <c r="B26">
        <f>SUM(B21:B25)</f>
        <v>19</v>
      </c>
      <c r="C26">
        <f>SUM(C21:C25)</f>
        <v>3</v>
      </c>
    </row>
    <row r="27" spans="1:24" s="2" customFormat="1">
      <c r="A27" s="2" t="s">
        <v>12</v>
      </c>
    </row>
    <row r="28" spans="1:24">
      <c r="A28" t="s">
        <v>22</v>
      </c>
      <c r="B28">
        <v>3</v>
      </c>
      <c r="C28">
        <v>3</v>
      </c>
      <c r="D28" t="s">
        <v>18</v>
      </c>
    </row>
    <row r="29" spans="1:24">
      <c r="A29" t="s">
        <v>38</v>
      </c>
      <c r="B29">
        <v>8</v>
      </c>
      <c r="D29" t="s">
        <v>20</v>
      </c>
    </row>
    <row r="30" spans="1:24">
      <c r="A30" t="s">
        <v>39</v>
      </c>
      <c r="B30">
        <v>4</v>
      </c>
      <c r="D30" t="s">
        <v>20</v>
      </c>
    </row>
    <row r="31" spans="1:24">
      <c r="A31" t="s">
        <v>40</v>
      </c>
      <c r="B31">
        <v>2</v>
      </c>
      <c r="D31" t="s">
        <v>20</v>
      </c>
    </row>
    <row r="32" spans="1:24">
      <c r="A32" t="s">
        <v>27</v>
      </c>
      <c r="B32">
        <f>SUM(B28:B31)</f>
        <v>17</v>
      </c>
      <c r="C32">
        <f>SUM(C28:C29)</f>
        <v>3</v>
      </c>
    </row>
    <row r="33" spans="1:4" s="2" customFormat="1">
      <c r="A33" s="2" t="s">
        <v>13</v>
      </c>
    </row>
    <row r="34" spans="1:4">
      <c r="A34" t="s">
        <v>22</v>
      </c>
      <c r="B34" t="s">
        <v>23</v>
      </c>
      <c r="C34" t="s">
        <v>23</v>
      </c>
      <c r="D34" t="s">
        <v>18</v>
      </c>
    </row>
    <row r="35" spans="1:4">
      <c r="A35" t="s">
        <v>41</v>
      </c>
      <c r="B35">
        <v>3</v>
      </c>
      <c r="D35" t="s">
        <v>20</v>
      </c>
    </row>
    <row r="36" spans="1:4">
      <c r="A36" t="s">
        <v>42</v>
      </c>
      <c r="B36">
        <v>6</v>
      </c>
      <c r="D36" t="s">
        <v>20</v>
      </c>
    </row>
    <row r="37" spans="1:4">
      <c r="B37">
        <f>SUM(B34:B36)</f>
        <v>9</v>
      </c>
      <c r="C37">
        <f>SUM(C34:C36)</f>
        <v>0</v>
      </c>
    </row>
    <row r="38" spans="1:4" s="5" customFormat="1">
      <c r="A38" s="5" t="s">
        <v>43</v>
      </c>
      <c r="B38" s="5">
        <f>SUM(B19,B26,B13,B7)</f>
        <v>66</v>
      </c>
      <c r="C38" s="5">
        <f>SUM(C7,C13,C19,C26)</f>
        <v>5</v>
      </c>
    </row>
    <row r="39" spans="1:4" s="5" customFormat="1">
      <c r="A39" s="5" t="s">
        <v>44</v>
      </c>
      <c r="B39" s="51">
        <f>B38*100</f>
        <v>6600</v>
      </c>
      <c r="C39" s="51">
        <f>C38*100</f>
        <v>500</v>
      </c>
      <c r="D39" s="51"/>
    </row>
  </sheetData>
  <conditionalFormatting sqref="D3:D5 D15 N17:S17 Q18:X18 G16:P16">
    <cfRule type="cellIs" dxfId="29" priority="115" operator="equal">
      <formula>$H$1</formula>
    </cfRule>
    <cfRule type="cellIs" dxfId="28" priority="116" operator="equal">
      <formula>$G$1</formula>
    </cfRule>
    <cfRule type="cellIs" dxfId="27" priority="117" operator="equal">
      <formula>$F$1</formula>
    </cfRule>
  </conditionalFormatting>
  <conditionalFormatting sqref="E15:F15 E3:BR3 E5:BR14 E4:F4 H4:BR4 S15:BR16 E19:BR25 Z17:BR17 S17 AG18:BR18 E18:M18 Q18:X18">
    <cfRule type="cellIs" dxfId="26" priority="97" operator="equal">
      <formula>$H$1</formula>
    </cfRule>
    <cfRule type="cellIs" dxfId="25" priority="98" operator="equal">
      <formula>$G$1</formula>
    </cfRule>
    <cfRule type="cellIs" dxfId="24" priority="99" operator="equal">
      <formula>$F$1</formula>
    </cfRule>
  </conditionalFormatting>
  <conditionalFormatting sqref="D6">
    <cfRule type="cellIs" dxfId="23" priority="94" operator="equal">
      <formula>$H$1</formula>
    </cfRule>
    <cfRule type="cellIs" dxfId="22" priority="95" operator="equal">
      <formula>$G$1</formula>
    </cfRule>
    <cfRule type="cellIs" dxfId="21" priority="96" operator="equal">
      <formula>$F$1</formula>
    </cfRule>
  </conditionalFormatting>
  <conditionalFormatting sqref="D9:D12">
    <cfRule type="cellIs" dxfId="20" priority="91" operator="equal">
      <formula>$H$1</formula>
    </cfRule>
    <cfRule type="cellIs" dxfId="19" priority="92" operator="equal">
      <formula>$G$1</formula>
    </cfRule>
    <cfRule type="cellIs" dxfId="18" priority="93" operator="equal">
      <formula>$F$1</formula>
    </cfRule>
  </conditionalFormatting>
  <conditionalFormatting sqref="D21:D25">
    <cfRule type="cellIs" dxfId="17" priority="85" operator="equal">
      <formula>$H$1</formula>
    </cfRule>
    <cfRule type="cellIs" dxfId="16" priority="86" operator="equal">
      <formula>$G$1</formula>
    </cfRule>
    <cfRule type="cellIs" dxfId="15" priority="87" operator="equal">
      <formula>$F$1</formula>
    </cfRule>
  </conditionalFormatting>
  <conditionalFormatting sqref="F3:F5">
    <cfRule type="cellIs" dxfId="14" priority="82" operator="equal">
      <formula>$H$1</formula>
    </cfRule>
    <cfRule type="cellIs" dxfId="13" priority="83" operator="equal">
      <formula>$G$1</formula>
    </cfRule>
    <cfRule type="cellIs" dxfId="12" priority="84" operator="equal">
      <formula>$F$1</formula>
    </cfRule>
  </conditionalFormatting>
  <conditionalFormatting sqref="E27:BR31">
    <cfRule type="cellIs" dxfId="11" priority="31" operator="equal">
      <formula>$H$1</formula>
    </cfRule>
    <cfRule type="cellIs" dxfId="10" priority="32" operator="equal">
      <formula>$G$1</formula>
    </cfRule>
    <cfRule type="cellIs" dxfId="9" priority="33" operator="equal">
      <formula>$F$1</formula>
    </cfRule>
  </conditionalFormatting>
  <conditionalFormatting sqref="D28:D31">
    <cfRule type="cellIs" dxfId="8" priority="28" operator="equal">
      <formula>$H$1</formula>
    </cfRule>
    <cfRule type="cellIs" dxfId="7" priority="29" operator="equal">
      <formula>$G$1</formula>
    </cfRule>
    <cfRule type="cellIs" dxfId="6" priority="30" operator="equal">
      <formula>$F$1</formula>
    </cfRule>
  </conditionalFormatting>
  <conditionalFormatting sqref="E33:BR36">
    <cfRule type="cellIs" dxfId="5" priority="13" operator="equal">
      <formula>$H$1</formula>
    </cfRule>
    <cfRule type="cellIs" dxfId="4" priority="14" operator="equal">
      <formula>$G$1</formula>
    </cfRule>
    <cfRule type="cellIs" dxfId="3" priority="15" operator="equal">
      <formula>$F$1</formula>
    </cfRule>
  </conditionalFormatting>
  <conditionalFormatting sqref="D34:D36">
    <cfRule type="cellIs" dxfId="2" priority="10" operator="equal">
      <formula>$H$1</formula>
    </cfRule>
    <cfRule type="cellIs" dxfId="1" priority="11" operator="equal">
      <formula>$G$1</formula>
    </cfRule>
    <cfRule type="cellIs" dxfId="0" priority="12" operator="equal">
      <formula>$F$1</formula>
    </cfRule>
  </conditionalFormatting>
  <dataValidations count="1">
    <dataValidation type="list" allowBlank="1" showInputMessage="1" showErrorMessage="1" sqref="D3:D6 D9:D12 D21:D25 D28:D31 D34:D36 D15 N17:S17 Q18:X18 G16:P16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D4" sqref="D4"/>
    </sheetView>
  </sheetViews>
  <sheetFormatPr defaultRowHeight="15"/>
  <cols>
    <col min="1" max="1" width="14.7109375" customWidth="1"/>
  </cols>
  <sheetData>
    <row r="1" spans="1:12"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</row>
    <row r="2" spans="1:12" ht="62.25" customHeight="1">
      <c r="B2" s="5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G2" s="6" t="s">
        <v>61</v>
      </c>
      <c r="H2" s="6" t="s">
        <v>61</v>
      </c>
      <c r="I2" s="6" t="s">
        <v>61</v>
      </c>
      <c r="J2" s="6" t="s">
        <v>62</v>
      </c>
      <c r="K2" s="6" t="s">
        <v>63</v>
      </c>
      <c r="L2" s="6" t="s">
        <v>64</v>
      </c>
    </row>
    <row r="3" spans="1:12">
      <c r="B3" s="5" t="s">
        <v>65</v>
      </c>
      <c r="C3" s="5">
        <v>1</v>
      </c>
      <c r="D3" s="5">
        <v>1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6</v>
      </c>
      <c r="K3" s="5">
        <v>1</v>
      </c>
      <c r="L3" s="5">
        <v>8</v>
      </c>
    </row>
    <row r="4" spans="1:12">
      <c r="A4" s="5" t="s">
        <v>8</v>
      </c>
      <c r="B4" s="5">
        <f t="shared" ref="B4:B9" si="0">SUMIF(C4:L4,A$12,C$3:Z$3)</f>
        <v>2</v>
      </c>
      <c r="C4" s="4" t="s">
        <v>66</v>
      </c>
      <c r="D4" s="4" t="s">
        <v>66</v>
      </c>
      <c r="E4" s="4"/>
      <c r="F4" s="4"/>
      <c r="G4" s="4"/>
      <c r="H4" s="4"/>
      <c r="I4" s="4"/>
      <c r="J4" s="4"/>
      <c r="K4" s="4"/>
      <c r="L4" s="4"/>
    </row>
    <row r="5" spans="1:12">
      <c r="A5" s="5" t="s">
        <v>9</v>
      </c>
      <c r="B5" s="5">
        <f t="shared" si="0"/>
        <v>2</v>
      </c>
      <c r="C5" s="4" t="s">
        <v>66</v>
      </c>
      <c r="D5" s="4" t="s">
        <v>66</v>
      </c>
      <c r="E5" s="4"/>
      <c r="F5" s="4"/>
      <c r="G5" s="4"/>
      <c r="J5" s="4"/>
      <c r="K5" s="4"/>
      <c r="L5" s="4"/>
    </row>
    <row r="6" spans="1:12">
      <c r="A6" s="5" t="s">
        <v>10</v>
      </c>
      <c r="B6" s="5">
        <f t="shared" si="0"/>
        <v>2</v>
      </c>
      <c r="C6" s="4" t="s">
        <v>66</v>
      </c>
      <c r="D6" s="4" t="s">
        <v>66</v>
      </c>
      <c r="E6" s="4"/>
      <c r="F6" s="4"/>
      <c r="G6" s="4"/>
      <c r="H6" s="4"/>
      <c r="I6" s="4"/>
      <c r="J6" s="4"/>
      <c r="K6" s="4"/>
      <c r="L6" s="4"/>
    </row>
    <row r="7" spans="1:12">
      <c r="A7" s="5" t="s">
        <v>11</v>
      </c>
      <c r="B7" s="5">
        <f t="shared" si="0"/>
        <v>2</v>
      </c>
      <c r="C7" s="4" t="s">
        <v>66</v>
      </c>
      <c r="D7" s="4" t="s">
        <v>66</v>
      </c>
      <c r="E7" s="4"/>
      <c r="F7" s="4"/>
      <c r="G7" s="4"/>
      <c r="H7" s="4"/>
      <c r="I7" s="4"/>
      <c r="J7" s="4"/>
      <c r="K7" s="4"/>
      <c r="L7" s="4"/>
    </row>
    <row r="8" spans="1:12">
      <c r="A8" s="5" t="s">
        <v>12</v>
      </c>
      <c r="B8" s="5">
        <f t="shared" si="0"/>
        <v>2</v>
      </c>
      <c r="C8" s="4" t="s">
        <v>66</v>
      </c>
      <c r="D8" s="4" t="s">
        <v>66</v>
      </c>
      <c r="E8" s="4"/>
      <c r="F8" s="4"/>
      <c r="G8" s="4"/>
      <c r="H8" s="4"/>
      <c r="I8" s="4"/>
      <c r="J8" s="4"/>
      <c r="K8" s="4"/>
      <c r="L8" s="4"/>
    </row>
    <row r="9" spans="1:12">
      <c r="A9" s="5" t="s">
        <v>13</v>
      </c>
      <c r="B9" s="5">
        <f t="shared" si="0"/>
        <v>2</v>
      </c>
      <c r="C9" s="4" t="s">
        <v>66</v>
      </c>
      <c r="D9" s="4" t="s">
        <v>66</v>
      </c>
      <c r="E9" s="4"/>
      <c r="F9" s="4"/>
      <c r="G9" s="4"/>
      <c r="H9" s="4"/>
      <c r="I9" s="4"/>
      <c r="J9" s="4"/>
      <c r="K9" s="4"/>
      <c r="L9" s="4"/>
    </row>
    <row r="10" spans="1:12">
      <c r="A10" s="5" t="s">
        <v>0</v>
      </c>
      <c r="B10" s="5">
        <f>SUM(B4:B9)</f>
        <v>12</v>
      </c>
      <c r="C10" s="5">
        <f>COUNTIF(C4:C9,"*ü*") * C3</f>
        <v>6</v>
      </c>
      <c r="D10" s="5">
        <f t="shared" ref="C10:L10" si="1">COUNTIF(D4:D9,"*ü*") * D3</f>
        <v>6</v>
      </c>
      <c r="E10" s="5">
        <f t="shared" si="1"/>
        <v>0</v>
      </c>
      <c r="F10" s="5">
        <f t="shared" si="1"/>
        <v>0</v>
      </c>
      <c r="G10" s="5">
        <f t="shared" si="1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5">
        <f t="shared" si="1"/>
        <v>0</v>
      </c>
    </row>
    <row r="12" spans="1:12">
      <c r="A12" s="4" t="s">
        <v>66</v>
      </c>
    </row>
    <row r="13" spans="1:12">
      <c r="A1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/>
  </sheetViews>
  <sheetFormatPr defaultRowHeight="1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29"/>
      <c r="B1" s="30" t="s">
        <v>67</v>
      </c>
      <c r="C1" s="30" t="s">
        <v>68</v>
      </c>
      <c r="D1" s="31" t="s">
        <v>69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2" t="s">
        <v>8</v>
      </c>
      <c r="B2" s="33" t="s">
        <v>70</v>
      </c>
      <c r="D2" s="34"/>
      <c r="F2" s="3"/>
    </row>
    <row r="3" spans="1:19">
      <c r="A3" s="35"/>
      <c r="B3" s="33"/>
      <c r="D3" s="34"/>
      <c r="G3" s="3"/>
      <c r="K3" s="3"/>
      <c r="L3" s="3"/>
      <c r="M3" s="3"/>
      <c r="N3" s="3"/>
      <c r="O3" s="3"/>
    </row>
    <row r="4" spans="1:19">
      <c r="A4" s="35"/>
      <c r="B4" s="33"/>
      <c r="D4" s="34"/>
      <c r="G4" s="3"/>
      <c r="H4" s="3"/>
      <c r="I4" s="3"/>
      <c r="J4" s="50"/>
    </row>
    <row r="5" spans="1:19">
      <c r="A5" s="35"/>
      <c r="B5" s="33" t="s">
        <v>71</v>
      </c>
      <c r="C5" s="33">
        <f>SUM(C2:C4)</f>
        <v>0</v>
      </c>
      <c r="D5" s="36">
        <f>SUM(D2:D4)</f>
        <v>0</v>
      </c>
    </row>
    <row r="6" spans="1:19">
      <c r="A6" s="32" t="s">
        <v>9</v>
      </c>
      <c r="B6" s="33" t="s">
        <v>70</v>
      </c>
      <c r="D6" s="34"/>
      <c r="E6" s="3"/>
      <c r="F6" s="3"/>
    </row>
    <row r="7" spans="1:19">
      <c r="A7" s="35"/>
      <c r="B7" s="33"/>
      <c r="D7" s="34"/>
      <c r="K7" s="3"/>
      <c r="L7" s="3"/>
      <c r="M7" s="3"/>
      <c r="N7" s="3"/>
      <c r="O7" s="3"/>
    </row>
    <row r="8" spans="1:19">
      <c r="A8" s="35"/>
      <c r="B8" s="33"/>
      <c r="D8" s="34"/>
      <c r="G8" s="3"/>
      <c r="H8" s="3"/>
      <c r="I8" s="3"/>
      <c r="J8" s="45"/>
    </row>
    <row r="9" spans="1:19">
      <c r="A9" s="35"/>
      <c r="B9" s="33" t="s">
        <v>71</v>
      </c>
      <c r="C9" s="33">
        <f>SUM(C6:C8)</f>
        <v>0</v>
      </c>
      <c r="D9" s="36">
        <f>SUM(D6:D8)</f>
        <v>0</v>
      </c>
    </row>
    <row r="10" spans="1:19">
      <c r="A10" s="32" t="s">
        <v>10</v>
      </c>
      <c r="B10" s="33" t="s">
        <v>70</v>
      </c>
      <c r="D10" s="34"/>
      <c r="E10" s="3"/>
    </row>
    <row r="11" spans="1:19">
      <c r="A11" s="35"/>
      <c r="B11" s="33"/>
      <c r="D11" s="34"/>
      <c r="F11" s="3"/>
      <c r="G11" s="3"/>
      <c r="H11" s="3"/>
      <c r="I11" s="3"/>
      <c r="J11" s="3"/>
    </row>
    <row r="12" spans="1:19">
      <c r="A12" s="35"/>
      <c r="B12" s="37"/>
      <c r="D12" s="34"/>
      <c r="K12" s="45"/>
      <c r="L12" s="3"/>
    </row>
    <row r="13" spans="1:19">
      <c r="A13" s="35"/>
      <c r="B13" s="37" t="s">
        <v>72</v>
      </c>
      <c r="D13" s="34"/>
      <c r="M13" s="45"/>
    </row>
    <row r="14" spans="1:19">
      <c r="A14" s="35"/>
      <c r="B14" s="37"/>
      <c r="D14" s="34"/>
      <c r="N14" s="45"/>
      <c r="O14" s="3"/>
    </row>
    <row r="15" spans="1:19">
      <c r="A15" s="35"/>
      <c r="B15" s="38" t="s">
        <v>71</v>
      </c>
      <c r="C15" s="33">
        <f>SUM(C10:C14)</f>
        <v>0</v>
      </c>
      <c r="D15" s="36">
        <f>SUM(D10:D14)</f>
        <v>0</v>
      </c>
    </row>
    <row r="16" spans="1:19">
      <c r="A16" s="32" t="s">
        <v>11</v>
      </c>
      <c r="B16" s="33" t="s">
        <v>70</v>
      </c>
      <c r="D16" s="34"/>
      <c r="E16" s="3"/>
      <c r="F16" s="3"/>
    </row>
    <row r="17" spans="1:15">
      <c r="A17" s="35"/>
      <c r="B17" s="33"/>
      <c r="D17" s="34"/>
      <c r="K17" s="3"/>
      <c r="L17" s="3"/>
      <c r="M17" s="3"/>
      <c r="N17" s="3"/>
      <c r="O17" s="3"/>
    </row>
    <row r="18" spans="1:15">
      <c r="A18" s="35"/>
      <c r="B18" s="33"/>
      <c r="D18" s="34"/>
      <c r="G18" s="3"/>
      <c r="H18" s="3"/>
      <c r="I18" s="3"/>
      <c r="J18" s="45"/>
    </row>
    <row r="19" spans="1:15">
      <c r="A19" s="35"/>
      <c r="B19" s="38" t="s">
        <v>71</v>
      </c>
      <c r="C19" s="33">
        <f>SUM(C16:C18)</f>
        <v>0</v>
      </c>
      <c r="D19" s="36">
        <f>SUM(D16:D18)</f>
        <v>0</v>
      </c>
    </row>
    <row r="20" spans="1:15">
      <c r="A20" s="32" t="s">
        <v>12</v>
      </c>
      <c r="B20" s="33" t="s">
        <v>70</v>
      </c>
      <c r="D20" s="34"/>
      <c r="E20" s="3"/>
      <c r="F20" s="3"/>
    </row>
    <row r="21" spans="1:15">
      <c r="A21" s="35"/>
      <c r="B21" s="33"/>
      <c r="D21" s="34"/>
      <c r="K21" s="3"/>
      <c r="L21" s="3"/>
      <c r="M21" s="3"/>
      <c r="N21" s="3"/>
      <c r="O21" s="3"/>
    </row>
    <row r="22" spans="1:15">
      <c r="A22" s="35"/>
      <c r="B22" s="33"/>
      <c r="D22" s="34"/>
      <c r="G22" s="3"/>
      <c r="H22" s="3"/>
      <c r="I22" s="3"/>
      <c r="J22" s="45"/>
    </row>
    <row r="23" spans="1:15">
      <c r="A23" s="35"/>
      <c r="B23" s="38" t="s">
        <v>71</v>
      </c>
      <c r="C23" s="33">
        <f>SUM(C20:C22)</f>
        <v>0</v>
      </c>
      <c r="D23" s="36">
        <f>SUM(D20:D22)</f>
        <v>0</v>
      </c>
    </row>
    <row r="24" spans="1:15">
      <c r="A24" s="32" t="s">
        <v>13</v>
      </c>
      <c r="B24" s="33" t="s">
        <v>70</v>
      </c>
      <c r="D24" s="34"/>
      <c r="E24" s="3"/>
      <c r="F24" s="3"/>
    </row>
    <row r="25" spans="1:15">
      <c r="A25" s="35"/>
      <c r="B25" s="33"/>
      <c r="D25" s="34"/>
      <c r="K25" s="3"/>
      <c r="L25" s="3"/>
      <c r="M25" s="3"/>
      <c r="N25" s="3"/>
      <c r="O25" s="3"/>
    </row>
    <row r="26" spans="1:15">
      <c r="A26" s="35"/>
      <c r="B26" s="33"/>
      <c r="D26" s="34"/>
      <c r="G26" s="3"/>
      <c r="H26" s="3"/>
      <c r="I26" s="3"/>
      <c r="J26" s="45"/>
    </row>
    <row r="27" spans="1:15">
      <c r="A27" s="35"/>
      <c r="B27" s="38" t="s">
        <v>71</v>
      </c>
      <c r="C27" s="33">
        <f>SUM(C24:C26)</f>
        <v>0</v>
      </c>
      <c r="D27" s="36">
        <f>SUM(D24:D26)</f>
        <v>0</v>
      </c>
    </row>
    <row r="28" spans="1:15">
      <c r="A28" s="39"/>
      <c r="B28" s="40" t="s">
        <v>0</v>
      </c>
      <c r="C28" s="41">
        <f>SUM(C5,C9,C15,C27)</f>
        <v>0</v>
      </c>
      <c r="D28" s="42">
        <f>SUM(D5,D9,D15,D27)</f>
        <v>0</v>
      </c>
    </row>
    <row r="29" spans="1:15">
      <c r="B29" s="28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J8" sqref="J8"/>
    </sheetView>
  </sheetViews>
  <sheetFormatPr defaultRowHeight="15"/>
  <cols>
    <col min="1" max="1" width="33.7109375" customWidth="1"/>
    <col min="2" max="2" width="10.28515625" customWidth="1"/>
    <col min="3" max="3" width="12.42578125" customWidth="1"/>
    <col min="4" max="4" width="11.7109375" customWidth="1"/>
    <col min="5" max="5" width="12.42578125" customWidth="1"/>
    <col min="6" max="6" width="11.42578125" customWidth="1"/>
    <col min="7" max="7" width="13.28515625" customWidth="1"/>
  </cols>
  <sheetData>
    <row r="1" spans="1:7">
      <c r="A1" s="5"/>
      <c r="B1" s="5" t="s">
        <v>8</v>
      </c>
      <c r="C1" s="5" t="s">
        <v>74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>
      <c r="A2" s="5" t="s">
        <v>75</v>
      </c>
    </row>
    <row r="3" spans="1:7">
      <c r="A3" s="5" t="s">
        <v>76</v>
      </c>
    </row>
    <row r="4" spans="1:7">
      <c r="A4" s="5" t="s">
        <v>77</v>
      </c>
    </row>
    <row r="5" spans="1:7">
      <c r="A5" s="5" t="s">
        <v>78</v>
      </c>
    </row>
    <row r="6" spans="1:7">
      <c r="A6" s="5" t="s">
        <v>79</v>
      </c>
    </row>
    <row r="7" spans="1:7">
      <c r="A7" s="5" t="s">
        <v>80</v>
      </c>
    </row>
    <row r="8" spans="1:7">
      <c r="A8" s="5"/>
    </row>
    <row r="9" spans="1:7">
      <c r="A9" s="5" t="s">
        <v>0</v>
      </c>
      <c r="B9" s="5">
        <f>SUM(B2:B8)</f>
        <v>0</v>
      </c>
      <c r="C9" s="5">
        <f t="shared" ref="C9:G9" si="0">SUM(C2:C8)</f>
        <v>0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2023-09-17T05:09:25Z</dcterms:modified>
  <cp:category/>
  <cp:contentStatus/>
</cp:coreProperties>
</file>