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<sst xmlns="http://schemas.openxmlformats.org/spreadsheetml/2006/main" count="39" uniqueCount="23">
  <si>
    <t>ID</t>
  </si>
  <si>
    <t>Name</t>
  </si>
  <si>
    <t>G001</t>
  </si>
  <si>
    <t>Chan, Daniel</t>
  </si>
  <si>
    <t>G002</t>
  </si>
  <si>
    <t>Ali, Dana</t>
  </si>
  <si>
    <t>G003</t>
  </si>
  <si>
    <t>Sanchez, Alexis</t>
  </si>
  <si>
    <t>G004</t>
  </si>
  <si>
    <t>Fischer, Wolfgang</t>
  </si>
  <si>
    <t>G005</t>
  </si>
  <si>
    <t>Patel, Anika</t>
  </si>
  <si>
    <t>Hours</t>
  </si>
  <si>
    <t>Pay Rate</t>
  </si>
  <si>
    <t>Total Pay</t>
  </si>
  <si>
    <t>SUM of Pay Rate</t>
  </si>
  <si>
    <t>SUM of Total Pay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</si>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</sst>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F1114"/>
      <name val="Arial"/>
      <scheme val="minor"/>
    </font>
    <font>
      <sz val="12.0"/>
      <color rgb="FF0F1114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E8EEF7"/>
        <bgColor rgb="FFE8EEF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3" fontId="4" numFmtId="0" xfId="0" applyFill="1" applyFont="1"/>
    <xf borderId="0" fillId="0" fontId="2" numFmtId="0" xfId="0" applyFont="1"/>
    <xf borderId="0" fillId="0" fontId="2" numFmtId="165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 t="s">
        <v>3</v>
      </c>
      <c r="C2" s="4">
        <v>8.0</v>
      </c>
      <c r="D2" s="4">
        <v>8.0</v>
      </c>
      <c r="E2" s="4">
        <v>8.5</v>
      </c>
      <c r="F2" s="4">
        <v>7.0</v>
      </c>
      <c r="G2" s="4">
        <v>5.0</v>
      </c>
      <c r="H2" s="4">
        <v>2.5</v>
      </c>
    </row>
    <row r="3">
      <c r="A3" s="4" t="s">
        <v>4</v>
      </c>
      <c r="B3" s="4" t="s">
        <v>5</v>
      </c>
      <c r="C3" s="4">
        <v>8.5</v>
      </c>
      <c r="D3" s="4">
        <v>7.0</v>
      </c>
      <c r="E3" s="4">
        <v>8.0</v>
      </c>
      <c r="F3" s="4">
        <v>8.0</v>
      </c>
      <c r="G3" s="4">
        <v>9.0</v>
      </c>
      <c r="H3" s="4">
        <v>5.5</v>
      </c>
    </row>
    <row r="4">
      <c r="A4" s="4" t="s">
        <v>6</v>
      </c>
      <c r="B4" s="4" t="s">
        <v>7</v>
      </c>
      <c r="C4" s="4">
        <v>7.5</v>
      </c>
      <c r="D4" s="4">
        <v>6.5</v>
      </c>
      <c r="E4" s="4">
        <v>10.0</v>
      </c>
      <c r="F4" s="4">
        <v>8.0</v>
      </c>
      <c r="G4" s="4">
        <v>7.0</v>
      </c>
      <c r="H4" s="4">
        <v>5.0</v>
      </c>
    </row>
    <row r="5">
      <c r="A5" s="4" t="s">
        <v>8</v>
      </c>
      <c r="B5" s="4" t="s">
        <v>9</v>
      </c>
      <c r="C5" s="4">
        <v>8.0</v>
      </c>
      <c r="D5" s="4">
        <v>8.0</v>
      </c>
      <c r="E5" s="4">
        <v>8.0</v>
      </c>
      <c r="F5" s="4">
        <v>7.0</v>
      </c>
      <c r="G5" s="4">
        <v>7.0</v>
      </c>
      <c r="H5" s="4">
        <v>4.0</v>
      </c>
    </row>
    <row r="6">
      <c r="A6" s="4" t="s">
        <v>10</v>
      </c>
      <c r="B6" s="4" t="s">
        <v>11</v>
      </c>
      <c r="C6" s="4">
        <v>6.0</v>
      </c>
      <c r="D6" s="4">
        <v>5.0</v>
      </c>
      <c r="E6" s="4">
        <v>5.0</v>
      </c>
      <c r="F6" s="4">
        <v>5.5</v>
      </c>
      <c r="G6" s="4">
        <v>6.0</v>
      </c>
      <c r="H6" s="4">
        <v>2.0</v>
      </c>
    </row>
    <row r="11">
      <c r="B11" s="4"/>
    </row>
    <row r="14">
      <c r="A14" s="3"/>
      <c r="B14" s="1" t="s">
        <v>1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12</v>
      </c>
      <c r="J14" s="1" t="s">
        <v>13</v>
      </c>
      <c r="K14" s="1" t="s">
        <v>14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B15" s="5" t="str">
        <f t="shared" ref="B15:B19" si="2">TRIM(B2)</f>
        <v>Chan, Daniel</v>
      </c>
      <c r="C15" s="6">
        <f t="shared" ref="C15:H15" si="1">value(C2)</f>
        <v>8</v>
      </c>
      <c r="D15" s="6">
        <f t="shared" si="1"/>
        <v>8</v>
      </c>
      <c r="E15" s="6">
        <f t="shared" si="1"/>
        <v>8.5</v>
      </c>
      <c r="F15" s="6">
        <f t="shared" si="1"/>
        <v>7</v>
      </c>
      <c r="G15" s="6">
        <f t="shared" si="1"/>
        <v>5</v>
      </c>
      <c r="H15" s="6">
        <f t="shared" si="1"/>
        <v>2.5</v>
      </c>
      <c r="I15" s="7">
        <f t="shared" ref="I15:I19" si="4">SUM(C15:H15)</f>
        <v>39</v>
      </c>
      <c r="J15" s="7">
        <f>VLOOKUP(A2,Sheet2!$A$2:$D$6,4,FALSE)</f>
        <v>100.5</v>
      </c>
      <c r="K15" s="7">
        <f t="shared" ref="K15:K19" si="5">I15*J15</f>
        <v>3919.5</v>
      </c>
    </row>
    <row r="16">
      <c r="B16" s="5" t="str">
        <f t="shared" si="2"/>
        <v>Ali, Dana</v>
      </c>
      <c r="C16" s="6">
        <f t="shared" ref="C16:H16" si="3">value(C3)</f>
        <v>8.5</v>
      </c>
      <c r="D16" s="6">
        <f t="shared" si="3"/>
        <v>7</v>
      </c>
      <c r="E16" s="6">
        <f t="shared" si="3"/>
        <v>8</v>
      </c>
      <c r="F16" s="6">
        <f t="shared" si="3"/>
        <v>8</v>
      </c>
      <c r="G16" s="6">
        <f t="shared" si="3"/>
        <v>9</v>
      </c>
      <c r="H16" s="6">
        <f t="shared" si="3"/>
        <v>5.5</v>
      </c>
      <c r="I16" s="7">
        <f t="shared" si="4"/>
        <v>46</v>
      </c>
      <c r="J16" s="7">
        <f>VLOOKUP(A3,Sheet2!$A$2:$D$6,4,FALSE)</f>
        <v>75</v>
      </c>
      <c r="K16" s="7">
        <f t="shared" si="5"/>
        <v>3450</v>
      </c>
    </row>
    <row r="17">
      <c r="B17" s="5" t="str">
        <f t="shared" si="2"/>
        <v>Sanchez, Alexis</v>
      </c>
      <c r="C17" s="6">
        <f t="shared" ref="C17:H17" si="6">value(C4)</f>
        <v>7.5</v>
      </c>
      <c r="D17" s="6">
        <f t="shared" si="6"/>
        <v>6.5</v>
      </c>
      <c r="E17" s="6">
        <f t="shared" si="6"/>
        <v>10</v>
      </c>
      <c r="F17" s="6">
        <f t="shared" si="6"/>
        <v>8</v>
      </c>
      <c r="G17" s="6">
        <f t="shared" si="6"/>
        <v>7</v>
      </c>
      <c r="H17" s="6">
        <f t="shared" si="6"/>
        <v>5</v>
      </c>
      <c r="I17" s="7">
        <f t="shared" si="4"/>
        <v>44</v>
      </c>
      <c r="J17" s="7">
        <f>VLOOKUP(A4,Sheet2!$A$2:$D$6,4,FALSE)</f>
        <v>150</v>
      </c>
      <c r="K17" s="7">
        <f t="shared" si="5"/>
        <v>6600</v>
      </c>
    </row>
    <row r="18">
      <c r="B18" s="5" t="str">
        <f t="shared" si="2"/>
        <v>Fischer, Wolfgang</v>
      </c>
      <c r="C18" s="6">
        <f t="shared" ref="C18:H18" si="7">value(C5)</f>
        <v>8</v>
      </c>
      <c r="D18" s="6">
        <f t="shared" si="7"/>
        <v>8</v>
      </c>
      <c r="E18" s="6">
        <f t="shared" si="7"/>
        <v>8</v>
      </c>
      <c r="F18" s="6">
        <f t="shared" si="7"/>
        <v>7</v>
      </c>
      <c r="G18" s="6">
        <f t="shared" si="7"/>
        <v>7</v>
      </c>
      <c r="H18" s="6">
        <f t="shared" si="7"/>
        <v>4</v>
      </c>
      <c r="I18" s="7">
        <f t="shared" si="4"/>
        <v>42</v>
      </c>
      <c r="J18" s="7">
        <f>VLOOKUP(A5,Sheet2!$A$2:$D$6,4,FALSE)</f>
        <v>65</v>
      </c>
      <c r="K18" s="7">
        <f t="shared" si="5"/>
        <v>2730</v>
      </c>
    </row>
    <row r="19">
      <c r="B19" s="5" t="str">
        <f t="shared" si="2"/>
        <v>Patel, Anika</v>
      </c>
      <c r="C19" s="6">
        <f t="shared" ref="C19:H19" si="8">value(C6)</f>
        <v>6</v>
      </c>
      <c r="D19" s="6">
        <f t="shared" si="8"/>
        <v>5</v>
      </c>
      <c r="E19" s="6">
        <f t="shared" si="8"/>
        <v>5</v>
      </c>
      <c r="F19" s="6">
        <f t="shared" si="8"/>
        <v>5.5</v>
      </c>
      <c r="G19" s="6">
        <f t="shared" si="8"/>
        <v>6</v>
      </c>
      <c r="H19" s="6">
        <f t="shared" si="8"/>
        <v>2</v>
      </c>
      <c r="I19" s="7">
        <f t="shared" si="4"/>
        <v>29.5</v>
      </c>
      <c r="J19" s="7">
        <f>VLOOKUP(A6,Sheet2!$A$2:$D$6,4,FALSE)</f>
        <v>3000</v>
      </c>
      <c r="K19" s="7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13"/>
    <col customWidth="1" min="3" max="3" width="14.25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18</v>
      </c>
      <c r="C1" s="1" t="s">
        <v>19</v>
      </c>
      <c r="D1" s="1" t="s">
        <v>13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9">
        <v>40532.0</v>
      </c>
      <c r="C2" s="4" t="s">
        <v>20</v>
      </c>
      <c r="D2" s="4">
        <v>100.5</v>
      </c>
    </row>
    <row r="3">
      <c r="A3" s="4" t="s">
        <v>4</v>
      </c>
      <c r="B3" s="9">
        <v>40183.0</v>
      </c>
      <c r="C3" s="4" t="s">
        <v>21</v>
      </c>
      <c r="D3" s="4">
        <v>75.0</v>
      </c>
    </row>
    <row r="4">
      <c r="A4" s="4" t="s">
        <v>6</v>
      </c>
      <c r="B4" s="9">
        <v>40858.0</v>
      </c>
      <c r="C4" s="4" t="s">
        <v>22</v>
      </c>
      <c r="D4" s="4">
        <v>150.0</v>
      </c>
    </row>
    <row r="5">
      <c r="A5" s="4" t="s">
        <v>8</v>
      </c>
      <c r="B5" s="9">
        <v>43232.0</v>
      </c>
      <c r="C5" s="4" t="s">
        <v>21</v>
      </c>
      <c r="D5" s="4">
        <v>65.0</v>
      </c>
    </row>
    <row r="6">
      <c r="A6" s="4" t="s">
        <v>10</v>
      </c>
      <c r="B6" s="9">
        <v>43832.0</v>
      </c>
      <c r="C6" s="4" t="s">
        <v>22</v>
      </c>
      <c r="D6" s="4">
        <v>3000.0</v>
      </c>
    </row>
    <row r="7">
      <c r="B7" s="9"/>
    </row>
  </sheetData>
  <drawing r:id="rId1"/>
</worksheet>
</file>