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E:\p\BASIC STATISTICS LAB\"/>
    </mc:Choice>
  </mc:AlternateContent>
  <xr:revisionPtr revIDLastSave="0" documentId="13_ncr:1_{495735F4-0554-4973-AD37-A9A4AC3F7650}" xr6:coauthVersionLast="47" xr6:coauthVersionMax="47" xr10:uidLastSave="{00000000-0000-0000-0000-000000000000}"/>
  <bookViews>
    <workbookView xWindow="-120" yWindow="-120" windowWidth="24240" windowHeight="13020" xr2:uid="{9F71ACF4-B6F9-4C20-92A1-E995CA53DD31}"/>
  </bookViews>
  <sheets>
    <sheet name="CA9.1(i)" sheetId="1" r:id="rId1"/>
    <sheet name="CA9.1(ii)" sheetId="2" r:id="rId2"/>
    <sheet name="CA9.2" sheetId="3" r:id="rId3"/>
    <sheet name="CA9.3" sheetId="4" r:id="rId4"/>
    <sheet name="CA10.1(i)" sheetId="5" r:id="rId5"/>
    <sheet name="CA10.1(ii)" sheetId="6" r:id="rId6"/>
    <sheet name="CA10.1(iii)" sheetId="7" r:id="rId7"/>
    <sheet name="CA10.2" sheetId="8" r:id="rId8"/>
    <sheet name="CA10.3"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1" i="7" l="1"/>
  <c r="C40" i="7"/>
  <c r="C25" i="9"/>
  <c r="D26" i="9"/>
  <c r="C26" i="9"/>
  <c r="D20" i="9"/>
  <c r="C20" i="9"/>
  <c r="C23" i="9" s="1"/>
  <c r="C35" i="9" s="1"/>
  <c r="C36" i="9" s="1"/>
  <c r="B10" i="8"/>
  <c r="B14" i="8"/>
  <c r="B15" i="8" s="1"/>
  <c r="B16" i="8" s="1"/>
  <c r="B11" i="8"/>
  <c r="C9" i="8"/>
  <c r="B9" i="8"/>
  <c r="B12" i="8" s="1"/>
  <c r="B18" i="8" s="1"/>
  <c r="B19" i="8" s="1"/>
  <c r="B20" i="8" s="1"/>
  <c r="C27" i="7"/>
  <c r="C26" i="7"/>
  <c r="C28" i="7" s="1"/>
  <c r="C29" i="7" s="1"/>
  <c r="E21" i="7"/>
  <c r="B20" i="7"/>
  <c r="E6" i="7"/>
  <c r="E7" i="7"/>
  <c r="E8" i="7"/>
  <c r="E9" i="7"/>
  <c r="E10" i="7"/>
  <c r="E11" i="7"/>
  <c r="E12" i="7"/>
  <c r="E13" i="7"/>
  <c r="E14" i="7"/>
  <c r="E15" i="7"/>
  <c r="E16" i="7"/>
  <c r="E17" i="7"/>
  <c r="E18" i="7"/>
  <c r="E19" i="7"/>
  <c r="E5" i="7"/>
  <c r="E20" i="7" l="1"/>
  <c r="E24" i="7" s="1"/>
  <c r="C27" i="9"/>
  <c r="C29" i="9"/>
  <c r="C23" i="5"/>
  <c r="D23" i="5"/>
  <c r="C28" i="6"/>
  <c r="C27" i="6"/>
  <c r="C29" i="6" s="1"/>
  <c r="C30" i="6" s="1"/>
  <c r="D21" i="6"/>
  <c r="C21" i="6"/>
  <c r="C24" i="6" s="1"/>
  <c r="C39" i="7" l="1"/>
  <c r="D20" i="6"/>
  <c r="C20" i="6"/>
  <c r="C25" i="6" s="1"/>
  <c r="C32" i="6" s="1"/>
  <c r="C27" i="5"/>
  <c r="C28" i="5" s="1"/>
  <c r="D20" i="5"/>
  <c r="C20" i="5"/>
  <c r="C25" i="5" s="1"/>
  <c r="C30" i="5" s="1"/>
  <c r="C36" i="4" l="1"/>
  <c r="C39" i="4" s="1"/>
  <c r="C33" i="4"/>
  <c r="C38" i="4" s="1"/>
  <c r="C41" i="4" s="1"/>
  <c r="C42" i="2"/>
  <c r="C41" i="2"/>
  <c r="C35" i="2"/>
  <c r="C38" i="2" s="1"/>
  <c r="C39" i="2" s="1"/>
  <c r="C32" i="2"/>
  <c r="C31" i="2"/>
  <c r="C37" i="2" s="1"/>
  <c r="B31" i="2"/>
  <c r="B37" i="1"/>
  <c r="B32" i="1"/>
  <c r="B38" i="1" s="1"/>
  <c r="B42" i="1" s="1"/>
  <c r="B43" i="1" s="1"/>
  <c r="B44" i="1" s="1"/>
  <c r="A32" i="1"/>
  <c r="B39" i="1" l="1"/>
  <c r="B40" i="1" s="1"/>
</calcChain>
</file>

<file path=xl/sharedStrings.xml><?xml version="1.0" encoding="utf-8"?>
<sst xmlns="http://schemas.openxmlformats.org/spreadsheetml/2006/main" count="199" uniqueCount="127">
  <si>
    <t>S No</t>
  </si>
  <si>
    <t>Life of Tyre (in km)</t>
  </si>
  <si>
    <r>
      <t>µ</t>
    </r>
    <r>
      <rPr>
        <b/>
        <vertAlign val="subscript"/>
        <sz val="14"/>
        <color theme="1"/>
        <rFont val="Calibri"/>
        <family val="2"/>
        <scheme val="minor"/>
      </rPr>
      <t>0</t>
    </r>
  </si>
  <si>
    <t>σ</t>
  </si>
  <si>
    <t>n</t>
  </si>
  <si>
    <t>α</t>
  </si>
  <si>
    <t>α/2</t>
  </si>
  <si>
    <t>p-value</t>
  </si>
  <si>
    <t>PART - C  Statistical Inference</t>
  </si>
  <si>
    <t>(i) Z - test for testing the population mean when the S.D. is known -</t>
  </si>
  <si>
    <t>(ii) t - test for testing the population mean when the S.D. is unknown -</t>
  </si>
  <si>
    <t>S</t>
  </si>
  <si>
    <t>df</t>
  </si>
  <si>
    <r>
      <t>t</t>
    </r>
    <r>
      <rPr>
        <b/>
        <vertAlign val="subscript"/>
        <sz val="12"/>
        <color theme="1"/>
        <rFont val="Calibri"/>
        <family val="2"/>
      </rPr>
      <t>cal</t>
    </r>
  </si>
  <si>
    <t>Using critical region approach -</t>
  </si>
  <si>
    <t>Using p -value approach -</t>
  </si>
  <si>
    <t>Screenshot CA 9.1 (ii)</t>
  </si>
  <si>
    <t>Task - 9 Screenshot CA 9.1 (i)</t>
  </si>
  <si>
    <t>Screenshot CA 9.2</t>
  </si>
  <si>
    <r>
      <t xml:space="preserve">P[t </t>
    </r>
    <r>
      <rPr>
        <sz val="12"/>
        <color rgb="FF000000"/>
        <rFont val="Calibri"/>
        <family val="2"/>
      </rPr>
      <t xml:space="preserve">≥ </t>
    </r>
    <r>
      <rPr>
        <sz val="12"/>
        <color rgb="FF000000"/>
        <rFont val="Calibri"/>
        <family val="2"/>
        <scheme val="minor"/>
      </rPr>
      <t>t</t>
    </r>
    <r>
      <rPr>
        <vertAlign val="subscript"/>
        <sz val="12"/>
        <color rgb="FF000000"/>
        <rFont val="Calibri"/>
        <family val="2"/>
        <scheme val="minor"/>
      </rPr>
      <t xml:space="preserve">cal </t>
    </r>
    <r>
      <rPr>
        <sz val="12"/>
        <color rgb="FF000000"/>
        <rFont val="Calibri"/>
        <family val="2"/>
        <scheme val="minor"/>
      </rPr>
      <t>]</t>
    </r>
  </si>
  <si>
    <r>
      <t xml:space="preserve"> -Z</t>
    </r>
    <r>
      <rPr>
        <vertAlign val="subscript"/>
        <sz val="11"/>
        <color theme="1"/>
        <rFont val="Calibri"/>
        <family val="2"/>
        <scheme val="minor"/>
      </rPr>
      <t>α/2</t>
    </r>
  </si>
  <si>
    <r>
      <t xml:space="preserve"> Z</t>
    </r>
    <r>
      <rPr>
        <vertAlign val="subscript"/>
        <sz val="11"/>
        <color theme="1"/>
        <rFont val="Calibri"/>
        <family val="2"/>
        <scheme val="minor"/>
      </rPr>
      <t>α/2</t>
    </r>
  </si>
  <si>
    <r>
      <t>|Z</t>
    </r>
    <r>
      <rPr>
        <vertAlign val="subscript"/>
        <sz val="11"/>
        <color theme="1"/>
        <rFont val="Calibri"/>
        <family val="2"/>
      </rPr>
      <t>cal</t>
    </r>
    <r>
      <rPr>
        <sz val="11"/>
        <color theme="1"/>
        <rFont val="Calibri"/>
        <family val="2"/>
      </rPr>
      <t>|</t>
    </r>
  </si>
  <si>
    <t xml:space="preserve">Firstly we'll put Yes = 1, No = 0 in answer column.  </t>
  </si>
  <si>
    <t>Employee number</t>
  </si>
  <si>
    <t>Answer</t>
  </si>
  <si>
    <t>No. of employees who claim (X)</t>
  </si>
  <si>
    <t>p</t>
  </si>
  <si>
    <t>Zcal</t>
  </si>
  <si>
    <t xml:space="preserve"> -Zα/2</t>
  </si>
  <si>
    <t xml:space="preserve"> Zα/2</t>
  </si>
  <si>
    <t>Screenshot CA 9.3</t>
  </si>
  <si>
    <t xml:space="preserve">Worker Number </t>
  </si>
  <si>
    <t>Upper Blood Pressure (in mm Hg)</t>
  </si>
  <si>
    <t xml:space="preserve">Z-test for population proportion -  </t>
  </si>
  <si>
    <t xml:space="preserve">CHI SQUARE TEST  </t>
  </si>
  <si>
    <r>
      <t>σ</t>
    </r>
    <r>
      <rPr>
        <b/>
        <vertAlign val="superscript"/>
        <sz val="11"/>
        <color theme="1"/>
        <rFont val="Calibri"/>
        <family val="2"/>
        <scheme val="minor"/>
      </rPr>
      <t>2</t>
    </r>
  </si>
  <si>
    <t xml:space="preserve">df </t>
  </si>
  <si>
    <r>
      <t>S</t>
    </r>
    <r>
      <rPr>
        <b/>
        <vertAlign val="superscript"/>
        <sz val="12"/>
        <color theme="1"/>
        <rFont val="Calibri"/>
        <family val="2"/>
        <scheme val="minor"/>
      </rPr>
      <t>2</t>
    </r>
  </si>
  <si>
    <t>S.No.</t>
  </si>
  <si>
    <t>Delivery time(in min)</t>
  </si>
  <si>
    <t>Branded pizza restraunt</t>
  </si>
  <si>
    <t>Local pizza restraunt</t>
  </si>
  <si>
    <t xml:space="preserve">Sample mean </t>
  </si>
  <si>
    <t xml:space="preserve">Sample size </t>
  </si>
  <si>
    <r>
      <t>Z</t>
    </r>
    <r>
      <rPr>
        <b/>
        <vertAlign val="subscript"/>
        <sz val="12"/>
        <color rgb="FF000000"/>
        <rFont val="Calibri"/>
        <family val="2"/>
      </rPr>
      <t>α</t>
    </r>
  </si>
  <si>
    <t xml:space="preserve"> -Zα</t>
  </si>
  <si>
    <r>
      <t>Z</t>
    </r>
    <r>
      <rPr>
        <b/>
        <vertAlign val="subscript"/>
        <sz val="11"/>
        <color theme="1"/>
        <rFont val="Calibri"/>
        <family val="2"/>
      </rPr>
      <t>cal</t>
    </r>
  </si>
  <si>
    <t>Screenshot CA 10.1(ii)</t>
  </si>
  <si>
    <t>Sample variance</t>
  </si>
  <si>
    <r>
      <t>S</t>
    </r>
    <r>
      <rPr>
        <b/>
        <vertAlign val="subscript"/>
        <sz val="11"/>
        <color theme="1"/>
        <rFont val="Calibri"/>
        <family val="2"/>
        <scheme val="minor"/>
      </rPr>
      <t>P</t>
    </r>
    <r>
      <rPr>
        <b/>
        <vertAlign val="superscript"/>
        <sz val="11"/>
        <color theme="1"/>
        <rFont val="Calibri"/>
        <family val="2"/>
        <scheme val="minor"/>
      </rPr>
      <t>2</t>
    </r>
  </si>
  <si>
    <t>2α</t>
  </si>
  <si>
    <r>
      <t>t</t>
    </r>
    <r>
      <rPr>
        <b/>
        <vertAlign val="subscript"/>
        <sz val="12"/>
        <color theme="1"/>
        <rFont val="Calibri"/>
        <family val="2"/>
      </rPr>
      <t>α</t>
    </r>
  </si>
  <si>
    <r>
      <t>p-value          {P[Z ≤ Z</t>
    </r>
    <r>
      <rPr>
        <b/>
        <vertAlign val="subscript"/>
        <sz val="11"/>
        <color theme="1"/>
        <rFont val="Calibri"/>
        <family val="2"/>
      </rPr>
      <t>cal</t>
    </r>
    <r>
      <rPr>
        <b/>
        <sz val="11"/>
        <color theme="1"/>
        <rFont val="Calibri"/>
        <family val="2"/>
      </rPr>
      <t>]}</t>
    </r>
  </si>
  <si>
    <r>
      <t>P[Z ≤|Z</t>
    </r>
    <r>
      <rPr>
        <vertAlign val="subscript"/>
        <sz val="11"/>
        <color theme="1"/>
        <rFont val="Calibri"/>
        <family val="2"/>
      </rPr>
      <t>cal</t>
    </r>
    <r>
      <rPr>
        <sz val="11"/>
        <color theme="1"/>
        <rFont val="Calibri"/>
        <family val="2"/>
      </rPr>
      <t>|]</t>
    </r>
  </si>
  <si>
    <t>left tailed formula is used directly because rt wasn't working here so no need to to convert it from right to left.</t>
  </si>
  <si>
    <t>Using data anlysis toolpak -</t>
  </si>
  <si>
    <t>t-Test: Two-Sample Assuming Equal Variances</t>
  </si>
  <si>
    <t>Mean</t>
  </si>
  <si>
    <t>Variance</t>
  </si>
  <si>
    <t>Observations</t>
  </si>
  <si>
    <t>Pooled Variance</t>
  </si>
  <si>
    <t>Hypothesized Mean Difference</t>
  </si>
  <si>
    <t>t Stat</t>
  </si>
  <si>
    <t>P(T&lt;=t) one-tail</t>
  </si>
  <si>
    <t>t Critical one-tail</t>
  </si>
  <si>
    <t>P(T&lt;=t) two-tail</t>
  </si>
  <si>
    <t>t Critical two-tail</t>
  </si>
  <si>
    <t>Screenshot CA 10.1(iii)</t>
  </si>
  <si>
    <t>Branded pizza restraunt (Y)</t>
  </si>
  <si>
    <t>Local pizza restraunt (X)</t>
  </si>
  <si>
    <t>Difference (D = X-Y)</t>
  </si>
  <si>
    <r>
      <t>t</t>
    </r>
    <r>
      <rPr>
        <b/>
        <vertAlign val="subscript"/>
        <sz val="12"/>
        <color theme="1"/>
        <rFont val="Calibri"/>
        <family val="2"/>
        <scheme val="minor"/>
      </rPr>
      <t>(14),0.05</t>
    </r>
  </si>
  <si>
    <r>
      <t xml:space="preserve"> - t(</t>
    </r>
    <r>
      <rPr>
        <b/>
        <vertAlign val="subscript"/>
        <sz val="12"/>
        <color theme="1"/>
        <rFont val="Calibri"/>
        <family val="2"/>
        <scheme val="minor"/>
      </rPr>
      <t>14</t>
    </r>
    <r>
      <rPr>
        <b/>
        <sz val="12"/>
        <color theme="1"/>
        <rFont val="Calibri"/>
        <family val="2"/>
        <scheme val="minor"/>
      </rPr>
      <t>)</t>
    </r>
    <r>
      <rPr>
        <b/>
        <vertAlign val="subscript"/>
        <sz val="12"/>
        <color theme="1"/>
        <rFont val="Calibri"/>
        <family val="2"/>
        <scheme val="minor"/>
      </rPr>
      <t>,0.05</t>
    </r>
  </si>
  <si>
    <r>
      <t>S</t>
    </r>
    <r>
      <rPr>
        <b/>
        <vertAlign val="subscript"/>
        <sz val="11"/>
        <color theme="1"/>
        <rFont val="Calibri"/>
        <family val="2"/>
        <scheme val="minor"/>
      </rPr>
      <t>D</t>
    </r>
  </si>
  <si>
    <r>
      <t>|</t>
    </r>
    <r>
      <rPr>
        <b/>
        <sz val="11"/>
        <color rgb="FF000000"/>
        <rFont val="Calibri"/>
        <family val="2"/>
        <scheme val="minor"/>
      </rPr>
      <t>t</t>
    </r>
    <r>
      <rPr>
        <b/>
        <vertAlign val="subscript"/>
        <sz val="11"/>
        <color rgb="FF000000"/>
        <rFont val="Calibri"/>
        <family val="2"/>
        <scheme val="minor"/>
      </rPr>
      <t>cal</t>
    </r>
    <r>
      <rPr>
        <sz val="11"/>
        <color rgb="FF000000"/>
        <rFont val="Calibri"/>
        <family val="2"/>
        <scheme val="minor"/>
      </rPr>
      <t>|</t>
    </r>
    <r>
      <rPr>
        <vertAlign val="subscript"/>
        <sz val="11"/>
        <color rgb="FF000000"/>
        <rFont val="Calibri"/>
        <family val="2"/>
        <scheme val="minor"/>
      </rPr>
      <t xml:space="preserve"> </t>
    </r>
  </si>
  <si>
    <t>Used rIght tail formula instead of left because we've reversed the p - value formula as P [ T ≤ -a ] = P [ T ≥ -a ] and p- value = P[t ≥ |tcal| ] .</t>
  </si>
  <si>
    <t xml:space="preserve">(iii) Paired t-test </t>
  </si>
  <si>
    <t xml:space="preserve">(i) Z-test for the difference of two population means  when SD is known -  </t>
  </si>
  <si>
    <t xml:space="preserve">(ii) t-test for the difference of two population means when S.D. is not known - </t>
  </si>
  <si>
    <t xml:space="preserve">Z-test for the difference of two population proportions  - </t>
  </si>
  <si>
    <t>Screenshot CA 10.2</t>
  </si>
  <si>
    <t xml:space="preserve">Men </t>
  </si>
  <si>
    <t>Women</t>
  </si>
  <si>
    <t>Sample size</t>
  </si>
  <si>
    <t xml:space="preserve">Sample proportion </t>
  </si>
  <si>
    <t>p̂</t>
  </si>
  <si>
    <r>
      <t>q</t>
    </r>
    <r>
      <rPr>
        <b/>
        <sz val="11"/>
        <color theme="1"/>
        <rFont val="Calibri"/>
        <family val="2"/>
      </rPr>
      <t>̂</t>
    </r>
  </si>
  <si>
    <t xml:space="preserve">Numbers using seat belts   </t>
  </si>
  <si>
    <r>
      <t>H</t>
    </r>
    <r>
      <rPr>
        <b/>
        <vertAlign val="subscript"/>
        <sz val="11"/>
        <color rgb="FF000000"/>
        <rFont val="Calibri"/>
        <family val="2"/>
        <scheme val="minor"/>
      </rPr>
      <t>0</t>
    </r>
    <r>
      <rPr>
        <b/>
        <sz val="11"/>
        <color rgb="FF000000"/>
        <rFont val="Calibri"/>
        <family val="2"/>
        <scheme val="minor"/>
      </rPr>
      <t xml:space="preserve"> : P</t>
    </r>
    <r>
      <rPr>
        <b/>
        <vertAlign val="subscript"/>
        <sz val="11"/>
        <color rgb="FF000000"/>
        <rFont val="Calibri"/>
        <family val="2"/>
        <scheme val="minor"/>
      </rPr>
      <t>1</t>
    </r>
    <r>
      <rPr>
        <b/>
        <sz val="11"/>
        <color rgb="FF000000"/>
        <rFont val="Calibri"/>
        <family val="2"/>
        <scheme val="minor"/>
      </rPr>
      <t xml:space="preserve"> = P</t>
    </r>
    <r>
      <rPr>
        <b/>
        <vertAlign val="subscript"/>
        <sz val="11"/>
        <color rgb="FF000000"/>
        <rFont val="Calibri"/>
        <family val="2"/>
        <scheme val="minor"/>
      </rPr>
      <t>2</t>
    </r>
    <r>
      <rPr>
        <b/>
        <sz val="11"/>
        <color rgb="FF000000"/>
        <rFont val="Calibri"/>
        <family val="2"/>
        <scheme val="minor"/>
      </rPr>
      <t xml:space="preserve">  (claim)</t>
    </r>
    <r>
      <rPr>
        <sz val="11"/>
        <color rgb="FF000000"/>
        <rFont val="Calibri"/>
        <family val="2"/>
        <scheme val="minor"/>
      </rPr>
      <t xml:space="preserve"> </t>
    </r>
  </si>
  <si>
    <t xml:space="preserve">no significant difference in proportions </t>
  </si>
  <si>
    <r>
      <t>H</t>
    </r>
    <r>
      <rPr>
        <b/>
        <vertAlign val="subscript"/>
        <sz val="11"/>
        <color rgb="FF000000"/>
        <rFont val="Calibri"/>
        <family val="2"/>
        <scheme val="minor"/>
      </rPr>
      <t>1</t>
    </r>
    <r>
      <rPr>
        <b/>
        <sz val="11"/>
        <color rgb="FF000000"/>
        <rFont val="Calibri"/>
        <family val="2"/>
        <scheme val="minor"/>
      </rPr>
      <t xml:space="preserve"> : P</t>
    </r>
    <r>
      <rPr>
        <b/>
        <vertAlign val="subscript"/>
        <sz val="11"/>
        <color rgb="FF000000"/>
        <rFont val="Calibri"/>
        <family val="2"/>
        <scheme val="minor"/>
      </rPr>
      <t>1</t>
    </r>
    <r>
      <rPr>
        <b/>
        <sz val="11"/>
        <color rgb="FF000000"/>
        <rFont val="Calibri"/>
        <family val="2"/>
        <scheme val="minor"/>
      </rPr>
      <t xml:space="preserve"> ≠ P</t>
    </r>
    <r>
      <rPr>
        <b/>
        <vertAlign val="subscript"/>
        <sz val="11"/>
        <color rgb="FF000000"/>
        <rFont val="Calibri"/>
        <family val="2"/>
        <scheme val="minor"/>
      </rPr>
      <t>2</t>
    </r>
    <r>
      <rPr>
        <b/>
        <sz val="11"/>
        <color rgb="FF000000"/>
        <rFont val="Calibri"/>
        <family val="2"/>
        <scheme val="minor"/>
      </rPr>
      <t xml:space="preserve">   </t>
    </r>
  </si>
  <si>
    <t xml:space="preserve">there is a significant difference in proportions </t>
  </si>
  <si>
    <t>Screenshot CA 10.3</t>
  </si>
  <si>
    <t xml:space="preserve">F-test for two population variances - </t>
  </si>
  <si>
    <r>
      <t>F</t>
    </r>
    <r>
      <rPr>
        <b/>
        <vertAlign val="subscript"/>
        <sz val="11"/>
        <color theme="1"/>
        <rFont val="Calibri"/>
        <family val="2"/>
        <scheme val="minor"/>
      </rPr>
      <t>cal</t>
    </r>
  </si>
  <si>
    <t>1-α</t>
  </si>
  <si>
    <r>
      <t>F</t>
    </r>
    <r>
      <rPr>
        <b/>
        <vertAlign val="subscript"/>
        <sz val="12"/>
        <color rgb="FF000000"/>
        <rFont val="Calibri"/>
        <family val="2"/>
      </rPr>
      <t>(14,14)0.99</t>
    </r>
  </si>
  <si>
    <r>
      <t>P[F ≤ F</t>
    </r>
    <r>
      <rPr>
        <vertAlign val="subscript"/>
        <sz val="11"/>
        <color theme="1"/>
        <rFont val="Calibri"/>
        <family val="2"/>
      </rPr>
      <t>cal</t>
    </r>
    <r>
      <rPr>
        <sz val="11"/>
        <color theme="1"/>
        <rFont val="Calibri"/>
        <family val="2"/>
      </rPr>
      <t>|]</t>
    </r>
  </si>
  <si>
    <r>
      <t>P[F ≥ F</t>
    </r>
    <r>
      <rPr>
        <vertAlign val="subscript"/>
        <sz val="11"/>
        <color theme="1"/>
        <rFont val="Calibri"/>
        <family val="2"/>
      </rPr>
      <t>cal</t>
    </r>
    <r>
      <rPr>
        <sz val="11"/>
        <color theme="1"/>
        <rFont val="Calibri"/>
        <family val="2"/>
      </rPr>
      <t>|]</t>
    </r>
  </si>
  <si>
    <t>RIGHT TAiLED FOREMULA</t>
  </si>
  <si>
    <t xml:space="preserve">Converted to left tailed </t>
  </si>
  <si>
    <t xml:space="preserve">directly used left tailed formula in above instead of converting from right, later on. </t>
  </si>
  <si>
    <t>used above direct left tailed formula)</t>
  </si>
  <si>
    <r>
      <t>P[t ≤ t</t>
    </r>
    <r>
      <rPr>
        <vertAlign val="subscript"/>
        <sz val="12"/>
        <color rgb="FF000000"/>
        <rFont val="Calibri"/>
        <family val="2"/>
        <scheme val="minor"/>
      </rPr>
      <t>cal</t>
    </r>
    <r>
      <rPr>
        <sz val="12"/>
        <color rgb="FF000000"/>
        <rFont val="Calibri"/>
        <family val="2"/>
        <scheme val="minor"/>
      </rPr>
      <t>]</t>
    </r>
  </si>
  <si>
    <t>F-Test Two-Sample for Variances</t>
  </si>
  <si>
    <t>F</t>
  </si>
  <si>
    <t>P(F&lt;=f) one-tail</t>
  </si>
  <si>
    <t>F Critical one-tail</t>
  </si>
  <si>
    <r>
      <t xml:space="preserve"> - t</t>
    </r>
    <r>
      <rPr>
        <b/>
        <vertAlign val="subscript"/>
        <sz val="12"/>
        <color theme="1"/>
        <rFont val="Calibri"/>
        <family val="2"/>
      </rPr>
      <t>α</t>
    </r>
  </si>
  <si>
    <r>
      <t>P</t>
    </r>
    <r>
      <rPr>
        <b/>
        <vertAlign val="subscript"/>
        <sz val="12"/>
        <color rgb="FF000000"/>
        <rFont val="Calibri"/>
        <family val="2"/>
      </rPr>
      <t>0</t>
    </r>
  </si>
  <si>
    <r>
      <t>Q</t>
    </r>
    <r>
      <rPr>
        <b/>
        <vertAlign val="subscript"/>
        <sz val="12"/>
        <color rgb="FF000000"/>
        <rFont val="Calibri"/>
        <family val="2"/>
      </rPr>
      <t>0</t>
    </r>
  </si>
  <si>
    <r>
      <t>|Z</t>
    </r>
    <r>
      <rPr>
        <b/>
        <vertAlign val="subscript"/>
        <sz val="12"/>
        <color theme="1"/>
        <rFont val="Calibri"/>
        <family val="2"/>
      </rPr>
      <t>cal</t>
    </r>
    <r>
      <rPr>
        <b/>
        <sz val="12"/>
        <color theme="1"/>
        <rFont val="Calibri"/>
        <family val="2"/>
      </rPr>
      <t>|</t>
    </r>
  </si>
  <si>
    <r>
      <t>P[Z ≤|Z</t>
    </r>
    <r>
      <rPr>
        <b/>
        <vertAlign val="subscript"/>
        <sz val="12"/>
        <color rgb="FF000000"/>
        <rFont val="Calibri"/>
        <family val="2"/>
      </rPr>
      <t>cal</t>
    </r>
    <r>
      <rPr>
        <b/>
        <sz val="12"/>
        <color rgb="FF000000"/>
        <rFont val="Calibri"/>
        <family val="2"/>
      </rPr>
      <t>|]</t>
    </r>
  </si>
  <si>
    <r>
      <t>t</t>
    </r>
    <r>
      <rPr>
        <b/>
        <vertAlign val="subscript"/>
        <sz val="14"/>
        <color theme="1"/>
        <rFont val="Calibri"/>
        <family val="2"/>
      </rPr>
      <t>cal</t>
    </r>
  </si>
  <si>
    <r>
      <t>t</t>
    </r>
    <r>
      <rPr>
        <b/>
        <vertAlign val="subscript"/>
        <sz val="14"/>
        <color theme="1"/>
        <rFont val="Calibri"/>
        <family val="2"/>
      </rPr>
      <t>α/2</t>
    </r>
  </si>
  <si>
    <r>
      <t xml:space="preserve"> - t</t>
    </r>
    <r>
      <rPr>
        <b/>
        <vertAlign val="subscript"/>
        <sz val="14"/>
        <color theme="1"/>
        <rFont val="Calibri"/>
        <family val="2"/>
      </rPr>
      <t>α/2</t>
    </r>
  </si>
  <si>
    <r>
      <t>p-value {P[x</t>
    </r>
    <r>
      <rPr>
        <b/>
        <vertAlign val="superscript"/>
        <sz val="16"/>
        <color theme="1"/>
        <rFont val="Calibri"/>
        <family val="2"/>
        <scheme val="minor"/>
      </rPr>
      <t>2</t>
    </r>
    <r>
      <rPr>
        <b/>
        <sz val="16"/>
        <color theme="1"/>
        <rFont val="Calibri"/>
        <family val="2"/>
        <scheme val="minor"/>
      </rPr>
      <t xml:space="preserve"> </t>
    </r>
    <r>
      <rPr>
        <b/>
        <sz val="16"/>
        <color theme="1"/>
        <rFont val="Calibri"/>
        <family val="2"/>
      </rPr>
      <t xml:space="preserve">≥ </t>
    </r>
    <r>
      <rPr>
        <b/>
        <sz val="16"/>
        <color theme="1"/>
        <rFont val="Calibri"/>
        <family val="2"/>
        <scheme val="minor"/>
      </rPr>
      <t>x</t>
    </r>
    <r>
      <rPr>
        <b/>
        <vertAlign val="superscript"/>
        <sz val="16"/>
        <color theme="1"/>
        <rFont val="Calibri"/>
        <family val="2"/>
        <scheme val="minor"/>
      </rPr>
      <t>2</t>
    </r>
    <r>
      <rPr>
        <b/>
        <vertAlign val="subscript"/>
        <sz val="16"/>
        <color theme="1"/>
        <rFont val="Calibri"/>
        <family val="2"/>
        <scheme val="minor"/>
      </rPr>
      <t>cal</t>
    </r>
    <r>
      <rPr>
        <b/>
        <sz val="16"/>
        <color theme="1"/>
        <rFont val="Calibri"/>
        <family val="2"/>
        <scheme val="minor"/>
      </rPr>
      <t>]}</t>
    </r>
  </si>
  <si>
    <r>
      <t>x</t>
    </r>
    <r>
      <rPr>
        <b/>
        <vertAlign val="superscript"/>
        <sz val="16"/>
        <color theme="1"/>
        <rFont val="Calibri"/>
        <family val="2"/>
        <scheme val="minor"/>
      </rPr>
      <t>2</t>
    </r>
    <r>
      <rPr>
        <b/>
        <vertAlign val="subscript"/>
        <sz val="16"/>
        <color theme="1"/>
        <rFont val="Calibri"/>
        <family val="2"/>
        <scheme val="minor"/>
      </rPr>
      <t>cal</t>
    </r>
  </si>
  <si>
    <r>
      <t>x</t>
    </r>
    <r>
      <rPr>
        <b/>
        <vertAlign val="superscript"/>
        <sz val="16"/>
        <color theme="1"/>
        <rFont val="Calibri"/>
        <family val="2"/>
        <scheme val="minor"/>
      </rPr>
      <t>2</t>
    </r>
    <r>
      <rPr>
        <b/>
        <vertAlign val="subscript"/>
        <sz val="16"/>
        <color theme="1"/>
        <rFont val="Calibri"/>
        <family val="2"/>
        <scheme val="minor"/>
      </rPr>
      <t>(27),0.01</t>
    </r>
  </si>
  <si>
    <t>Screenshot CA 10.1 (i)</t>
  </si>
  <si>
    <r>
      <t>σ</t>
    </r>
    <r>
      <rPr>
        <vertAlign val="superscript"/>
        <sz val="12"/>
        <color theme="1"/>
        <rFont val="Calibri"/>
        <family val="2"/>
        <scheme val="minor"/>
      </rPr>
      <t>2</t>
    </r>
    <r>
      <rPr>
        <vertAlign val="subscript"/>
        <sz val="12"/>
        <color theme="1"/>
        <rFont val="Calibri"/>
        <family val="2"/>
        <scheme val="minor"/>
      </rPr>
      <t>0</t>
    </r>
  </si>
  <si>
    <t>Using data analysis toolpak -</t>
  </si>
  <si>
    <r>
      <t>µ</t>
    </r>
    <r>
      <rPr>
        <vertAlign val="subscript"/>
        <sz val="12"/>
        <color theme="1"/>
        <rFont val="Calibri"/>
        <family val="2"/>
        <scheme val="minor"/>
      </rPr>
      <t>0</t>
    </r>
  </si>
  <si>
    <r>
      <t>Z</t>
    </r>
    <r>
      <rPr>
        <vertAlign val="subscript"/>
        <sz val="14"/>
        <color theme="1"/>
        <rFont val="Calibri"/>
        <family val="2"/>
      </rPr>
      <t>cal</t>
    </r>
  </si>
  <si>
    <r>
      <t xml:space="preserve"> -Z</t>
    </r>
    <r>
      <rPr>
        <vertAlign val="subscript"/>
        <sz val="14"/>
        <color theme="1"/>
        <rFont val="Calibri"/>
        <family val="2"/>
        <scheme val="minor"/>
      </rPr>
      <t>α/2</t>
    </r>
  </si>
  <si>
    <r>
      <t xml:space="preserve"> Z</t>
    </r>
    <r>
      <rPr>
        <vertAlign val="subscript"/>
        <sz val="14"/>
        <color theme="1"/>
        <rFont val="Calibri"/>
        <family val="2"/>
        <scheme val="minor"/>
      </rPr>
      <t>α/2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</si>
</sst>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
    <numFmt numFmtId="165" formatCode="0.000"/>
    <numFmt numFmtId="166" formatCode="0.0"/>
    <numFmt numFmtId="167" formatCode="0.0000000"/>
  </numFmts>
  <fonts count="51">
    <font>
      <sz val="11"/>
      <color theme="1"/>
      <name val="Calibri"/>
      <family val="2"/>
      <scheme val="minor"/>
    </font>
    <font>
      <b/>
      <sz val="14"/>
      <color theme="1"/>
      <name val="Calibri"/>
      <family val="2"/>
      <scheme val="minor"/>
    </font>
    <font>
      <b/>
      <vertAlign val="subscript"/>
      <sz val="14"/>
      <color theme="1"/>
      <name val="Calibri"/>
      <family val="2"/>
      <scheme val="minor"/>
    </font>
    <font>
      <b/>
      <sz val="12"/>
      <color theme="1"/>
      <name val="Calibri"/>
      <family val="2"/>
      <scheme val="minor"/>
    </font>
    <font>
      <sz val="12"/>
      <color theme="1"/>
      <name val="Calibri"/>
      <family val="2"/>
      <scheme val="minor"/>
    </font>
    <font>
      <sz val="12"/>
      <color theme="1"/>
      <name val="Calibri"/>
      <family val="2"/>
    </font>
    <font>
      <b/>
      <sz val="11"/>
      <color theme="1"/>
      <name val="Calibri"/>
      <family val="2"/>
      <scheme val="minor"/>
    </font>
    <font>
      <b/>
      <sz val="12"/>
      <color theme="1"/>
      <name val="Calibri"/>
      <family val="2"/>
    </font>
    <font>
      <b/>
      <sz val="18"/>
      <color theme="1"/>
      <name val="Calibri"/>
      <family val="2"/>
      <scheme val="minor"/>
    </font>
    <font>
      <sz val="18"/>
      <color theme="1"/>
      <name val="Calibri"/>
      <family val="2"/>
      <scheme val="minor"/>
    </font>
    <font>
      <sz val="14"/>
      <color theme="1"/>
      <name val="Calibri"/>
      <family val="2"/>
      <scheme val="minor"/>
    </font>
    <font>
      <b/>
      <vertAlign val="subscript"/>
      <sz val="12"/>
      <color theme="1"/>
      <name val="Calibri"/>
      <family val="2"/>
    </font>
    <font>
      <sz val="12"/>
      <color rgb="FF000000"/>
      <name val="Calibri"/>
      <family val="2"/>
      <scheme val="minor"/>
    </font>
    <font>
      <sz val="12"/>
      <color rgb="FF000000"/>
      <name val="Calibri"/>
      <family val="2"/>
    </font>
    <font>
      <vertAlign val="subscript"/>
      <sz val="12"/>
      <color rgb="FF000000"/>
      <name val="Calibri"/>
      <family val="2"/>
      <scheme val="minor"/>
    </font>
    <font>
      <b/>
      <sz val="11"/>
      <color theme="1"/>
      <name val="Calibri"/>
      <family val="2"/>
    </font>
    <font>
      <vertAlign val="subscript"/>
      <sz val="11"/>
      <color theme="1"/>
      <name val="Calibri"/>
      <family val="2"/>
      <scheme val="minor"/>
    </font>
    <font>
      <b/>
      <sz val="11"/>
      <color rgb="FF0C0C0C"/>
      <name val="Inherit"/>
    </font>
    <font>
      <b/>
      <vertAlign val="subscript"/>
      <sz val="11"/>
      <color theme="1"/>
      <name val="Calibri"/>
      <family val="2"/>
      <scheme val="minor"/>
    </font>
    <font>
      <sz val="11"/>
      <color theme="1"/>
      <name val="Calibri"/>
      <family val="2"/>
    </font>
    <font>
      <vertAlign val="subscript"/>
      <sz val="11"/>
      <color theme="1"/>
      <name val="Calibri"/>
      <family val="2"/>
    </font>
    <font>
      <b/>
      <sz val="11"/>
      <color rgb="FF000000"/>
      <name val="Calibri"/>
      <family val="2"/>
    </font>
    <font>
      <b/>
      <sz val="12"/>
      <color rgb="FF000000"/>
      <name val="Calibri"/>
      <family val="2"/>
    </font>
    <font>
      <b/>
      <sz val="14"/>
      <color rgb="FF000000"/>
      <name val="Calibri"/>
      <family val="2"/>
      <scheme val="minor"/>
    </font>
    <font>
      <b/>
      <vertAlign val="superscript"/>
      <sz val="11"/>
      <color theme="1"/>
      <name val="Calibri"/>
      <family val="2"/>
      <scheme val="minor"/>
    </font>
    <font>
      <b/>
      <vertAlign val="superscript"/>
      <sz val="12"/>
      <color theme="1"/>
      <name val="Calibri"/>
      <family val="2"/>
      <scheme val="minor"/>
    </font>
    <font>
      <b/>
      <vertAlign val="subscript"/>
      <sz val="12"/>
      <color theme="1"/>
      <name val="Calibri"/>
      <family val="2"/>
      <scheme val="minor"/>
    </font>
    <font>
      <b/>
      <vertAlign val="subscript"/>
      <sz val="12"/>
      <color rgb="FF000000"/>
      <name val="Calibri"/>
      <family val="2"/>
    </font>
    <font>
      <b/>
      <vertAlign val="subscript"/>
      <sz val="11"/>
      <color theme="1"/>
      <name val="Calibri"/>
      <family val="2"/>
    </font>
    <font>
      <i/>
      <sz val="11"/>
      <color theme="1"/>
      <name val="Calibri"/>
      <family val="2"/>
      <scheme val="minor"/>
    </font>
    <font>
      <b/>
      <sz val="11"/>
      <color rgb="FF000000"/>
      <name val="Calibri"/>
      <family val="2"/>
      <scheme val="minor"/>
    </font>
    <font>
      <b/>
      <vertAlign val="subscript"/>
      <sz val="11"/>
      <color rgb="FF000000"/>
      <name val="Calibri"/>
      <family val="2"/>
      <scheme val="minor"/>
    </font>
    <font>
      <sz val="11"/>
      <color rgb="FF000000"/>
      <name val="Calibri"/>
      <family val="2"/>
      <scheme val="minor"/>
    </font>
    <font>
      <vertAlign val="subscript"/>
      <sz val="11"/>
      <color rgb="FF000000"/>
      <name val="Calibri"/>
      <family val="2"/>
      <scheme val="minor"/>
    </font>
    <font>
      <b/>
      <sz val="12"/>
      <color rgb="FF000000"/>
      <name val="Calibri"/>
      <family val="2"/>
      <scheme val="minor"/>
    </font>
    <font>
      <b/>
      <sz val="16"/>
      <color theme="1"/>
      <name val="Calibri"/>
      <family val="2"/>
      <scheme val="minor"/>
    </font>
    <font>
      <b/>
      <sz val="20"/>
      <color theme="1"/>
      <name val="Calibri"/>
      <family val="2"/>
      <scheme val="minor"/>
    </font>
    <font>
      <b/>
      <sz val="22"/>
      <color theme="1"/>
      <name val="Calibri"/>
      <family val="2"/>
      <scheme val="minor"/>
    </font>
    <font>
      <b/>
      <sz val="24"/>
      <color theme="1"/>
      <name val="Calibri"/>
      <family val="2"/>
      <scheme val="minor"/>
    </font>
    <font>
      <b/>
      <sz val="14"/>
      <color rgb="FF0C0C0C"/>
      <name val="Inherit"/>
    </font>
    <font>
      <b/>
      <sz val="14"/>
      <color theme="1"/>
      <name val="Calibri"/>
      <family val="2"/>
    </font>
    <font>
      <b/>
      <vertAlign val="subscript"/>
      <sz val="14"/>
      <color theme="1"/>
      <name val="Calibri"/>
      <family val="2"/>
    </font>
    <font>
      <b/>
      <vertAlign val="superscript"/>
      <sz val="16"/>
      <color theme="1"/>
      <name val="Calibri"/>
      <family val="2"/>
      <scheme val="minor"/>
    </font>
    <font>
      <b/>
      <sz val="16"/>
      <color theme="1"/>
      <name val="Calibri"/>
      <family val="2"/>
    </font>
    <font>
      <b/>
      <vertAlign val="subscript"/>
      <sz val="16"/>
      <color theme="1"/>
      <name val="Calibri"/>
      <family val="2"/>
      <scheme val="minor"/>
    </font>
    <font>
      <b/>
      <i/>
      <sz val="12"/>
      <color theme="1"/>
      <name val="Calibri"/>
      <family val="2"/>
      <scheme val="minor"/>
    </font>
    <font>
      <vertAlign val="superscript"/>
      <sz val="12"/>
      <color theme="1"/>
      <name val="Calibri"/>
      <family val="2"/>
      <scheme val="minor"/>
    </font>
    <font>
      <vertAlign val="subscript"/>
      <sz val="12"/>
      <color theme="1"/>
      <name val="Calibri"/>
      <family val="2"/>
      <scheme val="minor"/>
    </font>
    <font>
      <sz val="14"/>
      <color theme="1"/>
      <name val="Calibri"/>
      <family val="2"/>
    </font>
    <font>
      <vertAlign val="subscript"/>
      <sz val="14"/>
      <color theme="1"/>
      <name val="Calibri"/>
      <family val="2"/>
    </font>
    <font>
      <vertAlign val="subscript"/>
      <sz val="14"/>
      <color theme="1"/>
      <name val="Calibri"/>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1" fillId="0" borderId="0" xfId="0" applyFont="1" applyAlignment="1">
      <alignment horizontal="center"/>
    </xf>
    <xf numFmtId="0" fontId="3" fillId="0" borderId="0" xfId="0" applyFont="1" applyAlignment="1">
      <alignment horizontal="center"/>
    </xf>
    <xf numFmtId="0" fontId="5" fillId="0" borderId="0" xfId="0" applyFont="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2" xfId="0" applyBorder="1" applyAlignment="1">
      <alignment horizontal="center"/>
    </xf>
    <xf numFmtId="0" fontId="6" fillId="0" borderId="1" xfId="0" applyFont="1" applyBorder="1" applyAlignment="1">
      <alignment horizontal="center"/>
    </xf>
    <xf numFmtId="0" fontId="0" fillId="0" borderId="3" xfId="0" applyBorder="1" applyAlignment="1">
      <alignment horizontal="center"/>
    </xf>
    <xf numFmtId="0" fontId="7" fillId="0" borderId="0" xfId="0" applyFont="1" applyAlignment="1">
      <alignment horizontal="center"/>
    </xf>
    <xf numFmtId="0" fontId="8" fillId="0" borderId="0" xfId="0" applyFont="1"/>
    <xf numFmtId="0" fontId="9" fillId="0" borderId="0" xfId="0" applyFont="1"/>
    <xf numFmtId="0" fontId="1" fillId="0" borderId="0" xfId="0" applyFont="1"/>
    <xf numFmtId="0" fontId="10" fillId="0" borderId="0" xfId="0" applyFont="1"/>
    <xf numFmtId="164" fontId="0" fillId="0" borderId="0" xfId="0" applyNumberFormat="1" applyAlignment="1">
      <alignment horizontal="center"/>
    </xf>
    <xf numFmtId="0" fontId="1" fillId="0" borderId="6" xfId="0" applyFont="1" applyBorder="1"/>
    <xf numFmtId="0" fontId="4" fillId="0" borderId="0" xfId="0" applyFont="1"/>
    <xf numFmtId="0" fontId="6" fillId="0" borderId="0" xfId="0" applyFont="1" applyAlignment="1">
      <alignment horizontal="left"/>
    </xf>
    <xf numFmtId="0" fontId="6" fillId="0" borderId="0" xfId="0" applyFont="1" applyAlignment="1">
      <alignment horizontal="center"/>
    </xf>
    <xf numFmtId="0" fontId="12" fillId="0" borderId="0" xfId="0" applyFont="1"/>
    <xf numFmtId="0" fontId="15" fillId="0" borderId="0" xfId="0" applyFont="1" applyAlignment="1">
      <alignment horizontal="left"/>
    </xf>
    <xf numFmtId="0" fontId="6" fillId="0" borderId="5" xfId="0" applyFont="1" applyBorder="1" applyAlignment="1">
      <alignment horizontal="center"/>
    </xf>
    <xf numFmtId="0" fontId="17" fillId="0" borderId="0" xfId="0" applyFont="1" applyAlignment="1">
      <alignment horizontal="center" vertical="center"/>
    </xf>
    <xf numFmtId="0" fontId="19" fillId="0" borderId="0" xfId="0" applyFont="1" applyAlignment="1">
      <alignment horizontal="center"/>
    </xf>
    <xf numFmtId="164" fontId="0" fillId="0" borderId="0" xfId="0" applyNumberFormat="1"/>
    <xf numFmtId="2" fontId="0" fillId="0" borderId="0" xfId="0" applyNumberFormat="1" applyAlignment="1">
      <alignment horizontal="center"/>
    </xf>
    <xf numFmtId="0" fontId="0" fillId="0" borderId="0" xfId="0" applyAlignment="1">
      <alignment horizontal="center" wrapText="1"/>
    </xf>
    <xf numFmtId="0" fontId="21" fillId="0" borderId="0" xfId="0" applyFont="1" applyAlignment="1">
      <alignment horizontal="left"/>
    </xf>
    <xf numFmtId="0" fontId="22" fillId="0" borderId="0" xfId="0" applyFont="1" applyAlignment="1">
      <alignment horizontal="center"/>
    </xf>
    <xf numFmtId="0" fontId="23" fillId="0" borderId="0" xfId="0" applyFont="1"/>
    <xf numFmtId="0" fontId="6" fillId="0" borderId="1" xfId="0" applyFont="1" applyBorder="1" applyAlignment="1">
      <alignment horizontal="center" wrapText="1"/>
    </xf>
    <xf numFmtId="0" fontId="0" fillId="0" borderId="7" xfId="0" applyBorder="1" applyAlignment="1">
      <alignment horizontal="center"/>
    </xf>
    <xf numFmtId="0" fontId="6" fillId="0" borderId="0" xfId="0" applyFont="1"/>
    <xf numFmtId="165" fontId="0" fillId="0" borderId="0" xfId="0" applyNumberFormat="1" applyAlignment="1">
      <alignment horizontal="center"/>
    </xf>
    <xf numFmtId="0" fontId="0" fillId="0" borderId="1" xfId="0" applyBorder="1" applyAlignment="1">
      <alignment horizontal="center" wrapText="1"/>
    </xf>
    <xf numFmtId="166" fontId="0" fillId="0" borderId="4" xfId="0" applyNumberFormat="1" applyBorder="1" applyAlignment="1">
      <alignment horizontal="center"/>
    </xf>
    <xf numFmtId="166" fontId="0" fillId="0" borderId="5" xfId="0" applyNumberFormat="1" applyBorder="1" applyAlignment="1">
      <alignment horizontal="center"/>
    </xf>
    <xf numFmtId="0" fontId="15" fillId="0" borderId="0" xfId="0" applyFont="1" applyAlignment="1">
      <alignment horizontal="center"/>
    </xf>
    <xf numFmtId="0" fontId="15" fillId="0" borderId="0" xfId="0" applyFont="1" applyAlignment="1">
      <alignment horizontal="left" wrapText="1"/>
    </xf>
    <xf numFmtId="0" fontId="0" fillId="0" borderId="10" xfId="0" applyBorder="1"/>
    <xf numFmtId="0" fontId="29" fillId="0" borderId="11" xfId="0" applyFont="1" applyBorder="1" applyAlignment="1">
      <alignment horizontal="center"/>
    </xf>
    <xf numFmtId="0" fontId="3" fillId="0" borderId="0" xfId="0" applyFont="1"/>
    <xf numFmtId="0" fontId="30" fillId="0" borderId="0" xfId="0" applyFont="1"/>
    <xf numFmtId="0" fontId="6" fillId="0" borderId="4" xfId="0" applyFont="1" applyBorder="1" applyAlignment="1">
      <alignment horizontal="center"/>
    </xf>
    <xf numFmtId="164" fontId="6" fillId="0" borderId="0" xfId="0" applyNumberFormat="1" applyFont="1" applyAlignment="1">
      <alignment horizontal="center"/>
    </xf>
    <xf numFmtId="165" fontId="6" fillId="0" borderId="0" xfId="0" applyNumberFormat="1" applyFont="1" applyAlignment="1">
      <alignment horizontal="center"/>
    </xf>
    <xf numFmtId="0" fontId="32" fillId="0" borderId="0" xfId="0" applyFont="1" applyAlignment="1">
      <alignment horizontal="center"/>
    </xf>
    <xf numFmtId="0" fontId="0" fillId="0" borderId="0" xfId="0" applyAlignment="1">
      <alignment wrapText="1"/>
    </xf>
    <xf numFmtId="0" fontId="29" fillId="0" borderId="0" xfId="0" applyFont="1" applyAlignment="1">
      <alignment horizontal="center"/>
    </xf>
    <xf numFmtId="0" fontId="29" fillId="0" borderId="0" xfId="0" applyFont="1" applyAlignment="1">
      <alignment horizontal="center" wrapText="1"/>
    </xf>
    <xf numFmtId="0" fontId="0" fillId="0" borderId="0" xfId="0" applyAlignment="1">
      <alignment horizontal="left"/>
    </xf>
    <xf numFmtId="0" fontId="19" fillId="0" borderId="0" xfId="0" applyFont="1" applyAlignment="1">
      <alignment horizontal="left"/>
    </xf>
    <xf numFmtId="167" fontId="0" fillId="0" borderId="0" xfId="0" applyNumberFormat="1" applyAlignment="1">
      <alignment horizontal="center"/>
    </xf>
    <xf numFmtId="0" fontId="34" fillId="0" borderId="0" xfId="0" applyFont="1"/>
    <xf numFmtId="0" fontId="35" fillId="0" borderId="0" xfId="0" applyFont="1"/>
    <xf numFmtId="0" fontId="36" fillId="0" borderId="0" xfId="0" applyFont="1"/>
    <xf numFmtId="0" fontId="35" fillId="0" borderId="6" xfId="0" applyFont="1" applyBorder="1"/>
    <xf numFmtId="0" fontId="37" fillId="0" borderId="0" xfId="0" applyFont="1"/>
    <xf numFmtId="0" fontId="22" fillId="0" borderId="0" xfId="0" applyFont="1" applyAlignment="1">
      <alignment horizontal="center" wrapText="1"/>
    </xf>
    <xf numFmtId="0" fontId="22" fillId="0" borderId="0" xfId="0" applyFont="1" applyAlignment="1">
      <alignment horizontal="left"/>
    </xf>
    <xf numFmtId="164" fontId="5" fillId="0" borderId="0" xfId="0" applyNumberFormat="1" applyFont="1" applyAlignment="1">
      <alignment horizontal="center"/>
    </xf>
    <xf numFmtId="2" fontId="22" fillId="0" borderId="0" xfId="0" applyNumberFormat="1" applyFont="1" applyAlignment="1">
      <alignment horizontal="center"/>
    </xf>
    <xf numFmtId="2" fontId="5" fillId="0" borderId="0" xfId="0" applyNumberFormat="1" applyFont="1" applyAlignment="1">
      <alignment horizontal="center"/>
    </xf>
    <xf numFmtId="0" fontId="38" fillId="0" borderId="0" xfId="0" applyFont="1"/>
    <xf numFmtId="0" fontId="3" fillId="0" borderId="0" xfId="0" applyFont="1" applyAlignment="1">
      <alignment horizontal="left"/>
    </xf>
    <xf numFmtId="0" fontId="7" fillId="0" borderId="0" xfId="0" applyFont="1" applyAlignment="1">
      <alignment horizontal="left"/>
    </xf>
    <xf numFmtId="0" fontId="39" fillId="0" borderId="0" xfId="0" applyFont="1" applyAlignment="1">
      <alignment horizontal="center" vertical="center"/>
    </xf>
    <xf numFmtId="164" fontId="10" fillId="0" borderId="0" xfId="0" applyNumberFormat="1" applyFont="1" applyAlignment="1">
      <alignment horizontal="center"/>
    </xf>
    <xf numFmtId="0" fontId="10" fillId="0" borderId="0" xfId="0" applyFont="1" applyAlignment="1">
      <alignment horizontal="center"/>
    </xf>
    <xf numFmtId="0" fontId="40" fillId="0" borderId="0" xfId="0" applyFont="1" applyAlignment="1">
      <alignment horizontal="center"/>
    </xf>
    <xf numFmtId="0" fontId="35" fillId="0" borderId="0" xfId="0" applyFont="1" applyAlignment="1">
      <alignment wrapText="1"/>
    </xf>
    <xf numFmtId="0" fontId="35" fillId="0" borderId="0" xfId="0" applyFont="1" applyAlignment="1">
      <alignment horizontal="center"/>
    </xf>
    <xf numFmtId="0" fontId="45" fillId="0" borderId="11" xfId="0" applyFont="1" applyBorder="1" applyAlignment="1">
      <alignment horizontal="center"/>
    </xf>
    <xf numFmtId="0" fontId="45" fillId="0" borderId="11" xfId="0" applyFont="1" applyBorder="1" applyAlignment="1">
      <alignment horizontal="center" wrapText="1"/>
    </xf>
    <xf numFmtId="0" fontId="4" fillId="0" borderId="0" xfId="0" applyFont="1" applyAlignment="1">
      <alignment horizontal="center"/>
    </xf>
    <xf numFmtId="0" fontId="0" fillId="0" borderId="7" xfId="0" applyBorder="1" applyAlignment="1">
      <alignment horizontal="center" wrapText="1"/>
    </xf>
    <xf numFmtId="0" fontId="0" fillId="0" borderId="5" xfId="0" applyBorder="1" applyAlignment="1">
      <alignment horizontal="center" wrapText="1"/>
    </xf>
    <xf numFmtId="0" fontId="0" fillId="0" borderId="8" xfId="0" applyBorder="1" applyAlignment="1">
      <alignment horizontal="center"/>
    </xf>
    <xf numFmtId="0" fontId="0" fillId="0" borderId="9" xfId="0" applyBorder="1" applyAlignment="1">
      <alignment horizontal="center"/>
    </xf>
    <xf numFmtId="0" fontId="6" fillId="0" borderId="7" xfId="0" applyFont="1" applyBorder="1" applyAlignment="1">
      <alignment horizontal="center" wrapText="1"/>
    </xf>
    <xf numFmtId="0" fontId="6" fillId="0" borderId="5" xfId="0" applyFont="1" applyBorder="1" applyAlignment="1">
      <alignment horizontal="center" wrapText="1"/>
    </xf>
    <xf numFmtId="0" fontId="6" fillId="0" borderId="8" xfId="0" applyFont="1" applyBorder="1" applyAlignment="1">
      <alignment horizontal="center"/>
    </xf>
    <xf numFmtId="0" fontId="6" fillId="0" borderId="9" xfId="0" applyFont="1" applyBorder="1" applyAlignment="1">
      <alignment horizontal="center"/>
    </xf>
    <xf numFmtId="0" fontId="48" fillId="0" borderId="0" xfId="0" applyFont="1" applyAlignment="1">
      <alignment horizontal="center"/>
    </xf>
    <xf numFmtId="2" fontId="10"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10</xdr:col>
      <xdr:colOff>587376</xdr:colOff>
      <xdr:row>1</xdr:row>
      <xdr:rowOff>158750</xdr:rowOff>
    </xdr:from>
    <xdr:to>
      <xdr:col>29</xdr:col>
      <xdr:colOff>18144</xdr:colOff>
      <xdr:row>14</xdr:row>
      <xdr:rowOff>18143</xdr:rowOff>
    </xdr:to>
    <xdr:sp macro="" textlink="">
      <xdr:nvSpPr>
        <xdr:cNvPr id="2" name="TextBox 1">
          <a:extLst>
            <a:ext uri="{FF2B5EF4-FFF2-40B4-BE49-F238E27FC236}">
              <a16:creationId xmlns:a16="http://schemas.microsoft.com/office/drawing/2014/main" id="{19C22A1F-B673-27AD-2328-F8A500C19379}"/>
            </a:ext>
          </a:extLst>
        </xdr:cNvPr>
        <xdr:cNvSpPr txBox="1"/>
      </xdr:nvSpPr>
      <xdr:spPr>
        <a:xfrm>
          <a:off x="7524751" y="492125"/>
          <a:ext cx="10892518" cy="2558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t>The sample size is n =</a:t>
          </a:r>
          <a:r>
            <a:rPr lang="en-IN" sz="2400" baseline="0"/>
            <a:t> 26 (&lt; 30) is small, the standard deviation of the lives of tires = 3000km and the life of tyres are normally distributed.  So we use Z-test for population mean. We first have to set up the null and alternative hypothesis for testing the claim of tyre manfucturer that the average life of tyres is 20000 km. Null and alternative hypotheses are as follows -   </a:t>
          </a:r>
          <a:r>
            <a:rPr lang="en-IN" sz="2400" b="1" i="0" u="none" strike="noStrike">
              <a:solidFill>
                <a:schemeClr val="dk1"/>
              </a:solidFill>
              <a:effectLst/>
              <a:latin typeface="+mn-lt"/>
              <a:ea typeface="+mn-ea"/>
              <a:cs typeface="+mn-cs"/>
            </a:rPr>
            <a:t>H</a:t>
          </a:r>
          <a:r>
            <a:rPr lang="en-IN" sz="2400" b="1" i="0" u="none" strike="noStrike" baseline="-25000">
              <a:solidFill>
                <a:schemeClr val="dk1"/>
              </a:solidFill>
              <a:effectLst/>
              <a:latin typeface="+mn-lt"/>
              <a:ea typeface="+mn-ea"/>
              <a:cs typeface="+mn-cs"/>
            </a:rPr>
            <a:t>0</a:t>
          </a:r>
          <a:r>
            <a:rPr lang="en-IN" sz="2400"/>
            <a:t> </a:t>
          </a:r>
          <a:r>
            <a:rPr lang="en-IN" sz="2400" baseline="0"/>
            <a:t> :  </a:t>
          </a:r>
          <a:r>
            <a:rPr lang="en-IN" sz="2400" b="1" i="0" u="none" strike="noStrike">
              <a:solidFill>
                <a:schemeClr val="dk1"/>
              </a:solidFill>
              <a:effectLst/>
              <a:latin typeface="+mn-lt"/>
              <a:ea typeface="+mn-ea"/>
              <a:cs typeface="+mn-cs"/>
            </a:rPr>
            <a:t>µ</a:t>
          </a:r>
          <a:r>
            <a:rPr lang="en-IN" sz="2400"/>
            <a:t> = </a:t>
          </a:r>
          <a:r>
            <a:rPr lang="en-IN" sz="2400" b="1" i="0" u="none" strike="noStrike">
              <a:solidFill>
                <a:schemeClr val="dk1"/>
              </a:solidFill>
              <a:effectLst/>
              <a:latin typeface="+mn-lt"/>
              <a:ea typeface="+mn-ea"/>
              <a:cs typeface="+mn-cs"/>
            </a:rPr>
            <a:t>µ</a:t>
          </a:r>
          <a:r>
            <a:rPr lang="en-IN" sz="2400" b="1" i="0" u="none" strike="noStrike" baseline="-25000">
              <a:solidFill>
                <a:schemeClr val="dk1"/>
              </a:solidFill>
              <a:effectLst/>
              <a:latin typeface="+mn-lt"/>
              <a:ea typeface="+mn-ea"/>
              <a:cs typeface="+mn-cs"/>
            </a:rPr>
            <a:t>0</a:t>
          </a:r>
          <a:r>
            <a:rPr lang="en-IN" sz="2400"/>
            <a:t> </a:t>
          </a:r>
          <a:r>
            <a:rPr lang="en-IN" sz="2400" b="1"/>
            <a:t>= 20000 (claim)     </a:t>
          </a:r>
          <a:r>
            <a:rPr lang="en-IN" sz="2400"/>
            <a:t>And  </a:t>
          </a:r>
          <a:r>
            <a:rPr lang="en-IN" sz="2400" b="1"/>
            <a:t> </a:t>
          </a:r>
          <a:r>
            <a:rPr lang="en-IN" sz="2400" b="1" i="0" u="none" strike="noStrike">
              <a:solidFill>
                <a:schemeClr val="dk1"/>
              </a:solidFill>
              <a:effectLst/>
              <a:latin typeface="+mn-lt"/>
              <a:ea typeface="+mn-ea"/>
              <a:cs typeface="+mn-cs"/>
            </a:rPr>
            <a:t>H</a:t>
          </a:r>
          <a:r>
            <a:rPr lang="en-IN" sz="2400" b="1" i="0" u="none" strike="noStrike" baseline="-25000">
              <a:solidFill>
                <a:schemeClr val="dk1"/>
              </a:solidFill>
              <a:effectLst/>
              <a:latin typeface="+mn-lt"/>
              <a:ea typeface="+mn-ea"/>
              <a:cs typeface="+mn-cs"/>
            </a:rPr>
            <a:t>1</a:t>
          </a:r>
          <a:r>
            <a:rPr lang="en-IN" sz="2400" b="1"/>
            <a:t> </a:t>
          </a:r>
          <a:r>
            <a:rPr lang="en-IN" sz="2400"/>
            <a:t>:</a:t>
          </a:r>
          <a:r>
            <a:rPr lang="en-IN" sz="2400" baseline="0">
              <a:solidFill>
                <a:schemeClr val="dk1"/>
              </a:solidFill>
              <a:effectLst/>
              <a:latin typeface="+mn-lt"/>
              <a:ea typeface="+mn-ea"/>
              <a:cs typeface="+mn-cs"/>
            </a:rPr>
            <a:t>  </a:t>
          </a:r>
          <a:r>
            <a:rPr lang="en-IN" sz="2400" b="1" i="0">
              <a:solidFill>
                <a:schemeClr val="dk1"/>
              </a:solidFill>
              <a:effectLst/>
              <a:latin typeface="+mn-lt"/>
              <a:ea typeface="+mn-ea"/>
              <a:cs typeface="+mn-cs"/>
            </a:rPr>
            <a:t>µ</a:t>
          </a:r>
          <a:r>
            <a:rPr lang="en-IN" sz="2400">
              <a:solidFill>
                <a:schemeClr val="dk1"/>
              </a:solidFill>
              <a:effectLst/>
              <a:latin typeface="+mn-lt"/>
              <a:ea typeface="+mn-ea"/>
              <a:cs typeface="+mn-cs"/>
            </a:rPr>
            <a:t> ≠ </a:t>
          </a:r>
          <a:r>
            <a:rPr lang="en-IN" sz="2400" b="1" i="0">
              <a:solidFill>
                <a:schemeClr val="dk1"/>
              </a:solidFill>
              <a:effectLst/>
              <a:latin typeface="+mn-lt"/>
              <a:ea typeface="+mn-ea"/>
              <a:cs typeface="+mn-cs"/>
            </a:rPr>
            <a:t>µ</a:t>
          </a:r>
          <a:r>
            <a:rPr lang="en-IN" sz="2400" b="1" i="0" baseline="-25000">
              <a:solidFill>
                <a:schemeClr val="dk1"/>
              </a:solidFill>
              <a:effectLst/>
              <a:latin typeface="+mn-lt"/>
              <a:ea typeface="+mn-ea"/>
              <a:cs typeface="+mn-cs"/>
            </a:rPr>
            <a:t>0</a:t>
          </a:r>
          <a:r>
            <a:rPr lang="en-IN" sz="2400" b="1">
              <a:solidFill>
                <a:schemeClr val="dk1"/>
              </a:solidFill>
              <a:effectLst/>
              <a:latin typeface="+mn-lt"/>
              <a:ea typeface="+mn-ea"/>
              <a:cs typeface="+mn-cs"/>
            </a:rPr>
            <a:t> = 20000 (two-tailed test)</a:t>
          </a:r>
          <a:endParaRPr lang="en-IN" sz="2400" b="1"/>
        </a:p>
      </xdr:txBody>
    </xdr:sp>
    <xdr:clientData/>
  </xdr:twoCellAnchor>
  <xdr:twoCellAnchor>
    <xdr:from>
      <xdr:col>10</xdr:col>
      <xdr:colOff>523876</xdr:colOff>
      <xdr:row>15</xdr:row>
      <xdr:rowOff>107948</xdr:rowOff>
    </xdr:from>
    <xdr:to>
      <xdr:col>29</xdr:col>
      <xdr:colOff>381000</xdr:colOff>
      <xdr:row>40</xdr:row>
      <xdr:rowOff>95249</xdr:rowOff>
    </xdr:to>
    <xdr:sp macro="" textlink="">
      <xdr:nvSpPr>
        <xdr:cNvPr id="3" name="TextBox 2">
          <a:extLst>
            <a:ext uri="{FF2B5EF4-FFF2-40B4-BE49-F238E27FC236}">
              <a16:creationId xmlns:a16="http://schemas.microsoft.com/office/drawing/2014/main" id="{8E4B2D93-938C-4755-89C1-8CB67E01F75F}"/>
            </a:ext>
          </a:extLst>
        </xdr:cNvPr>
        <xdr:cNvSpPr txBox="1"/>
      </xdr:nvSpPr>
      <xdr:spPr>
        <a:xfrm>
          <a:off x="7461251" y="3330573"/>
          <a:ext cx="11318874" cy="4876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t>Interpretation</a:t>
          </a:r>
          <a:r>
            <a:rPr lang="en-IN" sz="1800"/>
            <a:t> - </a:t>
          </a:r>
          <a:r>
            <a:rPr lang="en-IN" sz="2400" b="1"/>
            <a:t>Decision</a:t>
          </a:r>
          <a:r>
            <a:rPr lang="en-IN" sz="2400" b="1" baseline="0"/>
            <a:t> using critical region approach </a:t>
          </a:r>
          <a:r>
            <a:rPr lang="en-IN" sz="2000" baseline="0"/>
            <a:t>-</a:t>
          </a:r>
          <a:r>
            <a:rPr lang="en-IN" sz="2000"/>
            <a:t> </a:t>
          </a:r>
          <a:r>
            <a:rPr lang="en-IN" sz="2000" baseline="0"/>
            <a:t> </a:t>
          </a:r>
          <a:r>
            <a:rPr lang="en-IN" sz="2400" baseline="0"/>
            <a:t>Since </a:t>
          </a:r>
          <a:r>
            <a:rPr lang="en-IN" sz="2400" b="0" i="0" u="none" strike="noStrike">
              <a:solidFill>
                <a:schemeClr val="dk1"/>
              </a:solidFill>
              <a:effectLst/>
              <a:latin typeface="+mn-lt"/>
              <a:ea typeface="+mn-ea"/>
              <a:cs typeface="+mn-cs"/>
            </a:rPr>
            <a:t> -Z</a:t>
          </a:r>
          <a:r>
            <a:rPr lang="el-GR" sz="2400" b="0" i="0" u="none" strike="noStrike" baseline="-25000">
              <a:solidFill>
                <a:schemeClr val="dk1"/>
              </a:solidFill>
              <a:effectLst/>
              <a:latin typeface="+mn-lt"/>
              <a:ea typeface="+mn-ea"/>
              <a:cs typeface="+mn-cs"/>
            </a:rPr>
            <a:t>α/2</a:t>
          </a:r>
          <a:r>
            <a:rPr lang="el-GR" sz="2400"/>
            <a:t> </a:t>
          </a:r>
          <a:r>
            <a:rPr lang="en-US" sz="2400"/>
            <a:t>(= -2.5758)</a:t>
          </a:r>
          <a:r>
            <a:rPr lang="en-IN" sz="2400" b="0" i="0" u="none" strike="noStrike">
              <a:solidFill>
                <a:schemeClr val="dk1"/>
              </a:solidFill>
              <a:effectLst/>
              <a:latin typeface="+mn-lt"/>
              <a:ea typeface="+mn-ea"/>
              <a:cs typeface="+mn-cs"/>
            </a:rPr>
            <a:t> &lt;</a:t>
          </a:r>
          <a:r>
            <a:rPr lang="en-IN" sz="2400" b="0" i="0" u="none" strike="noStrike" baseline="0">
              <a:solidFill>
                <a:schemeClr val="dk1"/>
              </a:solidFill>
              <a:effectLst/>
              <a:latin typeface="+mn-lt"/>
              <a:ea typeface="+mn-ea"/>
              <a:cs typeface="+mn-cs"/>
            </a:rPr>
            <a:t> </a:t>
          </a:r>
          <a:r>
            <a:rPr lang="el-GR" sz="2400"/>
            <a:t> </a:t>
          </a:r>
          <a:r>
            <a:rPr lang="en-IN" sz="2400" b="0" i="0" u="none" strike="noStrike">
              <a:solidFill>
                <a:schemeClr val="dk1"/>
              </a:solidFill>
              <a:effectLst/>
              <a:latin typeface="+mn-lt"/>
              <a:ea typeface="+mn-ea"/>
              <a:cs typeface="+mn-cs"/>
            </a:rPr>
            <a:t>Z</a:t>
          </a:r>
          <a:r>
            <a:rPr lang="en-IN" sz="2400" b="0" i="0" u="none" strike="noStrike" baseline="-25000">
              <a:solidFill>
                <a:schemeClr val="dk1"/>
              </a:solidFill>
              <a:effectLst/>
              <a:latin typeface="+mn-lt"/>
              <a:ea typeface="+mn-ea"/>
              <a:cs typeface="+mn-cs"/>
            </a:rPr>
            <a:t>cal</a:t>
          </a:r>
          <a:r>
            <a:rPr lang="en-IN" sz="2400"/>
            <a:t> (= 1.6343) &lt;</a:t>
          </a:r>
          <a:r>
            <a:rPr lang="en-IN" sz="2400" b="0" i="0" u="none" strike="noStrike">
              <a:solidFill>
                <a:schemeClr val="dk1"/>
              </a:solidFill>
              <a:effectLst/>
              <a:latin typeface="+mn-lt"/>
              <a:ea typeface="+mn-ea"/>
              <a:cs typeface="+mn-cs"/>
            </a:rPr>
            <a:t> Z</a:t>
          </a:r>
          <a:r>
            <a:rPr lang="el-GR" sz="2400" b="0" i="0" u="none" strike="noStrike" baseline="-25000">
              <a:solidFill>
                <a:schemeClr val="dk1"/>
              </a:solidFill>
              <a:effectLst/>
              <a:latin typeface="+mn-lt"/>
              <a:ea typeface="+mn-ea"/>
              <a:cs typeface="+mn-cs"/>
            </a:rPr>
            <a:t>α/2</a:t>
          </a:r>
          <a:r>
            <a:rPr lang="el-GR" sz="2400"/>
            <a:t> </a:t>
          </a:r>
          <a:r>
            <a:rPr lang="en-US" sz="2400"/>
            <a:t>(= </a:t>
          </a:r>
          <a:r>
            <a:rPr lang="en-IN" sz="2400" b="0" i="0" u="none" strike="noStrike">
              <a:solidFill>
                <a:schemeClr val="dk1"/>
              </a:solidFill>
              <a:effectLst/>
              <a:latin typeface="+mn-lt"/>
              <a:ea typeface="+mn-ea"/>
              <a:cs typeface="+mn-cs"/>
            </a:rPr>
            <a:t>2.5758), it means that </a:t>
          </a:r>
          <a:r>
            <a:rPr lang="el-GR" sz="2400">
              <a:solidFill>
                <a:schemeClr val="dk1"/>
              </a:solidFill>
              <a:effectLst/>
              <a:latin typeface="+mn-lt"/>
              <a:ea typeface="+mn-ea"/>
              <a:cs typeface="+mn-cs"/>
            </a:rPr>
            <a:t> </a:t>
          </a:r>
          <a:r>
            <a:rPr lang="en-IN" sz="2400" b="0" i="0">
              <a:solidFill>
                <a:schemeClr val="dk1"/>
              </a:solidFill>
              <a:effectLst/>
              <a:latin typeface="+mn-lt"/>
              <a:ea typeface="+mn-ea"/>
              <a:cs typeface="+mn-cs"/>
            </a:rPr>
            <a:t>Z</a:t>
          </a:r>
          <a:r>
            <a:rPr lang="en-IN" sz="2400" b="0" i="0" baseline="-25000">
              <a:solidFill>
                <a:schemeClr val="dk1"/>
              </a:solidFill>
              <a:effectLst/>
              <a:latin typeface="+mn-lt"/>
              <a:ea typeface="+mn-ea"/>
              <a:cs typeface="+mn-cs"/>
            </a:rPr>
            <a:t>cal</a:t>
          </a:r>
          <a:r>
            <a:rPr lang="en-IN" sz="2400">
              <a:solidFill>
                <a:schemeClr val="dk1"/>
              </a:solidFill>
              <a:effectLst/>
              <a:latin typeface="+mn-lt"/>
              <a:ea typeface="+mn-ea"/>
              <a:cs typeface="+mn-cs"/>
            </a:rPr>
            <a:t> lies in the non - rejection region.</a:t>
          </a:r>
          <a:r>
            <a:rPr lang="en-IN" sz="2400" baseline="0">
              <a:solidFill>
                <a:schemeClr val="dk1"/>
              </a:solidFill>
              <a:effectLst/>
              <a:latin typeface="+mn-lt"/>
              <a:ea typeface="+mn-ea"/>
              <a:cs typeface="+mn-cs"/>
            </a:rPr>
            <a:t> We do not reject the null hypothesis. Since our claim is the null hypothesis, we support the claim. Hence, we conclude that the sample does not provide us sufficient evidence against the claim. So we may assume that the average life of tyres is 3000 km at 1% level of significance.                                                                                                                                              </a:t>
          </a:r>
          <a:r>
            <a:rPr lang="en-IN" sz="2400" b="1">
              <a:solidFill>
                <a:schemeClr val="dk1"/>
              </a:solidFill>
              <a:effectLst/>
              <a:latin typeface="+mn-lt"/>
              <a:ea typeface="+mn-ea"/>
              <a:cs typeface="+mn-cs"/>
            </a:rPr>
            <a:t>Decision</a:t>
          </a:r>
          <a:r>
            <a:rPr lang="en-IN" sz="1800" b="1" baseline="0">
              <a:solidFill>
                <a:schemeClr val="dk1"/>
              </a:solidFill>
              <a:effectLst/>
              <a:latin typeface="+mn-lt"/>
              <a:ea typeface="+mn-ea"/>
              <a:cs typeface="+mn-cs"/>
            </a:rPr>
            <a:t> U</a:t>
          </a:r>
          <a:r>
            <a:rPr lang="en-IN" sz="2400" b="1" i="0" u="none" strike="noStrike">
              <a:solidFill>
                <a:schemeClr val="dk1"/>
              </a:solidFill>
              <a:effectLst/>
              <a:latin typeface="+mn-lt"/>
              <a:ea typeface="+mn-ea"/>
              <a:cs typeface="+mn-cs"/>
            </a:rPr>
            <a:t>sing p -value approach -</a:t>
          </a:r>
          <a:r>
            <a:rPr lang="en-IN" sz="3200"/>
            <a:t> </a:t>
          </a:r>
          <a:r>
            <a:rPr lang="en-IN" sz="2400">
              <a:solidFill>
                <a:schemeClr val="dk1"/>
              </a:solidFill>
              <a:effectLst/>
              <a:latin typeface="+mn-lt"/>
              <a:ea typeface="+mn-ea"/>
              <a:cs typeface="+mn-cs"/>
            </a:rPr>
            <a:t>Since,</a:t>
          </a:r>
          <a:r>
            <a:rPr lang="en-IN" sz="2400" baseline="0">
              <a:solidFill>
                <a:schemeClr val="dk1"/>
              </a:solidFill>
              <a:effectLst/>
              <a:latin typeface="+mn-lt"/>
              <a:ea typeface="+mn-ea"/>
              <a:cs typeface="+mn-cs"/>
            </a:rPr>
            <a:t> the test is two tailed, p- value = 2</a:t>
          </a:r>
          <a:r>
            <a:rPr lang="en-IN" sz="2400" b="0" i="0">
              <a:solidFill>
                <a:schemeClr val="dk1"/>
              </a:solidFill>
              <a:effectLst/>
              <a:latin typeface="+mn-lt"/>
              <a:ea typeface="+mn-ea"/>
              <a:cs typeface="+mn-cs"/>
            </a:rPr>
            <a:t>P[Z  ≥</a:t>
          </a:r>
          <a:r>
            <a:rPr lang="en-IN" sz="2400" b="0" i="0" baseline="0">
              <a:solidFill>
                <a:schemeClr val="dk1"/>
              </a:solidFill>
              <a:effectLst/>
              <a:latin typeface="+mn-lt"/>
              <a:ea typeface="+mn-ea"/>
              <a:cs typeface="+mn-cs"/>
            </a:rPr>
            <a:t> </a:t>
          </a:r>
          <a:r>
            <a:rPr lang="en-IN" sz="2400" b="0" i="0">
              <a:solidFill>
                <a:schemeClr val="dk1"/>
              </a:solidFill>
              <a:effectLst/>
              <a:latin typeface="+mn-lt"/>
              <a:ea typeface="+mn-ea"/>
              <a:cs typeface="+mn-cs"/>
            </a:rPr>
            <a:t>|Z</a:t>
          </a:r>
          <a:r>
            <a:rPr lang="en-IN" sz="2400" b="0" i="0" baseline="-25000">
              <a:solidFill>
                <a:schemeClr val="dk1"/>
              </a:solidFill>
              <a:effectLst/>
              <a:latin typeface="+mn-lt"/>
              <a:ea typeface="+mn-ea"/>
              <a:cs typeface="+mn-cs"/>
            </a:rPr>
            <a:t>cal</a:t>
          </a:r>
          <a:r>
            <a:rPr lang="en-IN" sz="2400" b="0" i="0">
              <a:solidFill>
                <a:schemeClr val="dk1"/>
              </a:solidFill>
              <a:effectLst/>
              <a:latin typeface="+mn-lt"/>
              <a:ea typeface="+mn-ea"/>
              <a:cs typeface="+mn-cs"/>
            </a:rPr>
            <a:t>|]</a:t>
          </a:r>
          <a:r>
            <a:rPr lang="en-IN" sz="2400">
              <a:solidFill>
                <a:schemeClr val="dk1"/>
              </a:solidFill>
              <a:effectLst/>
              <a:latin typeface="+mn-lt"/>
              <a:ea typeface="+mn-ea"/>
              <a:cs typeface="+mn-cs"/>
            </a:rPr>
            <a:t> </a:t>
          </a:r>
          <a:r>
            <a:rPr lang="en-IN" sz="2400" baseline="0">
              <a:solidFill>
                <a:schemeClr val="dk1"/>
              </a:solidFill>
              <a:effectLst/>
              <a:latin typeface="+mn-lt"/>
              <a:ea typeface="+mn-ea"/>
              <a:cs typeface="+mn-cs"/>
            </a:rPr>
            <a:t>= </a:t>
          </a:r>
          <a:r>
            <a:rPr lang="en-IN" sz="2400" b="0" i="0">
              <a:solidFill>
                <a:schemeClr val="dk1"/>
              </a:solidFill>
              <a:effectLst/>
              <a:latin typeface="+mn-lt"/>
              <a:ea typeface="+mn-ea"/>
              <a:cs typeface="+mn-cs"/>
            </a:rPr>
            <a:t>P[Z ≥|1.6343|].</a:t>
          </a:r>
          <a:r>
            <a:rPr lang="en-IN" sz="2400" b="0" i="0" baseline="0">
              <a:solidFill>
                <a:schemeClr val="dk1"/>
              </a:solidFill>
              <a:effectLst/>
              <a:latin typeface="+mn-lt"/>
              <a:ea typeface="+mn-ea"/>
              <a:cs typeface="+mn-cs"/>
            </a:rPr>
            <a:t> After calculating it, w</a:t>
          </a:r>
          <a:r>
            <a:rPr lang="en-IN" sz="2400">
              <a:solidFill>
                <a:schemeClr val="dk1"/>
              </a:solidFill>
              <a:effectLst/>
              <a:latin typeface="+mn-lt"/>
              <a:ea typeface="+mn-ea"/>
              <a:cs typeface="+mn-cs"/>
            </a:rPr>
            <a:t>e</a:t>
          </a:r>
          <a:r>
            <a:rPr lang="en-IN" sz="2400" baseline="0">
              <a:solidFill>
                <a:schemeClr val="dk1"/>
              </a:solidFill>
              <a:effectLst/>
              <a:latin typeface="+mn-lt"/>
              <a:ea typeface="+mn-ea"/>
              <a:cs typeface="+mn-cs"/>
            </a:rPr>
            <a:t> now take the decision about the null hypothesis on the basis of the p - value approah. Since p-value (= 0.1022) &gt; </a:t>
          </a:r>
          <a:r>
            <a:rPr lang="el-GR" sz="2400" b="0" i="0">
              <a:solidFill>
                <a:schemeClr val="dk1"/>
              </a:solidFill>
              <a:effectLst/>
              <a:latin typeface="+mn-lt"/>
              <a:ea typeface="+mn-ea"/>
              <a:cs typeface="+mn-cs"/>
            </a:rPr>
            <a:t>α</a:t>
          </a:r>
          <a:r>
            <a:rPr lang="en-US" sz="2400" b="0" i="0" baseline="0">
              <a:solidFill>
                <a:schemeClr val="dk1"/>
              </a:solidFill>
              <a:effectLst/>
              <a:latin typeface="+mn-lt"/>
              <a:ea typeface="+mn-ea"/>
              <a:cs typeface="+mn-cs"/>
            </a:rPr>
            <a:t> (= 0.01) , we do not reject the null hypothesis. Hence, </a:t>
          </a:r>
          <a:r>
            <a:rPr lang="en-IN" sz="2400" baseline="0">
              <a:solidFill>
                <a:schemeClr val="dk1"/>
              </a:solidFill>
              <a:effectLst/>
              <a:latin typeface="+mn-lt"/>
              <a:ea typeface="+mn-ea"/>
              <a:cs typeface="+mn-cs"/>
            </a:rPr>
            <a:t>we conclude that the sample does not provide us sufficient evidence against the claim. So we may assume that the average life of tyres is 3000 km. </a:t>
          </a:r>
          <a:endParaRPr lang="en-IN" sz="16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571500</xdr:colOff>
      <xdr:row>16</xdr:row>
      <xdr:rowOff>174624</xdr:rowOff>
    </xdr:from>
    <xdr:to>
      <xdr:col>33</xdr:col>
      <xdr:colOff>444500</xdr:colOff>
      <xdr:row>41</xdr:row>
      <xdr:rowOff>95250</xdr:rowOff>
    </xdr:to>
    <xdr:sp macro="" textlink="">
      <xdr:nvSpPr>
        <xdr:cNvPr id="2" name="TextBox 1">
          <a:extLst>
            <a:ext uri="{FF2B5EF4-FFF2-40B4-BE49-F238E27FC236}">
              <a16:creationId xmlns:a16="http://schemas.microsoft.com/office/drawing/2014/main" id="{9166770C-3DC2-4E56-B2FF-DD75C6D3FE27}"/>
            </a:ext>
          </a:extLst>
        </xdr:cNvPr>
        <xdr:cNvSpPr txBox="1"/>
      </xdr:nvSpPr>
      <xdr:spPr>
        <a:xfrm>
          <a:off x="9620250" y="3603624"/>
          <a:ext cx="11334750" cy="5016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t>Interpretation -</a:t>
          </a:r>
          <a:r>
            <a:rPr lang="en-IN" sz="2400" b="1"/>
            <a:t> </a:t>
          </a:r>
          <a:r>
            <a:rPr lang="en-IN" sz="2400" b="1">
              <a:solidFill>
                <a:schemeClr val="dk1"/>
              </a:solidFill>
              <a:effectLst/>
              <a:latin typeface="+mn-lt"/>
              <a:ea typeface="+mn-ea"/>
              <a:cs typeface="+mn-cs"/>
            </a:rPr>
            <a:t>Decision</a:t>
          </a:r>
          <a:r>
            <a:rPr lang="en-IN" sz="2400" b="1" baseline="0">
              <a:solidFill>
                <a:schemeClr val="dk1"/>
              </a:solidFill>
              <a:effectLst/>
              <a:latin typeface="+mn-lt"/>
              <a:ea typeface="+mn-ea"/>
              <a:cs typeface="+mn-cs"/>
            </a:rPr>
            <a:t> using critical region approach -  </a:t>
          </a:r>
          <a:r>
            <a:rPr lang="en-IN" sz="2400" b="0"/>
            <a:t>By</a:t>
          </a:r>
          <a:r>
            <a:rPr lang="en-IN" sz="2400" b="0" baseline="0"/>
            <a:t> comparing the test statistics (</a:t>
          </a:r>
          <a:r>
            <a:rPr lang="en-IN" sz="2000" b="1" i="0" u="none" strike="noStrike">
              <a:solidFill>
                <a:schemeClr val="dk1"/>
              </a:solidFill>
              <a:effectLst/>
              <a:latin typeface="+mn-lt"/>
              <a:ea typeface="+mn-ea"/>
              <a:cs typeface="+mn-cs"/>
            </a:rPr>
            <a:t>t</a:t>
          </a:r>
          <a:r>
            <a:rPr lang="en-IN" sz="2000" b="1" i="0" u="none" strike="noStrike" baseline="-25000">
              <a:solidFill>
                <a:schemeClr val="dk1"/>
              </a:solidFill>
              <a:effectLst/>
              <a:latin typeface="+mn-lt"/>
              <a:ea typeface="+mn-ea"/>
              <a:cs typeface="+mn-cs"/>
            </a:rPr>
            <a:t>cal</a:t>
          </a:r>
          <a:r>
            <a:rPr lang="en-IN" sz="2400"/>
            <a:t>) with the critical values obtained,</a:t>
          </a:r>
          <a:r>
            <a:rPr lang="en-IN" sz="2400" baseline="0"/>
            <a:t> we can take the decision about null hypothesis. Since,   </a:t>
          </a:r>
          <a:r>
            <a:rPr lang="en-IN" sz="2000" b="1" i="0" u="none" strike="noStrike">
              <a:solidFill>
                <a:schemeClr val="dk1"/>
              </a:solidFill>
              <a:effectLst/>
              <a:latin typeface="+mn-lt"/>
              <a:ea typeface="+mn-ea"/>
              <a:cs typeface="+mn-cs"/>
            </a:rPr>
            <a:t>t</a:t>
          </a:r>
          <a:r>
            <a:rPr lang="en-IN" sz="2000" b="1" i="0" u="none" strike="noStrike" baseline="-25000">
              <a:solidFill>
                <a:schemeClr val="dk1"/>
              </a:solidFill>
              <a:effectLst/>
              <a:latin typeface="+mn-lt"/>
              <a:ea typeface="+mn-ea"/>
              <a:cs typeface="+mn-cs"/>
            </a:rPr>
            <a:t>cal</a:t>
          </a:r>
          <a:r>
            <a:rPr lang="en-IN" sz="2400"/>
            <a:t> (= 1.9037) &lt;</a:t>
          </a:r>
          <a:r>
            <a:rPr lang="en-IN" sz="2400" baseline="0"/>
            <a:t> </a:t>
          </a:r>
          <a:r>
            <a:rPr lang="en-IN" sz="2000" b="1" i="0">
              <a:solidFill>
                <a:schemeClr val="dk1"/>
              </a:solidFill>
              <a:effectLst/>
              <a:latin typeface="+mn-lt"/>
              <a:ea typeface="+mn-ea"/>
              <a:cs typeface="+mn-cs"/>
            </a:rPr>
            <a:t>t</a:t>
          </a:r>
          <a:r>
            <a:rPr lang="el-GR" sz="2000" b="1" i="0" baseline="-25000">
              <a:solidFill>
                <a:schemeClr val="dk1"/>
              </a:solidFill>
              <a:effectLst/>
              <a:latin typeface="+mn-lt"/>
              <a:ea typeface="+mn-ea"/>
              <a:cs typeface="+mn-cs"/>
            </a:rPr>
            <a:t>α/2</a:t>
          </a:r>
          <a:r>
            <a:rPr lang="el-GR" sz="2000">
              <a:solidFill>
                <a:schemeClr val="dk1"/>
              </a:solidFill>
              <a:effectLst/>
              <a:latin typeface="+mn-lt"/>
              <a:ea typeface="+mn-ea"/>
              <a:cs typeface="+mn-cs"/>
            </a:rPr>
            <a:t> </a:t>
          </a:r>
          <a:r>
            <a:rPr lang="en-US" sz="2000">
              <a:solidFill>
                <a:schemeClr val="dk1"/>
              </a:solidFill>
              <a:effectLst/>
              <a:latin typeface="+mn-lt"/>
              <a:ea typeface="+mn-ea"/>
              <a:cs typeface="+mn-cs"/>
            </a:rPr>
            <a:t> (= 2.7874) and </a:t>
          </a:r>
          <a:r>
            <a:rPr lang="en-IN" sz="2000" b="1" i="0">
              <a:solidFill>
                <a:schemeClr val="dk1"/>
              </a:solidFill>
              <a:effectLst/>
              <a:latin typeface="+mn-lt"/>
              <a:ea typeface="+mn-ea"/>
              <a:cs typeface="+mn-cs"/>
            </a:rPr>
            <a:t>t</a:t>
          </a:r>
          <a:r>
            <a:rPr lang="en-IN" sz="2000" b="1" i="0" baseline="-25000">
              <a:solidFill>
                <a:schemeClr val="dk1"/>
              </a:solidFill>
              <a:effectLst/>
              <a:latin typeface="+mn-lt"/>
              <a:ea typeface="+mn-ea"/>
              <a:cs typeface="+mn-cs"/>
            </a:rPr>
            <a:t>cal</a:t>
          </a:r>
          <a:r>
            <a:rPr lang="en-IN" sz="2000">
              <a:solidFill>
                <a:schemeClr val="dk1"/>
              </a:solidFill>
              <a:effectLst/>
              <a:latin typeface="+mn-lt"/>
              <a:ea typeface="+mn-ea"/>
              <a:cs typeface="+mn-cs"/>
            </a:rPr>
            <a:t> (= 1.9037) </a:t>
          </a:r>
          <a:r>
            <a:rPr lang="en-IN" sz="2400">
              <a:solidFill>
                <a:schemeClr val="dk1"/>
              </a:solidFill>
              <a:effectLst/>
              <a:latin typeface="+mn-lt"/>
              <a:ea typeface="+mn-ea"/>
              <a:cs typeface="+mn-cs"/>
            </a:rPr>
            <a:t>&gt; </a:t>
          </a:r>
          <a:r>
            <a:rPr lang="en-IN" sz="2800">
              <a:solidFill>
                <a:schemeClr val="dk1"/>
              </a:solidFill>
              <a:effectLst/>
              <a:latin typeface="+mn-lt"/>
              <a:ea typeface="+mn-ea"/>
              <a:cs typeface="+mn-cs"/>
            </a:rPr>
            <a:t>- </a:t>
          </a:r>
          <a:r>
            <a:rPr lang="en-IN" sz="2000" b="1" i="0">
              <a:solidFill>
                <a:schemeClr val="dk1"/>
              </a:solidFill>
              <a:effectLst/>
              <a:latin typeface="+mn-lt"/>
              <a:ea typeface="+mn-ea"/>
              <a:cs typeface="+mn-cs"/>
            </a:rPr>
            <a:t>t</a:t>
          </a:r>
          <a:r>
            <a:rPr lang="el-GR" sz="2000" b="1" i="0" baseline="-25000">
              <a:solidFill>
                <a:schemeClr val="dk1"/>
              </a:solidFill>
              <a:effectLst/>
              <a:latin typeface="+mn-lt"/>
              <a:ea typeface="+mn-ea"/>
              <a:cs typeface="+mn-cs"/>
            </a:rPr>
            <a:t>α/2</a:t>
          </a:r>
          <a:r>
            <a:rPr lang="el-GR" sz="2000">
              <a:solidFill>
                <a:schemeClr val="dk1"/>
              </a:solidFill>
              <a:effectLst/>
              <a:latin typeface="+mn-lt"/>
              <a:ea typeface="+mn-ea"/>
              <a:cs typeface="+mn-cs"/>
            </a:rPr>
            <a:t> </a:t>
          </a:r>
          <a:r>
            <a:rPr lang="en-US" sz="2000">
              <a:solidFill>
                <a:schemeClr val="dk1"/>
              </a:solidFill>
              <a:effectLst/>
              <a:latin typeface="+mn-lt"/>
              <a:ea typeface="+mn-ea"/>
              <a:cs typeface="+mn-cs"/>
            </a:rPr>
            <a:t>(=2.7874)</a:t>
          </a:r>
          <a:r>
            <a:rPr lang="en-US" sz="2400">
              <a:solidFill>
                <a:schemeClr val="dk1"/>
              </a:solidFill>
              <a:effectLst/>
              <a:latin typeface="+mn-lt"/>
              <a:ea typeface="+mn-ea"/>
              <a:cs typeface="+mn-cs"/>
            </a:rPr>
            <a:t>. So</a:t>
          </a:r>
          <a:r>
            <a:rPr lang="en-US" sz="2400" baseline="0">
              <a:solidFill>
                <a:schemeClr val="dk1"/>
              </a:solidFill>
              <a:effectLst/>
              <a:latin typeface="+mn-lt"/>
              <a:ea typeface="+mn-ea"/>
              <a:cs typeface="+mn-cs"/>
            </a:rPr>
            <a:t> it means that </a:t>
          </a:r>
          <a:r>
            <a:rPr lang="en-IN" sz="2400" b="1" i="0">
              <a:solidFill>
                <a:schemeClr val="dk1"/>
              </a:solidFill>
              <a:effectLst/>
              <a:latin typeface="+mn-lt"/>
              <a:ea typeface="+mn-ea"/>
              <a:cs typeface="+mn-cs"/>
            </a:rPr>
            <a:t>t</a:t>
          </a:r>
          <a:r>
            <a:rPr lang="en-IN" sz="2400" b="1" i="0" baseline="-25000">
              <a:solidFill>
                <a:schemeClr val="dk1"/>
              </a:solidFill>
              <a:effectLst/>
              <a:latin typeface="+mn-lt"/>
              <a:ea typeface="+mn-ea"/>
              <a:cs typeface="+mn-cs"/>
            </a:rPr>
            <a:t>cal</a:t>
          </a:r>
          <a:r>
            <a:rPr lang="en-IN" sz="2400" b="1" i="0" baseline="0">
              <a:solidFill>
                <a:schemeClr val="dk1"/>
              </a:solidFill>
              <a:effectLst/>
              <a:latin typeface="+mn-lt"/>
              <a:ea typeface="+mn-ea"/>
              <a:cs typeface="+mn-cs"/>
            </a:rPr>
            <a:t> </a:t>
          </a:r>
          <a:r>
            <a:rPr lang="en-IN" sz="2400" b="0" i="0" baseline="0">
              <a:solidFill>
                <a:schemeClr val="dk1"/>
              </a:solidFill>
              <a:effectLst/>
              <a:latin typeface="+mn-lt"/>
              <a:ea typeface="+mn-ea"/>
              <a:cs typeface="+mn-cs"/>
            </a:rPr>
            <a:t>lies in the non - rejection region and we do not reject null hypothesis. We support the claim, and we conclude that the sample does not provide us sufficient evidence against the claim. So we assume that the average life of tyres is 20000 km at 1% level of significance.                                                                                                                                                                                                                                                                                                         </a:t>
          </a:r>
          <a:r>
            <a:rPr lang="en-IN" sz="2400" b="1">
              <a:solidFill>
                <a:schemeClr val="dk1"/>
              </a:solidFill>
              <a:effectLst/>
              <a:latin typeface="+mn-lt"/>
              <a:ea typeface="+mn-ea"/>
              <a:cs typeface="+mn-cs"/>
            </a:rPr>
            <a:t>Decision</a:t>
          </a:r>
          <a:r>
            <a:rPr lang="en-IN" sz="2400" b="1" baseline="0">
              <a:solidFill>
                <a:schemeClr val="dk1"/>
              </a:solidFill>
              <a:effectLst/>
              <a:latin typeface="+mn-lt"/>
              <a:ea typeface="+mn-ea"/>
              <a:cs typeface="+mn-cs"/>
            </a:rPr>
            <a:t> U</a:t>
          </a:r>
          <a:r>
            <a:rPr lang="en-IN" sz="2400" b="1" i="0">
              <a:solidFill>
                <a:schemeClr val="dk1"/>
              </a:solidFill>
              <a:effectLst/>
              <a:latin typeface="+mn-lt"/>
              <a:ea typeface="+mn-ea"/>
              <a:cs typeface="+mn-cs"/>
            </a:rPr>
            <a:t>sing p -value approach </a:t>
          </a:r>
          <a:r>
            <a:rPr lang="en-IN" sz="1800" b="1" i="0">
              <a:solidFill>
                <a:schemeClr val="dk1"/>
              </a:solidFill>
              <a:effectLst/>
              <a:latin typeface="+mn-lt"/>
              <a:ea typeface="+mn-ea"/>
              <a:cs typeface="+mn-cs"/>
            </a:rPr>
            <a:t>- </a:t>
          </a:r>
          <a:r>
            <a:rPr lang="en-IN" sz="2400" b="0" i="0" baseline="0">
              <a:solidFill>
                <a:schemeClr val="dk1"/>
              </a:solidFill>
              <a:effectLst/>
              <a:latin typeface="+mn-lt"/>
              <a:ea typeface="+mn-ea"/>
              <a:cs typeface="+mn-cs"/>
            </a:rPr>
            <a:t>Since the test is two tailed, p-value = 2p[ t </a:t>
          </a:r>
          <a:r>
            <a:rPr lang="en-IN" sz="1800" b="0" i="0">
              <a:solidFill>
                <a:schemeClr val="dk1"/>
              </a:solidFill>
              <a:effectLst/>
              <a:latin typeface="+mn-lt"/>
              <a:ea typeface="+mn-ea"/>
              <a:cs typeface="+mn-cs"/>
            </a:rPr>
            <a:t> ≥ |</a:t>
          </a:r>
          <a:r>
            <a:rPr lang="en-US" sz="1800" baseline="0">
              <a:solidFill>
                <a:schemeClr val="dk1"/>
              </a:solidFill>
              <a:effectLst/>
              <a:latin typeface="+mn-lt"/>
              <a:ea typeface="+mn-ea"/>
              <a:cs typeface="+mn-cs"/>
            </a:rPr>
            <a:t> </a:t>
          </a:r>
          <a:r>
            <a:rPr lang="en-IN" sz="1800" b="1" i="0">
              <a:solidFill>
                <a:schemeClr val="dk1"/>
              </a:solidFill>
              <a:effectLst/>
              <a:latin typeface="+mn-lt"/>
              <a:ea typeface="+mn-ea"/>
              <a:cs typeface="+mn-cs"/>
            </a:rPr>
            <a:t>t</a:t>
          </a:r>
          <a:r>
            <a:rPr lang="en-IN" sz="1800" b="1" i="0" baseline="-25000">
              <a:solidFill>
                <a:schemeClr val="dk1"/>
              </a:solidFill>
              <a:effectLst/>
              <a:latin typeface="+mn-lt"/>
              <a:ea typeface="+mn-ea"/>
              <a:cs typeface="+mn-cs"/>
            </a:rPr>
            <a:t>cal</a:t>
          </a:r>
          <a:r>
            <a:rPr lang="en-IN" sz="1800" b="1" i="0" baseline="0">
              <a:solidFill>
                <a:schemeClr val="dk1"/>
              </a:solidFill>
              <a:effectLst/>
              <a:latin typeface="+mn-lt"/>
              <a:ea typeface="+mn-ea"/>
              <a:cs typeface="+mn-cs"/>
            </a:rPr>
            <a:t> </a:t>
          </a:r>
          <a:r>
            <a:rPr lang="en-IN" sz="1800" b="0" i="0">
              <a:solidFill>
                <a:schemeClr val="dk1"/>
              </a:solidFill>
              <a:effectLst/>
              <a:latin typeface="+mn-lt"/>
              <a:ea typeface="+mn-ea"/>
              <a:cs typeface="+mn-cs"/>
            </a:rPr>
            <a:t>|. </a:t>
          </a:r>
          <a:r>
            <a:rPr lang="en-IN" sz="2400" b="0" i="0">
              <a:solidFill>
                <a:schemeClr val="dk1"/>
              </a:solidFill>
              <a:effectLst/>
              <a:latin typeface="+mn-lt"/>
              <a:ea typeface="+mn-ea"/>
              <a:cs typeface="+mn-cs"/>
            </a:rPr>
            <a:t>After calculating it, comparing</a:t>
          </a:r>
          <a:r>
            <a:rPr lang="en-IN" sz="2400" b="0" i="0" baseline="0">
              <a:solidFill>
                <a:schemeClr val="dk1"/>
              </a:solidFill>
              <a:effectLst/>
              <a:latin typeface="+mn-lt"/>
              <a:ea typeface="+mn-ea"/>
              <a:cs typeface="+mn-cs"/>
            </a:rPr>
            <a:t> p-value with the level of significance </a:t>
          </a:r>
          <a:r>
            <a:rPr lang="el-GR" sz="2400" b="0" i="0" u="none" strike="noStrike">
              <a:solidFill>
                <a:schemeClr val="dk1"/>
              </a:solidFill>
              <a:effectLst/>
              <a:latin typeface="+mn-lt"/>
              <a:ea typeface="+mn-ea"/>
              <a:cs typeface="+mn-cs"/>
            </a:rPr>
            <a:t>α</a:t>
          </a:r>
          <a:r>
            <a:rPr lang="en-US" sz="3600" b="0" i="0" u="none" strike="noStrike">
              <a:solidFill>
                <a:schemeClr val="dk1"/>
              </a:solidFill>
              <a:effectLst/>
              <a:latin typeface="+mn-lt"/>
              <a:ea typeface="+mn-ea"/>
              <a:cs typeface="+mn-cs"/>
            </a:rPr>
            <a:t>.</a:t>
          </a:r>
          <a:r>
            <a:rPr lang="en-US" sz="3600" b="0" i="0" u="none" strike="noStrike" baseline="0">
              <a:solidFill>
                <a:schemeClr val="dk1"/>
              </a:solidFill>
              <a:effectLst/>
              <a:latin typeface="+mn-lt"/>
              <a:ea typeface="+mn-ea"/>
              <a:cs typeface="+mn-cs"/>
            </a:rPr>
            <a:t> </a:t>
          </a:r>
          <a:r>
            <a:rPr lang="en-US" sz="2800" b="0" i="0" u="none" strike="noStrike" baseline="0">
              <a:solidFill>
                <a:schemeClr val="dk1"/>
              </a:solidFill>
              <a:effectLst/>
              <a:latin typeface="+mn-lt"/>
              <a:ea typeface="+mn-ea"/>
              <a:cs typeface="+mn-cs"/>
            </a:rPr>
            <a:t>Since the p - value (= 0.1370</a:t>
          </a:r>
          <a:r>
            <a:rPr lang="en-IN" sz="2800" b="0" i="0" u="none" strike="noStrike" baseline="0">
              <a:solidFill>
                <a:schemeClr val="dk1"/>
              </a:solidFill>
              <a:effectLst/>
              <a:latin typeface="+mn-lt"/>
              <a:ea typeface="+mn-ea"/>
              <a:cs typeface="+mn-cs"/>
            </a:rPr>
            <a:t>) &gt; </a:t>
          </a:r>
          <a:r>
            <a:rPr lang="el-GR" sz="2400" b="0" i="0">
              <a:solidFill>
                <a:schemeClr val="dk1"/>
              </a:solidFill>
              <a:effectLst/>
              <a:latin typeface="+mn-lt"/>
              <a:ea typeface="+mn-ea"/>
              <a:cs typeface="+mn-cs"/>
            </a:rPr>
            <a:t>α</a:t>
          </a:r>
          <a:r>
            <a:rPr lang="en-US" sz="2400" b="0" i="0">
              <a:solidFill>
                <a:schemeClr val="dk1"/>
              </a:solidFill>
              <a:effectLst/>
              <a:latin typeface="+mn-lt"/>
              <a:ea typeface="+mn-ea"/>
              <a:cs typeface="+mn-cs"/>
            </a:rPr>
            <a:t> (= 0.01). we do not reject the null hypothesis. Hence, we conclude that the sample does not provide us</a:t>
          </a:r>
          <a:r>
            <a:rPr lang="en-US" sz="2400" b="0" i="0" baseline="0">
              <a:solidFill>
                <a:schemeClr val="dk1"/>
              </a:solidFill>
              <a:effectLst/>
              <a:latin typeface="+mn-lt"/>
              <a:ea typeface="+mn-ea"/>
              <a:cs typeface="+mn-cs"/>
            </a:rPr>
            <a:t> sufficient evidence against the claim. So  we may assume that the average life of tyres is 20000 km at 1% level of significance. </a:t>
          </a:r>
          <a:endParaRPr lang="en-US" sz="2000" b="0" i="0" u="none" strike="noStrike" baseline="0">
            <a:solidFill>
              <a:schemeClr val="dk1"/>
            </a:solidFill>
            <a:effectLst/>
            <a:latin typeface="+mn-lt"/>
            <a:ea typeface="+mn-ea"/>
            <a:cs typeface="+mn-cs"/>
          </a:endParaRPr>
        </a:p>
      </xdr:txBody>
    </xdr:sp>
    <xdr:clientData/>
  </xdr:twoCellAnchor>
  <xdr:twoCellAnchor>
    <xdr:from>
      <xdr:col>14</xdr:col>
      <xdr:colOff>571500</xdr:colOff>
      <xdr:row>2</xdr:row>
      <xdr:rowOff>95251</xdr:rowOff>
    </xdr:from>
    <xdr:to>
      <xdr:col>33</xdr:col>
      <xdr:colOff>333375</xdr:colOff>
      <xdr:row>14</xdr:row>
      <xdr:rowOff>142875</xdr:rowOff>
    </xdr:to>
    <xdr:sp macro="" textlink="">
      <xdr:nvSpPr>
        <xdr:cNvPr id="3" name="TextBox 2">
          <a:extLst>
            <a:ext uri="{FF2B5EF4-FFF2-40B4-BE49-F238E27FC236}">
              <a16:creationId xmlns:a16="http://schemas.microsoft.com/office/drawing/2014/main" id="{22BBE1D8-A4D4-4343-B5BA-3FE9F4481395}"/>
            </a:ext>
          </a:extLst>
        </xdr:cNvPr>
        <xdr:cNvSpPr txBox="1"/>
      </xdr:nvSpPr>
      <xdr:spPr>
        <a:xfrm>
          <a:off x="9620250" y="857251"/>
          <a:ext cx="11223625" cy="2333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t>The sample size is n =</a:t>
          </a:r>
          <a:r>
            <a:rPr lang="en-IN" sz="2400" baseline="0"/>
            <a:t> 26 (&lt; 30) is small, the standard deviation of the lives of tires = 3000km and the life of tyres are normally distributed.  So we use Z-test for population mean. We first have to set up the null and alternative hypothesis for testing the claim of tyre manfucturer that the average life of tyres is 20000 km. Null and alternative hypotheses are as follows -    </a:t>
          </a:r>
          <a:r>
            <a:rPr lang="en-IN" sz="2000" b="1" i="0">
              <a:solidFill>
                <a:schemeClr val="dk1"/>
              </a:solidFill>
              <a:effectLst/>
              <a:latin typeface="+mn-lt"/>
              <a:ea typeface="+mn-ea"/>
              <a:cs typeface="+mn-cs"/>
            </a:rPr>
            <a:t>H</a:t>
          </a:r>
          <a:r>
            <a:rPr lang="en-IN" sz="2000" b="1" i="0" baseline="-25000">
              <a:solidFill>
                <a:schemeClr val="dk1"/>
              </a:solidFill>
              <a:effectLst/>
              <a:latin typeface="+mn-lt"/>
              <a:ea typeface="+mn-ea"/>
              <a:cs typeface="+mn-cs"/>
            </a:rPr>
            <a:t>0</a:t>
          </a:r>
          <a:r>
            <a:rPr lang="en-IN" sz="2800" baseline="0"/>
            <a:t> </a:t>
          </a:r>
          <a:r>
            <a:rPr lang="en-IN" sz="2400" baseline="0"/>
            <a:t>:  </a:t>
          </a:r>
          <a:r>
            <a:rPr lang="en-IN" sz="2400" b="1" i="0" u="none" strike="noStrike">
              <a:solidFill>
                <a:schemeClr val="dk1"/>
              </a:solidFill>
              <a:effectLst/>
              <a:latin typeface="+mn-lt"/>
              <a:ea typeface="+mn-ea"/>
              <a:cs typeface="+mn-cs"/>
            </a:rPr>
            <a:t>µ</a:t>
          </a:r>
          <a:r>
            <a:rPr lang="en-IN" sz="2400"/>
            <a:t> </a:t>
          </a:r>
          <a:r>
            <a:rPr lang="en-IN" sz="2400" b="1"/>
            <a:t>=</a:t>
          </a:r>
          <a:r>
            <a:rPr lang="en-IN" sz="2400"/>
            <a:t> </a:t>
          </a:r>
          <a:r>
            <a:rPr lang="en-IN" sz="2400" b="1" i="0" u="none" strike="noStrike">
              <a:solidFill>
                <a:schemeClr val="dk1"/>
              </a:solidFill>
              <a:effectLst/>
              <a:latin typeface="+mn-lt"/>
              <a:ea typeface="+mn-ea"/>
              <a:cs typeface="+mn-cs"/>
            </a:rPr>
            <a:t>µ</a:t>
          </a:r>
          <a:r>
            <a:rPr lang="en-IN" sz="2400" b="1" i="0" u="none" strike="noStrike" baseline="-25000">
              <a:solidFill>
                <a:schemeClr val="dk1"/>
              </a:solidFill>
              <a:effectLst/>
              <a:latin typeface="+mn-lt"/>
              <a:ea typeface="+mn-ea"/>
              <a:cs typeface="+mn-cs"/>
            </a:rPr>
            <a:t>0</a:t>
          </a:r>
          <a:r>
            <a:rPr lang="en-IN" sz="2400" b="1"/>
            <a:t> = 20000 (claim)     </a:t>
          </a:r>
          <a:r>
            <a:rPr lang="en-IN" sz="2400"/>
            <a:t>And  </a:t>
          </a:r>
          <a:r>
            <a:rPr lang="en-IN" sz="2400" baseline="0"/>
            <a:t> </a:t>
          </a:r>
          <a:r>
            <a:rPr lang="en-IN" sz="2000" b="1"/>
            <a:t>   </a:t>
          </a:r>
          <a:r>
            <a:rPr lang="en-IN" sz="2000" b="1" i="0" u="none" strike="noStrike">
              <a:solidFill>
                <a:schemeClr val="dk1"/>
              </a:solidFill>
              <a:effectLst/>
              <a:latin typeface="+mn-lt"/>
              <a:ea typeface="+mn-ea"/>
              <a:cs typeface="+mn-cs"/>
            </a:rPr>
            <a:t>H</a:t>
          </a:r>
          <a:r>
            <a:rPr lang="en-IN" sz="2000" b="1" i="0" u="none" strike="noStrike" baseline="-25000">
              <a:solidFill>
                <a:schemeClr val="dk1"/>
              </a:solidFill>
              <a:effectLst/>
              <a:latin typeface="+mn-lt"/>
              <a:ea typeface="+mn-ea"/>
              <a:cs typeface="+mn-cs"/>
            </a:rPr>
            <a:t>1</a:t>
          </a:r>
          <a:r>
            <a:rPr lang="en-IN" sz="2000" b="1"/>
            <a:t> </a:t>
          </a:r>
          <a:r>
            <a:rPr lang="en-IN" sz="2400"/>
            <a:t>:</a:t>
          </a:r>
          <a:r>
            <a:rPr lang="en-IN" sz="2400" baseline="0">
              <a:solidFill>
                <a:schemeClr val="dk1"/>
              </a:solidFill>
              <a:effectLst/>
              <a:latin typeface="+mn-lt"/>
              <a:ea typeface="+mn-ea"/>
              <a:cs typeface="+mn-cs"/>
            </a:rPr>
            <a:t>  </a:t>
          </a:r>
          <a:r>
            <a:rPr lang="en-IN" sz="2400" b="1" i="0">
              <a:solidFill>
                <a:schemeClr val="dk1"/>
              </a:solidFill>
              <a:effectLst/>
              <a:latin typeface="+mn-lt"/>
              <a:ea typeface="+mn-ea"/>
              <a:cs typeface="+mn-cs"/>
            </a:rPr>
            <a:t>µ</a:t>
          </a:r>
          <a:r>
            <a:rPr lang="en-IN" sz="2400">
              <a:solidFill>
                <a:schemeClr val="dk1"/>
              </a:solidFill>
              <a:effectLst/>
              <a:latin typeface="+mn-lt"/>
              <a:ea typeface="+mn-ea"/>
              <a:cs typeface="+mn-cs"/>
            </a:rPr>
            <a:t> ≠ </a:t>
          </a:r>
          <a:r>
            <a:rPr lang="en-IN" sz="2400" b="1" i="0">
              <a:solidFill>
                <a:schemeClr val="dk1"/>
              </a:solidFill>
              <a:effectLst/>
              <a:latin typeface="+mn-lt"/>
              <a:ea typeface="+mn-ea"/>
              <a:cs typeface="+mn-cs"/>
            </a:rPr>
            <a:t>µ</a:t>
          </a:r>
          <a:r>
            <a:rPr lang="en-IN" sz="2400" b="1" i="0" baseline="-25000">
              <a:solidFill>
                <a:schemeClr val="dk1"/>
              </a:solidFill>
              <a:effectLst/>
              <a:latin typeface="+mn-lt"/>
              <a:ea typeface="+mn-ea"/>
              <a:cs typeface="+mn-cs"/>
            </a:rPr>
            <a:t>0</a:t>
          </a:r>
          <a:r>
            <a:rPr lang="en-IN" sz="2400">
              <a:solidFill>
                <a:schemeClr val="dk1"/>
              </a:solidFill>
              <a:effectLst/>
              <a:latin typeface="+mn-lt"/>
              <a:ea typeface="+mn-ea"/>
              <a:cs typeface="+mn-cs"/>
            </a:rPr>
            <a:t> </a:t>
          </a:r>
          <a:r>
            <a:rPr lang="en-IN" sz="2400" b="1">
              <a:solidFill>
                <a:schemeClr val="dk1"/>
              </a:solidFill>
              <a:effectLst/>
              <a:latin typeface="+mn-lt"/>
              <a:ea typeface="+mn-ea"/>
              <a:cs typeface="+mn-cs"/>
            </a:rPr>
            <a:t>= 20000 (two-tailed test)</a:t>
          </a:r>
          <a:endParaRPr lang="en-IN" sz="24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50192</xdr:colOff>
      <xdr:row>27</xdr:row>
      <xdr:rowOff>169334</xdr:rowOff>
    </xdr:from>
    <xdr:to>
      <xdr:col>17</xdr:col>
      <xdr:colOff>497418</xdr:colOff>
      <xdr:row>49</xdr:row>
      <xdr:rowOff>127000</xdr:rowOff>
    </xdr:to>
    <xdr:sp macro="" textlink="">
      <xdr:nvSpPr>
        <xdr:cNvPr id="2" name="TextBox 1">
          <a:extLst>
            <a:ext uri="{FF2B5EF4-FFF2-40B4-BE49-F238E27FC236}">
              <a16:creationId xmlns:a16="http://schemas.microsoft.com/office/drawing/2014/main" id="{E69BA473-1E81-455F-A80B-A21E1354BD06}"/>
            </a:ext>
          </a:extLst>
        </xdr:cNvPr>
        <xdr:cNvSpPr txBox="1"/>
      </xdr:nvSpPr>
      <xdr:spPr>
        <a:xfrm>
          <a:off x="2897109" y="6466417"/>
          <a:ext cx="9358392" cy="414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2000" b="1">
              <a:solidFill>
                <a:schemeClr val="dk1"/>
              </a:solidFill>
              <a:effectLst/>
              <a:latin typeface="+mn-lt"/>
              <a:ea typeface="+mn-ea"/>
              <a:cs typeface="+mn-cs"/>
            </a:rPr>
            <a:t>Interpretation</a:t>
          </a:r>
          <a:r>
            <a:rPr lang="en-IN" sz="1400">
              <a:solidFill>
                <a:schemeClr val="dk1"/>
              </a:solidFill>
              <a:effectLst/>
              <a:latin typeface="+mn-lt"/>
              <a:ea typeface="+mn-ea"/>
              <a:cs typeface="+mn-cs"/>
            </a:rPr>
            <a:t> </a:t>
          </a:r>
          <a:r>
            <a:rPr lang="en-IN" sz="1600">
              <a:solidFill>
                <a:schemeClr val="dk1"/>
              </a:solidFill>
              <a:effectLst/>
              <a:latin typeface="+mn-lt"/>
              <a:ea typeface="+mn-ea"/>
              <a:cs typeface="+mn-cs"/>
            </a:rPr>
            <a:t>- By setting the null (</a:t>
          </a:r>
          <a:r>
            <a:rPr lang="en-IN" sz="1400" b="1" i="0">
              <a:solidFill>
                <a:schemeClr val="dk1"/>
              </a:solidFill>
              <a:effectLst/>
              <a:latin typeface="+mn-lt"/>
              <a:ea typeface="+mn-ea"/>
              <a:cs typeface="+mn-cs"/>
            </a:rPr>
            <a:t>H</a:t>
          </a:r>
          <a:r>
            <a:rPr lang="en-IN" sz="1400" b="1" i="0" baseline="-25000">
              <a:solidFill>
                <a:schemeClr val="dk1"/>
              </a:solidFill>
              <a:effectLst/>
              <a:latin typeface="+mn-lt"/>
              <a:ea typeface="+mn-ea"/>
              <a:cs typeface="+mn-cs"/>
            </a:rPr>
            <a:t>0</a:t>
          </a:r>
          <a:r>
            <a:rPr lang="en-IN" sz="1400">
              <a:solidFill>
                <a:schemeClr val="dk1"/>
              </a:solidFill>
              <a:effectLst/>
              <a:latin typeface="+mn-lt"/>
              <a:ea typeface="+mn-ea"/>
              <a:cs typeface="+mn-cs"/>
            </a:rPr>
            <a:t> </a:t>
          </a:r>
          <a:r>
            <a:rPr lang="en-IN" sz="1600">
              <a:solidFill>
                <a:schemeClr val="dk1"/>
              </a:solidFill>
              <a:effectLst/>
              <a:latin typeface="+mn-lt"/>
              <a:ea typeface="+mn-ea"/>
              <a:cs typeface="+mn-cs"/>
            </a:rPr>
            <a:t>) and alternative  hypothesis (</a:t>
          </a:r>
          <a:r>
            <a:rPr lang="en-IN" sz="1400" b="1" i="0">
              <a:solidFill>
                <a:schemeClr val="dk1"/>
              </a:solidFill>
              <a:effectLst/>
              <a:latin typeface="+mn-lt"/>
              <a:ea typeface="+mn-ea"/>
              <a:cs typeface="+mn-cs"/>
            </a:rPr>
            <a:t>H</a:t>
          </a:r>
          <a:r>
            <a:rPr lang="en-IN" sz="1400" b="1" i="0" baseline="-25000">
              <a:solidFill>
                <a:schemeClr val="dk1"/>
              </a:solidFill>
              <a:effectLst/>
              <a:latin typeface="+mn-lt"/>
              <a:ea typeface="+mn-ea"/>
              <a:cs typeface="+mn-cs"/>
            </a:rPr>
            <a:t>1</a:t>
          </a:r>
          <a:r>
            <a:rPr lang="en-IN" sz="1600">
              <a:solidFill>
                <a:schemeClr val="dk1"/>
              </a:solidFill>
              <a:effectLst/>
              <a:latin typeface="+mn-lt"/>
              <a:ea typeface="+mn-ea"/>
              <a:cs typeface="+mn-cs"/>
            </a:rPr>
            <a:t>), We have to test the hypotheses that the 75% of employees felt that work stress had negative impact on their</a:t>
          </a:r>
          <a:r>
            <a:rPr lang="en-IN" sz="1600" baseline="0">
              <a:solidFill>
                <a:schemeClr val="dk1"/>
              </a:solidFill>
              <a:effectLst/>
              <a:latin typeface="+mn-lt"/>
              <a:ea typeface="+mn-ea"/>
              <a:cs typeface="+mn-cs"/>
            </a:rPr>
            <a:t> lives. S</a:t>
          </a:r>
          <a:r>
            <a:rPr lang="en-IN" sz="1600">
              <a:solidFill>
                <a:schemeClr val="dk1"/>
              </a:solidFill>
              <a:effectLst/>
              <a:latin typeface="+mn-lt"/>
              <a:ea typeface="+mn-ea"/>
              <a:cs typeface="+mn-cs"/>
            </a:rPr>
            <a:t>o we can take null and alternative</a:t>
          </a:r>
          <a:r>
            <a:rPr lang="en-IN" sz="1600" baseline="0">
              <a:solidFill>
                <a:schemeClr val="dk1"/>
              </a:solidFill>
              <a:effectLst/>
              <a:latin typeface="+mn-lt"/>
              <a:ea typeface="+mn-ea"/>
              <a:cs typeface="+mn-cs"/>
            </a:rPr>
            <a:t> hypothesis as follows - </a:t>
          </a:r>
          <a:r>
            <a:rPr lang="en-IN" sz="1600" b="1" i="0">
              <a:solidFill>
                <a:schemeClr val="dk1"/>
              </a:solidFill>
              <a:effectLst/>
              <a:latin typeface="+mn-lt"/>
              <a:ea typeface="+mn-ea"/>
              <a:cs typeface="+mn-cs"/>
            </a:rPr>
            <a:t>H</a:t>
          </a:r>
          <a:r>
            <a:rPr lang="en-IN" sz="1600" b="1" i="0" baseline="-25000">
              <a:solidFill>
                <a:schemeClr val="dk1"/>
              </a:solidFill>
              <a:effectLst/>
              <a:latin typeface="+mn-lt"/>
              <a:ea typeface="+mn-ea"/>
              <a:cs typeface="+mn-cs"/>
            </a:rPr>
            <a:t>0</a:t>
          </a:r>
          <a:r>
            <a:rPr lang="en-IN" sz="1600" b="1" baseline="0">
              <a:solidFill>
                <a:schemeClr val="dk1"/>
              </a:solidFill>
              <a:effectLst/>
              <a:latin typeface="+mn-lt"/>
              <a:ea typeface="+mn-ea"/>
              <a:cs typeface="+mn-cs"/>
            </a:rPr>
            <a:t> :  </a:t>
          </a:r>
          <a:r>
            <a:rPr lang="en-IN" sz="1600" b="1" i="0" baseline="0">
              <a:solidFill>
                <a:schemeClr val="dk1"/>
              </a:solidFill>
              <a:effectLst/>
              <a:latin typeface="+mn-lt"/>
              <a:ea typeface="+mn-ea"/>
              <a:cs typeface="+mn-cs"/>
            </a:rPr>
            <a:t>P</a:t>
          </a:r>
          <a:r>
            <a:rPr lang="en-IN" sz="1600" b="1">
              <a:solidFill>
                <a:schemeClr val="dk1"/>
              </a:solidFill>
              <a:effectLst/>
              <a:latin typeface="+mn-lt"/>
              <a:ea typeface="+mn-ea"/>
              <a:cs typeface="+mn-cs"/>
            </a:rPr>
            <a:t> = </a:t>
          </a:r>
          <a:r>
            <a:rPr lang="en-IN" sz="1600" b="1" i="0">
              <a:solidFill>
                <a:schemeClr val="dk1"/>
              </a:solidFill>
              <a:effectLst/>
              <a:latin typeface="+mn-lt"/>
              <a:ea typeface="+mn-ea"/>
              <a:cs typeface="+mn-cs"/>
            </a:rPr>
            <a:t>P</a:t>
          </a:r>
          <a:r>
            <a:rPr lang="en-IN" sz="1600" b="1" i="0" baseline="-25000">
              <a:solidFill>
                <a:schemeClr val="dk1"/>
              </a:solidFill>
              <a:effectLst/>
              <a:latin typeface="+mn-lt"/>
              <a:ea typeface="+mn-ea"/>
              <a:cs typeface="+mn-cs"/>
            </a:rPr>
            <a:t>0</a:t>
          </a:r>
          <a:r>
            <a:rPr lang="en-IN" sz="1600" b="1">
              <a:solidFill>
                <a:schemeClr val="dk1"/>
              </a:solidFill>
              <a:effectLst/>
              <a:latin typeface="+mn-lt"/>
              <a:ea typeface="+mn-ea"/>
              <a:cs typeface="+mn-cs"/>
            </a:rPr>
            <a:t> =  0.75(claim) </a:t>
          </a:r>
          <a:r>
            <a:rPr lang="en-IN" sz="1600" b="1" baseline="0">
              <a:solidFill>
                <a:schemeClr val="dk1"/>
              </a:solidFill>
              <a:effectLst/>
              <a:latin typeface="+mn-lt"/>
              <a:ea typeface="+mn-ea"/>
              <a:cs typeface="+mn-cs"/>
            </a:rPr>
            <a:t> </a:t>
          </a:r>
          <a:r>
            <a:rPr lang="en-IN" sz="1600" baseline="0">
              <a:solidFill>
                <a:schemeClr val="dk1"/>
              </a:solidFill>
              <a:effectLst/>
              <a:latin typeface="+mn-lt"/>
              <a:ea typeface="+mn-ea"/>
              <a:cs typeface="+mn-cs"/>
            </a:rPr>
            <a:t>and  </a:t>
          </a:r>
          <a:r>
            <a:rPr lang="en-IN" sz="1600" b="1" i="0">
              <a:solidFill>
                <a:schemeClr val="dk1"/>
              </a:solidFill>
              <a:effectLst/>
              <a:latin typeface="+mn-lt"/>
              <a:ea typeface="+mn-ea"/>
              <a:cs typeface="+mn-cs"/>
            </a:rPr>
            <a:t>H</a:t>
          </a:r>
          <a:r>
            <a:rPr lang="en-IN" sz="1600" b="1" i="0" baseline="-25000">
              <a:solidFill>
                <a:schemeClr val="dk1"/>
              </a:solidFill>
              <a:effectLst/>
              <a:latin typeface="+mn-lt"/>
              <a:ea typeface="+mn-ea"/>
              <a:cs typeface="+mn-cs"/>
            </a:rPr>
            <a:t>1</a:t>
          </a:r>
          <a:r>
            <a:rPr lang="en-IN" sz="1600" b="1">
              <a:solidFill>
                <a:schemeClr val="dk1"/>
              </a:solidFill>
              <a:effectLst/>
              <a:latin typeface="+mn-lt"/>
              <a:ea typeface="+mn-ea"/>
              <a:cs typeface="+mn-cs"/>
            </a:rPr>
            <a:t> </a:t>
          </a:r>
          <a:r>
            <a:rPr lang="en-IN" sz="1600">
              <a:solidFill>
                <a:schemeClr val="dk1"/>
              </a:solidFill>
              <a:effectLst/>
              <a:latin typeface="+mn-lt"/>
              <a:ea typeface="+mn-ea"/>
              <a:cs typeface="+mn-cs"/>
            </a:rPr>
            <a:t>:</a:t>
          </a:r>
          <a:r>
            <a:rPr lang="en-IN" sz="1600" baseline="0">
              <a:solidFill>
                <a:schemeClr val="dk1"/>
              </a:solidFill>
              <a:effectLst/>
              <a:latin typeface="+mn-lt"/>
              <a:ea typeface="+mn-ea"/>
              <a:cs typeface="+mn-cs"/>
            </a:rPr>
            <a:t>  </a:t>
          </a:r>
          <a:r>
            <a:rPr lang="en-IN" sz="1600" b="1" i="0" baseline="0">
              <a:solidFill>
                <a:schemeClr val="dk1"/>
              </a:solidFill>
              <a:effectLst/>
              <a:latin typeface="+mn-lt"/>
              <a:ea typeface="+mn-ea"/>
              <a:cs typeface="+mn-cs"/>
            </a:rPr>
            <a:t>P</a:t>
          </a:r>
          <a:r>
            <a:rPr lang="en-IN" sz="1600" b="1">
              <a:solidFill>
                <a:schemeClr val="dk1"/>
              </a:solidFill>
              <a:effectLst/>
              <a:latin typeface="+mn-lt"/>
              <a:ea typeface="+mn-ea"/>
              <a:cs typeface="+mn-cs"/>
            </a:rPr>
            <a:t> ≠ </a:t>
          </a:r>
          <a:r>
            <a:rPr lang="en-IN" sz="1600" b="1" i="0">
              <a:solidFill>
                <a:schemeClr val="dk1"/>
              </a:solidFill>
              <a:effectLst/>
              <a:latin typeface="+mn-lt"/>
              <a:ea typeface="+mn-ea"/>
              <a:cs typeface="+mn-cs"/>
            </a:rPr>
            <a:t>P</a:t>
          </a:r>
          <a:r>
            <a:rPr lang="en-IN" sz="1600" b="1" i="0" baseline="-25000">
              <a:solidFill>
                <a:schemeClr val="dk1"/>
              </a:solidFill>
              <a:effectLst/>
              <a:latin typeface="+mn-lt"/>
              <a:ea typeface="+mn-ea"/>
              <a:cs typeface="+mn-cs"/>
            </a:rPr>
            <a:t>0</a:t>
          </a:r>
          <a:r>
            <a:rPr lang="en-IN" sz="1600" b="1">
              <a:solidFill>
                <a:schemeClr val="dk1"/>
              </a:solidFill>
              <a:effectLst/>
              <a:latin typeface="+mn-lt"/>
              <a:ea typeface="+mn-ea"/>
              <a:cs typeface="+mn-cs"/>
            </a:rPr>
            <a:t> = 0.75</a:t>
          </a:r>
          <a:r>
            <a:rPr lang="en-IN" sz="1600" b="1" baseline="0">
              <a:solidFill>
                <a:schemeClr val="dk1"/>
              </a:solidFill>
              <a:effectLst/>
              <a:latin typeface="+mn-lt"/>
              <a:ea typeface="+mn-ea"/>
              <a:cs typeface="+mn-cs"/>
            </a:rPr>
            <a:t> </a:t>
          </a:r>
          <a:r>
            <a:rPr lang="en-IN" sz="1600" b="1">
              <a:solidFill>
                <a:schemeClr val="dk1"/>
              </a:solidFill>
              <a:effectLst/>
              <a:latin typeface="+mn-lt"/>
              <a:ea typeface="+mn-ea"/>
              <a:cs typeface="+mn-cs"/>
            </a:rPr>
            <a:t>(two-tailed test)</a:t>
          </a:r>
          <a:r>
            <a:rPr lang="en-IN" sz="1600" baseline="0">
              <a:solidFill>
                <a:schemeClr val="dk1"/>
              </a:solidFill>
              <a:effectLst/>
              <a:latin typeface="+mn-lt"/>
              <a:ea typeface="+mn-ea"/>
              <a:cs typeface="+mn-cs"/>
            </a:rPr>
            <a:t>. </a:t>
          </a:r>
          <a:r>
            <a:rPr lang="en-IN" sz="1600">
              <a:solidFill>
                <a:schemeClr val="dk1"/>
              </a:solidFill>
              <a:effectLst/>
              <a:latin typeface="+mn-lt"/>
              <a:ea typeface="+mn-ea"/>
              <a:cs typeface="+mn-cs"/>
            </a:rPr>
            <a:t>The attribute is that the work stress had negative impact on personal lives of employees. So we first count</a:t>
          </a:r>
          <a:r>
            <a:rPr lang="en-IN" sz="1600" baseline="0">
              <a:solidFill>
                <a:schemeClr val="dk1"/>
              </a:solidFill>
              <a:effectLst/>
              <a:latin typeface="+mn-lt"/>
              <a:ea typeface="+mn-ea"/>
              <a:cs typeface="+mn-cs"/>
            </a:rPr>
            <a:t> the no. of employees who claim this.                                                                                                                                                                                                        </a:t>
          </a:r>
          <a:r>
            <a:rPr lang="en-IN" sz="1800" b="1" baseline="0">
              <a:solidFill>
                <a:schemeClr val="dk1"/>
              </a:solidFill>
              <a:effectLst/>
              <a:latin typeface="+mn-lt"/>
              <a:ea typeface="+mn-ea"/>
              <a:cs typeface="+mn-cs"/>
            </a:rPr>
            <a:t>Decision using the critical region approach </a:t>
          </a:r>
          <a:r>
            <a:rPr lang="en-IN" sz="1400" baseline="0">
              <a:solidFill>
                <a:schemeClr val="dk1"/>
              </a:solidFill>
              <a:effectLst/>
              <a:latin typeface="+mn-lt"/>
              <a:ea typeface="+mn-ea"/>
              <a:cs typeface="+mn-cs"/>
            </a:rPr>
            <a:t>- </a:t>
          </a:r>
          <a:r>
            <a:rPr lang="en-IN" sz="1600" baseline="0">
              <a:solidFill>
                <a:schemeClr val="dk1"/>
              </a:solidFill>
              <a:effectLst/>
              <a:latin typeface="+mn-lt"/>
              <a:ea typeface="+mn-ea"/>
              <a:cs typeface="+mn-cs"/>
            </a:rPr>
            <a:t>After obtaining all the values, we'll compare the calculated and critical values of the test static. Since </a:t>
          </a:r>
          <a:r>
            <a:rPr lang="en-IN" sz="1600" b="0" i="0">
              <a:solidFill>
                <a:schemeClr val="dk1"/>
              </a:solidFill>
              <a:effectLst/>
              <a:latin typeface="+mn-lt"/>
              <a:ea typeface="+mn-ea"/>
              <a:cs typeface="+mn-cs"/>
            </a:rPr>
            <a:t>-Z</a:t>
          </a:r>
          <a:r>
            <a:rPr lang="el-GR" sz="1600" b="0" i="0" baseline="-25000">
              <a:solidFill>
                <a:schemeClr val="dk1"/>
              </a:solidFill>
              <a:effectLst/>
              <a:latin typeface="+mn-lt"/>
              <a:ea typeface="+mn-ea"/>
              <a:cs typeface="+mn-cs"/>
            </a:rPr>
            <a:t>α/2</a:t>
          </a:r>
          <a:r>
            <a:rPr lang="el-GR" sz="1600">
              <a:solidFill>
                <a:schemeClr val="dk1"/>
              </a:solidFill>
              <a:effectLst/>
              <a:latin typeface="+mn-lt"/>
              <a:ea typeface="+mn-ea"/>
              <a:cs typeface="+mn-cs"/>
            </a:rPr>
            <a:t> </a:t>
          </a:r>
          <a:r>
            <a:rPr lang="en-US" sz="1600">
              <a:solidFill>
                <a:schemeClr val="dk1"/>
              </a:solidFill>
              <a:effectLst/>
              <a:latin typeface="+mn-lt"/>
              <a:ea typeface="+mn-ea"/>
              <a:cs typeface="+mn-cs"/>
            </a:rPr>
            <a:t>(= -1.96)</a:t>
          </a:r>
          <a:r>
            <a:rPr lang="en-IN" sz="1600" b="0" i="0">
              <a:solidFill>
                <a:schemeClr val="dk1"/>
              </a:solidFill>
              <a:effectLst/>
              <a:latin typeface="+mn-lt"/>
              <a:ea typeface="+mn-ea"/>
              <a:cs typeface="+mn-cs"/>
            </a:rPr>
            <a:t> &lt;</a:t>
          </a:r>
          <a:r>
            <a:rPr lang="en-IN" sz="1600" b="0" i="0" baseline="0">
              <a:solidFill>
                <a:schemeClr val="dk1"/>
              </a:solidFill>
              <a:effectLst/>
              <a:latin typeface="+mn-lt"/>
              <a:ea typeface="+mn-ea"/>
              <a:cs typeface="+mn-cs"/>
            </a:rPr>
            <a:t> </a:t>
          </a:r>
          <a:r>
            <a:rPr lang="el-GR" sz="1600">
              <a:solidFill>
                <a:schemeClr val="dk1"/>
              </a:solidFill>
              <a:effectLst/>
              <a:latin typeface="+mn-lt"/>
              <a:ea typeface="+mn-ea"/>
              <a:cs typeface="+mn-cs"/>
            </a:rPr>
            <a:t> </a:t>
          </a:r>
          <a:r>
            <a:rPr lang="en-IN" sz="1600" b="0" i="0">
              <a:solidFill>
                <a:schemeClr val="dk1"/>
              </a:solidFill>
              <a:effectLst/>
              <a:latin typeface="+mn-lt"/>
              <a:ea typeface="+mn-ea"/>
              <a:cs typeface="+mn-cs"/>
            </a:rPr>
            <a:t>Z</a:t>
          </a:r>
          <a:r>
            <a:rPr lang="en-IN" sz="1600" b="0" i="0" baseline="-25000">
              <a:solidFill>
                <a:schemeClr val="dk1"/>
              </a:solidFill>
              <a:effectLst/>
              <a:latin typeface="+mn-lt"/>
              <a:ea typeface="+mn-ea"/>
              <a:cs typeface="+mn-cs"/>
            </a:rPr>
            <a:t>cal</a:t>
          </a:r>
          <a:r>
            <a:rPr lang="en-IN" sz="1600">
              <a:solidFill>
                <a:schemeClr val="dk1"/>
              </a:solidFill>
              <a:effectLst/>
              <a:latin typeface="+mn-lt"/>
              <a:ea typeface="+mn-ea"/>
              <a:cs typeface="+mn-cs"/>
            </a:rPr>
            <a:t> (= 1.0541) &lt;</a:t>
          </a:r>
          <a:r>
            <a:rPr lang="en-IN" sz="1600" b="0" i="0">
              <a:solidFill>
                <a:schemeClr val="dk1"/>
              </a:solidFill>
              <a:effectLst/>
              <a:latin typeface="+mn-lt"/>
              <a:ea typeface="+mn-ea"/>
              <a:cs typeface="+mn-cs"/>
            </a:rPr>
            <a:t> Z</a:t>
          </a:r>
          <a:r>
            <a:rPr lang="el-GR" sz="1600" b="0" i="0" baseline="-25000">
              <a:solidFill>
                <a:schemeClr val="dk1"/>
              </a:solidFill>
              <a:effectLst/>
              <a:latin typeface="+mn-lt"/>
              <a:ea typeface="+mn-ea"/>
              <a:cs typeface="+mn-cs"/>
            </a:rPr>
            <a:t>α/2</a:t>
          </a:r>
          <a:r>
            <a:rPr lang="el-GR" sz="1600">
              <a:solidFill>
                <a:schemeClr val="dk1"/>
              </a:solidFill>
              <a:effectLst/>
              <a:latin typeface="+mn-lt"/>
              <a:ea typeface="+mn-ea"/>
              <a:cs typeface="+mn-cs"/>
            </a:rPr>
            <a:t> </a:t>
          </a:r>
          <a:r>
            <a:rPr lang="en-US" sz="1600">
              <a:solidFill>
                <a:schemeClr val="dk1"/>
              </a:solidFill>
              <a:effectLst/>
              <a:latin typeface="+mn-lt"/>
              <a:ea typeface="+mn-ea"/>
              <a:cs typeface="+mn-cs"/>
            </a:rPr>
            <a:t>(= </a:t>
          </a:r>
          <a:r>
            <a:rPr lang="en-IN" sz="1600" b="0" i="0">
              <a:solidFill>
                <a:schemeClr val="dk1"/>
              </a:solidFill>
              <a:effectLst/>
              <a:latin typeface="+mn-lt"/>
              <a:ea typeface="+mn-ea"/>
              <a:cs typeface="+mn-cs"/>
            </a:rPr>
            <a:t>1.96), it means that </a:t>
          </a:r>
          <a:r>
            <a:rPr lang="el-GR" sz="1600">
              <a:solidFill>
                <a:schemeClr val="dk1"/>
              </a:solidFill>
              <a:effectLst/>
              <a:latin typeface="+mn-lt"/>
              <a:ea typeface="+mn-ea"/>
              <a:cs typeface="+mn-cs"/>
            </a:rPr>
            <a:t> </a:t>
          </a:r>
          <a:r>
            <a:rPr lang="en-IN" sz="1600" b="0" i="0">
              <a:solidFill>
                <a:schemeClr val="dk1"/>
              </a:solidFill>
              <a:effectLst/>
              <a:latin typeface="+mn-lt"/>
              <a:ea typeface="+mn-ea"/>
              <a:cs typeface="+mn-cs"/>
            </a:rPr>
            <a:t>Z</a:t>
          </a:r>
          <a:r>
            <a:rPr lang="en-IN" sz="1600" b="0" i="0" baseline="-25000">
              <a:solidFill>
                <a:schemeClr val="dk1"/>
              </a:solidFill>
              <a:effectLst/>
              <a:latin typeface="+mn-lt"/>
              <a:ea typeface="+mn-ea"/>
              <a:cs typeface="+mn-cs"/>
            </a:rPr>
            <a:t>cal</a:t>
          </a:r>
          <a:r>
            <a:rPr lang="en-IN" sz="1600">
              <a:solidFill>
                <a:schemeClr val="dk1"/>
              </a:solidFill>
              <a:effectLst/>
              <a:latin typeface="+mn-lt"/>
              <a:ea typeface="+mn-ea"/>
              <a:cs typeface="+mn-cs"/>
            </a:rPr>
            <a:t> lies in the non - rejection region.</a:t>
          </a:r>
          <a:r>
            <a:rPr lang="en-IN" sz="1600" baseline="0">
              <a:solidFill>
                <a:schemeClr val="dk1"/>
              </a:solidFill>
              <a:effectLst/>
              <a:latin typeface="+mn-lt"/>
              <a:ea typeface="+mn-ea"/>
              <a:cs typeface="+mn-cs"/>
            </a:rPr>
            <a:t> We do not reject the null hypothesis. Since our claim is the null hypothesis, we support the claim. Hence, we conclude that the sample does not provide us sufficient evidence against the claim. So we may assume that the 75 % of employees </a:t>
          </a:r>
          <a:r>
            <a:rPr lang="en-IN" sz="1600">
              <a:solidFill>
                <a:schemeClr val="dk1"/>
              </a:solidFill>
              <a:effectLst/>
              <a:latin typeface="+mn-lt"/>
              <a:ea typeface="+mn-ea"/>
              <a:cs typeface="+mn-cs"/>
            </a:rPr>
            <a:t>felt that work stress had negative impact on their lives at 5% level of significance.                                                                                                                     </a:t>
          </a:r>
          <a:r>
            <a:rPr lang="en-IN" sz="1400">
              <a:solidFill>
                <a:schemeClr val="dk1"/>
              </a:solidFill>
              <a:effectLst/>
              <a:latin typeface="+mn-lt"/>
              <a:ea typeface="+mn-ea"/>
              <a:cs typeface="+mn-cs"/>
            </a:rPr>
            <a:t>                                                                                                                       </a:t>
          </a:r>
          <a:r>
            <a:rPr lang="en-IN" sz="1800" b="1">
              <a:solidFill>
                <a:schemeClr val="dk1"/>
              </a:solidFill>
              <a:effectLst/>
              <a:latin typeface="+mn-lt"/>
              <a:ea typeface="+mn-ea"/>
              <a:cs typeface="+mn-cs"/>
            </a:rPr>
            <a:t>Decision</a:t>
          </a:r>
          <a:r>
            <a:rPr lang="en-IN" sz="1800" b="1" baseline="0">
              <a:solidFill>
                <a:schemeClr val="dk1"/>
              </a:solidFill>
              <a:effectLst/>
              <a:latin typeface="+mn-lt"/>
              <a:ea typeface="+mn-ea"/>
              <a:cs typeface="+mn-cs"/>
            </a:rPr>
            <a:t> U</a:t>
          </a:r>
          <a:r>
            <a:rPr lang="en-IN" sz="1800" b="1" i="0">
              <a:solidFill>
                <a:schemeClr val="dk1"/>
              </a:solidFill>
              <a:effectLst/>
              <a:latin typeface="+mn-lt"/>
              <a:ea typeface="+mn-ea"/>
              <a:cs typeface="+mn-cs"/>
            </a:rPr>
            <a:t>sing p - value approach </a:t>
          </a:r>
          <a:r>
            <a:rPr lang="en-IN" sz="1400" b="1" i="0">
              <a:solidFill>
                <a:schemeClr val="dk1"/>
              </a:solidFill>
              <a:effectLst/>
              <a:latin typeface="+mn-lt"/>
              <a:ea typeface="+mn-ea"/>
              <a:cs typeface="+mn-cs"/>
            </a:rPr>
            <a:t>-</a:t>
          </a:r>
          <a:r>
            <a:rPr lang="en-IN" sz="1400">
              <a:solidFill>
                <a:schemeClr val="dk1"/>
              </a:solidFill>
              <a:effectLst/>
              <a:latin typeface="+mn-lt"/>
              <a:ea typeface="+mn-ea"/>
              <a:cs typeface="+mn-cs"/>
            </a:rPr>
            <a:t> </a:t>
          </a:r>
          <a:r>
            <a:rPr lang="en-IN" sz="1600">
              <a:solidFill>
                <a:schemeClr val="dk1"/>
              </a:solidFill>
              <a:effectLst/>
              <a:latin typeface="+mn-lt"/>
              <a:ea typeface="+mn-ea"/>
              <a:cs typeface="+mn-cs"/>
            </a:rPr>
            <a:t>By</a:t>
          </a:r>
          <a:r>
            <a:rPr lang="en-IN" sz="1600" baseline="0">
              <a:solidFill>
                <a:schemeClr val="dk1"/>
              </a:solidFill>
              <a:effectLst/>
              <a:latin typeface="+mn-lt"/>
              <a:ea typeface="+mn-ea"/>
              <a:cs typeface="+mn-cs"/>
            </a:rPr>
            <a:t> comparing the p-value with the level of significance </a:t>
          </a:r>
          <a:r>
            <a:rPr lang="el-GR" sz="1600" b="1" i="0">
              <a:solidFill>
                <a:schemeClr val="dk1"/>
              </a:solidFill>
              <a:effectLst/>
              <a:latin typeface="+mn-lt"/>
              <a:ea typeface="+mn-ea"/>
              <a:cs typeface="+mn-cs"/>
            </a:rPr>
            <a:t>α</a:t>
          </a:r>
          <a:r>
            <a:rPr lang="en-US" sz="1600" b="0" i="0">
              <a:solidFill>
                <a:schemeClr val="dk1"/>
              </a:solidFill>
              <a:effectLst/>
              <a:latin typeface="+mn-lt"/>
              <a:ea typeface="+mn-ea"/>
              <a:cs typeface="+mn-cs"/>
            </a:rPr>
            <a:t>.</a:t>
          </a:r>
          <a:r>
            <a:rPr lang="en-US" sz="1600" b="0" i="0" baseline="0">
              <a:solidFill>
                <a:schemeClr val="dk1"/>
              </a:solidFill>
              <a:effectLst/>
              <a:latin typeface="+mn-lt"/>
              <a:ea typeface="+mn-ea"/>
              <a:cs typeface="+mn-cs"/>
            </a:rPr>
            <a:t> Since the p-value (= 0.2918) &gt; </a:t>
          </a:r>
          <a:r>
            <a:rPr lang="el-GR" sz="1600" b="1" i="0">
              <a:solidFill>
                <a:schemeClr val="dk1"/>
              </a:solidFill>
              <a:effectLst/>
              <a:latin typeface="+mn-lt"/>
              <a:ea typeface="+mn-ea"/>
              <a:cs typeface="+mn-cs"/>
            </a:rPr>
            <a:t>α</a:t>
          </a:r>
          <a:r>
            <a:rPr lang="el-GR" sz="1600">
              <a:solidFill>
                <a:schemeClr val="dk1"/>
              </a:solidFill>
              <a:effectLst/>
              <a:latin typeface="+mn-lt"/>
              <a:ea typeface="+mn-ea"/>
              <a:cs typeface="+mn-cs"/>
            </a:rPr>
            <a:t> </a:t>
          </a:r>
          <a:r>
            <a:rPr lang="en-US" sz="1600">
              <a:solidFill>
                <a:schemeClr val="dk1"/>
              </a:solidFill>
              <a:effectLst/>
              <a:latin typeface="+mn-lt"/>
              <a:ea typeface="+mn-ea"/>
              <a:cs typeface="+mn-cs"/>
            </a:rPr>
            <a:t>(= 0.05), we do not reject the null hypothesis. </a:t>
          </a:r>
          <a:r>
            <a:rPr lang="en-IN" sz="1600" baseline="0">
              <a:solidFill>
                <a:schemeClr val="dk1"/>
              </a:solidFill>
              <a:effectLst/>
              <a:latin typeface="+mn-lt"/>
              <a:ea typeface="+mn-ea"/>
              <a:cs typeface="+mn-cs"/>
            </a:rPr>
            <a:t>Hence, we conclude that the sample does not provide us sufficient evidence against the claim. So, we may assume that the 75 % of employees </a:t>
          </a:r>
          <a:r>
            <a:rPr lang="en-IN" sz="1600">
              <a:solidFill>
                <a:schemeClr val="dk1"/>
              </a:solidFill>
              <a:effectLst/>
              <a:latin typeface="+mn-lt"/>
              <a:ea typeface="+mn-ea"/>
              <a:cs typeface="+mn-cs"/>
            </a:rPr>
            <a:t>felt that work stress had negative impact on their lives.</a:t>
          </a:r>
          <a:r>
            <a:rPr lang="en-IN" sz="1600" baseline="0">
              <a:solidFill>
                <a:schemeClr val="dk1"/>
              </a:solidFill>
              <a:effectLst/>
              <a:latin typeface="+mn-lt"/>
              <a:ea typeface="+mn-ea"/>
              <a:cs typeface="+mn-cs"/>
            </a:rPr>
            <a:t> </a:t>
          </a:r>
          <a:endParaRPr lang="en-IN" sz="1600">
            <a:effectLst/>
          </a:endParaRPr>
        </a:p>
        <a:p>
          <a:endParaRPr lang="en-I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516391</xdr:colOff>
      <xdr:row>2</xdr:row>
      <xdr:rowOff>409916</xdr:rowOff>
    </xdr:from>
    <xdr:to>
      <xdr:col>20</xdr:col>
      <xdr:colOff>178593</xdr:colOff>
      <xdr:row>23</xdr:row>
      <xdr:rowOff>35719</xdr:rowOff>
    </xdr:to>
    <xdr:sp macro="" textlink="">
      <xdr:nvSpPr>
        <xdr:cNvPr id="2" name="TextBox 1">
          <a:extLst>
            <a:ext uri="{FF2B5EF4-FFF2-40B4-BE49-F238E27FC236}">
              <a16:creationId xmlns:a16="http://schemas.microsoft.com/office/drawing/2014/main" id="{0A5A8436-82A4-4F85-B023-0B2C1F0345A8}"/>
            </a:ext>
          </a:extLst>
        </xdr:cNvPr>
        <xdr:cNvSpPr txBox="1"/>
      </xdr:nvSpPr>
      <xdr:spPr>
        <a:xfrm>
          <a:off x="6564766" y="898072"/>
          <a:ext cx="8770483" cy="3864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dk1"/>
              </a:solidFill>
              <a:effectLst/>
              <a:latin typeface="+mn-lt"/>
              <a:ea typeface="+mn-ea"/>
              <a:cs typeface="+mn-cs"/>
            </a:rPr>
            <a:t>Interpretation</a:t>
          </a:r>
          <a:r>
            <a:rPr lang="en-IN" sz="1600">
              <a:solidFill>
                <a:schemeClr val="dk1"/>
              </a:solidFill>
              <a:effectLst/>
              <a:latin typeface="+mn-lt"/>
              <a:ea typeface="+mn-ea"/>
              <a:cs typeface="+mn-cs"/>
            </a:rPr>
            <a:t> - By setting the null (</a:t>
          </a:r>
          <a:r>
            <a:rPr lang="en-IN" sz="1600" b="1" i="0">
              <a:solidFill>
                <a:schemeClr val="dk1"/>
              </a:solidFill>
              <a:effectLst/>
              <a:latin typeface="+mn-lt"/>
              <a:ea typeface="+mn-ea"/>
              <a:cs typeface="+mn-cs"/>
            </a:rPr>
            <a:t>H</a:t>
          </a:r>
          <a:r>
            <a:rPr lang="en-IN" sz="1600" b="1" i="0" baseline="-25000">
              <a:solidFill>
                <a:schemeClr val="dk1"/>
              </a:solidFill>
              <a:effectLst/>
              <a:latin typeface="+mn-lt"/>
              <a:ea typeface="+mn-ea"/>
              <a:cs typeface="+mn-cs"/>
            </a:rPr>
            <a:t>0</a:t>
          </a:r>
          <a:r>
            <a:rPr lang="en-IN" sz="1600">
              <a:solidFill>
                <a:schemeClr val="dk1"/>
              </a:solidFill>
              <a:effectLst/>
              <a:latin typeface="+mn-lt"/>
              <a:ea typeface="+mn-ea"/>
              <a:cs typeface="+mn-cs"/>
            </a:rPr>
            <a:t> ) and alternative  hypothesis (</a:t>
          </a:r>
          <a:r>
            <a:rPr lang="en-IN" sz="1600" b="1" i="0">
              <a:solidFill>
                <a:schemeClr val="dk1"/>
              </a:solidFill>
              <a:effectLst/>
              <a:latin typeface="+mn-lt"/>
              <a:ea typeface="+mn-ea"/>
              <a:cs typeface="+mn-cs"/>
            </a:rPr>
            <a:t>H</a:t>
          </a:r>
          <a:r>
            <a:rPr lang="en-IN" sz="1600" b="1" i="0" baseline="-25000">
              <a:solidFill>
                <a:schemeClr val="dk1"/>
              </a:solidFill>
              <a:effectLst/>
              <a:latin typeface="+mn-lt"/>
              <a:ea typeface="+mn-ea"/>
              <a:cs typeface="+mn-cs"/>
            </a:rPr>
            <a:t>1</a:t>
          </a:r>
          <a:r>
            <a:rPr lang="en-IN" sz="1600">
              <a:solidFill>
                <a:schemeClr val="dk1"/>
              </a:solidFill>
              <a:effectLst/>
              <a:latin typeface="+mn-lt"/>
              <a:ea typeface="+mn-ea"/>
              <a:cs typeface="+mn-cs"/>
            </a:rPr>
            <a:t>), We have to test the hypothesis that the standard</a:t>
          </a:r>
          <a:r>
            <a:rPr lang="en-IN" sz="1600" baseline="0">
              <a:solidFill>
                <a:schemeClr val="dk1"/>
              </a:solidFill>
              <a:effectLst/>
              <a:latin typeface="+mn-lt"/>
              <a:ea typeface="+mn-ea"/>
              <a:cs typeface="+mn-cs"/>
            </a:rPr>
            <a:t> deviation in the upper blood pressure of the workers is greater than 30mm Hg. The chi square formula for variance will be used so we'll find variance from S.D  </a:t>
          </a:r>
          <a:r>
            <a:rPr lang="el-GR" sz="1600" b="1" i="0">
              <a:solidFill>
                <a:schemeClr val="dk1"/>
              </a:solidFill>
              <a:effectLst/>
              <a:latin typeface="+mn-lt"/>
              <a:ea typeface="+mn-ea"/>
              <a:cs typeface="+mn-cs"/>
            </a:rPr>
            <a:t>σ</a:t>
          </a:r>
          <a:r>
            <a:rPr lang="en-US" sz="1600" b="1" i="0">
              <a:solidFill>
                <a:schemeClr val="dk1"/>
              </a:solidFill>
              <a:effectLst/>
              <a:latin typeface="+mn-lt"/>
              <a:ea typeface="+mn-ea"/>
              <a:cs typeface="+mn-cs"/>
            </a:rPr>
            <a:t> =30</a:t>
          </a:r>
          <a:r>
            <a:rPr lang="en-US" sz="1600" b="1" i="0" baseline="0">
              <a:solidFill>
                <a:schemeClr val="dk1"/>
              </a:solidFill>
              <a:effectLst/>
              <a:latin typeface="+mn-lt"/>
              <a:ea typeface="+mn-ea"/>
              <a:cs typeface="+mn-cs"/>
            </a:rPr>
            <a:t> ; </a:t>
          </a:r>
          <a:r>
            <a:rPr lang="el-GR" sz="1600" b="1" i="0">
              <a:solidFill>
                <a:schemeClr val="dk1"/>
              </a:solidFill>
              <a:effectLst/>
              <a:latin typeface="+mn-lt"/>
              <a:ea typeface="+mn-ea"/>
              <a:cs typeface="+mn-cs"/>
            </a:rPr>
            <a:t>σ</a:t>
          </a:r>
          <a:r>
            <a:rPr lang="el-GR" sz="1600" b="1" i="0" baseline="30000">
              <a:solidFill>
                <a:schemeClr val="dk1"/>
              </a:solidFill>
              <a:effectLst/>
              <a:latin typeface="+mn-lt"/>
              <a:ea typeface="+mn-ea"/>
              <a:cs typeface="+mn-cs"/>
            </a:rPr>
            <a:t>2</a:t>
          </a:r>
          <a:r>
            <a:rPr lang="el-GR" sz="1600" b="1">
              <a:solidFill>
                <a:schemeClr val="dk1"/>
              </a:solidFill>
              <a:effectLst/>
              <a:latin typeface="+mn-lt"/>
              <a:ea typeface="+mn-ea"/>
              <a:cs typeface="+mn-cs"/>
            </a:rPr>
            <a:t> </a:t>
          </a:r>
          <a:r>
            <a:rPr lang="en-US" sz="1600" b="1">
              <a:solidFill>
                <a:schemeClr val="dk1"/>
              </a:solidFill>
              <a:effectLst/>
              <a:latin typeface="+mn-lt"/>
              <a:ea typeface="+mn-ea"/>
              <a:cs typeface="+mn-cs"/>
            </a:rPr>
            <a:t> = 900.</a:t>
          </a:r>
          <a:r>
            <a:rPr lang="en-US" sz="1600" b="1" baseline="0">
              <a:solidFill>
                <a:schemeClr val="dk1"/>
              </a:solidFill>
              <a:effectLst/>
              <a:latin typeface="+mn-lt"/>
              <a:ea typeface="+mn-ea"/>
              <a:cs typeface="+mn-cs"/>
            </a:rPr>
            <a:t> </a:t>
          </a:r>
          <a:r>
            <a:rPr lang="en-IN" sz="1600" baseline="0">
              <a:solidFill>
                <a:schemeClr val="dk1"/>
              </a:solidFill>
              <a:effectLst/>
              <a:latin typeface="+mn-lt"/>
              <a:ea typeface="+mn-ea"/>
              <a:cs typeface="+mn-cs"/>
            </a:rPr>
            <a:t>S</a:t>
          </a:r>
          <a:r>
            <a:rPr lang="en-IN" sz="1600">
              <a:solidFill>
                <a:schemeClr val="dk1"/>
              </a:solidFill>
              <a:effectLst/>
              <a:latin typeface="+mn-lt"/>
              <a:ea typeface="+mn-ea"/>
              <a:cs typeface="+mn-cs"/>
            </a:rPr>
            <a:t>o we can take null and alternative</a:t>
          </a:r>
          <a:r>
            <a:rPr lang="en-IN" sz="1600" baseline="0">
              <a:solidFill>
                <a:schemeClr val="dk1"/>
              </a:solidFill>
              <a:effectLst/>
              <a:latin typeface="+mn-lt"/>
              <a:ea typeface="+mn-ea"/>
              <a:cs typeface="+mn-cs"/>
            </a:rPr>
            <a:t> hypotheses as follows -  </a:t>
          </a:r>
          <a:r>
            <a:rPr lang="en-IN" sz="1600" b="1" i="0">
              <a:solidFill>
                <a:schemeClr val="dk1"/>
              </a:solidFill>
              <a:effectLst/>
              <a:latin typeface="+mn-lt"/>
              <a:ea typeface="+mn-ea"/>
              <a:cs typeface="+mn-cs"/>
            </a:rPr>
            <a:t>H</a:t>
          </a:r>
          <a:r>
            <a:rPr lang="en-IN" sz="1600" b="1" i="0" baseline="-25000">
              <a:solidFill>
                <a:schemeClr val="dk1"/>
              </a:solidFill>
              <a:effectLst/>
              <a:latin typeface="+mn-lt"/>
              <a:ea typeface="+mn-ea"/>
              <a:cs typeface="+mn-cs"/>
            </a:rPr>
            <a:t>0</a:t>
          </a:r>
          <a:r>
            <a:rPr lang="en-IN" sz="1600" baseline="0">
              <a:solidFill>
                <a:schemeClr val="dk1"/>
              </a:solidFill>
              <a:effectLst/>
              <a:latin typeface="+mn-lt"/>
              <a:ea typeface="+mn-ea"/>
              <a:cs typeface="+mn-cs"/>
            </a:rPr>
            <a:t> :  </a:t>
          </a:r>
          <a:r>
            <a:rPr lang="el-GR" sz="1600" b="1" i="0" u="none" strike="noStrike">
              <a:solidFill>
                <a:schemeClr val="dk1"/>
              </a:solidFill>
              <a:effectLst/>
              <a:latin typeface="+mn-lt"/>
              <a:ea typeface="+mn-ea"/>
              <a:cs typeface="+mn-cs"/>
            </a:rPr>
            <a:t>σ</a:t>
          </a:r>
          <a:r>
            <a:rPr lang="el-GR" sz="1600" b="1" i="0" u="none" strike="noStrike" baseline="30000">
              <a:solidFill>
                <a:schemeClr val="dk1"/>
              </a:solidFill>
              <a:effectLst/>
              <a:latin typeface="+mn-lt"/>
              <a:ea typeface="+mn-ea"/>
              <a:cs typeface="+mn-cs"/>
            </a:rPr>
            <a:t>2</a:t>
          </a:r>
          <a:r>
            <a:rPr lang="el-GR" sz="1600" b="1"/>
            <a:t> ≤</a:t>
          </a:r>
          <a:r>
            <a:rPr lang="en-US" sz="1600" b="1"/>
            <a:t> 900 </a:t>
          </a:r>
          <a:r>
            <a:rPr lang="en-US" sz="1600"/>
            <a:t>and </a:t>
          </a:r>
          <a:r>
            <a:rPr lang="en-IN" sz="1600" baseline="0">
              <a:solidFill>
                <a:schemeClr val="dk1"/>
              </a:solidFill>
              <a:effectLst/>
              <a:latin typeface="+mn-lt"/>
              <a:ea typeface="+mn-ea"/>
              <a:cs typeface="+mn-cs"/>
            </a:rPr>
            <a:t> </a:t>
          </a:r>
          <a:r>
            <a:rPr lang="en-IN" sz="1600" b="1" i="0">
              <a:solidFill>
                <a:schemeClr val="dk1"/>
              </a:solidFill>
              <a:effectLst/>
              <a:latin typeface="+mn-lt"/>
              <a:ea typeface="+mn-ea"/>
              <a:cs typeface="+mn-cs"/>
            </a:rPr>
            <a:t>H</a:t>
          </a:r>
          <a:r>
            <a:rPr lang="en-IN" sz="1600" b="1" i="0" baseline="-25000">
              <a:solidFill>
                <a:schemeClr val="dk1"/>
              </a:solidFill>
              <a:effectLst/>
              <a:latin typeface="+mn-lt"/>
              <a:ea typeface="+mn-ea"/>
              <a:cs typeface="+mn-cs"/>
            </a:rPr>
            <a:t>1</a:t>
          </a:r>
          <a:r>
            <a:rPr lang="en-IN" sz="1600" b="1">
              <a:solidFill>
                <a:schemeClr val="dk1"/>
              </a:solidFill>
              <a:effectLst/>
              <a:latin typeface="+mn-lt"/>
              <a:ea typeface="+mn-ea"/>
              <a:cs typeface="+mn-cs"/>
            </a:rPr>
            <a:t> </a:t>
          </a:r>
          <a:r>
            <a:rPr lang="en-IN" sz="1600">
              <a:solidFill>
                <a:schemeClr val="dk1"/>
              </a:solidFill>
              <a:effectLst/>
              <a:latin typeface="+mn-lt"/>
              <a:ea typeface="+mn-ea"/>
              <a:cs typeface="+mn-cs"/>
            </a:rPr>
            <a:t>:</a:t>
          </a:r>
          <a:r>
            <a:rPr lang="en-IN" sz="1600" baseline="0">
              <a:solidFill>
                <a:schemeClr val="dk1"/>
              </a:solidFill>
              <a:effectLst/>
              <a:latin typeface="+mn-lt"/>
              <a:ea typeface="+mn-ea"/>
              <a:cs typeface="+mn-cs"/>
            </a:rPr>
            <a:t>  </a:t>
          </a:r>
          <a:r>
            <a:rPr lang="el-GR" sz="1600" b="1" i="0">
              <a:solidFill>
                <a:schemeClr val="dk1"/>
              </a:solidFill>
              <a:effectLst/>
              <a:latin typeface="+mn-lt"/>
              <a:ea typeface="+mn-ea"/>
              <a:cs typeface="+mn-cs"/>
            </a:rPr>
            <a:t>σ</a:t>
          </a:r>
          <a:r>
            <a:rPr lang="el-GR" sz="1600" b="1" i="0" baseline="30000">
              <a:solidFill>
                <a:schemeClr val="dk1"/>
              </a:solidFill>
              <a:effectLst/>
              <a:latin typeface="+mn-lt"/>
              <a:ea typeface="+mn-ea"/>
              <a:cs typeface="+mn-cs"/>
            </a:rPr>
            <a:t>2</a:t>
          </a:r>
          <a:r>
            <a:rPr lang="en-US" sz="1600" b="1" i="0" baseline="30000">
              <a:solidFill>
                <a:schemeClr val="dk1"/>
              </a:solidFill>
              <a:effectLst/>
              <a:latin typeface="+mn-lt"/>
              <a:ea typeface="+mn-ea"/>
              <a:cs typeface="+mn-cs"/>
            </a:rPr>
            <a:t> </a:t>
          </a:r>
          <a:r>
            <a:rPr lang="en-IN" sz="1600" baseline="0">
              <a:solidFill>
                <a:schemeClr val="dk1"/>
              </a:solidFill>
              <a:effectLst/>
              <a:latin typeface="+mn-lt"/>
              <a:ea typeface="+mn-ea"/>
              <a:cs typeface="+mn-cs"/>
            </a:rPr>
            <a:t> </a:t>
          </a:r>
          <a:r>
            <a:rPr lang="en-IN" sz="1600" b="1" baseline="0">
              <a:solidFill>
                <a:schemeClr val="dk1"/>
              </a:solidFill>
              <a:effectLst/>
              <a:latin typeface="+mn-lt"/>
              <a:ea typeface="+mn-ea"/>
              <a:cs typeface="+mn-cs"/>
            </a:rPr>
            <a:t>&gt; 900 (claim)                       [right-tailed test]                                                                                                                                                                                                                 Decision using the critical region approach - </a:t>
          </a:r>
          <a:r>
            <a:rPr lang="en-IN" sz="1600" b="0" baseline="0">
              <a:solidFill>
                <a:schemeClr val="dk1"/>
              </a:solidFill>
              <a:effectLst/>
              <a:latin typeface="+mn-lt"/>
              <a:ea typeface="+mn-ea"/>
              <a:cs typeface="+mn-cs"/>
            </a:rPr>
            <a:t>Comparing the calculated value of the test statistics </a:t>
          </a:r>
          <a:r>
            <a:rPr lang="en-IN" sz="1600" b="1" i="0" u="none" strike="noStrike">
              <a:solidFill>
                <a:schemeClr val="dk1"/>
              </a:solidFill>
              <a:effectLst/>
              <a:latin typeface="+mn-lt"/>
              <a:ea typeface="+mn-ea"/>
              <a:cs typeface="+mn-cs"/>
            </a:rPr>
            <a:t>x</a:t>
          </a:r>
          <a:r>
            <a:rPr lang="en-IN" sz="1600" b="1" i="0" u="none" strike="noStrike" baseline="30000">
              <a:solidFill>
                <a:schemeClr val="dk1"/>
              </a:solidFill>
              <a:effectLst/>
              <a:latin typeface="+mn-lt"/>
              <a:ea typeface="+mn-ea"/>
              <a:cs typeface="+mn-cs"/>
            </a:rPr>
            <a:t>2</a:t>
          </a:r>
          <a:r>
            <a:rPr lang="en-IN" sz="1600" b="1" i="0" u="none" strike="noStrike" baseline="-25000">
              <a:solidFill>
                <a:schemeClr val="dk1"/>
              </a:solidFill>
              <a:effectLst/>
              <a:latin typeface="+mn-lt"/>
              <a:ea typeface="+mn-ea"/>
              <a:cs typeface="+mn-cs"/>
            </a:rPr>
            <a:t>cal</a:t>
          </a:r>
          <a:r>
            <a:rPr lang="en-IN" sz="1600"/>
            <a:t> (= 11.7568) with the critical value </a:t>
          </a:r>
          <a:r>
            <a:rPr lang="en-IN" sz="1600" b="1" i="0" u="none" strike="noStrike">
              <a:solidFill>
                <a:schemeClr val="dk1"/>
              </a:solidFill>
              <a:effectLst/>
              <a:latin typeface="+mn-lt"/>
              <a:ea typeface="+mn-ea"/>
              <a:cs typeface="+mn-cs"/>
            </a:rPr>
            <a:t>x</a:t>
          </a:r>
          <a:r>
            <a:rPr lang="en-IN" sz="1600" b="1" i="0" u="none" strike="noStrike" baseline="30000">
              <a:solidFill>
                <a:schemeClr val="dk1"/>
              </a:solidFill>
              <a:effectLst/>
              <a:latin typeface="+mn-lt"/>
              <a:ea typeface="+mn-ea"/>
              <a:cs typeface="+mn-cs"/>
            </a:rPr>
            <a:t>2</a:t>
          </a:r>
          <a:r>
            <a:rPr lang="en-IN" sz="1600" b="1" i="0" u="none" strike="noStrike" baseline="-25000">
              <a:solidFill>
                <a:schemeClr val="dk1"/>
              </a:solidFill>
              <a:effectLst/>
              <a:latin typeface="+mn-lt"/>
              <a:ea typeface="+mn-ea"/>
              <a:cs typeface="+mn-cs"/>
            </a:rPr>
            <a:t>(27),0.01</a:t>
          </a:r>
          <a:r>
            <a:rPr lang="en-IN" sz="1600" b="0" i="0" u="none" strike="noStrike" baseline="0">
              <a:solidFill>
                <a:schemeClr val="dk1"/>
              </a:solidFill>
              <a:effectLst/>
              <a:latin typeface="+mn-lt"/>
              <a:ea typeface="+mn-ea"/>
              <a:cs typeface="+mn-cs"/>
            </a:rPr>
            <a:t>. Since, </a:t>
          </a:r>
          <a:r>
            <a:rPr lang="en-IN" sz="1600" b="1" i="0">
              <a:solidFill>
                <a:schemeClr val="dk1"/>
              </a:solidFill>
              <a:effectLst/>
              <a:latin typeface="+mn-lt"/>
              <a:ea typeface="+mn-ea"/>
              <a:cs typeface="+mn-cs"/>
            </a:rPr>
            <a:t>x</a:t>
          </a:r>
          <a:r>
            <a:rPr lang="en-IN" sz="1600" b="1" i="0" baseline="30000">
              <a:solidFill>
                <a:schemeClr val="dk1"/>
              </a:solidFill>
              <a:effectLst/>
              <a:latin typeface="+mn-lt"/>
              <a:ea typeface="+mn-ea"/>
              <a:cs typeface="+mn-cs"/>
            </a:rPr>
            <a:t>2</a:t>
          </a:r>
          <a:r>
            <a:rPr lang="en-IN" sz="1600" b="1" i="0" baseline="-25000">
              <a:solidFill>
                <a:schemeClr val="dk1"/>
              </a:solidFill>
              <a:effectLst/>
              <a:latin typeface="+mn-lt"/>
              <a:ea typeface="+mn-ea"/>
              <a:cs typeface="+mn-cs"/>
            </a:rPr>
            <a:t>cal</a:t>
          </a:r>
          <a:r>
            <a:rPr lang="en-IN" sz="1600">
              <a:solidFill>
                <a:schemeClr val="dk1"/>
              </a:solidFill>
              <a:effectLst/>
              <a:latin typeface="+mn-lt"/>
              <a:ea typeface="+mn-ea"/>
              <a:cs typeface="+mn-cs"/>
            </a:rPr>
            <a:t> (= 11.7568) &lt; </a:t>
          </a:r>
          <a:r>
            <a:rPr lang="en-IN" sz="1600" b="1" i="0" u="none" strike="noStrike">
              <a:solidFill>
                <a:schemeClr val="dk1"/>
              </a:solidFill>
              <a:effectLst/>
              <a:latin typeface="+mn-lt"/>
              <a:ea typeface="+mn-ea"/>
              <a:cs typeface="+mn-cs"/>
            </a:rPr>
            <a:t>x</a:t>
          </a:r>
          <a:r>
            <a:rPr lang="en-IN" sz="1600" b="1" i="0" u="none" strike="noStrike" baseline="30000">
              <a:solidFill>
                <a:schemeClr val="dk1"/>
              </a:solidFill>
              <a:effectLst/>
              <a:latin typeface="+mn-lt"/>
              <a:ea typeface="+mn-ea"/>
              <a:cs typeface="+mn-cs"/>
            </a:rPr>
            <a:t>2</a:t>
          </a:r>
          <a:r>
            <a:rPr lang="en-IN" sz="1600" b="1" i="0" u="none" strike="noStrike" baseline="-25000">
              <a:solidFill>
                <a:schemeClr val="dk1"/>
              </a:solidFill>
              <a:effectLst/>
              <a:latin typeface="+mn-lt"/>
              <a:ea typeface="+mn-ea"/>
              <a:cs typeface="+mn-cs"/>
            </a:rPr>
            <a:t>(27),0.01</a:t>
          </a:r>
          <a:r>
            <a:rPr lang="en-IN" sz="1600"/>
            <a:t> (= 46.9629), it means that</a:t>
          </a:r>
          <a:r>
            <a:rPr lang="en-IN" sz="1600" baseline="0"/>
            <a:t> the </a:t>
          </a:r>
          <a:r>
            <a:rPr lang="en-IN" sz="1600" b="1" i="0">
              <a:solidFill>
                <a:schemeClr val="dk1"/>
              </a:solidFill>
              <a:effectLst/>
              <a:latin typeface="+mn-lt"/>
              <a:ea typeface="+mn-ea"/>
              <a:cs typeface="+mn-cs"/>
            </a:rPr>
            <a:t>x</a:t>
          </a:r>
          <a:r>
            <a:rPr lang="en-IN" sz="1600" b="1" i="0" baseline="30000">
              <a:solidFill>
                <a:schemeClr val="dk1"/>
              </a:solidFill>
              <a:effectLst/>
              <a:latin typeface="+mn-lt"/>
              <a:ea typeface="+mn-ea"/>
              <a:cs typeface="+mn-cs"/>
            </a:rPr>
            <a:t>2</a:t>
          </a:r>
          <a:r>
            <a:rPr lang="en-IN" sz="1600" b="1" i="0" baseline="-25000">
              <a:solidFill>
                <a:schemeClr val="dk1"/>
              </a:solidFill>
              <a:effectLst/>
              <a:latin typeface="+mn-lt"/>
              <a:ea typeface="+mn-ea"/>
              <a:cs typeface="+mn-cs"/>
            </a:rPr>
            <a:t>cal</a:t>
          </a:r>
          <a:r>
            <a:rPr lang="en-IN" sz="1600" baseline="0"/>
            <a:t> </a:t>
          </a:r>
          <a:r>
            <a:rPr lang="en-IN" sz="1600" b="0" i="0" baseline="0">
              <a:solidFill>
                <a:schemeClr val="dk1"/>
              </a:solidFill>
              <a:effectLst/>
              <a:latin typeface="+mn-lt"/>
              <a:ea typeface="+mn-ea"/>
              <a:cs typeface="+mn-cs"/>
            </a:rPr>
            <a:t>lies in the non-rejection region. So we do not reject null hypothesis (</a:t>
          </a:r>
          <a:r>
            <a:rPr lang="en-IN" sz="1600" b="1" i="0">
              <a:solidFill>
                <a:schemeClr val="dk1"/>
              </a:solidFill>
              <a:effectLst/>
              <a:latin typeface="+mn-lt"/>
              <a:ea typeface="+mn-ea"/>
              <a:cs typeface="+mn-cs"/>
            </a:rPr>
            <a:t>H</a:t>
          </a:r>
          <a:r>
            <a:rPr lang="en-IN" sz="1600" b="1" i="0" baseline="-25000">
              <a:solidFill>
                <a:schemeClr val="dk1"/>
              </a:solidFill>
              <a:effectLst/>
              <a:latin typeface="+mn-lt"/>
              <a:ea typeface="+mn-ea"/>
              <a:cs typeface="+mn-cs"/>
            </a:rPr>
            <a:t>0</a:t>
          </a:r>
          <a:r>
            <a:rPr lang="en-IN" sz="1600">
              <a:solidFill>
                <a:schemeClr val="dk1"/>
              </a:solidFill>
              <a:effectLst/>
              <a:latin typeface="+mn-lt"/>
              <a:ea typeface="+mn-ea"/>
              <a:cs typeface="+mn-cs"/>
            </a:rPr>
            <a:t> </a:t>
          </a:r>
          <a:r>
            <a:rPr lang="en-IN" sz="1600" b="0" i="0" baseline="0">
              <a:solidFill>
                <a:schemeClr val="dk1"/>
              </a:solidFill>
              <a:effectLst/>
              <a:latin typeface="+mn-lt"/>
              <a:ea typeface="+mn-ea"/>
              <a:cs typeface="+mn-cs"/>
            </a:rPr>
            <a:t>). Since our claim is under the alternative hypothesis, we reject the claim. Hence, we conclude that the sample provide us sufficient evidence against the claim. So we may assume that the variance in the upper blood pressure of workers is not greater than 900mm hg  or standard deviation in the upper blood pressure of workers is not greater than 30mmHg at 1% level of significance.                                                                                                           </a:t>
          </a:r>
          <a:r>
            <a:rPr lang="en-IN" sz="1600" b="1">
              <a:solidFill>
                <a:schemeClr val="dk1"/>
              </a:solidFill>
              <a:effectLst/>
              <a:latin typeface="+mn-lt"/>
              <a:ea typeface="+mn-ea"/>
              <a:cs typeface="+mn-cs"/>
            </a:rPr>
            <a:t>Decision</a:t>
          </a:r>
          <a:r>
            <a:rPr lang="en-IN" sz="1600" b="1" baseline="0">
              <a:solidFill>
                <a:schemeClr val="dk1"/>
              </a:solidFill>
              <a:effectLst/>
              <a:latin typeface="+mn-lt"/>
              <a:ea typeface="+mn-ea"/>
              <a:cs typeface="+mn-cs"/>
            </a:rPr>
            <a:t> u</a:t>
          </a:r>
          <a:r>
            <a:rPr lang="en-IN" sz="1600" b="1" i="0">
              <a:solidFill>
                <a:schemeClr val="dk1"/>
              </a:solidFill>
              <a:effectLst/>
              <a:latin typeface="+mn-lt"/>
              <a:ea typeface="+mn-ea"/>
              <a:cs typeface="+mn-cs"/>
            </a:rPr>
            <a:t>sing p -value approach - </a:t>
          </a:r>
          <a:r>
            <a:rPr lang="en-IN" sz="1600" b="0" i="0">
              <a:solidFill>
                <a:schemeClr val="dk1"/>
              </a:solidFill>
              <a:effectLst/>
              <a:latin typeface="+mn-lt"/>
              <a:ea typeface="+mn-ea"/>
              <a:cs typeface="+mn-cs"/>
            </a:rPr>
            <a:t>Since</a:t>
          </a:r>
          <a:r>
            <a:rPr lang="en-IN" sz="1600" b="0" i="0" baseline="0">
              <a:solidFill>
                <a:schemeClr val="dk1"/>
              </a:solidFill>
              <a:effectLst/>
              <a:latin typeface="+mn-lt"/>
              <a:ea typeface="+mn-ea"/>
              <a:cs typeface="+mn-cs"/>
            </a:rPr>
            <a:t> the test is right-tailed, the p-value = </a:t>
          </a:r>
          <a:r>
            <a:rPr lang="en-IN" sz="1600" b="0" i="0" u="none" strike="noStrike">
              <a:solidFill>
                <a:schemeClr val="dk1"/>
              </a:solidFill>
              <a:effectLst/>
              <a:latin typeface="+mn-lt"/>
              <a:ea typeface="+mn-ea"/>
              <a:cs typeface="+mn-cs"/>
            </a:rPr>
            <a:t>P[x</a:t>
          </a:r>
          <a:r>
            <a:rPr lang="en-IN" sz="1600" b="0" i="0" u="none" strike="noStrike" baseline="30000">
              <a:solidFill>
                <a:schemeClr val="dk1"/>
              </a:solidFill>
              <a:effectLst/>
              <a:latin typeface="+mn-lt"/>
              <a:ea typeface="+mn-ea"/>
              <a:cs typeface="+mn-cs"/>
            </a:rPr>
            <a:t>2</a:t>
          </a:r>
          <a:r>
            <a:rPr lang="en-IN" sz="1600" b="0" i="0" u="none" strike="noStrike">
              <a:solidFill>
                <a:schemeClr val="dk1"/>
              </a:solidFill>
              <a:effectLst/>
              <a:latin typeface="+mn-lt"/>
              <a:ea typeface="+mn-ea"/>
              <a:cs typeface="+mn-cs"/>
            </a:rPr>
            <a:t> ≥ x</a:t>
          </a:r>
          <a:r>
            <a:rPr lang="en-IN" sz="1600" b="0" i="0" u="none" strike="noStrike" baseline="30000">
              <a:solidFill>
                <a:schemeClr val="dk1"/>
              </a:solidFill>
              <a:effectLst/>
              <a:latin typeface="+mn-lt"/>
              <a:ea typeface="+mn-ea"/>
              <a:cs typeface="+mn-cs"/>
            </a:rPr>
            <a:t>2</a:t>
          </a:r>
          <a:r>
            <a:rPr lang="en-IN" sz="1600" b="0" i="0" u="none" strike="noStrike" baseline="-25000">
              <a:solidFill>
                <a:schemeClr val="dk1"/>
              </a:solidFill>
              <a:effectLst/>
              <a:latin typeface="+mn-lt"/>
              <a:ea typeface="+mn-ea"/>
              <a:cs typeface="+mn-cs"/>
            </a:rPr>
            <a:t>cal</a:t>
          </a:r>
          <a:r>
            <a:rPr lang="en-IN" sz="1600" b="0" i="0" u="none" strike="noStrike">
              <a:solidFill>
                <a:schemeClr val="dk1"/>
              </a:solidFill>
              <a:effectLst/>
              <a:latin typeface="+mn-lt"/>
              <a:ea typeface="+mn-ea"/>
              <a:cs typeface="+mn-cs"/>
            </a:rPr>
            <a:t>].</a:t>
          </a:r>
          <a:r>
            <a:rPr lang="en-IN" sz="1600" b="0" i="0" u="none" strike="noStrike" baseline="0">
              <a:solidFill>
                <a:schemeClr val="dk1"/>
              </a:solidFill>
              <a:effectLst/>
              <a:latin typeface="+mn-lt"/>
              <a:ea typeface="+mn-ea"/>
              <a:cs typeface="+mn-cs"/>
            </a:rPr>
            <a:t> The p-value (= 0.995) is greater than </a:t>
          </a:r>
          <a:r>
            <a:rPr lang="el-GR" sz="1600" b="1" i="0" u="none" strike="noStrike">
              <a:solidFill>
                <a:schemeClr val="dk1"/>
              </a:solidFill>
              <a:effectLst/>
              <a:latin typeface="+mn-lt"/>
              <a:ea typeface="+mn-ea"/>
              <a:cs typeface="+mn-cs"/>
            </a:rPr>
            <a:t>α</a:t>
          </a:r>
          <a:r>
            <a:rPr lang="el-GR" sz="1600"/>
            <a:t> </a:t>
          </a:r>
          <a:r>
            <a:rPr lang="en-US" sz="1600"/>
            <a:t>(= 0.01),</a:t>
          </a:r>
          <a:r>
            <a:rPr lang="en-US" sz="1600" baseline="0"/>
            <a:t> we do not reject the null hypothesis. </a:t>
          </a:r>
          <a:r>
            <a:rPr lang="en-IN" sz="1600" b="0" i="0" u="none" strike="noStrike" baseline="0">
              <a:solidFill>
                <a:schemeClr val="dk1"/>
              </a:solidFill>
              <a:effectLst/>
              <a:latin typeface="+mn-lt"/>
              <a:ea typeface="+mn-ea"/>
              <a:cs typeface="+mn-cs"/>
            </a:rPr>
            <a:t> </a:t>
          </a:r>
          <a:endParaRPr lang="en-IN" sz="1600" b="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552449</xdr:colOff>
      <xdr:row>3</xdr:row>
      <xdr:rowOff>407194</xdr:rowOff>
    </xdr:from>
    <xdr:to>
      <xdr:col>22</xdr:col>
      <xdr:colOff>547687</xdr:colOff>
      <xdr:row>21</xdr:row>
      <xdr:rowOff>23813</xdr:rowOff>
    </xdr:to>
    <xdr:sp macro="" textlink="">
      <xdr:nvSpPr>
        <xdr:cNvPr id="2" name="TextBox 1">
          <a:extLst>
            <a:ext uri="{FF2B5EF4-FFF2-40B4-BE49-F238E27FC236}">
              <a16:creationId xmlns:a16="http://schemas.microsoft.com/office/drawing/2014/main" id="{C36EE69B-B79D-2DA8-9E58-FF5A1306B380}"/>
            </a:ext>
          </a:extLst>
        </xdr:cNvPr>
        <xdr:cNvSpPr txBox="1"/>
      </xdr:nvSpPr>
      <xdr:spPr>
        <a:xfrm>
          <a:off x="6493668" y="1085850"/>
          <a:ext cx="7889082" cy="34266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dk1"/>
              </a:solidFill>
              <a:effectLst/>
              <a:latin typeface="+mn-lt"/>
              <a:ea typeface="+mn-ea"/>
              <a:cs typeface="+mn-cs"/>
            </a:rPr>
            <a:t>Interpretation</a:t>
          </a:r>
          <a:r>
            <a:rPr lang="en-IN" sz="1600">
              <a:solidFill>
                <a:schemeClr val="dk1"/>
              </a:solidFill>
              <a:effectLst/>
              <a:latin typeface="+mn-lt"/>
              <a:ea typeface="+mn-ea"/>
              <a:cs typeface="+mn-cs"/>
            </a:rPr>
            <a:t> - </a:t>
          </a:r>
          <a:r>
            <a:rPr lang="en-IN" sz="1600"/>
            <a:t>We</a:t>
          </a:r>
          <a:r>
            <a:rPr lang="en-IN" sz="1600" baseline="0"/>
            <a:t> have to find out whether the mean delivery time for the local restraunt is less than the mean delivery time for the branded restraunt. If </a:t>
          </a:r>
          <a:r>
            <a:rPr lang="en-IN" sz="1600" b="1" i="0" u="none" strike="noStrike">
              <a:solidFill>
                <a:schemeClr val="dk1"/>
              </a:solidFill>
              <a:effectLst/>
              <a:latin typeface="+mn-lt"/>
              <a:ea typeface="+mn-ea"/>
              <a:cs typeface="+mn-cs"/>
            </a:rPr>
            <a:t>µ</a:t>
          </a:r>
          <a:r>
            <a:rPr lang="en-IN" sz="1600" b="1" i="0" u="none" strike="noStrike" baseline="-25000">
              <a:solidFill>
                <a:schemeClr val="dk1"/>
              </a:solidFill>
              <a:effectLst/>
              <a:latin typeface="+mn-lt"/>
              <a:ea typeface="+mn-ea"/>
              <a:cs typeface="+mn-cs"/>
            </a:rPr>
            <a:t>1</a:t>
          </a:r>
          <a:r>
            <a:rPr lang="en-IN" sz="1600"/>
            <a:t> and </a:t>
          </a:r>
          <a:r>
            <a:rPr lang="en-IN" sz="1600" b="1" i="0" u="none" strike="noStrike">
              <a:solidFill>
                <a:schemeClr val="dk1"/>
              </a:solidFill>
              <a:effectLst/>
              <a:latin typeface="+mn-lt"/>
              <a:ea typeface="+mn-ea"/>
              <a:cs typeface="+mn-cs"/>
            </a:rPr>
            <a:t>µ</a:t>
          </a:r>
          <a:r>
            <a:rPr lang="en-IN" sz="1600" b="1" i="0" u="none" strike="noStrike" baseline="-25000">
              <a:solidFill>
                <a:schemeClr val="dk1"/>
              </a:solidFill>
              <a:effectLst/>
              <a:latin typeface="+mn-lt"/>
              <a:ea typeface="+mn-ea"/>
              <a:cs typeface="+mn-cs"/>
            </a:rPr>
            <a:t>2</a:t>
          </a:r>
          <a:r>
            <a:rPr lang="en-IN" sz="1600"/>
            <a:t> denote</a:t>
          </a:r>
          <a:r>
            <a:rPr lang="en-IN" sz="1600" baseline="0"/>
            <a:t> the mean delivery time of local and branded restraunt. Null and alternative hypotheses is as follows -                                                                                                                                               </a:t>
          </a:r>
          <a:r>
            <a:rPr lang="en-IN" sz="1600" b="1" i="0">
              <a:solidFill>
                <a:schemeClr val="dk1"/>
              </a:solidFill>
              <a:effectLst/>
              <a:latin typeface="+mn-lt"/>
              <a:ea typeface="+mn-ea"/>
              <a:cs typeface="+mn-cs"/>
            </a:rPr>
            <a:t>H</a:t>
          </a:r>
          <a:r>
            <a:rPr lang="en-IN" sz="1600" b="1" i="0" baseline="-25000">
              <a:solidFill>
                <a:schemeClr val="dk1"/>
              </a:solidFill>
              <a:effectLst/>
              <a:latin typeface="+mn-lt"/>
              <a:ea typeface="+mn-ea"/>
              <a:cs typeface="+mn-cs"/>
            </a:rPr>
            <a:t>0</a:t>
          </a:r>
          <a:r>
            <a:rPr lang="en-IN" sz="1600" baseline="0">
              <a:solidFill>
                <a:schemeClr val="dk1"/>
              </a:solidFill>
              <a:effectLst/>
              <a:latin typeface="+mn-lt"/>
              <a:ea typeface="+mn-ea"/>
              <a:cs typeface="+mn-cs"/>
            </a:rPr>
            <a:t> :  </a:t>
          </a:r>
          <a:r>
            <a:rPr lang="en-IN" sz="1600" b="1" i="0">
              <a:solidFill>
                <a:schemeClr val="dk1"/>
              </a:solidFill>
              <a:effectLst/>
              <a:latin typeface="+mn-lt"/>
              <a:ea typeface="+mn-ea"/>
              <a:cs typeface="+mn-cs"/>
            </a:rPr>
            <a:t>µ</a:t>
          </a:r>
          <a:r>
            <a:rPr lang="en-IN" sz="1600" b="1" i="0" baseline="-25000">
              <a:solidFill>
                <a:schemeClr val="dk1"/>
              </a:solidFill>
              <a:effectLst/>
              <a:latin typeface="+mn-lt"/>
              <a:ea typeface="+mn-ea"/>
              <a:cs typeface="+mn-cs"/>
            </a:rPr>
            <a:t>1</a:t>
          </a:r>
          <a:r>
            <a:rPr lang="en-IN" sz="1600" b="0" i="0" baseline="0">
              <a:solidFill>
                <a:schemeClr val="dk1"/>
              </a:solidFill>
              <a:effectLst/>
              <a:latin typeface="+mn-lt"/>
              <a:ea typeface="+mn-ea"/>
              <a:cs typeface="+mn-cs"/>
            </a:rPr>
            <a:t>  ≥</a:t>
          </a:r>
          <a:r>
            <a:rPr lang="en-IN" sz="1600">
              <a:solidFill>
                <a:schemeClr val="dk1"/>
              </a:solidFill>
              <a:effectLst/>
              <a:latin typeface="+mn-lt"/>
              <a:ea typeface="+mn-ea"/>
              <a:cs typeface="+mn-cs"/>
            </a:rPr>
            <a:t> </a:t>
          </a:r>
          <a:r>
            <a:rPr lang="en-IN" sz="1600" b="1" i="0">
              <a:solidFill>
                <a:schemeClr val="dk1"/>
              </a:solidFill>
              <a:effectLst/>
              <a:latin typeface="+mn-lt"/>
              <a:ea typeface="+mn-ea"/>
              <a:cs typeface="+mn-cs"/>
            </a:rPr>
            <a:t>µ</a:t>
          </a:r>
          <a:r>
            <a:rPr lang="en-IN" sz="1600" b="1" i="0" baseline="-25000">
              <a:solidFill>
                <a:schemeClr val="dk1"/>
              </a:solidFill>
              <a:effectLst/>
              <a:latin typeface="+mn-lt"/>
              <a:ea typeface="+mn-ea"/>
              <a:cs typeface="+mn-cs"/>
            </a:rPr>
            <a:t>2</a:t>
          </a:r>
          <a:r>
            <a:rPr lang="en-IN" sz="1600">
              <a:solidFill>
                <a:schemeClr val="dk1"/>
              </a:solidFill>
              <a:effectLst/>
              <a:latin typeface="+mn-lt"/>
              <a:ea typeface="+mn-ea"/>
              <a:cs typeface="+mn-cs"/>
            </a:rPr>
            <a:t> and</a:t>
          </a:r>
          <a:r>
            <a:rPr lang="en-IN" sz="1600" baseline="0">
              <a:solidFill>
                <a:schemeClr val="dk1"/>
              </a:solidFill>
              <a:effectLst/>
              <a:latin typeface="+mn-lt"/>
              <a:ea typeface="+mn-ea"/>
              <a:cs typeface="+mn-cs"/>
            </a:rPr>
            <a:t> </a:t>
          </a:r>
          <a:r>
            <a:rPr lang="en-IN" sz="1600" b="1" i="0">
              <a:solidFill>
                <a:schemeClr val="dk1"/>
              </a:solidFill>
              <a:effectLst/>
              <a:latin typeface="+mn-lt"/>
              <a:ea typeface="+mn-ea"/>
              <a:cs typeface="+mn-cs"/>
            </a:rPr>
            <a:t>H</a:t>
          </a:r>
          <a:r>
            <a:rPr lang="en-IN" sz="1600" b="1" i="0" baseline="-25000">
              <a:solidFill>
                <a:schemeClr val="dk1"/>
              </a:solidFill>
              <a:effectLst/>
              <a:latin typeface="+mn-lt"/>
              <a:ea typeface="+mn-ea"/>
              <a:cs typeface="+mn-cs"/>
            </a:rPr>
            <a:t>1</a:t>
          </a:r>
          <a:r>
            <a:rPr lang="en-IN" sz="1600" b="1">
              <a:solidFill>
                <a:schemeClr val="dk1"/>
              </a:solidFill>
              <a:effectLst/>
              <a:latin typeface="+mn-lt"/>
              <a:ea typeface="+mn-ea"/>
              <a:cs typeface="+mn-cs"/>
            </a:rPr>
            <a:t> </a:t>
          </a:r>
          <a:r>
            <a:rPr lang="en-IN" sz="1600">
              <a:solidFill>
                <a:schemeClr val="dk1"/>
              </a:solidFill>
              <a:effectLst/>
              <a:latin typeface="+mn-lt"/>
              <a:ea typeface="+mn-ea"/>
              <a:cs typeface="+mn-cs"/>
            </a:rPr>
            <a:t>:</a:t>
          </a:r>
          <a:r>
            <a:rPr lang="en-IN" sz="1600" baseline="0">
              <a:solidFill>
                <a:schemeClr val="dk1"/>
              </a:solidFill>
              <a:effectLst/>
              <a:latin typeface="+mn-lt"/>
              <a:ea typeface="+mn-ea"/>
              <a:cs typeface="+mn-cs"/>
            </a:rPr>
            <a:t>  </a:t>
          </a:r>
          <a:r>
            <a:rPr lang="en-IN" sz="1600" b="1" i="0">
              <a:solidFill>
                <a:schemeClr val="dk1"/>
              </a:solidFill>
              <a:effectLst/>
              <a:latin typeface="+mn-lt"/>
              <a:ea typeface="+mn-ea"/>
              <a:cs typeface="+mn-cs"/>
            </a:rPr>
            <a:t>µ</a:t>
          </a:r>
          <a:r>
            <a:rPr lang="en-IN" sz="1600" b="1" i="0" baseline="-25000">
              <a:solidFill>
                <a:schemeClr val="dk1"/>
              </a:solidFill>
              <a:effectLst/>
              <a:latin typeface="+mn-lt"/>
              <a:ea typeface="+mn-ea"/>
              <a:cs typeface="+mn-cs"/>
            </a:rPr>
            <a:t>1</a:t>
          </a:r>
          <a:r>
            <a:rPr lang="en-IN" sz="1600" b="0" i="0" baseline="0">
              <a:solidFill>
                <a:schemeClr val="dk1"/>
              </a:solidFill>
              <a:effectLst/>
              <a:latin typeface="+mn-lt"/>
              <a:ea typeface="+mn-ea"/>
              <a:cs typeface="+mn-cs"/>
            </a:rPr>
            <a:t> &lt; </a:t>
          </a:r>
          <a:r>
            <a:rPr lang="en-IN" sz="1600">
              <a:solidFill>
                <a:schemeClr val="dk1"/>
              </a:solidFill>
              <a:effectLst/>
              <a:latin typeface="+mn-lt"/>
              <a:ea typeface="+mn-ea"/>
              <a:cs typeface="+mn-cs"/>
            </a:rPr>
            <a:t> </a:t>
          </a:r>
          <a:r>
            <a:rPr lang="en-IN" sz="1600" b="1" i="0">
              <a:solidFill>
                <a:schemeClr val="dk1"/>
              </a:solidFill>
              <a:effectLst/>
              <a:latin typeface="+mn-lt"/>
              <a:ea typeface="+mn-ea"/>
              <a:cs typeface="+mn-cs"/>
            </a:rPr>
            <a:t>µ</a:t>
          </a:r>
          <a:r>
            <a:rPr lang="en-IN" sz="1600" b="1" i="0" baseline="-25000">
              <a:solidFill>
                <a:schemeClr val="dk1"/>
              </a:solidFill>
              <a:effectLst/>
              <a:latin typeface="+mn-lt"/>
              <a:ea typeface="+mn-ea"/>
              <a:cs typeface="+mn-cs"/>
            </a:rPr>
            <a:t>2</a:t>
          </a:r>
          <a:r>
            <a:rPr lang="en-IN" sz="1600">
              <a:solidFill>
                <a:schemeClr val="dk1"/>
              </a:solidFill>
              <a:effectLst/>
              <a:latin typeface="+mn-lt"/>
              <a:ea typeface="+mn-ea"/>
              <a:cs typeface="+mn-cs"/>
            </a:rPr>
            <a:t> </a:t>
          </a:r>
          <a:r>
            <a:rPr lang="en-IN" sz="1600" b="1" baseline="0">
              <a:solidFill>
                <a:schemeClr val="dk1"/>
              </a:solidFill>
              <a:effectLst/>
              <a:latin typeface="+mn-lt"/>
              <a:ea typeface="+mn-ea"/>
              <a:cs typeface="+mn-cs"/>
            </a:rPr>
            <a:t>(claim)     [left-tailed test]                                                                                                          </a:t>
          </a:r>
          <a:r>
            <a:rPr lang="en-IN" sz="1600" b="1"/>
            <a:t>Decision using the critical region approach </a:t>
          </a:r>
          <a:r>
            <a:rPr lang="en-IN" sz="1600"/>
            <a:t>- </a:t>
          </a:r>
          <a:r>
            <a:rPr lang="en-IN" sz="1600" b="0" baseline="0">
              <a:solidFill>
                <a:schemeClr val="dk1"/>
              </a:solidFill>
              <a:effectLst/>
              <a:latin typeface="+mn-lt"/>
              <a:ea typeface="+mn-ea"/>
              <a:cs typeface="+mn-cs"/>
            </a:rPr>
            <a:t>Since, </a:t>
          </a:r>
          <a:r>
            <a:rPr lang="en-IN" sz="1600" b="0" i="0" u="none" strike="noStrike">
              <a:solidFill>
                <a:schemeClr val="dk1"/>
              </a:solidFill>
              <a:effectLst/>
              <a:latin typeface="+mn-lt"/>
              <a:ea typeface="+mn-ea"/>
              <a:cs typeface="+mn-cs"/>
            </a:rPr>
            <a:t>Z</a:t>
          </a:r>
          <a:r>
            <a:rPr lang="en-IN" sz="1600" b="0" i="0" u="none" strike="noStrike" baseline="-25000">
              <a:solidFill>
                <a:schemeClr val="dk1"/>
              </a:solidFill>
              <a:effectLst/>
              <a:latin typeface="+mn-lt"/>
              <a:ea typeface="+mn-ea"/>
              <a:cs typeface="+mn-cs"/>
            </a:rPr>
            <a:t>cal</a:t>
          </a:r>
          <a:r>
            <a:rPr lang="en-IN" sz="1600"/>
            <a:t> (= -2.2811) &lt; </a:t>
          </a:r>
          <a:r>
            <a:rPr lang="en-IN" sz="1600" b="1" i="0" u="none" strike="noStrike">
              <a:solidFill>
                <a:schemeClr val="dk1"/>
              </a:solidFill>
              <a:effectLst/>
              <a:latin typeface="+mn-lt"/>
              <a:ea typeface="+mn-ea"/>
              <a:cs typeface="+mn-cs"/>
            </a:rPr>
            <a:t>Z</a:t>
          </a:r>
          <a:r>
            <a:rPr lang="el-GR" sz="1600" b="1" i="0" u="none" strike="noStrike" baseline="-25000">
              <a:solidFill>
                <a:schemeClr val="dk1"/>
              </a:solidFill>
              <a:effectLst/>
              <a:latin typeface="+mn-lt"/>
              <a:ea typeface="+mn-ea"/>
              <a:cs typeface="+mn-cs"/>
            </a:rPr>
            <a:t>α</a:t>
          </a:r>
          <a:r>
            <a:rPr lang="el-GR" sz="1600"/>
            <a:t> </a:t>
          </a:r>
          <a:r>
            <a:rPr lang="en-US" sz="1600"/>
            <a:t>(= 1.6449),</a:t>
          </a:r>
          <a:r>
            <a:rPr lang="en-US" sz="1600" baseline="0"/>
            <a:t> it means that </a:t>
          </a:r>
          <a:r>
            <a:rPr lang="en-IN" sz="1600" b="0" i="0">
              <a:solidFill>
                <a:schemeClr val="dk1"/>
              </a:solidFill>
              <a:effectLst/>
              <a:latin typeface="+mn-lt"/>
              <a:ea typeface="+mn-ea"/>
              <a:cs typeface="+mn-cs"/>
            </a:rPr>
            <a:t>Z</a:t>
          </a:r>
          <a:r>
            <a:rPr lang="en-IN" sz="1600" b="0" i="0" baseline="-25000">
              <a:solidFill>
                <a:schemeClr val="dk1"/>
              </a:solidFill>
              <a:effectLst/>
              <a:latin typeface="+mn-lt"/>
              <a:ea typeface="+mn-ea"/>
              <a:cs typeface="+mn-cs"/>
            </a:rPr>
            <a:t>cal</a:t>
          </a:r>
          <a:r>
            <a:rPr lang="en-US" sz="1600" baseline="0"/>
            <a:t> lies in the rejection region. So we reject the null hypothesis. Hence, our claim is the alternative hypothesis, we do not reject the claim. We conclude that the samples do not provide us sufficient evidence against the claim. Thus we may assume that the </a:t>
          </a:r>
          <a:r>
            <a:rPr lang="en-IN" sz="1600" baseline="0">
              <a:solidFill>
                <a:schemeClr val="dk1"/>
              </a:solidFill>
              <a:effectLst/>
              <a:latin typeface="+mn-lt"/>
              <a:ea typeface="+mn-ea"/>
              <a:cs typeface="+mn-cs"/>
            </a:rPr>
            <a:t>mean delivery time for the local restraunt is less than the mean delivery time for the branded restraunt at 5% level of significance.                                                                                                                                                                                                                                                                                                                                                                                                                                                                                                                                                                                        </a:t>
          </a:r>
          <a:r>
            <a:rPr lang="en-IN" sz="1600" b="1">
              <a:solidFill>
                <a:schemeClr val="dk1"/>
              </a:solidFill>
              <a:effectLst/>
              <a:latin typeface="+mn-lt"/>
              <a:ea typeface="+mn-ea"/>
              <a:cs typeface="+mn-cs"/>
            </a:rPr>
            <a:t>Decision</a:t>
          </a:r>
          <a:r>
            <a:rPr lang="en-IN" sz="1600" b="1" baseline="0">
              <a:solidFill>
                <a:schemeClr val="dk1"/>
              </a:solidFill>
              <a:effectLst/>
              <a:latin typeface="+mn-lt"/>
              <a:ea typeface="+mn-ea"/>
              <a:cs typeface="+mn-cs"/>
            </a:rPr>
            <a:t> u</a:t>
          </a:r>
          <a:r>
            <a:rPr lang="en-IN" sz="1600" b="1" i="0">
              <a:solidFill>
                <a:schemeClr val="dk1"/>
              </a:solidFill>
              <a:effectLst/>
              <a:latin typeface="+mn-lt"/>
              <a:ea typeface="+mn-ea"/>
              <a:cs typeface="+mn-cs"/>
            </a:rPr>
            <a:t>sing p -value approach - </a:t>
          </a:r>
          <a:r>
            <a:rPr lang="en-IN" sz="1600" b="0" i="0">
              <a:solidFill>
                <a:schemeClr val="dk1"/>
              </a:solidFill>
              <a:effectLst/>
              <a:latin typeface="+mn-lt"/>
              <a:ea typeface="+mn-ea"/>
              <a:cs typeface="+mn-cs"/>
            </a:rPr>
            <a:t>The</a:t>
          </a:r>
          <a:r>
            <a:rPr lang="en-IN" sz="1600" b="0" i="0" baseline="0">
              <a:solidFill>
                <a:schemeClr val="dk1"/>
              </a:solidFill>
              <a:effectLst/>
              <a:latin typeface="+mn-lt"/>
              <a:ea typeface="+mn-ea"/>
              <a:cs typeface="+mn-cs"/>
            </a:rPr>
            <a:t> test is left-tailed, so p-value = </a:t>
          </a:r>
          <a:r>
            <a:rPr lang="en-IN" sz="1600" b="0" i="0" u="none" strike="noStrike">
              <a:solidFill>
                <a:schemeClr val="dk1"/>
              </a:solidFill>
              <a:effectLst/>
              <a:latin typeface="+mn-lt"/>
              <a:ea typeface="+mn-ea"/>
              <a:cs typeface="+mn-cs"/>
            </a:rPr>
            <a:t>P[Z ≤ Z</a:t>
          </a:r>
          <a:r>
            <a:rPr lang="en-IN" sz="1600" b="0" i="0" u="none" strike="noStrike" baseline="-25000">
              <a:solidFill>
                <a:schemeClr val="dk1"/>
              </a:solidFill>
              <a:effectLst/>
              <a:latin typeface="+mn-lt"/>
              <a:ea typeface="+mn-ea"/>
              <a:cs typeface="+mn-cs"/>
            </a:rPr>
            <a:t>cal</a:t>
          </a:r>
          <a:r>
            <a:rPr lang="en-IN" sz="1600" b="0" i="0" u="none" strike="noStrike">
              <a:solidFill>
                <a:schemeClr val="dk1"/>
              </a:solidFill>
              <a:effectLst/>
              <a:latin typeface="+mn-lt"/>
              <a:ea typeface="+mn-ea"/>
              <a:cs typeface="+mn-cs"/>
            </a:rPr>
            <a:t>].</a:t>
          </a:r>
          <a:r>
            <a:rPr lang="en-IN" sz="1600" b="0" i="0" u="none" strike="noStrike" baseline="0">
              <a:solidFill>
                <a:schemeClr val="dk1"/>
              </a:solidFill>
              <a:effectLst/>
              <a:latin typeface="+mn-lt"/>
              <a:ea typeface="+mn-ea"/>
              <a:cs typeface="+mn-cs"/>
            </a:rPr>
            <a:t> By comparing p-value and </a:t>
          </a:r>
          <a:r>
            <a:rPr lang="el-GR" sz="1600" b="1" i="0" u="none" strike="noStrike">
              <a:solidFill>
                <a:schemeClr val="dk1"/>
              </a:solidFill>
              <a:effectLst/>
              <a:latin typeface="+mn-lt"/>
              <a:ea typeface="+mn-ea"/>
              <a:cs typeface="+mn-cs"/>
            </a:rPr>
            <a:t>α</a:t>
          </a:r>
          <a:r>
            <a:rPr lang="en-US" sz="1600" b="1" i="0" u="none" strike="noStrike">
              <a:solidFill>
                <a:schemeClr val="dk1"/>
              </a:solidFill>
              <a:effectLst/>
              <a:latin typeface="+mn-lt"/>
              <a:ea typeface="+mn-ea"/>
              <a:cs typeface="+mn-cs"/>
            </a:rPr>
            <a:t>,</a:t>
          </a:r>
          <a:r>
            <a:rPr lang="el-GR" sz="1600"/>
            <a:t> </a:t>
          </a:r>
          <a:r>
            <a:rPr lang="en-IN" sz="1600" b="0" i="0" u="none" strike="noStrike" baseline="0">
              <a:solidFill>
                <a:schemeClr val="dk1"/>
              </a:solidFill>
              <a:effectLst/>
              <a:latin typeface="+mn-lt"/>
              <a:ea typeface="+mn-ea"/>
              <a:cs typeface="+mn-cs"/>
            </a:rPr>
            <a:t> p-value (= 0.011) is less than </a:t>
          </a:r>
          <a:r>
            <a:rPr lang="el-GR" sz="1600" b="1" i="0" u="none" strike="noStrike">
              <a:solidFill>
                <a:schemeClr val="dk1"/>
              </a:solidFill>
              <a:effectLst/>
              <a:latin typeface="+mn-lt"/>
              <a:ea typeface="+mn-ea"/>
              <a:cs typeface="+mn-cs"/>
            </a:rPr>
            <a:t>α</a:t>
          </a:r>
          <a:r>
            <a:rPr lang="en-US" sz="1600" b="1" i="0" u="none" strike="noStrike">
              <a:solidFill>
                <a:schemeClr val="dk1"/>
              </a:solidFill>
              <a:effectLst/>
              <a:latin typeface="+mn-lt"/>
              <a:ea typeface="+mn-ea"/>
              <a:cs typeface="+mn-cs"/>
            </a:rPr>
            <a:t> </a:t>
          </a:r>
          <a:r>
            <a:rPr lang="en-US" sz="1600" b="0" i="0" u="none" strike="noStrike">
              <a:solidFill>
                <a:schemeClr val="dk1"/>
              </a:solidFill>
              <a:effectLst/>
              <a:latin typeface="+mn-lt"/>
              <a:ea typeface="+mn-ea"/>
              <a:cs typeface="+mn-cs"/>
            </a:rPr>
            <a:t>(</a:t>
          </a:r>
          <a:r>
            <a:rPr lang="en-IN" sz="1600" b="0" i="0" u="none" strike="noStrike" baseline="0">
              <a:solidFill>
                <a:schemeClr val="dk1"/>
              </a:solidFill>
              <a:effectLst/>
              <a:latin typeface="+mn-lt"/>
              <a:ea typeface="+mn-ea"/>
              <a:cs typeface="+mn-cs"/>
            </a:rPr>
            <a:t>= 0.05), we reject the null hypothesis.</a:t>
          </a:r>
          <a:endParaRPr lang="en-IN" sz="16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102393</xdr:colOff>
      <xdr:row>0</xdr:row>
      <xdr:rowOff>166687</xdr:rowOff>
    </xdr:from>
    <xdr:to>
      <xdr:col>19</xdr:col>
      <xdr:colOff>261937</xdr:colOff>
      <xdr:row>13</xdr:row>
      <xdr:rowOff>130969</xdr:rowOff>
    </xdr:to>
    <xdr:sp macro="" textlink="">
      <xdr:nvSpPr>
        <xdr:cNvPr id="2" name="TextBox 1">
          <a:extLst>
            <a:ext uri="{FF2B5EF4-FFF2-40B4-BE49-F238E27FC236}">
              <a16:creationId xmlns:a16="http://schemas.microsoft.com/office/drawing/2014/main" id="{F375CE1F-06C5-0171-610B-66619259EEFC}"/>
            </a:ext>
          </a:extLst>
        </xdr:cNvPr>
        <xdr:cNvSpPr txBox="1"/>
      </xdr:nvSpPr>
      <xdr:spPr>
        <a:xfrm>
          <a:off x="8841581" y="166687"/>
          <a:ext cx="9851231" cy="27265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dk1"/>
              </a:solidFill>
              <a:effectLst/>
              <a:latin typeface="+mn-lt"/>
              <a:ea typeface="+mn-ea"/>
              <a:cs typeface="+mn-cs"/>
            </a:rPr>
            <a:t>Interpretation</a:t>
          </a:r>
          <a:r>
            <a:rPr lang="en-IN" sz="1600">
              <a:solidFill>
                <a:schemeClr val="dk1"/>
              </a:solidFill>
              <a:effectLst/>
              <a:latin typeface="+mn-lt"/>
              <a:ea typeface="+mn-ea"/>
              <a:cs typeface="+mn-cs"/>
            </a:rPr>
            <a:t> - We</a:t>
          </a:r>
          <a:r>
            <a:rPr lang="en-IN" sz="1600" baseline="0">
              <a:solidFill>
                <a:schemeClr val="dk1"/>
              </a:solidFill>
              <a:effectLst/>
              <a:latin typeface="+mn-lt"/>
              <a:ea typeface="+mn-ea"/>
              <a:cs typeface="+mn-cs"/>
            </a:rPr>
            <a:t> have to find out whether the mean delivery time for the local restraunt is less than the mean delivery time for the branded restraunt. </a:t>
          </a:r>
          <a:r>
            <a:rPr lang="en-IN" sz="2000">
              <a:solidFill>
                <a:schemeClr val="dk1"/>
              </a:solidFill>
              <a:effectLst/>
              <a:latin typeface="+mn-lt"/>
              <a:ea typeface="+mn-ea"/>
              <a:cs typeface="+mn-cs"/>
            </a:rPr>
            <a:t> </a:t>
          </a:r>
          <a:r>
            <a:rPr lang="en-IN" sz="1600">
              <a:solidFill>
                <a:schemeClr val="dk1"/>
              </a:solidFill>
              <a:effectLst/>
              <a:latin typeface="+mn-lt"/>
              <a:ea typeface="+mn-ea"/>
              <a:cs typeface="+mn-cs"/>
            </a:rPr>
            <a:t>Let</a:t>
          </a:r>
          <a:r>
            <a:rPr lang="en-IN" sz="1600" baseline="0">
              <a:solidFill>
                <a:schemeClr val="dk1"/>
              </a:solidFill>
              <a:effectLst/>
              <a:latin typeface="+mn-lt"/>
              <a:ea typeface="+mn-ea"/>
              <a:cs typeface="+mn-cs"/>
            </a:rPr>
            <a:t> </a:t>
          </a:r>
          <a:r>
            <a:rPr lang="en-IN" sz="1600" b="1" i="0">
              <a:solidFill>
                <a:schemeClr val="dk1"/>
              </a:solidFill>
              <a:effectLst/>
              <a:latin typeface="+mn-lt"/>
              <a:ea typeface="+mn-ea"/>
              <a:cs typeface="+mn-cs"/>
            </a:rPr>
            <a:t>µ</a:t>
          </a:r>
          <a:r>
            <a:rPr lang="en-IN" sz="1600" b="1" i="0" baseline="-25000">
              <a:solidFill>
                <a:schemeClr val="dk1"/>
              </a:solidFill>
              <a:effectLst/>
              <a:latin typeface="+mn-lt"/>
              <a:ea typeface="+mn-ea"/>
              <a:cs typeface="+mn-cs"/>
            </a:rPr>
            <a:t>1</a:t>
          </a:r>
          <a:r>
            <a:rPr lang="en-IN" sz="1600">
              <a:solidFill>
                <a:schemeClr val="dk1"/>
              </a:solidFill>
              <a:effectLst/>
              <a:latin typeface="+mn-lt"/>
              <a:ea typeface="+mn-ea"/>
              <a:cs typeface="+mn-cs"/>
            </a:rPr>
            <a:t> and </a:t>
          </a:r>
          <a:r>
            <a:rPr lang="en-IN" sz="1600" b="1" i="0">
              <a:solidFill>
                <a:schemeClr val="dk1"/>
              </a:solidFill>
              <a:effectLst/>
              <a:latin typeface="+mn-lt"/>
              <a:ea typeface="+mn-ea"/>
              <a:cs typeface="+mn-cs"/>
            </a:rPr>
            <a:t>µ</a:t>
          </a:r>
          <a:r>
            <a:rPr lang="en-IN" sz="1600" b="1" i="0" baseline="-25000">
              <a:solidFill>
                <a:schemeClr val="dk1"/>
              </a:solidFill>
              <a:effectLst/>
              <a:latin typeface="+mn-lt"/>
              <a:ea typeface="+mn-ea"/>
              <a:cs typeface="+mn-cs"/>
            </a:rPr>
            <a:t>2</a:t>
          </a:r>
          <a:r>
            <a:rPr lang="en-IN" sz="1600">
              <a:solidFill>
                <a:schemeClr val="dk1"/>
              </a:solidFill>
              <a:effectLst/>
              <a:latin typeface="+mn-lt"/>
              <a:ea typeface="+mn-ea"/>
              <a:cs typeface="+mn-cs"/>
            </a:rPr>
            <a:t> denote</a:t>
          </a:r>
          <a:r>
            <a:rPr lang="en-IN" sz="1600" baseline="0">
              <a:solidFill>
                <a:schemeClr val="dk1"/>
              </a:solidFill>
              <a:effectLst/>
              <a:latin typeface="+mn-lt"/>
              <a:ea typeface="+mn-ea"/>
              <a:cs typeface="+mn-cs"/>
            </a:rPr>
            <a:t> the mean delivery time of local and branded restraunt. Null and alternative hypotheses is as follows -   </a:t>
          </a:r>
          <a:r>
            <a:rPr lang="en-IN" sz="1600" b="1" i="0">
              <a:solidFill>
                <a:schemeClr val="dk1"/>
              </a:solidFill>
              <a:effectLst/>
              <a:latin typeface="+mn-lt"/>
              <a:ea typeface="+mn-ea"/>
              <a:cs typeface="+mn-cs"/>
            </a:rPr>
            <a:t>H</a:t>
          </a:r>
          <a:r>
            <a:rPr lang="en-IN" sz="1600" b="1" i="0" baseline="-25000">
              <a:solidFill>
                <a:schemeClr val="dk1"/>
              </a:solidFill>
              <a:effectLst/>
              <a:latin typeface="+mn-lt"/>
              <a:ea typeface="+mn-ea"/>
              <a:cs typeface="+mn-cs"/>
            </a:rPr>
            <a:t>0</a:t>
          </a:r>
          <a:r>
            <a:rPr lang="en-IN" sz="1600" baseline="0">
              <a:solidFill>
                <a:schemeClr val="dk1"/>
              </a:solidFill>
              <a:effectLst/>
              <a:latin typeface="+mn-lt"/>
              <a:ea typeface="+mn-ea"/>
              <a:cs typeface="+mn-cs"/>
            </a:rPr>
            <a:t> :  </a:t>
          </a:r>
          <a:r>
            <a:rPr lang="en-IN" sz="1600" b="1" i="0">
              <a:solidFill>
                <a:schemeClr val="dk1"/>
              </a:solidFill>
              <a:effectLst/>
              <a:latin typeface="+mn-lt"/>
              <a:ea typeface="+mn-ea"/>
              <a:cs typeface="+mn-cs"/>
            </a:rPr>
            <a:t>µ</a:t>
          </a:r>
          <a:r>
            <a:rPr lang="en-IN" sz="1600" b="1" i="0" baseline="-25000">
              <a:solidFill>
                <a:schemeClr val="dk1"/>
              </a:solidFill>
              <a:effectLst/>
              <a:latin typeface="+mn-lt"/>
              <a:ea typeface="+mn-ea"/>
              <a:cs typeface="+mn-cs"/>
            </a:rPr>
            <a:t>1</a:t>
          </a:r>
          <a:r>
            <a:rPr lang="en-IN" sz="1600" b="0" i="0" baseline="0">
              <a:solidFill>
                <a:schemeClr val="dk1"/>
              </a:solidFill>
              <a:effectLst/>
              <a:latin typeface="+mn-lt"/>
              <a:ea typeface="+mn-ea"/>
              <a:cs typeface="+mn-cs"/>
            </a:rPr>
            <a:t>  ≥</a:t>
          </a:r>
          <a:r>
            <a:rPr lang="en-IN" sz="1600">
              <a:solidFill>
                <a:schemeClr val="dk1"/>
              </a:solidFill>
              <a:effectLst/>
              <a:latin typeface="+mn-lt"/>
              <a:ea typeface="+mn-ea"/>
              <a:cs typeface="+mn-cs"/>
            </a:rPr>
            <a:t> </a:t>
          </a:r>
          <a:r>
            <a:rPr lang="en-IN" sz="1600" b="1" i="0">
              <a:solidFill>
                <a:schemeClr val="dk1"/>
              </a:solidFill>
              <a:effectLst/>
              <a:latin typeface="+mn-lt"/>
              <a:ea typeface="+mn-ea"/>
              <a:cs typeface="+mn-cs"/>
            </a:rPr>
            <a:t>µ</a:t>
          </a:r>
          <a:r>
            <a:rPr lang="en-IN" sz="1600" b="1" i="0" baseline="-25000">
              <a:solidFill>
                <a:schemeClr val="dk1"/>
              </a:solidFill>
              <a:effectLst/>
              <a:latin typeface="+mn-lt"/>
              <a:ea typeface="+mn-ea"/>
              <a:cs typeface="+mn-cs"/>
            </a:rPr>
            <a:t>2</a:t>
          </a:r>
          <a:r>
            <a:rPr lang="en-IN" sz="1600">
              <a:solidFill>
                <a:schemeClr val="dk1"/>
              </a:solidFill>
              <a:effectLst/>
              <a:latin typeface="+mn-lt"/>
              <a:ea typeface="+mn-ea"/>
              <a:cs typeface="+mn-cs"/>
            </a:rPr>
            <a:t> and</a:t>
          </a:r>
          <a:r>
            <a:rPr lang="en-IN" sz="1600" baseline="0">
              <a:solidFill>
                <a:schemeClr val="dk1"/>
              </a:solidFill>
              <a:effectLst/>
              <a:latin typeface="+mn-lt"/>
              <a:ea typeface="+mn-ea"/>
              <a:cs typeface="+mn-cs"/>
            </a:rPr>
            <a:t> </a:t>
          </a:r>
          <a:r>
            <a:rPr lang="en-IN" sz="1600" b="1" i="0">
              <a:solidFill>
                <a:schemeClr val="dk1"/>
              </a:solidFill>
              <a:effectLst/>
              <a:latin typeface="+mn-lt"/>
              <a:ea typeface="+mn-ea"/>
              <a:cs typeface="+mn-cs"/>
            </a:rPr>
            <a:t>H</a:t>
          </a:r>
          <a:r>
            <a:rPr lang="en-IN" sz="1600" b="1" i="0" baseline="-25000">
              <a:solidFill>
                <a:schemeClr val="dk1"/>
              </a:solidFill>
              <a:effectLst/>
              <a:latin typeface="+mn-lt"/>
              <a:ea typeface="+mn-ea"/>
              <a:cs typeface="+mn-cs"/>
            </a:rPr>
            <a:t>1</a:t>
          </a:r>
          <a:r>
            <a:rPr lang="en-IN" sz="1600" b="1">
              <a:solidFill>
                <a:schemeClr val="dk1"/>
              </a:solidFill>
              <a:effectLst/>
              <a:latin typeface="+mn-lt"/>
              <a:ea typeface="+mn-ea"/>
              <a:cs typeface="+mn-cs"/>
            </a:rPr>
            <a:t> </a:t>
          </a:r>
          <a:r>
            <a:rPr lang="en-IN" sz="1600">
              <a:solidFill>
                <a:schemeClr val="dk1"/>
              </a:solidFill>
              <a:effectLst/>
              <a:latin typeface="+mn-lt"/>
              <a:ea typeface="+mn-ea"/>
              <a:cs typeface="+mn-cs"/>
            </a:rPr>
            <a:t>:</a:t>
          </a:r>
          <a:r>
            <a:rPr lang="en-IN" sz="1600" baseline="0">
              <a:solidFill>
                <a:schemeClr val="dk1"/>
              </a:solidFill>
              <a:effectLst/>
              <a:latin typeface="+mn-lt"/>
              <a:ea typeface="+mn-ea"/>
              <a:cs typeface="+mn-cs"/>
            </a:rPr>
            <a:t>  </a:t>
          </a:r>
          <a:r>
            <a:rPr lang="en-IN" sz="1600" b="1" i="0">
              <a:solidFill>
                <a:schemeClr val="dk1"/>
              </a:solidFill>
              <a:effectLst/>
              <a:latin typeface="+mn-lt"/>
              <a:ea typeface="+mn-ea"/>
              <a:cs typeface="+mn-cs"/>
            </a:rPr>
            <a:t>µ</a:t>
          </a:r>
          <a:r>
            <a:rPr lang="en-IN" sz="1600" b="1" i="0" baseline="-25000">
              <a:solidFill>
                <a:schemeClr val="dk1"/>
              </a:solidFill>
              <a:effectLst/>
              <a:latin typeface="+mn-lt"/>
              <a:ea typeface="+mn-ea"/>
              <a:cs typeface="+mn-cs"/>
            </a:rPr>
            <a:t>1</a:t>
          </a:r>
          <a:r>
            <a:rPr lang="en-IN" sz="1600" b="0" i="0" baseline="0">
              <a:solidFill>
                <a:schemeClr val="dk1"/>
              </a:solidFill>
              <a:effectLst/>
              <a:latin typeface="+mn-lt"/>
              <a:ea typeface="+mn-ea"/>
              <a:cs typeface="+mn-cs"/>
            </a:rPr>
            <a:t> &lt; </a:t>
          </a:r>
          <a:r>
            <a:rPr lang="en-IN" sz="1600">
              <a:solidFill>
                <a:schemeClr val="dk1"/>
              </a:solidFill>
              <a:effectLst/>
              <a:latin typeface="+mn-lt"/>
              <a:ea typeface="+mn-ea"/>
              <a:cs typeface="+mn-cs"/>
            </a:rPr>
            <a:t> </a:t>
          </a:r>
          <a:r>
            <a:rPr lang="en-IN" sz="1600" b="1" i="0">
              <a:solidFill>
                <a:schemeClr val="dk1"/>
              </a:solidFill>
              <a:effectLst/>
              <a:latin typeface="+mn-lt"/>
              <a:ea typeface="+mn-ea"/>
              <a:cs typeface="+mn-cs"/>
            </a:rPr>
            <a:t>µ</a:t>
          </a:r>
          <a:r>
            <a:rPr lang="en-IN" sz="1600" b="1" i="0" baseline="-25000">
              <a:solidFill>
                <a:schemeClr val="dk1"/>
              </a:solidFill>
              <a:effectLst/>
              <a:latin typeface="+mn-lt"/>
              <a:ea typeface="+mn-ea"/>
              <a:cs typeface="+mn-cs"/>
            </a:rPr>
            <a:t>2</a:t>
          </a:r>
          <a:r>
            <a:rPr lang="en-IN" sz="1600">
              <a:solidFill>
                <a:schemeClr val="dk1"/>
              </a:solidFill>
              <a:effectLst/>
              <a:latin typeface="+mn-lt"/>
              <a:ea typeface="+mn-ea"/>
              <a:cs typeface="+mn-cs"/>
            </a:rPr>
            <a:t> </a:t>
          </a:r>
          <a:r>
            <a:rPr lang="en-IN" sz="1600" b="1" baseline="0">
              <a:solidFill>
                <a:schemeClr val="dk1"/>
              </a:solidFill>
              <a:effectLst/>
              <a:latin typeface="+mn-lt"/>
              <a:ea typeface="+mn-ea"/>
              <a:cs typeface="+mn-cs"/>
            </a:rPr>
            <a:t>(claim)     [left-tailed test]</a:t>
          </a:r>
          <a:r>
            <a:rPr lang="en-IN" sz="1600" baseline="0">
              <a:solidFill>
                <a:schemeClr val="dk1"/>
              </a:solidFill>
              <a:effectLst/>
              <a:latin typeface="+mn-lt"/>
              <a:ea typeface="+mn-ea"/>
              <a:cs typeface="+mn-cs"/>
            </a:rPr>
            <a:t>                                                                                                                                                                                                                                     </a:t>
          </a:r>
          <a:r>
            <a:rPr lang="en-IN" sz="1600" b="1">
              <a:solidFill>
                <a:schemeClr val="dk1"/>
              </a:solidFill>
              <a:effectLst/>
              <a:latin typeface="+mn-lt"/>
              <a:ea typeface="+mn-ea"/>
              <a:cs typeface="+mn-cs"/>
            </a:rPr>
            <a:t>Decision using the critical region approach - </a:t>
          </a:r>
          <a:r>
            <a:rPr lang="en-IN" sz="1600" b="0">
              <a:solidFill>
                <a:schemeClr val="dk1"/>
              </a:solidFill>
              <a:effectLst/>
              <a:latin typeface="+mn-lt"/>
              <a:ea typeface="+mn-ea"/>
              <a:cs typeface="+mn-cs"/>
            </a:rPr>
            <a:t>Since</a:t>
          </a:r>
          <a:r>
            <a:rPr lang="en-IN" sz="1600" b="0" baseline="0">
              <a:solidFill>
                <a:schemeClr val="dk1"/>
              </a:solidFill>
              <a:effectLst/>
              <a:latin typeface="+mn-lt"/>
              <a:ea typeface="+mn-ea"/>
              <a:cs typeface="+mn-cs"/>
            </a:rPr>
            <a:t>, </a:t>
          </a:r>
          <a:r>
            <a:rPr lang="en-IN" sz="1600" b="1" i="0" u="none" strike="noStrike">
              <a:solidFill>
                <a:schemeClr val="dk1"/>
              </a:solidFill>
              <a:effectLst/>
              <a:latin typeface="+mn-lt"/>
              <a:ea typeface="+mn-ea"/>
              <a:cs typeface="+mn-cs"/>
            </a:rPr>
            <a:t>t</a:t>
          </a:r>
          <a:r>
            <a:rPr lang="en-IN" sz="1600" b="1" i="0" u="none" strike="noStrike" baseline="-25000">
              <a:solidFill>
                <a:schemeClr val="dk1"/>
              </a:solidFill>
              <a:effectLst/>
              <a:latin typeface="+mn-lt"/>
              <a:ea typeface="+mn-ea"/>
              <a:cs typeface="+mn-cs"/>
            </a:rPr>
            <a:t>cal</a:t>
          </a:r>
          <a:r>
            <a:rPr lang="en-IN" sz="1600"/>
            <a:t> (=</a:t>
          </a:r>
          <a:r>
            <a:rPr lang="en-IN" sz="1600" baseline="0"/>
            <a:t> -2.3631) &lt; </a:t>
          </a:r>
          <a:r>
            <a:rPr lang="en-IN" sz="1600" baseline="0">
              <a:solidFill>
                <a:schemeClr val="dk1"/>
              </a:solidFill>
              <a:effectLst/>
              <a:latin typeface="+mn-lt"/>
              <a:ea typeface="+mn-ea"/>
              <a:cs typeface="+mn-cs"/>
            </a:rPr>
            <a:t> -</a:t>
          </a:r>
          <a:r>
            <a:rPr lang="en-IN" sz="1600" b="1" i="0" u="none" strike="noStrike">
              <a:solidFill>
                <a:schemeClr val="dk1"/>
              </a:solidFill>
              <a:effectLst/>
              <a:latin typeface="+mn-lt"/>
              <a:ea typeface="+mn-ea"/>
              <a:cs typeface="+mn-cs"/>
            </a:rPr>
            <a:t>t</a:t>
          </a:r>
          <a:r>
            <a:rPr lang="el-GR" sz="1600" b="1" i="0" u="none" strike="noStrike" baseline="-25000">
              <a:solidFill>
                <a:schemeClr val="dk1"/>
              </a:solidFill>
              <a:effectLst/>
              <a:latin typeface="+mn-lt"/>
              <a:ea typeface="+mn-ea"/>
              <a:cs typeface="+mn-cs"/>
            </a:rPr>
            <a:t>α</a:t>
          </a:r>
          <a:r>
            <a:rPr lang="el-GR" sz="1600"/>
            <a:t> </a:t>
          </a:r>
          <a:r>
            <a:rPr lang="en-IN" sz="1600" baseline="0">
              <a:solidFill>
                <a:schemeClr val="dk1"/>
              </a:solidFill>
              <a:effectLst/>
              <a:latin typeface="+mn-lt"/>
              <a:ea typeface="+mn-ea"/>
              <a:cs typeface="+mn-cs"/>
            </a:rPr>
            <a:t> (= -1.7011), it means that </a:t>
          </a:r>
          <a:r>
            <a:rPr lang="en-IN" sz="1600" b="0" baseline="0">
              <a:solidFill>
                <a:schemeClr val="dk1"/>
              </a:solidFill>
              <a:effectLst/>
              <a:latin typeface="+mn-lt"/>
              <a:ea typeface="+mn-ea"/>
              <a:cs typeface="+mn-cs"/>
            </a:rPr>
            <a:t> </a:t>
          </a:r>
          <a:r>
            <a:rPr lang="en-IN" sz="1600" b="1" i="0">
              <a:solidFill>
                <a:schemeClr val="dk1"/>
              </a:solidFill>
              <a:effectLst/>
              <a:latin typeface="+mn-lt"/>
              <a:ea typeface="+mn-ea"/>
              <a:cs typeface="+mn-cs"/>
            </a:rPr>
            <a:t>t</a:t>
          </a:r>
          <a:r>
            <a:rPr lang="en-IN" sz="1600" b="1" i="0" baseline="-25000">
              <a:solidFill>
                <a:schemeClr val="dk1"/>
              </a:solidFill>
              <a:effectLst/>
              <a:latin typeface="+mn-lt"/>
              <a:ea typeface="+mn-ea"/>
              <a:cs typeface="+mn-cs"/>
            </a:rPr>
            <a:t>cal</a:t>
          </a:r>
          <a:r>
            <a:rPr lang="en-IN" sz="1600">
              <a:solidFill>
                <a:schemeClr val="dk1"/>
              </a:solidFill>
              <a:effectLst/>
              <a:latin typeface="+mn-lt"/>
              <a:ea typeface="+mn-ea"/>
              <a:cs typeface="+mn-cs"/>
            </a:rPr>
            <a:t> lies in the rejection region and we reject</a:t>
          </a:r>
          <a:r>
            <a:rPr lang="en-IN" sz="1600" baseline="0">
              <a:solidFill>
                <a:schemeClr val="dk1"/>
              </a:solidFill>
              <a:effectLst/>
              <a:latin typeface="+mn-lt"/>
              <a:ea typeface="+mn-ea"/>
              <a:cs typeface="+mn-cs"/>
            </a:rPr>
            <a:t> null hypothesis. Hence, alternative hypothesis is the claim, so we do not reject the claim concluding that samples do not provide us sufficient evidence against the claim. So we may assume that </a:t>
          </a:r>
          <a:r>
            <a:rPr lang="en-US" sz="1600" baseline="0">
              <a:solidFill>
                <a:schemeClr val="dk1"/>
              </a:solidFill>
              <a:effectLst/>
              <a:latin typeface="+mn-lt"/>
              <a:ea typeface="+mn-ea"/>
              <a:cs typeface="+mn-cs"/>
            </a:rPr>
            <a:t>that the </a:t>
          </a:r>
          <a:r>
            <a:rPr lang="en-IN" sz="1600" baseline="0">
              <a:solidFill>
                <a:schemeClr val="dk1"/>
              </a:solidFill>
              <a:effectLst/>
              <a:latin typeface="+mn-lt"/>
              <a:ea typeface="+mn-ea"/>
              <a:cs typeface="+mn-cs"/>
            </a:rPr>
            <a:t>mean delivery time for the local restraunt is less than the mean delivery time for the branded restraunt at 5% level of significance.                                                                                                                                                                                                                  </a:t>
          </a:r>
          <a:r>
            <a:rPr lang="en-IN" sz="1600" b="1">
              <a:solidFill>
                <a:schemeClr val="dk1"/>
              </a:solidFill>
              <a:effectLst/>
              <a:latin typeface="+mn-lt"/>
              <a:ea typeface="+mn-ea"/>
              <a:cs typeface="+mn-cs"/>
            </a:rPr>
            <a:t>Decision</a:t>
          </a:r>
          <a:r>
            <a:rPr lang="en-IN" sz="1600" b="1" baseline="0">
              <a:solidFill>
                <a:schemeClr val="dk1"/>
              </a:solidFill>
              <a:effectLst/>
              <a:latin typeface="+mn-lt"/>
              <a:ea typeface="+mn-ea"/>
              <a:cs typeface="+mn-cs"/>
            </a:rPr>
            <a:t> u</a:t>
          </a:r>
          <a:r>
            <a:rPr lang="en-IN" sz="1600" b="1" i="0">
              <a:solidFill>
                <a:schemeClr val="dk1"/>
              </a:solidFill>
              <a:effectLst/>
              <a:latin typeface="+mn-lt"/>
              <a:ea typeface="+mn-ea"/>
              <a:cs typeface="+mn-cs"/>
            </a:rPr>
            <a:t>sing p -value approach - </a:t>
          </a:r>
          <a:r>
            <a:rPr lang="en-IN" sz="1600" baseline="0">
              <a:solidFill>
                <a:schemeClr val="dk1"/>
              </a:solidFill>
              <a:effectLst/>
              <a:latin typeface="+mn-lt"/>
              <a:ea typeface="+mn-ea"/>
              <a:cs typeface="+mn-cs"/>
            </a:rPr>
            <a:t> </a:t>
          </a:r>
          <a:r>
            <a:rPr lang="en-IN" sz="1600" b="0" i="0">
              <a:solidFill>
                <a:schemeClr val="dk1"/>
              </a:solidFill>
              <a:effectLst/>
              <a:latin typeface="+mn-lt"/>
              <a:ea typeface="+mn-ea"/>
              <a:cs typeface="+mn-cs"/>
            </a:rPr>
            <a:t>The</a:t>
          </a:r>
          <a:r>
            <a:rPr lang="en-IN" sz="1600" b="0" i="0" baseline="0">
              <a:solidFill>
                <a:schemeClr val="dk1"/>
              </a:solidFill>
              <a:effectLst/>
              <a:latin typeface="+mn-lt"/>
              <a:ea typeface="+mn-ea"/>
              <a:cs typeface="+mn-cs"/>
            </a:rPr>
            <a:t> test is left-tailed, so p-value = </a:t>
          </a:r>
          <a:r>
            <a:rPr lang="en-IN" sz="1600" b="0" i="0">
              <a:solidFill>
                <a:schemeClr val="dk1"/>
              </a:solidFill>
              <a:effectLst/>
              <a:latin typeface="+mn-lt"/>
              <a:ea typeface="+mn-ea"/>
              <a:cs typeface="+mn-cs"/>
            </a:rPr>
            <a:t>P[t</a:t>
          </a:r>
          <a:r>
            <a:rPr lang="en-IN" sz="1600" b="0" i="0" baseline="0">
              <a:solidFill>
                <a:schemeClr val="dk1"/>
              </a:solidFill>
              <a:effectLst/>
              <a:latin typeface="+mn-lt"/>
              <a:ea typeface="+mn-ea"/>
              <a:cs typeface="+mn-cs"/>
            </a:rPr>
            <a:t> </a:t>
          </a:r>
          <a:r>
            <a:rPr lang="en-IN" sz="1600" b="0" i="0">
              <a:solidFill>
                <a:schemeClr val="dk1"/>
              </a:solidFill>
              <a:effectLst/>
              <a:latin typeface="+mn-lt"/>
              <a:ea typeface="+mn-ea"/>
              <a:cs typeface="+mn-cs"/>
            </a:rPr>
            <a:t>≤ t</a:t>
          </a:r>
          <a:r>
            <a:rPr lang="en-IN" sz="1600" b="0" i="0" baseline="-25000">
              <a:solidFill>
                <a:schemeClr val="dk1"/>
              </a:solidFill>
              <a:effectLst/>
              <a:latin typeface="+mn-lt"/>
              <a:ea typeface="+mn-ea"/>
              <a:cs typeface="+mn-cs"/>
            </a:rPr>
            <a:t>cal</a:t>
          </a:r>
          <a:r>
            <a:rPr lang="en-IN" sz="1600" b="0" i="0">
              <a:solidFill>
                <a:schemeClr val="dk1"/>
              </a:solidFill>
              <a:effectLst/>
              <a:latin typeface="+mn-lt"/>
              <a:ea typeface="+mn-ea"/>
              <a:cs typeface="+mn-cs"/>
            </a:rPr>
            <a:t>].</a:t>
          </a:r>
          <a:r>
            <a:rPr lang="en-IN" sz="1600" b="0" i="0" baseline="0">
              <a:solidFill>
                <a:schemeClr val="dk1"/>
              </a:solidFill>
              <a:effectLst/>
              <a:latin typeface="+mn-lt"/>
              <a:ea typeface="+mn-ea"/>
              <a:cs typeface="+mn-cs"/>
            </a:rPr>
            <a:t> Since, p-value  (= 0.013)</a:t>
          </a:r>
          <a:r>
            <a:rPr lang="en-IN" sz="1600" baseline="0">
              <a:solidFill>
                <a:schemeClr val="dk1"/>
              </a:solidFill>
              <a:effectLst/>
              <a:latin typeface="+mn-lt"/>
              <a:ea typeface="+mn-ea"/>
              <a:cs typeface="+mn-cs"/>
            </a:rPr>
            <a:t>  is less than </a:t>
          </a:r>
          <a:r>
            <a:rPr lang="el-GR" sz="1600" b="1" i="0" u="none" strike="noStrike">
              <a:solidFill>
                <a:schemeClr val="dk1"/>
              </a:solidFill>
              <a:effectLst/>
              <a:latin typeface="+mn-lt"/>
              <a:ea typeface="+mn-ea"/>
              <a:cs typeface="+mn-cs"/>
            </a:rPr>
            <a:t>α</a:t>
          </a:r>
          <a:r>
            <a:rPr lang="en-US" sz="1600" b="1" i="0" u="none" strike="noStrike">
              <a:solidFill>
                <a:schemeClr val="dk1"/>
              </a:solidFill>
              <a:effectLst/>
              <a:latin typeface="+mn-lt"/>
              <a:ea typeface="+mn-ea"/>
              <a:cs typeface="+mn-cs"/>
            </a:rPr>
            <a:t> (=</a:t>
          </a:r>
          <a:r>
            <a:rPr lang="el-GR" sz="1600"/>
            <a:t> </a:t>
          </a:r>
          <a:r>
            <a:rPr lang="en-IN" sz="1600" baseline="0">
              <a:solidFill>
                <a:schemeClr val="dk1"/>
              </a:solidFill>
              <a:effectLst/>
              <a:latin typeface="+mn-lt"/>
              <a:ea typeface="+mn-ea"/>
              <a:cs typeface="+mn-cs"/>
            </a:rPr>
            <a:t> 0.05), so we reject the null hypothesis.                                                                                                                                                                                                                                                                                                                                                                                            </a:t>
          </a:r>
          <a:endParaRPr lang="en-IN" sz="16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8</xdr:col>
      <xdr:colOff>538163</xdr:colOff>
      <xdr:row>1</xdr:row>
      <xdr:rowOff>76201</xdr:rowOff>
    </xdr:from>
    <xdr:to>
      <xdr:col>20</xdr:col>
      <xdr:colOff>416718</xdr:colOff>
      <xdr:row>16</xdr:row>
      <xdr:rowOff>35717</xdr:rowOff>
    </xdr:to>
    <xdr:sp macro="" textlink="">
      <xdr:nvSpPr>
        <xdr:cNvPr id="3" name="TextBox 2">
          <a:extLst>
            <a:ext uri="{FF2B5EF4-FFF2-40B4-BE49-F238E27FC236}">
              <a16:creationId xmlns:a16="http://schemas.microsoft.com/office/drawing/2014/main" id="{5A6E4449-BF91-A660-9252-70C764BF72E6}"/>
            </a:ext>
          </a:extLst>
        </xdr:cNvPr>
        <xdr:cNvSpPr txBox="1"/>
      </xdr:nvSpPr>
      <xdr:spPr>
        <a:xfrm>
          <a:off x="6908007" y="373857"/>
          <a:ext cx="8058149" cy="30194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dk1"/>
              </a:solidFill>
              <a:effectLst/>
              <a:latin typeface="+mn-lt"/>
              <a:ea typeface="+mn-ea"/>
              <a:cs typeface="+mn-cs"/>
            </a:rPr>
            <a:t>Interpretation</a:t>
          </a:r>
          <a:r>
            <a:rPr lang="en-IN" sz="1800">
              <a:solidFill>
                <a:schemeClr val="dk1"/>
              </a:solidFill>
              <a:effectLst/>
              <a:latin typeface="+mn-lt"/>
              <a:ea typeface="+mn-ea"/>
              <a:cs typeface="+mn-cs"/>
            </a:rPr>
            <a:t> </a:t>
          </a:r>
          <a:r>
            <a:rPr lang="en-IN" sz="1600">
              <a:solidFill>
                <a:schemeClr val="dk1"/>
              </a:solidFill>
              <a:effectLst/>
              <a:latin typeface="+mn-lt"/>
              <a:ea typeface="+mn-ea"/>
              <a:cs typeface="+mn-cs"/>
            </a:rPr>
            <a:t>- Let</a:t>
          </a:r>
          <a:r>
            <a:rPr lang="en-IN" sz="1600" baseline="0">
              <a:solidFill>
                <a:schemeClr val="dk1"/>
              </a:solidFill>
              <a:effectLst/>
              <a:latin typeface="+mn-lt"/>
              <a:ea typeface="+mn-ea"/>
              <a:cs typeface="+mn-cs"/>
            </a:rPr>
            <a:t> </a:t>
          </a:r>
          <a:r>
            <a:rPr lang="en-IN" sz="1600" b="1" i="0">
              <a:solidFill>
                <a:schemeClr val="dk1"/>
              </a:solidFill>
              <a:effectLst/>
              <a:latin typeface="+mn-lt"/>
              <a:ea typeface="+mn-ea"/>
              <a:cs typeface="+mn-cs"/>
            </a:rPr>
            <a:t>µ</a:t>
          </a:r>
          <a:r>
            <a:rPr lang="en-IN" sz="1600" b="1" i="0" baseline="-25000">
              <a:solidFill>
                <a:schemeClr val="dk1"/>
              </a:solidFill>
              <a:effectLst/>
              <a:latin typeface="+mn-lt"/>
              <a:ea typeface="+mn-ea"/>
              <a:cs typeface="+mn-cs"/>
            </a:rPr>
            <a:t>1</a:t>
          </a:r>
          <a:r>
            <a:rPr lang="en-IN" sz="1600">
              <a:solidFill>
                <a:schemeClr val="dk1"/>
              </a:solidFill>
              <a:effectLst/>
              <a:latin typeface="+mn-lt"/>
              <a:ea typeface="+mn-ea"/>
              <a:cs typeface="+mn-cs"/>
            </a:rPr>
            <a:t> and </a:t>
          </a:r>
          <a:r>
            <a:rPr lang="en-IN" sz="1600" b="1" i="0">
              <a:solidFill>
                <a:schemeClr val="dk1"/>
              </a:solidFill>
              <a:effectLst/>
              <a:latin typeface="+mn-lt"/>
              <a:ea typeface="+mn-ea"/>
              <a:cs typeface="+mn-cs"/>
            </a:rPr>
            <a:t>µ</a:t>
          </a:r>
          <a:r>
            <a:rPr lang="en-IN" sz="1600" b="1" i="0" baseline="-25000">
              <a:solidFill>
                <a:schemeClr val="dk1"/>
              </a:solidFill>
              <a:effectLst/>
              <a:latin typeface="+mn-lt"/>
              <a:ea typeface="+mn-ea"/>
              <a:cs typeface="+mn-cs"/>
            </a:rPr>
            <a:t>2</a:t>
          </a:r>
          <a:r>
            <a:rPr lang="en-IN" sz="1600">
              <a:solidFill>
                <a:schemeClr val="dk1"/>
              </a:solidFill>
              <a:effectLst/>
              <a:latin typeface="+mn-lt"/>
              <a:ea typeface="+mn-ea"/>
              <a:cs typeface="+mn-cs"/>
            </a:rPr>
            <a:t> denote</a:t>
          </a:r>
          <a:r>
            <a:rPr lang="en-IN" sz="1600" baseline="0">
              <a:solidFill>
                <a:schemeClr val="dk1"/>
              </a:solidFill>
              <a:effectLst/>
              <a:latin typeface="+mn-lt"/>
              <a:ea typeface="+mn-ea"/>
              <a:cs typeface="+mn-cs"/>
            </a:rPr>
            <a:t> the mean delivery time of local and branded restraunt. Null and alternative hypotheses is as follows -              </a:t>
          </a:r>
          <a:r>
            <a:rPr lang="en-IN" sz="1600" b="1" i="0">
              <a:solidFill>
                <a:schemeClr val="dk1"/>
              </a:solidFill>
              <a:effectLst/>
              <a:latin typeface="+mn-lt"/>
              <a:ea typeface="+mn-ea"/>
              <a:cs typeface="+mn-cs"/>
            </a:rPr>
            <a:t>H</a:t>
          </a:r>
          <a:r>
            <a:rPr lang="en-IN" sz="1600" b="1" i="0" baseline="-25000">
              <a:solidFill>
                <a:schemeClr val="dk1"/>
              </a:solidFill>
              <a:effectLst/>
              <a:latin typeface="+mn-lt"/>
              <a:ea typeface="+mn-ea"/>
              <a:cs typeface="+mn-cs"/>
            </a:rPr>
            <a:t>0</a:t>
          </a:r>
          <a:r>
            <a:rPr lang="en-IN" sz="1600" baseline="0">
              <a:solidFill>
                <a:schemeClr val="dk1"/>
              </a:solidFill>
              <a:effectLst/>
              <a:latin typeface="+mn-lt"/>
              <a:ea typeface="+mn-ea"/>
              <a:cs typeface="+mn-cs"/>
            </a:rPr>
            <a:t> :  </a:t>
          </a:r>
          <a:r>
            <a:rPr lang="en-IN" sz="1600" b="1" i="0">
              <a:solidFill>
                <a:schemeClr val="dk1"/>
              </a:solidFill>
              <a:effectLst/>
              <a:latin typeface="+mn-lt"/>
              <a:ea typeface="+mn-ea"/>
              <a:cs typeface="+mn-cs"/>
            </a:rPr>
            <a:t>µ</a:t>
          </a:r>
          <a:r>
            <a:rPr lang="en-IN" sz="1600" b="1" i="0" baseline="-25000">
              <a:solidFill>
                <a:schemeClr val="dk1"/>
              </a:solidFill>
              <a:effectLst/>
              <a:latin typeface="+mn-lt"/>
              <a:ea typeface="+mn-ea"/>
              <a:cs typeface="+mn-cs"/>
            </a:rPr>
            <a:t>1</a:t>
          </a:r>
          <a:r>
            <a:rPr lang="en-IN" sz="1600" b="0" i="0" baseline="0">
              <a:solidFill>
                <a:schemeClr val="dk1"/>
              </a:solidFill>
              <a:effectLst/>
              <a:latin typeface="+mn-lt"/>
              <a:ea typeface="+mn-ea"/>
              <a:cs typeface="+mn-cs"/>
            </a:rPr>
            <a:t>  ≥</a:t>
          </a:r>
          <a:r>
            <a:rPr lang="en-IN" sz="1600">
              <a:solidFill>
                <a:schemeClr val="dk1"/>
              </a:solidFill>
              <a:effectLst/>
              <a:latin typeface="+mn-lt"/>
              <a:ea typeface="+mn-ea"/>
              <a:cs typeface="+mn-cs"/>
            </a:rPr>
            <a:t> </a:t>
          </a:r>
          <a:r>
            <a:rPr lang="en-IN" sz="1600" b="1" i="0">
              <a:solidFill>
                <a:schemeClr val="dk1"/>
              </a:solidFill>
              <a:effectLst/>
              <a:latin typeface="+mn-lt"/>
              <a:ea typeface="+mn-ea"/>
              <a:cs typeface="+mn-cs"/>
            </a:rPr>
            <a:t>µ</a:t>
          </a:r>
          <a:r>
            <a:rPr lang="en-IN" sz="1600" b="1" i="0" baseline="-25000">
              <a:solidFill>
                <a:schemeClr val="dk1"/>
              </a:solidFill>
              <a:effectLst/>
              <a:latin typeface="+mn-lt"/>
              <a:ea typeface="+mn-ea"/>
              <a:cs typeface="+mn-cs"/>
            </a:rPr>
            <a:t>2</a:t>
          </a:r>
          <a:r>
            <a:rPr lang="en-IN" sz="1600">
              <a:solidFill>
                <a:schemeClr val="dk1"/>
              </a:solidFill>
              <a:effectLst/>
              <a:latin typeface="+mn-lt"/>
              <a:ea typeface="+mn-ea"/>
              <a:cs typeface="+mn-cs"/>
            </a:rPr>
            <a:t> and</a:t>
          </a:r>
          <a:r>
            <a:rPr lang="en-IN" sz="1600" baseline="0">
              <a:solidFill>
                <a:schemeClr val="dk1"/>
              </a:solidFill>
              <a:effectLst/>
              <a:latin typeface="+mn-lt"/>
              <a:ea typeface="+mn-ea"/>
              <a:cs typeface="+mn-cs"/>
            </a:rPr>
            <a:t> </a:t>
          </a:r>
          <a:r>
            <a:rPr lang="en-IN" sz="1600" b="1" i="0">
              <a:solidFill>
                <a:schemeClr val="dk1"/>
              </a:solidFill>
              <a:effectLst/>
              <a:latin typeface="+mn-lt"/>
              <a:ea typeface="+mn-ea"/>
              <a:cs typeface="+mn-cs"/>
            </a:rPr>
            <a:t>H</a:t>
          </a:r>
          <a:r>
            <a:rPr lang="en-IN" sz="1600" b="1" i="0" baseline="-25000">
              <a:solidFill>
                <a:schemeClr val="dk1"/>
              </a:solidFill>
              <a:effectLst/>
              <a:latin typeface="+mn-lt"/>
              <a:ea typeface="+mn-ea"/>
              <a:cs typeface="+mn-cs"/>
            </a:rPr>
            <a:t>1</a:t>
          </a:r>
          <a:r>
            <a:rPr lang="en-IN" sz="1600" b="1">
              <a:solidFill>
                <a:schemeClr val="dk1"/>
              </a:solidFill>
              <a:effectLst/>
              <a:latin typeface="+mn-lt"/>
              <a:ea typeface="+mn-ea"/>
              <a:cs typeface="+mn-cs"/>
            </a:rPr>
            <a:t> </a:t>
          </a:r>
          <a:r>
            <a:rPr lang="en-IN" sz="1600">
              <a:solidFill>
                <a:schemeClr val="dk1"/>
              </a:solidFill>
              <a:effectLst/>
              <a:latin typeface="+mn-lt"/>
              <a:ea typeface="+mn-ea"/>
              <a:cs typeface="+mn-cs"/>
            </a:rPr>
            <a:t>:</a:t>
          </a:r>
          <a:r>
            <a:rPr lang="en-IN" sz="1600" baseline="0">
              <a:solidFill>
                <a:schemeClr val="dk1"/>
              </a:solidFill>
              <a:effectLst/>
              <a:latin typeface="+mn-lt"/>
              <a:ea typeface="+mn-ea"/>
              <a:cs typeface="+mn-cs"/>
            </a:rPr>
            <a:t>  </a:t>
          </a:r>
          <a:r>
            <a:rPr lang="en-IN" sz="1600" b="1" i="0">
              <a:solidFill>
                <a:schemeClr val="dk1"/>
              </a:solidFill>
              <a:effectLst/>
              <a:latin typeface="+mn-lt"/>
              <a:ea typeface="+mn-ea"/>
              <a:cs typeface="+mn-cs"/>
            </a:rPr>
            <a:t>µ</a:t>
          </a:r>
          <a:r>
            <a:rPr lang="en-IN" sz="1600" b="1" i="0" baseline="-25000">
              <a:solidFill>
                <a:schemeClr val="dk1"/>
              </a:solidFill>
              <a:effectLst/>
              <a:latin typeface="+mn-lt"/>
              <a:ea typeface="+mn-ea"/>
              <a:cs typeface="+mn-cs"/>
            </a:rPr>
            <a:t>1</a:t>
          </a:r>
          <a:r>
            <a:rPr lang="en-IN" sz="1600" b="0" i="0" baseline="0">
              <a:solidFill>
                <a:schemeClr val="dk1"/>
              </a:solidFill>
              <a:effectLst/>
              <a:latin typeface="+mn-lt"/>
              <a:ea typeface="+mn-ea"/>
              <a:cs typeface="+mn-cs"/>
            </a:rPr>
            <a:t> &lt; </a:t>
          </a:r>
          <a:r>
            <a:rPr lang="en-IN" sz="1600">
              <a:solidFill>
                <a:schemeClr val="dk1"/>
              </a:solidFill>
              <a:effectLst/>
              <a:latin typeface="+mn-lt"/>
              <a:ea typeface="+mn-ea"/>
              <a:cs typeface="+mn-cs"/>
            </a:rPr>
            <a:t> </a:t>
          </a:r>
          <a:r>
            <a:rPr lang="en-IN" sz="1600" b="1" i="0">
              <a:solidFill>
                <a:schemeClr val="dk1"/>
              </a:solidFill>
              <a:effectLst/>
              <a:latin typeface="+mn-lt"/>
              <a:ea typeface="+mn-ea"/>
              <a:cs typeface="+mn-cs"/>
            </a:rPr>
            <a:t>µ</a:t>
          </a:r>
          <a:r>
            <a:rPr lang="en-IN" sz="1600" b="1" i="0" baseline="-25000">
              <a:solidFill>
                <a:schemeClr val="dk1"/>
              </a:solidFill>
              <a:effectLst/>
              <a:latin typeface="+mn-lt"/>
              <a:ea typeface="+mn-ea"/>
              <a:cs typeface="+mn-cs"/>
            </a:rPr>
            <a:t>2</a:t>
          </a:r>
          <a:r>
            <a:rPr lang="en-IN" sz="1600">
              <a:solidFill>
                <a:schemeClr val="dk1"/>
              </a:solidFill>
              <a:effectLst/>
              <a:latin typeface="+mn-lt"/>
              <a:ea typeface="+mn-ea"/>
              <a:cs typeface="+mn-cs"/>
            </a:rPr>
            <a:t> </a:t>
          </a:r>
          <a:r>
            <a:rPr lang="en-IN" sz="1600" b="1" baseline="0">
              <a:solidFill>
                <a:schemeClr val="dk1"/>
              </a:solidFill>
              <a:effectLst/>
              <a:latin typeface="+mn-lt"/>
              <a:ea typeface="+mn-ea"/>
              <a:cs typeface="+mn-cs"/>
            </a:rPr>
            <a:t>(claim)     [left-tailed test]    </a:t>
          </a:r>
          <a:r>
            <a:rPr lang="en-IN" sz="1600" baseline="0">
              <a:solidFill>
                <a:schemeClr val="dk1"/>
              </a:solidFill>
              <a:effectLst/>
              <a:latin typeface="+mn-lt"/>
              <a:ea typeface="+mn-ea"/>
              <a:cs typeface="+mn-cs"/>
            </a:rPr>
            <a:t>or  </a:t>
          </a:r>
          <a:r>
            <a:rPr lang="en-IN" sz="1600" b="1" i="0">
              <a:solidFill>
                <a:schemeClr val="dk1"/>
              </a:solidFill>
              <a:effectLst/>
              <a:latin typeface="+mn-lt"/>
              <a:ea typeface="+mn-ea"/>
              <a:cs typeface="+mn-cs"/>
            </a:rPr>
            <a:t>H</a:t>
          </a:r>
          <a:r>
            <a:rPr lang="en-IN" sz="1600" b="1" i="0" baseline="-25000">
              <a:solidFill>
                <a:schemeClr val="dk1"/>
              </a:solidFill>
              <a:effectLst/>
              <a:latin typeface="+mn-lt"/>
              <a:ea typeface="+mn-ea"/>
              <a:cs typeface="+mn-cs"/>
            </a:rPr>
            <a:t>0</a:t>
          </a:r>
          <a:r>
            <a:rPr lang="en-IN" sz="1600" baseline="0">
              <a:solidFill>
                <a:schemeClr val="dk1"/>
              </a:solidFill>
              <a:effectLst/>
              <a:latin typeface="+mn-lt"/>
              <a:ea typeface="+mn-ea"/>
              <a:cs typeface="+mn-cs"/>
            </a:rPr>
            <a:t> : </a:t>
          </a:r>
          <a:r>
            <a:rPr lang="en-IN" sz="1600" b="1" i="0" u="none" strike="noStrike">
              <a:solidFill>
                <a:schemeClr val="dk1"/>
              </a:solidFill>
              <a:effectLst/>
              <a:latin typeface="+mn-lt"/>
              <a:ea typeface="+mn-ea"/>
              <a:cs typeface="+mn-cs"/>
            </a:rPr>
            <a:t>µ</a:t>
          </a:r>
          <a:r>
            <a:rPr lang="en-IN" sz="1600" b="1" i="0" u="none" strike="noStrike" baseline="-25000">
              <a:solidFill>
                <a:schemeClr val="dk1"/>
              </a:solidFill>
              <a:effectLst/>
              <a:latin typeface="+mn-lt"/>
              <a:ea typeface="+mn-ea"/>
              <a:cs typeface="+mn-cs"/>
            </a:rPr>
            <a:t>D</a:t>
          </a:r>
          <a:r>
            <a:rPr lang="en-IN" sz="1600"/>
            <a:t> </a:t>
          </a:r>
          <a:r>
            <a:rPr lang="en-IN" sz="1600" baseline="0">
              <a:solidFill>
                <a:schemeClr val="dk1"/>
              </a:solidFill>
              <a:effectLst/>
              <a:latin typeface="+mn-lt"/>
              <a:ea typeface="+mn-ea"/>
              <a:cs typeface="+mn-cs"/>
            </a:rPr>
            <a:t> </a:t>
          </a:r>
          <a:r>
            <a:rPr lang="en-IN" sz="1600" b="0" i="0" baseline="0">
              <a:solidFill>
                <a:schemeClr val="dk1"/>
              </a:solidFill>
              <a:effectLst/>
              <a:latin typeface="+mn-lt"/>
              <a:ea typeface="+mn-ea"/>
              <a:cs typeface="+mn-cs"/>
            </a:rPr>
            <a:t> ≥</a:t>
          </a:r>
          <a:r>
            <a:rPr lang="en-IN" sz="1600">
              <a:solidFill>
                <a:schemeClr val="dk1"/>
              </a:solidFill>
              <a:effectLst/>
              <a:latin typeface="+mn-lt"/>
              <a:ea typeface="+mn-ea"/>
              <a:cs typeface="+mn-cs"/>
            </a:rPr>
            <a:t> </a:t>
          </a:r>
          <a:r>
            <a:rPr lang="en-IN" sz="1600" b="1" i="0">
              <a:solidFill>
                <a:schemeClr val="dk1"/>
              </a:solidFill>
              <a:effectLst/>
              <a:latin typeface="+mn-lt"/>
              <a:ea typeface="+mn-ea"/>
              <a:cs typeface="+mn-cs"/>
            </a:rPr>
            <a:t>0</a:t>
          </a:r>
          <a:r>
            <a:rPr lang="en-IN" sz="1600">
              <a:solidFill>
                <a:schemeClr val="dk1"/>
              </a:solidFill>
              <a:effectLst/>
              <a:latin typeface="+mn-lt"/>
              <a:ea typeface="+mn-ea"/>
              <a:cs typeface="+mn-cs"/>
            </a:rPr>
            <a:t> and</a:t>
          </a:r>
          <a:r>
            <a:rPr lang="en-IN" sz="1600" baseline="0">
              <a:solidFill>
                <a:schemeClr val="dk1"/>
              </a:solidFill>
              <a:effectLst/>
              <a:latin typeface="+mn-lt"/>
              <a:ea typeface="+mn-ea"/>
              <a:cs typeface="+mn-cs"/>
            </a:rPr>
            <a:t> </a:t>
          </a:r>
          <a:r>
            <a:rPr lang="en-IN" sz="1600" b="1" i="0">
              <a:solidFill>
                <a:schemeClr val="dk1"/>
              </a:solidFill>
              <a:effectLst/>
              <a:latin typeface="+mn-lt"/>
              <a:ea typeface="+mn-ea"/>
              <a:cs typeface="+mn-cs"/>
            </a:rPr>
            <a:t>H</a:t>
          </a:r>
          <a:r>
            <a:rPr lang="en-IN" sz="1600" b="1" i="0" baseline="-25000">
              <a:solidFill>
                <a:schemeClr val="dk1"/>
              </a:solidFill>
              <a:effectLst/>
              <a:latin typeface="+mn-lt"/>
              <a:ea typeface="+mn-ea"/>
              <a:cs typeface="+mn-cs"/>
            </a:rPr>
            <a:t>1</a:t>
          </a:r>
          <a:r>
            <a:rPr lang="en-IN" sz="1600" b="1">
              <a:solidFill>
                <a:schemeClr val="dk1"/>
              </a:solidFill>
              <a:effectLst/>
              <a:latin typeface="+mn-lt"/>
              <a:ea typeface="+mn-ea"/>
              <a:cs typeface="+mn-cs"/>
            </a:rPr>
            <a:t> </a:t>
          </a:r>
          <a:r>
            <a:rPr lang="en-IN" sz="1600">
              <a:solidFill>
                <a:schemeClr val="dk1"/>
              </a:solidFill>
              <a:effectLst/>
              <a:latin typeface="+mn-lt"/>
              <a:ea typeface="+mn-ea"/>
              <a:cs typeface="+mn-cs"/>
            </a:rPr>
            <a:t>:</a:t>
          </a:r>
          <a:r>
            <a:rPr lang="en-IN" sz="1600" baseline="0">
              <a:solidFill>
                <a:schemeClr val="dk1"/>
              </a:solidFill>
              <a:effectLst/>
              <a:latin typeface="+mn-lt"/>
              <a:ea typeface="+mn-ea"/>
              <a:cs typeface="+mn-cs"/>
            </a:rPr>
            <a:t> </a:t>
          </a:r>
          <a:r>
            <a:rPr lang="en-IN" sz="1600" b="1" i="0" u="none" strike="noStrike">
              <a:solidFill>
                <a:schemeClr val="dk1"/>
              </a:solidFill>
              <a:effectLst/>
              <a:latin typeface="+mn-lt"/>
              <a:ea typeface="+mn-ea"/>
              <a:cs typeface="+mn-cs"/>
            </a:rPr>
            <a:t>µ</a:t>
          </a:r>
          <a:r>
            <a:rPr lang="en-IN" sz="1600" b="1" i="0" u="none" strike="noStrike" baseline="-25000">
              <a:solidFill>
                <a:schemeClr val="dk1"/>
              </a:solidFill>
              <a:effectLst/>
              <a:latin typeface="+mn-lt"/>
              <a:ea typeface="+mn-ea"/>
              <a:cs typeface="+mn-cs"/>
            </a:rPr>
            <a:t>D</a:t>
          </a:r>
          <a:r>
            <a:rPr lang="en-IN" sz="1600"/>
            <a:t> </a:t>
          </a:r>
          <a:r>
            <a:rPr lang="en-IN" sz="1600" baseline="0">
              <a:solidFill>
                <a:schemeClr val="dk1"/>
              </a:solidFill>
              <a:effectLst/>
              <a:latin typeface="+mn-lt"/>
              <a:ea typeface="+mn-ea"/>
              <a:cs typeface="+mn-cs"/>
            </a:rPr>
            <a:t> </a:t>
          </a:r>
          <a:r>
            <a:rPr lang="en-IN" sz="1600" b="0" i="0" baseline="0">
              <a:solidFill>
                <a:schemeClr val="dk1"/>
              </a:solidFill>
              <a:effectLst/>
              <a:latin typeface="+mn-lt"/>
              <a:ea typeface="+mn-ea"/>
              <a:cs typeface="+mn-cs"/>
            </a:rPr>
            <a:t>&lt; </a:t>
          </a:r>
          <a:r>
            <a:rPr lang="en-IN" sz="1600">
              <a:solidFill>
                <a:schemeClr val="dk1"/>
              </a:solidFill>
              <a:effectLst/>
              <a:latin typeface="+mn-lt"/>
              <a:ea typeface="+mn-ea"/>
              <a:cs typeface="+mn-cs"/>
            </a:rPr>
            <a:t> </a:t>
          </a:r>
          <a:r>
            <a:rPr lang="en-IN" sz="1600" b="1" i="0">
              <a:solidFill>
                <a:schemeClr val="dk1"/>
              </a:solidFill>
              <a:effectLst/>
              <a:latin typeface="+mn-lt"/>
              <a:ea typeface="+mn-ea"/>
              <a:cs typeface="+mn-cs"/>
            </a:rPr>
            <a:t>0, where</a:t>
          </a:r>
          <a:r>
            <a:rPr lang="en-IN" sz="1600" baseline="0">
              <a:solidFill>
                <a:schemeClr val="dk1"/>
              </a:solidFill>
              <a:effectLst/>
              <a:latin typeface="+mn-lt"/>
              <a:ea typeface="+mn-ea"/>
              <a:cs typeface="+mn-cs"/>
            </a:rPr>
            <a:t>   </a:t>
          </a:r>
          <a:r>
            <a:rPr lang="en-IN" sz="1600" b="1" i="0">
              <a:solidFill>
                <a:schemeClr val="dk1"/>
              </a:solidFill>
              <a:effectLst/>
              <a:latin typeface="+mn-lt"/>
              <a:ea typeface="+mn-ea"/>
              <a:cs typeface="+mn-cs"/>
            </a:rPr>
            <a:t>µ</a:t>
          </a:r>
          <a:r>
            <a:rPr lang="en-IN" sz="1600" b="1" i="0" baseline="-25000">
              <a:solidFill>
                <a:schemeClr val="dk1"/>
              </a:solidFill>
              <a:effectLst/>
              <a:latin typeface="+mn-lt"/>
              <a:ea typeface="+mn-ea"/>
              <a:cs typeface="+mn-cs"/>
            </a:rPr>
            <a:t>D</a:t>
          </a:r>
          <a:r>
            <a:rPr lang="en-IN" sz="1600">
              <a:solidFill>
                <a:schemeClr val="dk1"/>
              </a:solidFill>
              <a:effectLst/>
              <a:latin typeface="+mn-lt"/>
              <a:ea typeface="+mn-ea"/>
              <a:cs typeface="+mn-cs"/>
            </a:rPr>
            <a:t> = </a:t>
          </a:r>
          <a:r>
            <a:rPr lang="en-IN" sz="1600" baseline="0">
              <a:solidFill>
                <a:schemeClr val="dk1"/>
              </a:solidFill>
              <a:effectLst/>
              <a:latin typeface="+mn-lt"/>
              <a:ea typeface="+mn-ea"/>
              <a:cs typeface="+mn-cs"/>
            </a:rPr>
            <a:t>  </a:t>
          </a:r>
          <a:r>
            <a:rPr lang="en-IN" sz="1600" b="1" i="0">
              <a:solidFill>
                <a:schemeClr val="dk1"/>
              </a:solidFill>
              <a:effectLst/>
              <a:latin typeface="+mn-lt"/>
              <a:ea typeface="+mn-ea"/>
              <a:cs typeface="+mn-cs"/>
            </a:rPr>
            <a:t>µ</a:t>
          </a:r>
          <a:r>
            <a:rPr lang="en-IN" sz="1600" b="1" i="0" baseline="-25000">
              <a:solidFill>
                <a:schemeClr val="dk1"/>
              </a:solidFill>
              <a:effectLst/>
              <a:latin typeface="+mn-lt"/>
              <a:ea typeface="+mn-ea"/>
              <a:cs typeface="+mn-cs"/>
            </a:rPr>
            <a:t>1 -</a:t>
          </a:r>
          <a:r>
            <a:rPr lang="en-IN" sz="1600" b="1" i="0" baseline="0">
              <a:solidFill>
                <a:schemeClr val="dk1"/>
              </a:solidFill>
              <a:effectLst/>
              <a:latin typeface="+mn-lt"/>
              <a:ea typeface="+mn-ea"/>
              <a:cs typeface="+mn-cs"/>
            </a:rPr>
            <a:t> </a:t>
          </a:r>
          <a:r>
            <a:rPr lang="en-IN" sz="1600" b="1" i="0">
              <a:solidFill>
                <a:schemeClr val="dk1"/>
              </a:solidFill>
              <a:effectLst/>
              <a:latin typeface="+mn-lt"/>
              <a:ea typeface="+mn-ea"/>
              <a:cs typeface="+mn-cs"/>
            </a:rPr>
            <a:t>µ</a:t>
          </a:r>
          <a:r>
            <a:rPr lang="en-IN" sz="1600" b="1" i="0" baseline="-25000">
              <a:solidFill>
                <a:schemeClr val="dk1"/>
              </a:solidFill>
              <a:effectLst/>
              <a:latin typeface="+mn-lt"/>
              <a:ea typeface="+mn-ea"/>
              <a:cs typeface="+mn-cs"/>
            </a:rPr>
            <a:t>2.                                                                                                                                                                                                          </a:t>
          </a:r>
          <a:r>
            <a:rPr lang="en-IN" sz="1600" b="1">
              <a:solidFill>
                <a:schemeClr val="dk1"/>
              </a:solidFill>
              <a:effectLst/>
              <a:latin typeface="+mn-lt"/>
              <a:ea typeface="+mn-ea"/>
              <a:cs typeface="+mn-cs"/>
            </a:rPr>
            <a:t>Decision using the critical region approach - </a:t>
          </a:r>
          <a:r>
            <a:rPr lang="en-IN" sz="1600" b="0">
              <a:solidFill>
                <a:schemeClr val="dk1"/>
              </a:solidFill>
              <a:effectLst/>
              <a:latin typeface="+mn-lt"/>
              <a:ea typeface="+mn-ea"/>
              <a:cs typeface="+mn-cs"/>
            </a:rPr>
            <a:t>Since</a:t>
          </a:r>
          <a:r>
            <a:rPr lang="en-IN" sz="1600" b="0" baseline="0">
              <a:solidFill>
                <a:schemeClr val="dk1"/>
              </a:solidFill>
              <a:effectLst/>
              <a:latin typeface="+mn-lt"/>
              <a:ea typeface="+mn-ea"/>
              <a:cs typeface="+mn-cs"/>
            </a:rPr>
            <a:t>, </a:t>
          </a:r>
          <a:r>
            <a:rPr lang="en-IN" sz="1600" b="1" i="0">
              <a:solidFill>
                <a:schemeClr val="dk1"/>
              </a:solidFill>
              <a:effectLst/>
              <a:latin typeface="+mn-lt"/>
              <a:ea typeface="+mn-ea"/>
              <a:cs typeface="+mn-cs"/>
            </a:rPr>
            <a:t>t</a:t>
          </a:r>
          <a:r>
            <a:rPr lang="en-IN" sz="1600" b="1" i="0" baseline="-25000">
              <a:solidFill>
                <a:schemeClr val="dk1"/>
              </a:solidFill>
              <a:effectLst/>
              <a:latin typeface="+mn-lt"/>
              <a:ea typeface="+mn-ea"/>
              <a:cs typeface="+mn-cs"/>
            </a:rPr>
            <a:t>cal</a:t>
          </a:r>
          <a:r>
            <a:rPr lang="en-IN" sz="1600">
              <a:solidFill>
                <a:schemeClr val="dk1"/>
              </a:solidFill>
              <a:effectLst/>
              <a:latin typeface="+mn-lt"/>
              <a:ea typeface="+mn-ea"/>
              <a:cs typeface="+mn-cs"/>
            </a:rPr>
            <a:t> (= -3.94) &lt; </a:t>
          </a:r>
          <a:r>
            <a:rPr lang="en-IN" sz="1600" b="1" i="0" u="none" strike="noStrike">
              <a:solidFill>
                <a:schemeClr val="dk1"/>
              </a:solidFill>
              <a:effectLst/>
              <a:latin typeface="+mn-lt"/>
              <a:ea typeface="+mn-ea"/>
              <a:cs typeface="+mn-cs"/>
            </a:rPr>
            <a:t> - t(</a:t>
          </a:r>
          <a:r>
            <a:rPr lang="en-IN" sz="1600" b="1" i="0" u="none" strike="noStrike" baseline="-25000">
              <a:solidFill>
                <a:schemeClr val="dk1"/>
              </a:solidFill>
              <a:effectLst/>
              <a:latin typeface="+mn-lt"/>
              <a:ea typeface="+mn-ea"/>
              <a:cs typeface="+mn-cs"/>
            </a:rPr>
            <a:t>14</a:t>
          </a:r>
          <a:r>
            <a:rPr lang="en-IN" sz="1600" b="1" i="0" u="none" strike="noStrike">
              <a:solidFill>
                <a:schemeClr val="dk1"/>
              </a:solidFill>
              <a:effectLst/>
              <a:latin typeface="+mn-lt"/>
              <a:ea typeface="+mn-ea"/>
              <a:cs typeface="+mn-cs"/>
            </a:rPr>
            <a:t>)</a:t>
          </a:r>
          <a:r>
            <a:rPr lang="en-IN" sz="1600" b="1" i="0" u="none" strike="noStrike" baseline="-25000">
              <a:solidFill>
                <a:schemeClr val="dk1"/>
              </a:solidFill>
              <a:effectLst/>
              <a:latin typeface="+mn-lt"/>
              <a:ea typeface="+mn-ea"/>
              <a:cs typeface="+mn-cs"/>
            </a:rPr>
            <a:t>,0.05</a:t>
          </a:r>
          <a:r>
            <a:rPr lang="en-IN" sz="1600"/>
            <a:t> (= -1.7613), it means that </a:t>
          </a:r>
          <a:r>
            <a:rPr lang="en-IN" sz="1600" b="1" i="0">
              <a:solidFill>
                <a:schemeClr val="dk1"/>
              </a:solidFill>
              <a:effectLst/>
              <a:latin typeface="+mn-lt"/>
              <a:ea typeface="+mn-ea"/>
              <a:cs typeface="+mn-cs"/>
            </a:rPr>
            <a:t>t</a:t>
          </a:r>
          <a:r>
            <a:rPr lang="en-IN" sz="1600" b="1" i="0" baseline="-25000">
              <a:solidFill>
                <a:schemeClr val="dk1"/>
              </a:solidFill>
              <a:effectLst/>
              <a:latin typeface="+mn-lt"/>
              <a:ea typeface="+mn-ea"/>
              <a:cs typeface="+mn-cs"/>
            </a:rPr>
            <a:t>cal</a:t>
          </a:r>
          <a:r>
            <a:rPr lang="en-IN" sz="1600">
              <a:solidFill>
                <a:schemeClr val="dk1"/>
              </a:solidFill>
              <a:effectLst/>
              <a:latin typeface="+mn-lt"/>
              <a:ea typeface="+mn-ea"/>
              <a:cs typeface="+mn-cs"/>
            </a:rPr>
            <a:t> lies in the rejection region and we reject</a:t>
          </a:r>
          <a:r>
            <a:rPr lang="en-IN" sz="1600" baseline="0">
              <a:solidFill>
                <a:schemeClr val="dk1"/>
              </a:solidFill>
              <a:effectLst/>
              <a:latin typeface="+mn-lt"/>
              <a:ea typeface="+mn-ea"/>
              <a:cs typeface="+mn-cs"/>
            </a:rPr>
            <a:t> null hypothesis. Hence, alternative hypothesis is the claim, so we do not reject the claim concluding that samples do not provide us sufficient evidence against the claim. So we may assume that </a:t>
          </a:r>
          <a:r>
            <a:rPr lang="en-US" sz="1600" baseline="0">
              <a:solidFill>
                <a:schemeClr val="dk1"/>
              </a:solidFill>
              <a:effectLst/>
              <a:latin typeface="+mn-lt"/>
              <a:ea typeface="+mn-ea"/>
              <a:cs typeface="+mn-cs"/>
            </a:rPr>
            <a:t>that the </a:t>
          </a:r>
          <a:r>
            <a:rPr lang="en-IN" sz="1600" baseline="0">
              <a:solidFill>
                <a:schemeClr val="dk1"/>
              </a:solidFill>
              <a:effectLst/>
              <a:latin typeface="+mn-lt"/>
              <a:ea typeface="+mn-ea"/>
              <a:cs typeface="+mn-cs"/>
            </a:rPr>
            <a:t>mean delivery time for the local restraunt is less than the mean delivery time for the branded restraunt at 5% level of significance.                                                                                                                                                                                </a:t>
          </a:r>
          <a:r>
            <a:rPr lang="en-IN" sz="1600" b="1">
              <a:solidFill>
                <a:schemeClr val="dk1"/>
              </a:solidFill>
              <a:effectLst/>
              <a:latin typeface="+mn-lt"/>
              <a:ea typeface="+mn-ea"/>
              <a:cs typeface="+mn-cs"/>
            </a:rPr>
            <a:t>Decision</a:t>
          </a:r>
          <a:r>
            <a:rPr lang="en-IN" sz="1600" b="1" baseline="0">
              <a:solidFill>
                <a:schemeClr val="dk1"/>
              </a:solidFill>
              <a:effectLst/>
              <a:latin typeface="+mn-lt"/>
              <a:ea typeface="+mn-ea"/>
              <a:cs typeface="+mn-cs"/>
            </a:rPr>
            <a:t> u</a:t>
          </a:r>
          <a:r>
            <a:rPr lang="en-IN" sz="1600" b="1" i="0">
              <a:solidFill>
                <a:schemeClr val="dk1"/>
              </a:solidFill>
              <a:effectLst/>
              <a:latin typeface="+mn-lt"/>
              <a:ea typeface="+mn-ea"/>
              <a:cs typeface="+mn-cs"/>
            </a:rPr>
            <a:t>sing p -value approach - </a:t>
          </a:r>
          <a:r>
            <a:rPr lang="en-IN" sz="1600" baseline="0">
              <a:solidFill>
                <a:schemeClr val="dk1"/>
              </a:solidFill>
              <a:effectLst/>
              <a:latin typeface="+mn-lt"/>
              <a:ea typeface="+mn-ea"/>
              <a:cs typeface="+mn-cs"/>
            </a:rPr>
            <a:t> </a:t>
          </a:r>
          <a:r>
            <a:rPr lang="en-IN" sz="1600" b="0" i="0">
              <a:solidFill>
                <a:schemeClr val="dk1"/>
              </a:solidFill>
              <a:effectLst/>
              <a:latin typeface="+mn-lt"/>
              <a:ea typeface="+mn-ea"/>
              <a:cs typeface="+mn-cs"/>
            </a:rPr>
            <a:t>The</a:t>
          </a:r>
          <a:r>
            <a:rPr lang="en-IN" sz="1600" b="0" i="0" baseline="0">
              <a:solidFill>
                <a:schemeClr val="dk1"/>
              </a:solidFill>
              <a:effectLst/>
              <a:latin typeface="+mn-lt"/>
              <a:ea typeface="+mn-ea"/>
              <a:cs typeface="+mn-cs"/>
            </a:rPr>
            <a:t> test is left-tailed, so p-value = </a:t>
          </a:r>
          <a:r>
            <a:rPr lang="en-IN" sz="1600" b="0" i="0">
              <a:solidFill>
                <a:schemeClr val="dk1"/>
              </a:solidFill>
              <a:effectLst/>
              <a:latin typeface="+mn-lt"/>
              <a:ea typeface="+mn-ea"/>
              <a:cs typeface="+mn-cs"/>
            </a:rPr>
            <a:t>P[t</a:t>
          </a:r>
          <a:r>
            <a:rPr lang="en-IN" sz="1600" b="0" i="0" baseline="0">
              <a:solidFill>
                <a:schemeClr val="dk1"/>
              </a:solidFill>
              <a:effectLst/>
              <a:latin typeface="+mn-lt"/>
              <a:ea typeface="+mn-ea"/>
              <a:cs typeface="+mn-cs"/>
            </a:rPr>
            <a:t> </a:t>
          </a:r>
          <a:r>
            <a:rPr lang="en-IN" sz="1600" b="0" i="0">
              <a:solidFill>
                <a:schemeClr val="dk1"/>
              </a:solidFill>
              <a:effectLst/>
              <a:latin typeface="+mn-lt"/>
              <a:ea typeface="+mn-ea"/>
              <a:cs typeface="+mn-cs"/>
            </a:rPr>
            <a:t>≤ t</a:t>
          </a:r>
          <a:r>
            <a:rPr lang="en-IN" sz="1600" b="0" i="0" baseline="-25000">
              <a:solidFill>
                <a:schemeClr val="dk1"/>
              </a:solidFill>
              <a:effectLst/>
              <a:latin typeface="+mn-lt"/>
              <a:ea typeface="+mn-ea"/>
              <a:cs typeface="+mn-cs"/>
            </a:rPr>
            <a:t>cal</a:t>
          </a:r>
          <a:r>
            <a:rPr lang="en-IN" sz="1600" b="0" i="0">
              <a:solidFill>
                <a:schemeClr val="dk1"/>
              </a:solidFill>
              <a:effectLst/>
              <a:latin typeface="+mn-lt"/>
              <a:ea typeface="+mn-ea"/>
              <a:cs typeface="+mn-cs"/>
            </a:rPr>
            <a:t>].</a:t>
          </a:r>
          <a:r>
            <a:rPr lang="en-IN" sz="1600" b="0" i="0" baseline="0">
              <a:solidFill>
                <a:schemeClr val="dk1"/>
              </a:solidFill>
              <a:effectLst/>
              <a:latin typeface="+mn-lt"/>
              <a:ea typeface="+mn-ea"/>
              <a:cs typeface="+mn-cs"/>
            </a:rPr>
            <a:t> Since p - value (= 0.0007) &lt; </a:t>
          </a:r>
          <a:r>
            <a:rPr lang="el-GR" sz="1600" b="1" i="0" u="none" strike="noStrike">
              <a:solidFill>
                <a:schemeClr val="dk1"/>
              </a:solidFill>
              <a:effectLst/>
              <a:latin typeface="+mn-lt"/>
              <a:ea typeface="+mn-ea"/>
              <a:cs typeface="+mn-cs"/>
            </a:rPr>
            <a:t>α</a:t>
          </a:r>
          <a:r>
            <a:rPr lang="el-GR" sz="1600"/>
            <a:t> </a:t>
          </a:r>
          <a:r>
            <a:rPr lang="en-US" sz="1600"/>
            <a:t>(= 0.05),</a:t>
          </a:r>
          <a:r>
            <a:rPr lang="en-US" sz="1600" baseline="0"/>
            <a:t> we reject the null hypothesis. </a:t>
          </a:r>
          <a:r>
            <a:rPr lang="en-IN" sz="1600" b="0" i="0" baseline="0">
              <a:solidFill>
                <a:schemeClr val="dk1"/>
              </a:solidFill>
              <a:effectLst/>
              <a:latin typeface="+mn-lt"/>
              <a:ea typeface="+mn-ea"/>
              <a:cs typeface="+mn-cs"/>
            </a:rPr>
            <a:t> </a:t>
          </a:r>
          <a:endParaRPr lang="en-IN" sz="1600"/>
        </a:p>
      </xdr:txBody>
    </xdr:sp>
    <xdr:clientData/>
  </xdr:twoCellAnchor>
  <xdr:twoCellAnchor>
    <xdr:from>
      <xdr:col>7</xdr:col>
      <xdr:colOff>380999</xdr:colOff>
      <xdr:row>35</xdr:row>
      <xdr:rowOff>85724</xdr:rowOff>
    </xdr:from>
    <xdr:to>
      <xdr:col>14</xdr:col>
      <xdr:colOff>142874</xdr:colOff>
      <xdr:row>40</xdr:row>
      <xdr:rowOff>190499</xdr:rowOff>
    </xdr:to>
    <xdr:sp macro="" textlink="">
      <xdr:nvSpPr>
        <xdr:cNvPr id="2" name="TextBox 1">
          <a:extLst>
            <a:ext uri="{FF2B5EF4-FFF2-40B4-BE49-F238E27FC236}">
              <a16:creationId xmlns:a16="http://schemas.microsoft.com/office/drawing/2014/main" id="{94AB5E74-DFE1-108F-64D7-D76324CB46D8}"/>
            </a:ext>
          </a:extLst>
        </xdr:cNvPr>
        <xdr:cNvSpPr txBox="1"/>
      </xdr:nvSpPr>
      <xdr:spPr>
        <a:xfrm>
          <a:off x="5419724" y="7486649"/>
          <a:ext cx="5553075" cy="1057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dk1"/>
              </a:solidFill>
              <a:effectLst/>
              <a:latin typeface="+mn-lt"/>
              <a:ea typeface="+mn-ea"/>
              <a:cs typeface="+mn-cs"/>
            </a:rPr>
            <a:t>Decision</a:t>
          </a:r>
          <a:r>
            <a:rPr lang="en-IN" sz="1100" b="1" baseline="0">
              <a:solidFill>
                <a:schemeClr val="dk1"/>
              </a:solidFill>
              <a:effectLst/>
              <a:latin typeface="+mn-lt"/>
              <a:ea typeface="+mn-ea"/>
              <a:cs typeface="+mn-cs"/>
            </a:rPr>
            <a:t> u</a:t>
          </a:r>
          <a:r>
            <a:rPr lang="en-IN" sz="1100" b="1" i="0">
              <a:solidFill>
                <a:schemeClr val="dk1"/>
              </a:solidFill>
              <a:effectLst/>
              <a:latin typeface="+mn-lt"/>
              <a:ea typeface="+mn-ea"/>
              <a:cs typeface="+mn-cs"/>
            </a:rPr>
            <a:t>sing p -value approach - </a:t>
          </a:r>
          <a:r>
            <a:rPr lang="en-IN" sz="1100" baseline="0">
              <a:solidFill>
                <a:schemeClr val="dk1"/>
              </a:solidFill>
              <a:effectLst/>
              <a:latin typeface="+mn-lt"/>
              <a:ea typeface="+mn-ea"/>
              <a:cs typeface="+mn-cs"/>
            </a:rPr>
            <a:t> </a:t>
          </a:r>
          <a:r>
            <a:rPr lang="en-IN" sz="1100" b="0" i="0">
              <a:solidFill>
                <a:schemeClr val="dk1"/>
              </a:solidFill>
              <a:effectLst/>
              <a:latin typeface="+mn-lt"/>
              <a:ea typeface="+mn-ea"/>
              <a:cs typeface="+mn-cs"/>
            </a:rPr>
            <a:t>The</a:t>
          </a:r>
          <a:r>
            <a:rPr lang="en-IN" sz="1100" b="0" i="0" baseline="0">
              <a:solidFill>
                <a:schemeClr val="dk1"/>
              </a:solidFill>
              <a:effectLst/>
              <a:latin typeface="+mn-lt"/>
              <a:ea typeface="+mn-ea"/>
              <a:cs typeface="+mn-cs"/>
            </a:rPr>
            <a:t> test is left-tailed, so p-value = </a:t>
          </a:r>
          <a:r>
            <a:rPr lang="en-IN" sz="1100" b="0" i="0">
              <a:solidFill>
                <a:schemeClr val="dk1"/>
              </a:solidFill>
              <a:effectLst/>
              <a:latin typeface="+mn-lt"/>
              <a:ea typeface="+mn-ea"/>
              <a:cs typeface="+mn-cs"/>
            </a:rPr>
            <a:t>P[t</a:t>
          </a:r>
          <a:r>
            <a:rPr lang="en-IN" sz="1100" b="0" i="0" baseline="0">
              <a:solidFill>
                <a:schemeClr val="dk1"/>
              </a:solidFill>
              <a:effectLst/>
              <a:latin typeface="+mn-lt"/>
              <a:ea typeface="+mn-ea"/>
              <a:cs typeface="+mn-cs"/>
            </a:rPr>
            <a:t> </a:t>
          </a:r>
          <a:r>
            <a:rPr lang="en-IN" sz="1100" b="0" i="0">
              <a:solidFill>
                <a:schemeClr val="dk1"/>
              </a:solidFill>
              <a:effectLst/>
              <a:latin typeface="+mn-lt"/>
              <a:ea typeface="+mn-ea"/>
              <a:cs typeface="+mn-cs"/>
            </a:rPr>
            <a:t>≤ t</a:t>
          </a:r>
          <a:r>
            <a:rPr lang="en-IN" sz="1100" b="0" i="0" baseline="-25000">
              <a:solidFill>
                <a:schemeClr val="dk1"/>
              </a:solidFill>
              <a:effectLst/>
              <a:latin typeface="+mn-lt"/>
              <a:ea typeface="+mn-ea"/>
              <a:cs typeface="+mn-cs"/>
            </a:rPr>
            <a:t>cal</a:t>
          </a:r>
          <a:r>
            <a:rPr lang="en-IN" sz="1100" b="0" i="0">
              <a:solidFill>
                <a:schemeClr val="dk1"/>
              </a:solidFill>
              <a:effectLst/>
              <a:latin typeface="+mn-lt"/>
              <a:ea typeface="+mn-ea"/>
              <a:cs typeface="+mn-cs"/>
            </a:rPr>
            <a:t>].</a:t>
          </a:r>
          <a:r>
            <a:rPr lang="en-IN" sz="1100" b="0" i="0" baseline="0">
              <a:solidFill>
                <a:schemeClr val="dk1"/>
              </a:solidFill>
              <a:effectLst/>
              <a:latin typeface="+mn-lt"/>
              <a:ea typeface="+mn-ea"/>
              <a:cs typeface="+mn-cs"/>
            </a:rPr>
            <a:t> T- distribution is symmetrical about t = 0, the probability P [ T ≤ -a ] = P [ T ≥ -a ] . Therefore, p- value = </a:t>
          </a:r>
          <a:r>
            <a:rPr lang="en-IN" sz="1100" b="0" i="0">
              <a:solidFill>
                <a:schemeClr val="dk1"/>
              </a:solidFill>
              <a:effectLst/>
              <a:latin typeface="+mn-lt"/>
              <a:ea typeface="+mn-ea"/>
              <a:cs typeface="+mn-cs"/>
            </a:rPr>
            <a:t>P[t </a:t>
          </a:r>
          <a:r>
            <a:rPr lang="en-IN" sz="1100" b="0" i="0" baseline="0">
              <a:solidFill>
                <a:schemeClr val="dk1"/>
              </a:solidFill>
              <a:effectLst/>
              <a:latin typeface="+mn-lt"/>
              <a:ea typeface="+mn-ea"/>
              <a:cs typeface="+mn-cs"/>
            </a:rPr>
            <a:t>≥ </a:t>
          </a:r>
          <a:r>
            <a:rPr lang="en-IN" sz="1100" b="0" i="0">
              <a:solidFill>
                <a:schemeClr val="dk1"/>
              </a:solidFill>
              <a:effectLst/>
              <a:latin typeface="+mn-lt"/>
              <a:ea typeface="+mn-ea"/>
              <a:cs typeface="+mn-cs"/>
            </a:rPr>
            <a:t>|</a:t>
          </a:r>
          <a:r>
            <a:rPr lang="en-IN" sz="1100" b="1" i="0">
              <a:solidFill>
                <a:schemeClr val="dk1"/>
              </a:solidFill>
              <a:effectLst/>
              <a:latin typeface="+mn-lt"/>
              <a:ea typeface="+mn-ea"/>
              <a:cs typeface="+mn-cs"/>
            </a:rPr>
            <a:t>t</a:t>
          </a:r>
          <a:r>
            <a:rPr lang="en-IN" sz="1100" b="1" i="0" baseline="-25000">
              <a:solidFill>
                <a:schemeClr val="dk1"/>
              </a:solidFill>
              <a:effectLst/>
              <a:latin typeface="+mn-lt"/>
              <a:ea typeface="+mn-ea"/>
              <a:cs typeface="+mn-cs"/>
            </a:rPr>
            <a:t>cal</a:t>
          </a:r>
          <a:r>
            <a:rPr lang="en-IN" sz="1100" b="0" i="0">
              <a:solidFill>
                <a:schemeClr val="dk1"/>
              </a:solidFill>
              <a:effectLst/>
              <a:latin typeface="+mn-lt"/>
              <a:ea typeface="+mn-ea"/>
              <a:cs typeface="+mn-cs"/>
            </a:rPr>
            <a:t>|</a:t>
          </a:r>
          <a:r>
            <a:rPr lang="en-IN" sz="1100" b="0" i="0" baseline="-25000">
              <a:solidFill>
                <a:schemeClr val="dk1"/>
              </a:solidFill>
              <a:effectLst/>
              <a:latin typeface="+mn-lt"/>
              <a:ea typeface="+mn-ea"/>
              <a:cs typeface="+mn-cs"/>
            </a:rPr>
            <a:t> </a:t>
          </a:r>
          <a:r>
            <a:rPr lang="en-IN" sz="1100" b="0" i="0">
              <a:solidFill>
                <a:schemeClr val="dk1"/>
              </a:solidFill>
              <a:effectLst/>
              <a:latin typeface="+mn-lt"/>
              <a:ea typeface="+mn-ea"/>
              <a:cs typeface="+mn-cs"/>
            </a:rPr>
            <a:t>]</a:t>
          </a:r>
          <a:r>
            <a:rPr lang="en-IN" sz="1100" b="0" i="0" baseline="0">
              <a:solidFill>
                <a:schemeClr val="dk1"/>
              </a:solidFill>
              <a:effectLst/>
              <a:latin typeface="+mn-lt"/>
              <a:ea typeface="+mn-ea"/>
              <a:cs typeface="+mn-cs"/>
            </a:rPr>
            <a:t>. Since p - value (= 0.0007) &lt; </a:t>
          </a:r>
          <a:r>
            <a:rPr lang="el-GR" sz="1100" b="1" i="0">
              <a:solidFill>
                <a:schemeClr val="dk1"/>
              </a:solidFill>
              <a:effectLst/>
              <a:latin typeface="+mn-lt"/>
              <a:ea typeface="+mn-ea"/>
              <a:cs typeface="+mn-cs"/>
            </a:rPr>
            <a:t>α</a:t>
          </a:r>
          <a:r>
            <a:rPr lang="el-GR" sz="1100">
              <a:solidFill>
                <a:schemeClr val="dk1"/>
              </a:solidFill>
              <a:effectLst/>
              <a:latin typeface="+mn-lt"/>
              <a:ea typeface="+mn-ea"/>
              <a:cs typeface="+mn-cs"/>
            </a:rPr>
            <a:t> </a:t>
          </a:r>
          <a:r>
            <a:rPr lang="en-US" sz="1100">
              <a:solidFill>
                <a:schemeClr val="dk1"/>
              </a:solidFill>
              <a:effectLst/>
              <a:latin typeface="+mn-lt"/>
              <a:ea typeface="+mn-ea"/>
              <a:cs typeface="+mn-cs"/>
            </a:rPr>
            <a:t>(= 0.05),</a:t>
          </a:r>
          <a:r>
            <a:rPr lang="en-US" sz="1100" baseline="0">
              <a:solidFill>
                <a:schemeClr val="dk1"/>
              </a:solidFill>
              <a:effectLst/>
              <a:latin typeface="+mn-lt"/>
              <a:ea typeface="+mn-ea"/>
              <a:cs typeface="+mn-cs"/>
            </a:rPr>
            <a:t> we reject the null hypothesis. </a:t>
          </a:r>
          <a:r>
            <a:rPr lang="en-IN" sz="1100" b="0" i="0" baseline="0">
              <a:solidFill>
                <a:schemeClr val="dk1"/>
              </a:solidFill>
              <a:effectLst/>
              <a:latin typeface="+mn-lt"/>
              <a:ea typeface="+mn-ea"/>
              <a:cs typeface="+mn-cs"/>
            </a:rPr>
            <a:t> </a:t>
          </a:r>
          <a:endParaRPr lang="en-IN"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47625</xdr:colOff>
      <xdr:row>4</xdr:row>
      <xdr:rowOff>123824</xdr:rowOff>
    </xdr:from>
    <xdr:to>
      <xdr:col>13</xdr:col>
      <xdr:colOff>390525</xdr:colOff>
      <xdr:row>17</xdr:row>
      <xdr:rowOff>133349</xdr:rowOff>
    </xdr:to>
    <xdr:sp macro="" textlink="">
      <xdr:nvSpPr>
        <xdr:cNvPr id="2" name="TextBox 1">
          <a:extLst>
            <a:ext uri="{FF2B5EF4-FFF2-40B4-BE49-F238E27FC236}">
              <a16:creationId xmlns:a16="http://schemas.microsoft.com/office/drawing/2014/main" id="{2B563A2E-BAC0-43D7-B087-AF1C53CFF9AA}"/>
            </a:ext>
          </a:extLst>
        </xdr:cNvPr>
        <xdr:cNvSpPr txBox="1"/>
      </xdr:nvSpPr>
      <xdr:spPr>
        <a:xfrm>
          <a:off x="3676650" y="1000124"/>
          <a:ext cx="6438900"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dk1"/>
              </a:solidFill>
              <a:effectLst/>
              <a:latin typeface="+mn-lt"/>
              <a:ea typeface="+mn-ea"/>
              <a:cs typeface="+mn-cs"/>
            </a:rPr>
            <a:t>Interpretation</a:t>
          </a:r>
          <a:r>
            <a:rPr lang="en-IN" sz="1200">
              <a:solidFill>
                <a:schemeClr val="dk1"/>
              </a:solidFill>
              <a:effectLst/>
              <a:latin typeface="+mn-lt"/>
              <a:ea typeface="+mn-ea"/>
              <a:cs typeface="+mn-cs"/>
            </a:rPr>
            <a:t> - We have to</a:t>
          </a:r>
          <a:r>
            <a:rPr lang="en-IN" sz="1200" baseline="0">
              <a:solidFill>
                <a:schemeClr val="dk1"/>
              </a:solidFill>
              <a:effectLst/>
              <a:latin typeface="+mn-lt"/>
              <a:ea typeface="+mn-ea"/>
              <a:cs typeface="+mn-cs"/>
            </a:rPr>
            <a:t> test the claim that there is no significant difference between safety - consciousness of men and women while driving a car at 5% level of significance. If </a:t>
          </a:r>
          <a:r>
            <a:rPr lang="en-IN" sz="1200" b="0" i="0" u="none" strike="noStrike">
              <a:solidFill>
                <a:schemeClr val="dk1"/>
              </a:solidFill>
              <a:effectLst/>
              <a:latin typeface="+mn-lt"/>
              <a:ea typeface="+mn-ea"/>
              <a:cs typeface="+mn-cs"/>
            </a:rPr>
            <a:t>P</a:t>
          </a:r>
          <a:r>
            <a:rPr lang="en-IN" sz="1200" b="0" i="0" u="none" strike="noStrike" baseline="-25000">
              <a:solidFill>
                <a:schemeClr val="dk1"/>
              </a:solidFill>
              <a:effectLst/>
              <a:latin typeface="+mn-lt"/>
              <a:ea typeface="+mn-ea"/>
              <a:cs typeface="+mn-cs"/>
            </a:rPr>
            <a:t>1</a:t>
          </a:r>
          <a:r>
            <a:rPr lang="en-IN" sz="1200"/>
            <a:t> &amp;</a:t>
          </a:r>
          <a:r>
            <a:rPr lang="en-IN" sz="1200" baseline="0"/>
            <a:t> </a:t>
          </a:r>
          <a:r>
            <a:rPr lang="en-IN" sz="1200" b="0" i="0" u="none" strike="noStrike">
              <a:solidFill>
                <a:schemeClr val="dk1"/>
              </a:solidFill>
              <a:effectLst/>
              <a:latin typeface="+mn-lt"/>
              <a:ea typeface="+mn-ea"/>
              <a:cs typeface="+mn-cs"/>
            </a:rPr>
            <a:t>P</a:t>
          </a:r>
          <a:r>
            <a:rPr lang="en-IN" sz="1200" b="0" i="0" u="none" strike="noStrike" baseline="-25000">
              <a:solidFill>
                <a:schemeClr val="dk1"/>
              </a:solidFill>
              <a:effectLst/>
              <a:latin typeface="+mn-lt"/>
              <a:ea typeface="+mn-ea"/>
              <a:cs typeface="+mn-cs"/>
            </a:rPr>
            <a:t>2</a:t>
          </a:r>
          <a:r>
            <a:rPr lang="en-IN" sz="1200"/>
            <a:t> denote</a:t>
          </a:r>
          <a:r>
            <a:rPr lang="en-IN" sz="1200" baseline="0"/>
            <a:t> the proportions of men and women using seat belts for safety -</a:t>
          </a:r>
          <a:r>
            <a:rPr lang="en-IN" sz="1200" baseline="0">
              <a:solidFill>
                <a:schemeClr val="dk1"/>
              </a:solidFill>
              <a:effectLst/>
              <a:latin typeface="+mn-lt"/>
              <a:ea typeface="+mn-ea"/>
              <a:cs typeface="+mn-cs"/>
            </a:rPr>
            <a:t> consciousness while driving a car, we can formulate the null and alternative hypotheses as follows -        </a:t>
          </a:r>
          <a:r>
            <a:rPr lang="en-IN" sz="1200" b="1" i="0">
              <a:solidFill>
                <a:schemeClr val="dk1"/>
              </a:solidFill>
              <a:effectLst/>
              <a:latin typeface="+mn-lt"/>
              <a:ea typeface="+mn-ea"/>
              <a:cs typeface="+mn-cs"/>
            </a:rPr>
            <a:t>H</a:t>
          </a:r>
          <a:r>
            <a:rPr lang="en-IN" sz="1200" b="1" i="0" baseline="-25000">
              <a:solidFill>
                <a:schemeClr val="dk1"/>
              </a:solidFill>
              <a:effectLst/>
              <a:latin typeface="+mn-lt"/>
              <a:ea typeface="+mn-ea"/>
              <a:cs typeface="+mn-cs"/>
            </a:rPr>
            <a:t>0</a:t>
          </a:r>
          <a:r>
            <a:rPr lang="en-IN" sz="1200" b="1" baseline="0">
              <a:solidFill>
                <a:schemeClr val="dk1"/>
              </a:solidFill>
              <a:effectLst/>
              <a:latin typeface="+mn-lt"/>
              <a:ea typeface="+mn-ea"/>
              <a:cs typeface="+mn-cs"/>
            </a:rPr>
            <a:t> : </a:t>
          </a:r>
          <a:r>
            <a:rPr lang="en-IN" sz="1200" b="1" i="0">
              <a:solidFill>
                <a:schemeClr val="dk1"/>
              </a:solidFill>
              <a:effectLst/>
              <a:latin typeface="+mn-lt"/>
              <a:ea typeface="+mn-ea"/>
              <a:cs typeface="+mn-cs"/>
            </a:rPr>
            <a:t>P</a:t>
          </a:r>
          <a:r>
            <a:rPr lang="en-IN" sz="1200" b="1" i="0" baseline="-25000">
              <a:solidFill>
                <a:schemeClr val="dk1"/>
              </a:solidFill>
              <a:effectLst/>
              <a:latin typeface="+mn-lt"/>
              <a:ea typeface="+mn-ea"/>
              <a:cs typeface="+mn-cs"/>
            </a:rPr>
            <a:t>1</a:t>
          </a:r>
          <a:r>
            <a:rPr lang="en-IN" sz="1200" b="1" i="0" baseline="0">
              <a:solidFill>
                <a:schemeClr val="dk1"/>
              </a:solidFill>
              <a:effectLst/>
              <a:latin typeface="+mn-lt"/>
              <a:ea typeface="+mn-ea"/>
              <a:cs typeface="+mn-cs"/>
            </a:rPr>
            <a:t> = </a:t>
          </a:r>
          <a:r>
            <a:rPr lang="en-IN" sz="1200" b="1" i="0">
              <a:solidFill>
                <a:schemeClr val="dk1"/>
              </a:solidFill>
              <a:effectLst/>
              <a:latin typeface="+mn-lt"/>
              <a:ea typeface="+mn-ea"/>
              <a:cs typeface="+mn-cs"/>
            </a:rPr>
            <a:t>P</a:t>
          </a:r>
          <a:r>
            <a:rPr lang="en-IN" sz="1200" b="1" i="0" baseline="-25000">
              <a:solidFill>
                <a:schemeClr val="dk1"/>
              </a:solidFill>
              <a:effectLst/>
              <a:latin typeface="+mn-lt"/>
              <a:ea typeface="+mn-ea"/>
              <a:cs typeface="+mn-cs"/>
            </a:rPr>
            <a:t>2</a:t>
          </a:r>
          <a:r>
            <a:rPr lang="en-IN" sz="1200" b="1">
              <a:solidFill>
                <a:schemeClr val="dk1"/>
              </a:solidFill>
              <a:effectLst/>
              <a:latin typeface="+mn-lt"/>
              <a:ea typeface="+mn-ea"/>
              <a:cs typeface="+mn-cs"/>
            </a:rPr>
            <a:t> </a:t>
          </a:r>
          <a:r>
            <a:rPr lang="en-IN" sz="1200" b="1" baseline="0">
              <a:solidFill>
                <a:schemeClr val="dk1"/>
              </a:solidFill>
              <a:effectLst/>
              <a:latin typeface="+mn-lt"/>
              <a:ea typeface="+mn-ea"/>
              <a:cs typeface="+mn-cs"/>
            </a:rPr>
            <a:t> (claim)</a:t>
          </a:r>
          <a:r>
            <a:rPr lang="en-IN" sz="1200" b="0" baseline="0">
              <a:solidFill>
                <a:schemeClr val="dk1"/>
              </a:solidFill>
              <a:effectLst/>
              <a:latin typeface="+mn-lt"/>
              <a:ea typeface="+mn-ea"/>
              <a:cs typeface="+mn-cs"/>
            </a:rPr>
            <a:t> and </a:t>
          </a:r>
          <a:r>
            <a:rPr lang="en-IN" sz="1200" b="1" i="0">
              <a:solidFill>
                <a:schemeClr val="dk1"/>
              </a:solidFill>
              <a:effectLst/>
              <a:latin typeface="+mn-lt"/>
              <a:ea typeface="+mn-ea"/>
              <a:cs typeface="+mn-cs"/>
            </a:rPr>
            <a:t>H</a:t>
          </a:r>
          <a:r>
            <a:rPr lang="en-IN" sz="1200" b="1" i="0" baseline="-25000">
              <a:solidFill>
                <a:schemeClr val="dk1"/>
              </a:solidFill>
              <a:effectLst/>
              <a:latin typeface="+mn-lt"/>
              <a:ea typeface="+mn-ea"/>
              <a:cs typeface="+mn-cs"/>
            </a:rPr>
            <a:t>1</a:t>
          </a:r>
          <a:r>
            <a:rPr lang="en-IN" sz="1200" b="1">
              <a:solidFill>
                <a:schemeClr val="dk1"/>
              </a:solidFill>
              <a:effectLst/>
              <a:latin typeface="+mn-lt"/>
              <a:ea typeface="+mn-ea"/>
              <a:cs typeface="+mn-cs"/>
            </a:rPr>
            <a:t> : </a:t>
          </a:r>
          <a:r>
            <a:rPr lang="en-IN" sz="1200" b="1" i="0">
              <a:solidFill>
                <a:schemeClr val="dk1"/>
              </a:solidFill>
              <a:effectLst/>
              <a:latin typeface="+mn-lt"/>
              <a:ea typeface="+mn-ea"/>
              <a:cs typeface="+mn-cs"/>
            </a:rPr>
            <a:t>P</a:t>
          </a:r>
          <a:r>
            <a:rPr lang="en-IN" sz="1200" b="1" i="0" baseline="-25000">
              <a:solidFill>
                <a:schemeClr val="dk1"/>
              </a:solidFill>
              <a:effectLst/>
              <a:latin typeface="+mn-lt"/>
              <a:ea typeface="+mn-ea"/>
              <a:cs typeface="+mn-cs"/>
            </a:rPr>
            <a:t>1</a:t>
          </a:r>
          <a:r>
            <a:rPr lang="en-IN" sz="1200" b="1" i="0" baseline="0">
              <a:solidFill>
                <a:schemeClr val="dk1"/>
              </a:solidFill>
              <a:effectLst/>
              <a:latin typeface="+mn-lt"/>
              <a:ea typeface="+mn-ea"/>
              <a:cs typeface="+mn-cs"/>
            </a:rPr>
            <a:t> </a:t>
          </a:r>
          <a:r>
            <a:rPr lang="en-IN" sz="1200" b="1">
              <a:solidFill>
                <a:schemeClr val="dk1"/>
              </a:solidFill>
              <a:effectLst/>
              <a:latin typeface="+mn-lt"/>
              <a:ea typeface="+mn-ea"/>
              <a:cs typeface="+mn-cs"/>
            </a:rPr>
            <a:t>≠</a:t>
          </a:r>
          <a:r>
            <a:rPr lang="en-IN" sz="1200" b="1" i="0" baseline="0">
              <a:solidFill>
                <a:schemeClr val="dk1"/>
              </a:solidFill>
              <a:effectLst/>
              <a:latin typeface="+mn-lt"/>
              <a:ea typeface="+mn-ea"/>
              <a:cs typeface="+mn-cs"/>
            </a:rPr>
            <a:t> </a:t>
          </a:r>
          <a:r>
            <a:rPr lang="en-IN" sz="1200" b="1" i="0">
              <a:solidFill>
                <a:schemeClr val="dk1"/>
              </a:solidFill>
              <a:effectLst/>
              <a:latin typeface="+mn-lt"/>
              <a:ea typeface="+mn-ea"/>
              <a:cs typeface="+mn-cs"/>
            </a:rPr>
            <a:t>P</a:t>
          </a:r>
          <a:r>
            <a:rPr lang="en-IN" sz="1200" b="1" i="0" baseline="-25000">
              <a:solidFill>
                <a:schemeClr val="dk1"/>
              </a:solidFill>
              <a:effectLst/>
              <a:latin typeface="+mn-lt"/>
              <a:ea typeface="+mn-ea"/>
              <a:cs typeface="+mn-cs"/>
            </a:rPr>
            <a:t>2</a:t>
          </a:r>
          <a:r>
            <a:rPr lang="en-IN" sz="1200" b="1">
              <a:solidFill>
                <a:schemeClr val="dk1"/>
              </a:solidFill>
              <a:effectLst/>
              <a:latin typeface="+mn-lt"/>
              <a:ea typeface="+mn-ea"/>
              <a:cs typeface="+mn-cs"/>
            </a:rPr>
            <a:t> </a:t>
          </a:r>
          <a:r>
            <a:rPr lang="en-IN" sz="1200" b="1" baseline="0">
              <a:solidFill>
                <a:schemeClr val="dk1"/>
              </a:solidFill>
              <a:effectLst/>
              <a:latin typeface="+mn-lt"/>
              <a:ea typeface="+mn-ea"/>
              <a:cs typeface="+mn-cs"/>
            </a:rPr>
            <a:t>  [two tailed test]                                                                                                                                             </a:t>
          </a:r>
          <a:r>
            <a:rPr lang="en-IN" sz="1200" b="1">
              <a:solidFill>
                <a:schemeClr val="dk1"/>
              </a:solidFill>
              <a:effectLst/>
              <a:latin typeface="+mn-lt"/>
              <a:ea typeface="+mn-ea"/>
              <a:cs typeface="+mn-cs"/>
            </a:rPr>
            <a:t>Decision using the critical region approach - </a:t>
          </a:r>
          <a:r>
            <a:rPr lang="en-IN" sz="1200" baseline="0">
              <a:solidFill>
                <a:schemeClr val="dk1"/>
              </a:solidFill>
              <a:effectLst/>
              <a:latin typeface="+mn-lt"/>
              <a:ea typeface="+mn-ea"/>
              <a:cs typeface="+mn-cs"/>
            </a:rPr>
            <a:t> Since </a:t>
          </a:r>
          <a:r>
            <a:rPr lang="en-IN" sz="1200" b="0" i="0">
              <a:solidFill>
                <a:schemeClr val="dk1"/>
              </a:solidFill>
              <a:effectLst/>
              <a:latin typeface="+mn-lt"/>
              <a:ea typeface="+mn-ea"/>
              <a:cs typeface="+mn-cs"/>
            </a:rPr>
            <a:t> -Z</a:t>
          </a:r>
          <a:r>
            <a:rPr lang="el-GR" sz="1200" b="0" i="0" baseline="-25000">
              <a:solidFill>
                <a:schemeClr val="dk1"/>
              </a:solidFill>
              <a:effectLst/>
              <a:latin typeface="+mn-lt"/>
              <a:ea typeface="+mn-ea"/>
              <a:cs typeface="+mn-cs"/>
            </a:rPr>
            <a:t>α/2</a:t>
          </a:r>
          <a:r>
            <a:rPr lang="el-GR" sz="1200">
              <a:solidFill>
                <a:schemeClr val="dk1"/>
              </a:solidFill>
              <a:effectLst/>
              <a:latin typeface="+mn-lt"/>
              <a:ea typeface="+mn-ea"/>
              <a:cs typeface="+mn-cs"/>
            </a:rPr>
            <a:t> </a:t>
          </a:r>
          <a:r>
            <a:rPr lang="en-US" sz="1200">
              <a:solidFill>
                <a:schemeClr val="dk1"/>
              </a:solidFill>
              <a:effectLst/>
              <a:latin typeface="+mn-lt"/>
              <a:ea typeface="+mn-ea"/>
              <a:cs typeface="+mn-cs"/>
            </a:rPr>
            <a:t>(= -1.96)</a:t>
          </a:r>
          <a:r>
            <a:rPr lang="en-IN" sz="1200" b="0" i="0">
              <a:solidFill>
                <a:schemeClr val="dk1"/>
              </a:solidFill>
              <a:effectLst/>
              <a:latin typeface="+mn-lt"/>
              <a:ea typeface="+mn-ea"/>
              <a:cs typeface="+mn-cs"/>
            </a:rPr>
            <a:t> &lt;</a:t>
          </a:r>
          <a:r>
            <a:rPr lang="en-IN" sz="1200" b="0" i="0" baseline="0">
              <a:solidFill>
                <a:schemeClr val="dk1"/>
              </a:solidFill>
              <a:effectLst/>
              <a:latin typeface="+mn-lt"/>
              <a:ea typeface="+mn-ea"/>
              <a:cs typeface="+mn-cs"/>
            </a:rPr>
            <a:t> </a:t>
          </a:r>
          <a:r>
            <a:rPr lang="el-GR" sz="1200">
              <a:solidFill>
                <a:schemeClr val="dk1"/>
              </a:solidFill>
              <a:effectLst/>
              <a:latin typeface="+mn-lt"/>
              <a:ea typeface="+mn-ea"/>
              <a:cs typeface="+mn-cs"/>
            </a:rPr>
            <a:t> </a:t>
          </a:r>
          <a:r>
            <a:rPr lang="en-IN" sz="1200" b="0" i="0">
              <a:solidFill>
                <a:schemeClr val="dk1"/>
              </a:solidFill>
              <a:effectLst/>
              <a:latin typeface="+mn-lt"/>
              <a:ea typeface="+mn-ea"/>
              <a:cs typeface="+mn-cs"/>
            </a:rPr>
            <a:t>Z</a:t>
          </a:r>
          <a:r>
            <a:rPr lang="en-IN" sz="1200" b="0" i="0" baseline="-25000">
              <a:solidFill>
                <a:schemeClr val="dk1"/>
              </a:solidFill>
              <a:effectLst/>
              <a:latin typeface="+mn-lt"/>
              <a:ea typeface="+mn-ea"/>
              <a:cs typeface="+mn-cs"/>
            </a:rPr>
            <a:t>cal</a:t>
          </a:r>
          <a:r>
            <a:rPr lang="en-IN" sz="1200">
              <a:solidFill>
                <a:schemeClr val="dk1"/>
              </a:solidFill>
              <a:effectLst/>
              <a:latin typeface="+mn-lt"/>
              <a:ea typeface="+mn-ea"/>
              <a:cs typeface="+mn-cs"/>
            </a:rPr>
            <a:t> (= -0.3678) &lt;</a:t>
          </a:r>
          <a:r>
            <a:rPr lang="en-IN" sz="1200" b="0" i="0">
              <a:solidFill>
                <a:schemeClr val="dk1"/>
              </a:solidFill>
              <a:effectLst/>
              <a:latin typeface="+mn-lt"/>
              <a:ea typeface="+mn-ea"/>
              <a:cs typeface="+mn-cs"/>
            </a:rPr>
            <a:t> Z</a:t>
          </a:r>
          <a:r>
            <a:rPr lang="el-GR" sz="1200" b="0" i="0" baseline="-25000">
              <a:solidFill>
                <a:schemeClr val="dk1"/>
              </a:solidFill>
              <a:effectLst/>
              <a:latin typeface="+mn-lt"/>
              <a:ea typeface="+mn-ea"/>
              <a:cs typeface="+mn-cs"/>
            </a:rPr>
            <a:t>α/2</a:t>
          </a:r>
          <a:r>
            <a:rPr lang="el-GR" sz="1200">
              <a:solidFill>
                <a:schemeClr val="dk1"/>
              </a:solidFill>
              <a:effectLst/>
              <a:latin typeface="+mn-lt"/>
              <a:ea typeface="+mn-ea"/>
              <a:cs typeface="+mn-cs"/>
            </a:rPr>
            <a:t> </a:t>
          </a:r>
          <a:r>
            <a:rPr lang="en-US" sz="1200">
              <a:solidFill>
                <a:schemeClr val="dk1"/>
              </a:solidFill>
              <a:effectLst/>
              <a:latin typeface="+mn-lt"/>
              <a:ea typeface="+mn-ea"/>
              <a:cs typeface="+mn-cs"/>
            </a:rPr>
            <a:t>(= </a:t>
          </a:r>
          <a:r>
            <a:rPr lang="en-IN" sz="1200" b="0" i="0">
              <a:solidFill>
                <a:schemeClr val="dk1"/>
              </a:solidFill>
              <a:effectLst/>
              <a:latin typeface="+mn-lt"/>
              <a:ea typeface="+mn-ea"/>
              <a:cs typeface="+mn-cs"/>
            </a:rPr>
            <a:t>1.96), it means that </a:t>
          </a:r>
          <a:r>
            <a:rPr lang="el-GR" sz="1200">
              <a:solidFill>
                <a:schemeClr val="dk1"/>
              </a:solidFill>
              <a:effectLst/>
              <a:latin typeface="+mn-lt"/>
              <a:ea typeface="+mn-ea"/>
              <a:cs typeface="+mn-cs"/>
            </a:rPr>
            <a:t> </a:t>
          </a:r>
          <a:r>
            <a:rPr lang="en-IN" sz="1200" b="0" i="0">
              <a:solidFill>
                <a:schemeClr val="dk1"/>
              </a:solidFill>
              <a:effectLst/>
              <a:latin typeface="+mn-lt"/>
              <a:ea typeface="+mn-ea"/>
              <a:cs typeface="+mn-cs"/>
            </a:rPr>
            <a:t>Z</a:t>
          </a:r>
          <a:r>
            <a:rPr lang="en-IN" sz="1200" b="0" i="0" baseline="-25000">
              <a:solidFill>
                <a:schemeClr val="dk1"/>
              </a:solidFill>
              <a:effectLst/>
              <a:latin typeface="+mn-lt"/>
              <a:ea typeface="+mn-ea"/>
              <a:cs typeface="+mn-cs"/>
            </a:rPr>
            <a:t>cal</a:t>
          </a:r>
          <a:r>
            <a:rPr lang="en-IN" sz="1200">
              <a:solidFill>
                <a:schemeClr val="dk1"/>
              </a:solidFill>
              <a:effectLst/>
              <a:latin typeface="+mn-lt"/>
              <a:ea typeface="+mn-ea"/>
              <a:cs typeface="+mn-cs"/>
            </a:rPr>
            <a:t> lies in the non - rejection region.</a:t>
          </a:r>
          <a:r>
            <a:rPr lang="en-IN" sz="1200" baseline="0">
              <a:solidFill>
                <a:schemeClr val="dk1"/>
              </a:solidFill>
              <a:effectLst/>
              <a:latin typeface="+mn-lt"/>
              <a:ea typeface="+mn-ea"/>
              <a:cs typeface="+mn-cs"/>
            </a:rPr>
            <a:t> We do not reject the null hypothesis. Since our claim is the null hypothesis, we support the claim. Hence, we conclude that the sample does not provide us sufficient evidence against the claim. So we may assume that the there is no significant difference between safety - consciousness of men and women while driving a car at 5% level of significance.                                                                                                                                                                                                        </a:t>
          </a:r>
          <a:r>
            <a:rPr lang="en-IN" sz="1200" b="1">
              <a:solidFill>
                <a:schemeClr val="dk1"/>
              </a:solidFill>
              <a:effectLst/>
              <a:latin typeface="+mn-lt"/>
              <a:ea typeface="+mn-ea"/>
              <a:cs typeface="+mn-cs"/>
            </a:rPr>
            <a:t>Decision</a:t>
          </a:r>
          <a:r>
            <a:rPr lang="en-IN" sz="1200" b="1" baseline="0">
              <a:solidFill>
                <a:schemeClr val="dk1"/>
              </a:solidFill>
              <a:effectLst/>
              <a:latin typeface="+mn-lt"/>
              <a:ea typeface="+mn-ea"/>
              <a:cs typeface="+mn-cs"/>
            </a:rPr>
            <a:t> u</a:t>
          </a:r>
          <a:r>
            <a:rPr lang="en-IN" sz="1200" b="1" i="0">
              <a:solidFill>
                <a:schemeClr val="dk1"/>
              </a:solidFill>
              <a:effectLst/>
              <a:latin typeface="+mn-lt"/>
              <a:ea typeface="+mn-ea"/>
              <a:cs typeface="+mn-cs"/>
            </a:rPr>
            <a:t>sing p -value approach - </a:t>
          </a:r>
          <a:r>
            <a:rPr lang="en-IN" sz="1200">
              <a:solidFill>
                <a:schemeClr val="dk1"/>
              </a:solidFill>
              <a:effectLst/>
              <a:latin typeface="+mn-lt"/>
              <a:ea typeface="+mn-ea"/>
              <a:cs typeface="+mn-cs"/>
            </a:rPr>
            <a:t>Since,</a:t>
          </a:r>
          <a:r>
            <a:rPr lang="en-IN" sz="1200" baseline="0">
              <a:solidFill>
                <a:schemeClr val="dk1"/>
              </a:solidFill>
              <a:effectLst/>
              <a:latin typeface="+mn-lt"/>
              <a:ea typeface="+mn-ea"/>
              <a:cs typeface="+mn-cs"/>
            </a:rPr>
            <a:t> the test is two tailed, p- value = 2</a:t>
          </a:r>
          <a:r>
            <a:rPr lang="en-IN" sz="1200" b="0" i="0">
              <a:solidFill>
                <a:schemeClr val="dk1"/>
              </a:solidFill>
              <a:effectLst/>
              <a:latin typeface="+mn-lt"/>
              <a:ea typeface="+mn-ea"/>
              <a:cs typeface="+mn-cs"/>
            </a:rPr>
            <a:t>P[Z  ≥</a:t>
          </a:r>
          <a:r>
            <a:rPr lang="en-IN" sz="1200" b="0" i="0" baseline="0">
              <a:solidFill>
                <a:schemeClr val="dk1"/>
              </a:solidFill>
              <a:effectLst/>
              <a:latin typeface="+mn-lt"/>
              <a:ea typeface="+mn-ea"/>
              <a:cs typeface="+mn-cs"/>
            </a:rPr>
            <a:t> </a:t>
          </a:r>
          <a:r>
            <a:rPr lang="en-IN" sz="1200" b="0" i="0">
              <a:solidFill>
                <a:schemeClr val="dk1"/>
              </a:solidFill>
              <a:effectLst/>
              <a:latin typeface="+mn-lt"/>
              <a:ea typeface="+mn-ea"/>
              <a:cs typeface="+mn-cs"/>
            </a:rPr>
            <a:t>|Z</a:t>
          </a:r>
          <a:r>
            <a:rPr lang="en-IN" sz="1200" b="0" i="0" baseline="-25000">
              <a:solidFill>
                <a:schemeClr val="dk1"/>
              </a:solidFill>
              <a:effectLst/>
              <a:latin typeface="+mn-lt"/>
              <a:ea typeface="+mn-ea"/>
              <a:cs typeface="+mn-cs"/>
            </a:rPr>
            <a:t>cal</a:t>
          </a:r>
          <a:r>
            <a:rPr lang="en-IN" sz="1200" b="0" i="0">
              <a:solidFill>
                <a:schemeClr val="dk1"/>
              </a:solidFill>
              <a:effectLst/>
              <a:latin typeface="+mn-lt"/>
              <a:ea typeface="+mn-ea"/>
              <a:cs typeface="+mn-cs"/>
            </a:rPr>
            <a:t>|]</a:t>
          </a:r>
          <a:r>
            <a:rPr lang="en-IN" sz="1200">
              <a:solidFill>
                <a:schemeClr val="dk1"/>
              </a:solidFill>
              <a:effectLst/>
              <a:latin typeface="+mn-lt"/>
              <a:ea typeface="+mn-ea"/>
              <a:cs typeface="+mn-cs"/>
            </a:rPr>
            <a:t> </a:t>
          </a:r>
          <a:r>
            <a:rPr lang="en-IN" sz="1200" baseline="0">
              <a:solidFill>
                <a:schemeClr val="dk1"/>
              </a:solidFill>
              <a:effectLst/>
              <a:latin typeface="+mn-lt"/>
              <a:ea typeface="+mn-ea"/>
              <a:cs typeface="+mn-cs"/>
            </a:rPr>
            <a:t>= </a:t>
          </a:r>
          <a:r>
            <a:rPr lang="en-IN" sz="1200" b="0" i="0">
              <a:solidFill>
                <a:schemeClr val="dk1"/>
              </a:solidFill>
              <a:effectLst/>
              <a:latin typeface="+mn-lt"/>
              <a:ea typeface="+mn-ea"/>
              <a:cs typeface="+mn-cs"/>
            </a:rPr>
            <a:t>P[Z ≥</a:t>
          </a:r>
          <a:r>
            <a:rPr lang="en-IN" sz="1200" b="0" i="0" baseline="0">
              <a:solidFill>
                <a:schemeClr val="dk1"/>
              </a:solidFill>
              <a:effectLst/>
              <a:latin typeface="+mn-lt"/>
              <a:ea typeface="+mn-ea"/>
              <a:cs typeface="+mn-cs"/>
            </a:rPr>
            <a:t> |</a:t>
          </a:r>
          <a:r>
            <a:rPr lang="en-IN" sz="1200" b="0" i="0">
              <a:solidFill>
                <a:schemeClr val="dk1"/>
              </a:solidFill>
              <a:effectLst/>
              <a:latin typeface="+mn-lt"/>
              <a:ea typeface="+mn-ea"/>
              <a:cs typeface="+mn-cs"/>
            </a:rPr>
            <a:t>- 0.3678|]. </a:t>
          </a:r>
          <a:r>
            <a:rPr lang="en-IN" sz="1200" baseline="0">
              <a:solidFill>
                <a:schemeClr val="dk1"/>
              </a:solidFill>
              <a:effectLst/>
              <a:latin typeface="+mn-lt"/>
              <a:ea typeface="+mn-ea"/>
              <a:cs typeface="+mn-cs"/>
            </a:rPr>
            <a:t>Since p-value (= 0.7130) &gt; </a:t>
          </a:r>
          <a:r>
            <a:rPr lang="el-GR" sz="1200" b="0" i="0">
              <a:solidFill>
                <a:schemeClr val="dk1"/>
              </a:solidFill>
              <a:effectLst/>
              <a:latin typeface="+mn-lt"/>
              <a:ea typeface="+mn-ea"/>
              <a:cs typeface="+mn-cs"/>
            </a:rPr>
            <a:t>α</a:t>
          </a:r>
          <a:r>
            <a:rPr lang="en-US" sz="1200" b="0" i="0" baseline="0">
              <a:solidFill>
                <a:schemeClr val="dk1"/>
              </a:solidFill>
              <a:effectLst/>
              <a:latin typeface="+mn-lt"/>
              <a:ea typeface="+mn-ea"/>
              <a:cs typeface="+mn-cs"/>
            </a:rPr>
            <a:t> (= 0.05) , we do not reject the null hypothesis. </a:t>
          </a:r>
          <a:r>
            <a:rPr lang="en-IN" sz="1200" b="0" i="0" baseline="0">
              <a:solidFill>
                <a:schemeClr val="dk1"/>
              </a:solidFill>
              <a:effectLst/>
              <a:latin typeface="+mn-lt"/>
              <a:ea typeface="+mn-ea"/>
              <a:cs typeface="+mn-cs"/>
            </a:rPr>
            <a:t> </a:t>
          </a:r>
          <a:r>
            <a:rPr lang="en-IN" sz="1200" baseline="0">
              <a:solidFill>
                <a:schemeClr val="dk1"/>
              </a:solidFill>
              <a:effectLst/>
              <a:latin typeface="+mn-lt"/>
              <a:ea typeface="+mn-ea"/>
              <a:cs typeface="+mn-cs"/>
            </a:rPr>
            <a:t> </a:t>
          </a:r>
          <a:endParaRPr lang="en-IN" sz="1200" b="1"/>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952939</xdr:colOff>
      <xdr:row>2</xdr:row>
      <xdr:rowOff>76638</xdr:rowOff>
    </xdr:from>
    <xdr:to>
      <xdr:col>19</xdr:col>
      <xdr:colOff>394940</xdr:colOff>
      <xdr:row>15</xdr:row>
      <xdr:rowOff>162622</xdr:rowOff>
    </xdr:to>
    <xdr:sp macro="" textlink="">
      <xdr:nvSpPr>
        <xdr:cNvPr id="2" name="TextBox 1">
          <a:extLst>
            <a:ext uri="{FF2B5EF4-FFF2-40B4-BE49-F238E27FC236}">
              <a16:creationId xmlns:a16="http://schemas.microsoft.com/office/drawing/2014/main" id="{CBDE2983-7523-4B86-242E-7B13937F9AEA}"/>
            </a:ext>
          </a:extLst>
        </xdr:cNvPr>
        <xdr:cNvSpPr txBox="1"/>
      </xdr:nvSpPr>
      <xdr:spPr>
        <a:xfrm>
          <a:off x="5738671" y="552888"/>
          <a:ext cx="9698799" cy="26530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dk1"/>
              </a:solidFill>
              <a:effectLst/>
              <a:latin typeface="+mn-lt"/>
              <a:ea typeface="+mn-ea"/>
              <a:cs typeface="+mn-cs"/>
            </a:rPr>
            <a:t>Interpretation</a:t>
          </a:r>
          <a:r>
            <a:rPr lang="en-IN" sz="1600">
              <a:solidFill>
                <a:schemeClr val="dk1"/>
              </a:solidFill>
              <a:effectLst/>
              <a:latin typeface="+mn-lt"/>
              <a:ea typeface="+mn-ea"/>
              <a:cs typeface="+mn-cs"/>
            </a:rPr>
            <a:t> - We</a:t>
          </a:r>
          <a:r>
            <a:rPr lang="en-IN" sz="1600" baseline="0">
              <a:solidFill>
                <a:schemeClr val="dk1"/>
              </a:solidFill>
              <a:effectLst/>
              <a:latin typeface="+mn-lt"/>
              <a:ea typeface="+mn-ea"/>
              <a:cs typeface="+mn-cs"/>
            </a:rPr>
            <a:t> have to test that the variance of delivery time of local pizza restraunt is less than that of the branded restraunt. If </a:t>
          </a:r>
          <a:r>
            <a:rPr lang="el-GR" sz="1600" b="1" i="0" u="none" strike="noStrike">
              <a:solidFill>
                <a:schemeClr val="dk1"/>
              </a:solidFill>
              <a:effectLst/>
              <a:latin typeface="+mn-lt"/>
              <a:ea typeface="+mn-ea"/>
              <a:cs typeface="+mn-cs"/>
            </a:rPr>
            <a:t>σ</a:t>
          </a:r>
          <a:r>
            <a:rPr lang="el-GR" sz="1600" b="1" i="0" u="none" strike="noStrike" baseline="-25000">
              <a:solidFill>
                <a:schemeClr val="dk1"/>
              </a:solidFill>
              <a:effectLst/>
              <a:latin typeface="+mn-lt"/>
              <a:ea typeface="+mn-ea"/>
              <a:cs typeface="+mn-cs"/>
            </a:rPr>
            <a:t>1</a:t>
          </a:r>
          <a:r>
            <a:rPr lang="el-GR" sz="1600"/>
            <a:t> </a:t>
          </a:r>
          <a:r>
            <a:rPr lang="en-US" sz="1600" b="0" i="0" u="none" strike="noStrike" baseline="0">
              <a:solidFill>
                <a:schemeClr val="dk1"/>
              </a:solidFill>
              <a:effectLst/>
              <a:latin typeface="+mn-lt"/>
              <a:ea typeface="+mn-ea"/>
              <a:cs typeface="+mn-cs"/>
            </a:rPr>
            <a:t>&amp; </a:t>
          </a:r>
          <a:r>
            <a:rPr lang="el-GR" sz="1600" b="0"/>
            <a:t> </a:t>
          </a:r>
          <a:r>
            <a:rPr lang="el-GR" sz="1600" b="1" i="0" u="none" strike="noStrike">
              <a:solidFill>
                <a:schemeClr val="dk1"/>
              </a:solidFill>
              <a:effectLst/>
              <a:latin typeface="+mn-lt"/>
              <a:ea typeface="+mn-ea"/>
              <a:cs typeface="+mn-cs"/>
            </a:rPr>
            <a:t>σ</a:t>
          </a:r>
          <a:r>
            <a:rPr lang="el-GR" sz="1600" b="1" i="0" u="none" strike="noStrike" baseline="-25000">
              <a:solidFill>
                <a:schemeClr val="dk1"/>
              </a:solidFill>
              <a:effectLst/>
              <a:latin typeface="+mn-lt"/>
              <a:ea typeface="+mn-ea"/>
              <a:cs typeface="+mn-cs"/>
            </a:rPr>
            <a:t>2</a:t>
          </a:r>
          <a:r>
            <a:rPr lang="el-GR" sz="1600"/>
            <a:t> </a:t>
          </a:r>
          <a:r>
            <a:rPr lang="en-US" sz="1600"/>
            <a:t>denote</a:t>
          </a:r>
          <a:r>
            <a:rPr lang="en-US" sz="1600" baseline="0"/>
            <a:t> the variances of delivery time of local restraunt and branded restraunt, we can take null and alternative hypotheses as follows -       </a:t>
          </a:r>
          <a:r>
            <a:rPr lang="en-IN" sz="1600" b="1" i="0">
              <a:solidFill>
                <a:schemeClr val="dk1"/>
              </a:solidFill>
              <a:effectLst/>
              <a:latin typeface="+mn-lt"/>
              <a:ea typeface="+mn-ea"/>
              <a:cs typeface="+mn-cs"/>
            </a:rPr>
            <a:t>H</a:t>
          </a:r>
          <a:r>
            <a:rPr lang="en-IN" sz="1600" b="1" i="0" baseline="-25000">
              <a:solidFill>
                <a:schemeClr val="dk1"/>
              </a:solidFill>
              <a:effectLst/>
              <a:latin typeface="+mn-lt"/>
              <a:ea typeface="+mn-ea"/>
              <a:cs typeface="+mn-cs"/>
            </a:rPr>
            <a:t>0</a:t>
          </a:r>
          <a:r>
            <a:rPr lang="en-IN" sz="1600" baseline="0">
              <a:solidFill>
                <a:schemeClr val="dk1"/>
              </a:solidFill>
              <a:effectLst/>
              <a:latin typeface="+mn-lt"/>
              <a:ea typeface="+mn-ea"/>
              <a:cs typeface="+mn-cs"/>
            </a:rPr>
            <a:t> : </a:t>
          </a:r>
          <a:r>
            <a:rPr lang="el-GR" sz="1600" b="1" i="0" u="none" strike="noStrike">
              <a:solidFill>
                <a:schemeClr val="dk1"/>
              </a:solidFill>
              <a:effectLst/>
              <a:latin typeface="+mn-lt"/>
              <a:ea typeface="+mn-ea"/>
              <a:cs typeface="+mn-cs"/>
            </a:rPr>
            <a:t>σ</a:t>
          </a:r>
          <a:r>
            <a:rPr lang="el-GR" sz="1600" b="1" i="0" u="none" strike="noStrike" baseline="-25000">
              <a:solidFill>
                <a:schemeClr val="dk1"/>
              </a:solidFill>
              <a:effectLst/>
              <a:latin typeface="+mn-lt"/>
              <a:ea typeface="+mn-ea"/>
              <a:cs typeface="+mn-cs"/>
            </a:rPr>
            <a:t>1</a:t>
          </a:r>
          <a:r>
            <a:rPr lang="el-GR" sz="1600" b="1" i="0" u="none" strike="noStrike" baseline="30000">
              <a:solidFill>
                <a:schemeClr val="dk1"/>
              </a:solidFill>
              <a:effectLst/>
              <a:latin typeface="+mn-lt"/>
              <a:ea typeface="+mn-ea"/>
              <a:cs typeface="+mn-cs"/>
            </a:rPr>
            <a:t>2</a:t>
          </a:r>
          <a:r>
            <a:rPr lang="el-GR" sz="1600"/>
            <a:t> </a:t>
          </a:r>
          <a:r>
            <a:rPr lang="en-IN" sz="1600" b="0" i="0" baseline="0">
              <a:solidFill>
                <a:schemeClr val="dk1"/>
              </a:solidFill>
              <a:effectLst/>
              <a:latin typeface="+mn-lt"/>
              <a:ea typeface="+mn-ea"/>
              <a:cs typeface="+mn-cs"/>
            </a:rPr>
            <a:t>≥ </a:t>
          </a:r>
          <a:r>
            <a:rPr lang="el-GR" sz="1600" b="1" i="0" u="none" strike="noStrike">
              <a:solidFill>
                <a:schemeClr val="dk1"/>
              </a:solidFill>
              <a:effectLst/>
              <a:latin typeface="+mn-lt"/>
              <a:ea typeface="+mn-ea"/>
              <a:cs typeface="+mn-cs"/>
            </a:rPr>
            <a:t>σ</a:t>
          </a:r>
          <a:r>
            <a:rPr lang="el-GR" sz="1600" b="1" i="0" u="none" strike="noStrike" baseline="-25000">
              <a:solidFill>
                <a:schemeClr val="dk1"/>
              </a:solidFill>
              <a:effectLst/>
              <a:latin typeface="+mn-lt"/>
              <a:ea typeface="+mn-ea"/>
              <a:cs typeface="+mn-cs"/>
            </a:rPr>
            <a:t>2</a:t>
          </a:r>
          <a:r>
            <a:rPr lang="el-GR" sz="1600" b="1" i="0" u="none" strike="noStrike" baseline="30000">
              <a:solidFill>
                <a:schemeClr val="dk1"/>
              </a:solidFill>
              <a:effectLst/>
              <a:latin typeface="+mn-lt"/>
              <a:ea typeface="+mn-ea"/>
              <a:cs typeface="+mn-cs"/>
            </a:rPr>
            <a:t>2</a:t>
          </a:r>
          <a:r>
            <a:rPr lang="el-GR" sz="1600"/>
            <a:t>  </a:t>
          </a:r>
          <a:r>
            <a:rPr lang="en-IN" sz="1600">
              <a:solidFill>
                <a:schemeClr val="dk1"/>
              </a:solidFill>
              <a:effectLst/>
              <a:latin typeface="+mn-lt"/>
              <a:ea typeface="+mn-ea"/>
              <a:cs typeface="+mn-cs"/>
            </a:rPr>
            <a:t>  and</a:t>
          </a:r>
          <a:r>
            <a:rPr lang="en-IN" sz="1600" baseline="0">
              <a:solidFill>
                <a:schemeClr val="dk1"/>
              </a:solidFill>
              <a:effectLst/>
              <a:latin typeface="+mn-lt"/>
              <a:ea typeface="+mn-ea"/>
              <a:cs typeface="+mn-cs"/>
            </a:rPr>
            <a:t> </a:t>
          </a:r>
          <a:r>
            <a:rPr lang="en-IN" sz="1600" b="1" i="0">
              <a:solidFill>
                <a:schemeClr val="dk1"/>
              </a:solidFill>
              <a:effectLst/>
              <a:latin typeface="+mn-lt"/>
              <a:ea typeface="+mn-ea"/>
              <a:cs typeface="+mn-cs"/>
            </a:rPr>
            <a:t>H</a:t>
          </a:r>
          <a:r>
            <a:rPr lang="en-IN" sz="1600" b="1" i="0" baseline="-25000">
              <a:solidFill>
                <a:schemeClr val="dk1"/>
              </a:solidFill>
              <a:effectLst/>
              <a:latin typeface="+mn-lt"/>
              <a:ea typeface="+mn-ea"/>
              <a:cs typeface="+mn-cs"/>
            </a:rPr>
            <a:t>1</a:t>
          </a:r>
          <a:r>
            <a:rPr lang="en-IN" sz="1600" b="1">
              <a:solidFill>
                <a:schemeClr val="dk1"/>
              </a:solidFill>
              <a:effectLst/>
              <a:latin typeface="+mn-lt"/>
              <a:ea typeface="+mn-ea"/>
              <a:cs typeface="+mn-cs"/>
            </a:rPr>
            <a:t> </a:t>
          </a:r>
          <a:r>
            <a:rPr lang="en-IN" sz="1600">
              <a:solidFill>
                <a:schemeClr val="dk1"/>
              </a:solidFill>
              <a:effectLst/>
              <a:latin typeface="+mn-lt"/>
              <a:ea typeface="+mn-ea"/>
              <a:cs typeface="+mn-cs"/>
            </a:rPr>
            <a:t>:</a:t>
          </a:r>
          <a:r>
            <a:rPr lang="en-IN" sz="1600" baseline="0">
              <a:solidFill>
                <a:schemeClr val="dk1"/>
              </a:solidFill>
              <a:effectLst/>
              <a:latin typeface="+mn-lt"/>
              <a:ea typeface="+mn-ea"/>
              <a:cs typeface="+mn-cs"/>
            </a:rPr>
            <a:t> </a:t>
          </a:r>
          <a:r>
            <a:rPr lang="el-GR" sz="1600" b="1" i="0" u="none" strike="noStrike">
              <a:solidFill>
                <a:schemeClr val="dk1"/>
              </a:solidFill>
              <a:effectLst/>
              <a:latin typeface="+mn-lt"/>
              <a:ea typeface="+mn-ea"/>
              <a:cs typeface="+mn-cs"/>
            </a:rPr>
            <a:t>σ</a:t>
          </a:r>
          <a:r>
            <a:rPr lang="el-GR" sz="1600" b="1" i="0" u="none" strike="noStrike" baseline="-25000">
              <a:solidFill>
                <a:schemeClr val="dk1"/>
              </a:solidFill>
              <a:effectLst/>
              <a:latin typeface="+mn-lt"/>
              <a:ea typeface="+mn-ea"/>
              <a:cs typeface="+mn-cs"/>
            </a:rPr>
            <a:t>1</a:t>
          </a:r>
          <a:r>
            <a:rPr lang="el-GR" sz="1600" b="1" i="0" u="none" strike="noStrike" baseline="30000">
              <a:solidFill>
                <a:schemeClr val="dk1"/>
              </a:solidFill>
              <a:effectLst/>
              <a:latin typeface="+mn-lt"/>
              <a:ea typeface="+mn-ea"/>
              <a:cs typeface="+mn-cs"/>
            </a:rPr>
            <a:t>2</a:t>
          </a:r>
          <a:r>
            <a:rPr lang="el-GR" sz="1600"/>
            <a:t> </a:t>
          </a:r>
          <a:r>
            <a:rPr lang="en-IN" sz="1600" b="0" i="0" baseline="0">
              <a:solidFill>
                <a:schemeClr val="dk1"/>
              </a:solidFill>
              <a:effectLst/>
              <a:latin typeface="+mn-lt"/>
              <a:ea typeface="+mn-ea"/>
              <a:cs typeface="+mn-cs"/>
            </a:rPr>
            <a:t> &lt; </a:t>
          </a:r>
          <a:r>
            <a:rPr lang="el-GR" sz="1600" b="1" i="0" u="none" strike="noStrike">
              <a:solidFill>
                <a:schemeClr val="dk1"/>
              </a:solidFill>
              <a:effectLst/>
              <a:latin typeface="+mn-lt"/>
              <a:ea typeface="+mn-ea"/>
              <a:cs typeface="+mn-cs"/>
            </a:rPr>
            <a:t>σ</a:t>
          </a:r>
          <a:r>
            <a:rPr lang="el-GR" sz="1600" b="1" i="0" u="none" strike="noStrike" baseline="-25000">
              <a:solidFill>
                <a:schemeClr val="dk1"/>
              </a:solidFill>
              <a:effectLst/>
              <a:latin typeface="+mn-lt"/>
              <a:ea typeface="+mn-ea"/>
              <a:cs typeface="+mn-cs"/>
            </a:rPr>
            <a:t>2</a:t>
          </a:r>
          <a:r>
            <a:rPr lang="el-GR" sz="1600" b="1" i="0" u="none" strike="noStrike" baseline="30000">
              <a:solidFill>
                <a:schemeClr val="dk1"/>
              </a:solidFill>
              <a:effectLst/>
              <a:latin typeface="+mn-lt"/>
              <a:ea typeface="+mn-ea"/>
              <a:cs typeface="+mn-cs"/>
            </a:rPr>
            <a:t>2</a:t>
          </a:r>
          <a:r>
            <a:rPr lang="el-GR" sz="1600"/>
            <a:t>  </a:t>
          </a:r>
          <a:r>
            <a:rPr lang="en-IN" sz="1600" b="1" baseline="0">
              <a:solidFill>
                <a:schemeClr val="dk1"/>
              </a:solidFill>
              <a:effectLst/>
              <a:latin typeface="+mn-lt"/>
              <a:ea typeface="+mn-ea"/>
              <a:cs typeface="+mn-cs"/>
            </a:rPr>
            <a:t>(claim)     [left-tailed test]                                                                                                     </a:t>
          </a:r>
          <a:r>
            <a:rPr lang="en-IN" sz="1600" b="1">
              <a:solidFill>
                <a:schemeClr val="dk1"/>
              </a:solidFill>
              <a:effectLst/>
              <a:latin typeface="+mn-lt"/>
              <a:ea typeface="+mn-ea"/>
              <a:cs typeface="+mn-cs"/>
            </a:rPr>
            <a:t>Decision using the critical region approach - </a:t>
          </a:r>
          <a:r>
            <a:rPr lang="en-IN" sz="1600" b="0">
              <a:solidFill>
                <a:schemeClr val="dk1"/>
              </a:solidFill>
              <a:effectLst/>
              <a:latin typeface="+mn-lt"/>
              <a:ea typeface="+mn-ea"/>
              <a:cs typeface="+mn-cs"/>
            </a:rPr>
            <a:t>Since </a:t>
          </a:r>
          <a:r>
            <a:rPr lang="en-IN" sz="1600" b="1" i="0" u="none" strike="noStrike">
              <a:solidFill>
                <a:schemeClr val="dk1"/>
              </a:solidFill>
              <a:effectLst/>
              <a:latin typeface="+mn-lt"/>
              <a:ea typeface="+mn-ea"/>
              <a:cs typeface="+mn-cs"/>
            </a:rPr>
            <a:t>F</a:t>
          </a:r>
          <a:r>
            <a:rPr lang="en-IN" sz="1600" b="1" i="0" u="none" strike="noStrike" baseline="-25000">
              <a:solidFill>
                <a:schemeClr val="dk1"/>
              </a:solidFill>
              <a:effectLst/>
              <a:latin typeface="+mn-lt"/>
              <a:ea typeface="+mn-ea"/>
              <a:cs typeface="+mn-cs"/>
            </a:rPr>
            <a:t>cal</a:t>
          </a:r>
          <a:r>
            <a:rPr lang="en-IN" sz="1600"/>
            <a:t> (= 0.8243) &gt;</a:t>
          </a:r>
          <a:r>
            <a:rPr lang="en-IN" sz="1600" b="0" baseline="0">
              <a:solidFill>
                <a:schemeClr val="dk1"/>
              </a:solidFill>
              <a:effectLst/>
              <a:latin typeface="+mn-lt"/>
              <a:ea typeface="+mn-ea"/>
              <a:cs typeface="+mn-cs"/>
            </a:rPr>
            <a:t> </a:t>
          </a:r>
          <a:r>
            <a:rPr lang="en-IN" sz="1600" b="1" i="0" u="none" strike="noStrike">
              <a:solidFill>
                <a:schemeClr val="dk1"/>
              </a:solidFill>
              <a:effectLst/>
              <a:latin typeface="+mn-lt"/>
              <a:ea typeface="+mn-ea"/>
              <a:cs typeface="+mn-cs"/>
            </a:rPr>
            <a:t>F</a:t>
          </a:r>
          <a:r>
            <a:rPr lang="en-IN" sz="1600" b="1" i="0" u="none" strike="noStrike" baseline="-25000">
              <a:solidFill>
                <a:schemeClr val="dk1"/>
              </a:solidFill>
              <a:effectLst/>
              <a:latin typeface="+mn-lt"/>
              <a:ea typeface="+mn-ea"/>
              <a:cs typeface="+mn-cs"/>
            </a:rPr>
            <a:t>(14,14)0.99</a:t>
          </a:r>
          <a:r>
            <a:rPr lang="en-IN" sz="1600"/>
            <a:t> (= 0.2704),</a:t>
          </a:r>
          <a:r>
            <a:rPr lang="en-IN" sz="1600" baseline="0"/>
            <a:t> it means that </a:t>
          </a:r>
          <a:r>
            <a:rPr lang="en-IN" sz="1600" b="0">
              <a:solidFill>
                <a:schemeClr val="dk1"/>
              </a:solidFill>
              <a:effectLst/>
              <a:latin typeface="+mn-lt"/>
              <a:ea typeface="+mn-ea"/>
              <a:cs typeface="+mn-cs"/>
            </a:rPr>
            <a:t> </a:t>
          </a:r>
          <a:r>
            <a:rPr lang="en-IN" sz="1600" b="1" i="0">
              <a:solidFill>
                <a:schemeClr val="dk1"/>
              </a:solidFill>
              <a:effectLst/>
              <a:latin typeface="+mn-lt"/>
              <a:ea typeface="+mn-ea"/>
              <a:cs typeface="+mn-cs"/>
            </a:rPr>
            <a:t>F</a:t>
          </a:r>
          <a:r>
            <a:rPr lang="en-IN" sz="1600" b="1" i="0" baseline="-25000">
              <a:solidFill>
                <a:schemeClr val="dk1"/>
              </a:solidFill>
              <a:effectLst/>
              <a:latin typeface="+mn-lt"/>
              <a:ea typeface="+mn-ea"/>
              <a:cs typeface="+mn-cs"/>
            </a:rPr>
            <a:t>cal</a:t>
          </a:r>
          <a:r>
            <a:rPr lang="en-IN" sz="1600">
              <a:solidFill>
                <a:schemeClr val="dk1"/>
              </a:solidFill>
              <a:effectLst/>
              <a:latin typeface="+mn-lt"/>
              <a:ea typeface="+mn-ea"/>
              <a:cs typeface="+mn-cs"/>
            </a:rPr>
            <a:t> lies</a:t>
          </a:r>
          <a:r>
            <a:rPr lang="en-IN" sz="1600" baseline="0">
              <a:solidFill>
                <a:schemeClr val="dk1"/>
              </a:solidFill>
              <a:effectLst/>
              <a:latin typeface="+mn-lt"/>
              <a:ea typeface="+mn-ea"/>
              <a:cs typeface="+mn-cs"/>
            </a:rPr>
            <a:t> in the non - rejection region. So, </a:t>
          </a:r>
          <a:r>
            <a:rPr lang="en-IN" sz="1600" baseline="0"/>
            <a:t>we do not reject the null hypothesis. Hence our claim is alternative hypothesis, we reject the claim. </a:t>
          </a:r>
          <a:r>
            <a:rPr lang="en-US" sz="1600" baseline="0">
              <a:solidFill>
                <a:schemeClr val="dk1"/>
              </a:solidFill>
              <a:effectLst/>
              <a:latin typeface="+mn-lt"/>
              <a:ea typeface="+mn-ea"/>
              <a:cs typeface="+mn-cs"/>
            </a:rPr>
            <a:t>We conclude that the samples provide us sufficient evidence against the claim. Thus we may assume that the </a:t>
          </a:r>
          <a:r>
            <a:rPr lang="en-IN" sz="1600" baseline="0">
              <a:solidFill>
                <a:schemeClr val="dk1"/>
              </a:solidFill>
              <a:effectLst/>
              <a:latin typeface="+mn-lt"/>
              <a:ea typeface="+mn-ea"/>
              <a:cs typeface="+mn-cs"/>
            </a:rPr>
            <a:t>the variance of delivery time of local pizza restraunt is not less than that of the branded restraunt at 1% level of significance.                                                                                                                                                             </a:t>
          </a:r>
          <a:r>
            <a:rPr lang="en-IN" sz="1600" b="1">
              <a:solidFill>
                <a:schemeClr val="dk1"/>
              </a:solidFill>
              <a:effectLst/>
              <a:latin typeface="+mn-lt"/>
              <a:ea typeface="+mn-ea"/>
              <a:cs typeface="+mn-cs"/>
            </a:rPr>
            <a:t>Decision</a:t>
          </a:r>
          <a:r>
            <a:rPr lang="en-IN" sz="1600" b="1" baseline="0">
              <a:solidFill>
                <a:schemeClr val="dk1"/>
              </a:solidFill>
              <a:effectLst/>
              <a:latin typeface="+mn-lt"/>
              <a:ea typeface="+mn-ea"/>
              <a:cs typeface="+mn-cs"/>
            </a:rPr>
            <a:t> u</a:t>
          </a:r>
          <a:r>
            <a:rPr lang="en-IN" sz="1600" b="1" i="0">
              <a:solidFill>
                <a:schemeClr val="dk1"/>
              </a:solidFill>
              <a:effectLst/>
              <a:latin typeface="+mn-lt"/>
              <a:ea typeface="+mn-ea"/>
              <a:cs typeface="+mn-cs"/>
            </a:rPr>
            <a:t>sing p -value approach - </a:t>
          </a:r>
          <a:r>
            <a:rPr lang="en-IN" sz="1600" baseline="0">
              <a:solidFill>
                <a:schemeClr val="dk1"/>
              </a:solidFill>
              <a:effectLst/>
              <a:latin typeface="+mn-lt"/>
              <a:ea typeface="+mn-ea"/>
              <a:cs typeface="+mn-cs"/>
            </a:rPr>
            <a:t> </a:t>
          </a:r>
          <a:r>
            <a:rPr lang="en-IN" sz="1600" b="0" i="0">
              <a:solidFill>
                <a:schemeClr val="dk1"/>
              </a:solidFill>
              <a:effectLst/>
              <a:latin typeface="+mn-lt"/>
              <a:ea typeface="+mn-ea"/>
              <a:cs typeface="+mn-cs"/>
            </a:rPr>
            <a:t>The</a:t>
          </a:r>
          <a:r>
            <a:rPr lang="en-IN" sz="1600" b="0" i="0" baseline="0">
              <a:solidFill>
                <a:schemeClr val="dk1"/>
              </a:solidFill>
              <a:effectLst/>
              <a:latin typeface="+mn-lt"/>
              <a:ea typeface="+mn-ea"/>
              <a:cs typeface="+mn-cs"/>
            </a:rPr>
            <a:t> test is left-tailed, so p-value = </a:t>
          </a:r>
          <a:r>
            <a:rPr lang="en-IN" sz="1600" b="0" i="0" u="none" strike="noStrike">
              <a:solidFill>
                <a:schemeClr val="dk1"/>
              </a:solidFill>
              <a:effectLst/>
              <a:latin typeface="+mn-lt"/>
              <a:ea typeface="+mn-ea"/>
              <a:cs typeface="+mn-cs"/>
            </a:rPr>
            <a:t>P[F ≤ F</a:t>
          </a:r>
          <a:r>
            <a:rPr lang="en-IN" sz="1600" b="0" i="0" u="none" strike="noStrike" baseline="-25000">
              <a:solidFill>
                <a:schemeClr val="dk1"/>
              </a:solidFill>
              <a:effectLst/>
              <a:latin typeface="+mn-lt"/>
              <a:ea typeface="+mn-ea"/>
              <a:cs typeface="+mn-cs"/>
            </a:rPr>
            <a:t>cal</a:t>
          </a:r>
          <a:r>
            <a:rPr lang="en-IN" sz="1600" b="0" i="0" u="none" strike="noStrike">
              <a:solidFill>
                <a:schemeClr val="dk1"/>
              </a:solidFill>
              <a:effectLst/>
              <a:latin typeface="+mn-lt"/>
              <a:ea typeface="+mn-ea"/>
              <a:cs typeface="+mn-cs"/>
            </a:rPr>
            <a:t>|]. </a:t>
          </a:r>
          <a:r>
            <a:rPr lang="en-IN" sz="1600" b="0" i="0" baseline="0">
              <a:solidFill>
                <a:schemeClr val="dk1"/>
              </a:solidFill>
              <a:effectLst/>
              <a:latin typeface="+mn-lt"/>
              <a:ea typeface="+mn-ea"/>
              <a:cs typeface="+mn-cs"/>
            </a:rPr>
            <a:t>Since p - value (= 0.3614) &gt; </a:t>
          </a:r>
          <a:r>
            <a:rPr lang="el-GR" sz="1600" b="1" i="0">
              <a:solidFill>
                <a:schemeClr val="dk1"/>
              </a:solidFill>
              <a:effectLst/>
              <a:latin typeface="+mn-lt"/>
              <a:ea typeface="+mn-ea"/>
              <a:cs typeface="+mn-cs"/>
            </a:rPr>
            <a:t>α</a:t>
          </a:r>
          <a:r>
            <a:rPr lang="el-GR" sz="1600">
              <a:solidFill>
                <a:schemeClr val="dk1"/>
              </a:solidFill>
              <a:effectLst/>
              <a:latin typeface="+mn-lt"/>
              <a:ea typeface="+mn-ea"/>
              <a:cs typeface="+mn-cs"/>
            </a:rPr>
            <a:t> </a:t>
          </a:r>
          <a:r>
            <a:rPr lang="en-US" sz="1600">
              <a:solidFill>
                <a:schemeClr val="dk1"/>
              </a:solidFill>
              <a:effectLst/>
              <a:latin typeface="+mn-lt"/>
              <a:ea typeface="+mn-ea"/>
              <a:cs typeface="+mn-cs"/>
            </a:rPr>
            <a:t>(= 0.01),</a:t>
          </a:r>
          <a:r>
            <a:rPr lang="en-US" sz="1600" baseline="0">
              <a:solidFill>
                <a:schemeClr val="dk1"/>
              </a:solidFill>
              <a:effectLst/>
              <a:latin typeface="+mn-lt"/>
              <a:ea typeface="+mn-ea"/>
              <a:cs typeface="+mn-cs"/>
            </a:rPr>
            <a:t> we do not reject the null hypothesis. </a:t>
          </a:r>
          <a:r>
            <a:rPr lang="en-IN" sz="1600" b="0" i="0" baseline="0">
              <a:solidFill>
                <a:schemeClr val="dk1"/>
              </a:solidFill>
              <a:effectLst/>
              <a:latin typeface="+mn-lt"/>
              <a:ea typeface="+mn-ea"/>
              <a:cs typeface="+mn-cs"/>
            </a:rPr>
            <a:t> </a:t>
          </a:r>
          <a:r>
            <a:rPr lang="en-IN" sz="1600"/>
            <a:t> </a:t>
          </a:r>
          <a:r>
            <a:rPr lang="en-IN" sz="1600" b="0" i="0" baseline="0">
              <a:solidFill>
                <a:schemeClr val="dk1"/>
              </a:solidFill>
              <a:effectLst/>
              <a:latin typeface="+mn-lt"/>
              <a:ea typeface="+mn-ea"/>
              <a:cs typeface="+mn-cs"/>
            </a:rPr>
            <a:t> </a:t>
          </a:r>
          <a:endParaRPr lang="en-IN" sz="1600" b="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10FBE46-C381-4A61-95DF-97AABD2E3FE8}">
  <we:reference id="wa200006775" version="1.0.0.4" store="en-US" storeType="OMEX"/>
  <we:alternateReferences>
    <we:reference id="wa200006775" version="1.0.0.4" store="wa200006775"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2D09C-584A-4BB7-92C8-73F30164FEFD}">
  <dimension ref="A1:I44"/>
  <sheetViews>
    <sheetView tabSelected="1" zoomScale="60" zoomScaleNormal="60" workbookViewId="0">
      <selection activeCell="H32" sqref="H32"/>
    </sheetView>
  </sheetViews>
  <sheetFormatPr defaultRowHeight="15"/>
  <cols>
    <col min="1" max="1" width="12.5703125" customWidth="1"/>
    <col min="2" max="2" width="24.42578125" customWidth="1"/>
  </cols>
  <sheetData>
    <row r="1" spans="1:9" ht="26.25">
      <c r="A1" s="56" t="s">
        <v>8</v>
      </c>
      <c r="B1" s="13"/>
      <c r="C1" s="17"/>
      <c r="D1" s="17"/>
      <c r="E1" s="17"/>
      <c r="F1" s="17"/>
      <c r="G1" s="17"/>
      <c r="H1" s="17"/>
      <c r="I1" s="17"/>
    </row>
    <row r="2" spans="1:9" ht="26.25">
      <c r="A2" s="56" t="s">
        <v>17</v>
      </c>
      <c r="B2" s="55"/>
      <c r="C2" s="17"/>
      <c r="D2" s="17"/>
      <c r="E2" s="17"/>
      <c r="F2" s="17"/>
      <c r="G2" s="17"/>
      <c r="H2" s="17"/>
      <c r="I2" s="17"/>
    </row>
    <row r="3" spans="1:9" ht="21">
      <c r="A3" s="57" t="s">
        <v>9</v>
      </c>
      <c r="B3" s="16"/>
      <c r="C3" s="14"/>
      <c r="D3" s="14"/>
      <c r="E3" s="14"/>
      <c r="F3" s="14"/>
      <c r="G3" s="17"/>
      <c r="H3" s="17"/>
      <c r="I3" s="17"/>
    </row>
    <row r="4" spans="1:9">
      <c r="A4" s="22" t="s">
        <v>0</v>
      </c>
      <c r="B4" s="22" t="s">
        <v>1</v>
      </c>
    </row>
    <row r="5" spans="1:9">
      <c r="A5" s="5">
        <v>1</v>
      </c>
      <c r="B5" s="7">
        <v>18500</v>
      </c>
    </row>
    <row r="6" spans="1:9">
      <c r="A6" s="5">
        <v>2</v>
      </c>
      <c r="B6" s="7">
        <v>18000</v>
      </c>
    </row>
    <row r="7" spans="1:9">
      <c r="A7" s="5">
        <v>3</v>
      </c>
      <c r="B7" s="7">
        <v>24000</v>
      </c>
    </row>
    <row r="8" spans="1:9">
      <c r="A8" s="5">
        <v>4</v>
      </c>
      <c r="B8" s="7">
        <v>19000</v>
      </c>
    </row>
    <row r="9" spans="1:9">
      <c r="A9" s="5">
        <v>5</v>
      </c>
      <c r="B9" s="7">
        <v>17500</v>
      </c>
    </row>
    <row r="10" spans="1:9">
      <c r="A10" s="5">
        <v>6</v>
      </c>
      <c r="B10" s="7">
        <v>18000</v>
      </c>
    </row>
    <row r="11" spans="1:9">
      <c r="A11" s="5">
        <v>7</v>
      </c>
      <c r="B11" s="7">
        <v>22000</v>
      </c>
    </row>
    <row r="12" spans="1:9">
      <c r="A12" s="5">
        <v>8</v>
      </c>
      <c r="B12" s="7">
        <v>21000</v>
      </c>
    </row>
    <row r="13" spans="1:9">
      <c r="A13" s="5">
        <v>9</v>
      </c>
      <c r="B13" s="7">
        <v>20500</v>
      </c>
    </row>
    <row r="14" spans="1:9">
      <c r="A14" s="5">
        <v>10</v>
      </c>
      <c r="B14" s="7">
        <v>21000</v>
      </c>
    </row>
    <row r="15" spans="1:9">
      <c r="A15" s="5">
        <v>11</v>
      </c>
      <c r="B15" s="7">
        <v>24000</v>
      </c>
    </row>
    <row r="16" spans="1:9">
      <c r="A16" s="5">
        <v>12</v>
      </c>
      <c r="B16" s="7">
        <v>18500</v>
      </c>
    </row>
    <row r="17" spans="1:2">
      <c r="A17" s="5">
        <v>13</v>
      </c>
      <c r="B17" s="7">
        <v>22000</v>
      </c>
    </row>
    <row r="18" spans="1:2">
      <c r="A18" s="5">
        <v>14</v>
      </c>
      <c r="B18" s="7">
        <v>20000</v>
      </c>
    </row>
    <row r="19" spans="1:2">
      <c r="A19" s="5">
        <v>15</v>
      </c>
      <c r="B19" s="7">
        <v>20500</v>
      </c>
    </row>
    <row r="20" spans="1:2">
      <c r="A20" s="5">
        <v>16</v>
      </c>
      <c r="B20" s="7">
        <v>16000</v>
      </c>
    </row>
    <row r="21" spans="1:2">
      <c r="A21" s="5">
        <v>17</v>
      </c>
      <c r="B21" s="7">
        <v>25000</v>
      </c>
    </row>
    <row r="22" spans="1:2">
      <c r="A22" s="5">
        <v>18</v>
      </c>
      <c r="B22" s="7">
        <v>22000</v>
      </c>
    </row>
    <row r="23" spans="1:2">
      <c r="A23" s="5">
        <v>19</v>
      </c>
      <c r="B23" s="7">
        <v>23500</v>
      </c>
    </row>
    <row r="24" spans="1:2">
      <c r="A24" s="5">
        <v>20</v>
      </c>
      <c r="B24" s="7">
        <v>18500</v>
      </c>
    </row>
    <row r="25" spans="1:2">
      <c r="A25" s="5">
        <v>21</v>
      </c>
      <c r="B25" s="7">
        <v>20000</v>
      </c>
    </row>
    <row r="26" spans="1:2">
      <c r="A26" s="5">
        <v>22</v>
      </c>
      <c r="B26" s="7">
        <v>19500</v>
      </c>
    </row>
    <row r="27" spans="1:2">
      <c r="A27" s="5">
        <v>23</v>
      </c>
      <c r="B27" s="7">
        <v>21500</v>
      </c>
    </row>
    <row r="28" spans="1:2">
      <c r="A28" s="5">
        <v>24</v>
      </c>
      <c r="B28" s="7">
        <v>24000</v>
      </c>
    </row>
    <row r="29" spans="1:2">
      <c r="A29" s="5">
        <v>25</v>
      </c>
      <c r="B29" s="7">
        <v>26000</v>
      </c>
    </row>
    <row r="30" spans="1:2">
      <c r="A30" s="6">
        <v>26</v>
      </c>
      <c r="B30" s="9">
        <v>24500</v>
      </c>
    </row>
    <row r="31" spans="1:2">
      <c r="A31" s="21" t="s">
        <v>14</v>
      </c>
      <c r="B31" s="1"/>
    </row>
    <row r="32" spans="1:2">
      <c r="A32" s="23" t="str">
        <f>"X"&amp;_xlfn.UNICHAR(773)</f>
        <v>X̅</v>
      </c>
      <c r="B32">
        <f>AVERAGE(B5:B30)</f>
        <v>20961.538461538461</v>
      </c>
    </row>
    <row r="33" spans="1:2" ht="18.75">
      <c r="A33" s="75" t="s">
        <v>123</v>
      </c>
      <c r="B33">
        <v>20000</v>
      </c>
    </row>
    <row r="34" spans="1:2">
      <c r="A34" s="19" t="s">
        <v>3</v>
      </c>
      <c r="B34">
        <v>3000</v>
      </c>
    </row>
    <row r="35" spans="1:2">
      <c r="A35" s="1" t="s">
        <v>4</v>
      </c>
      <c r="B35">
        <v>26</v>
      </c>
    </row>
    <row r="36" spans="1:2">
      <c r="A36" s="24" t="s">
        <v>5</v>
      </c>
      <c r="B36">
        <v>0.01</v>
      </c>
    </row>
    <row r="37" spans="1:2">
      <c r="A37" s="24" t="s">
        <v>6</v>
      </c>
      <c r="B37">
        <f>B36/2</f>
        <v>5.0000000000000001E-3</v>
      </c>
    </row>
    <row r="38" spans="1:2" ht="20.25">
      <c r="A38" s="84" t="s">
        <v>124</v>
      </c>
      <c r="B38" s="25">
        <f>(B32-B33)/(B34/SQRT(B35))</f>
        <v>1.6343011261515323</v>
      </c>
    </row>
    <row r="39" spans="1:2" ht="20.25">
      <c r="A39" s="85" t="s">
        <v>125</v>
      </c>
      <c r="B39" s="25">
        <f>_xlfn.NORM.S.INV(B37)</f>
        <v>-2.5758293035488999</v>
      </c>
    </row>
    <row r="40" spans="1:2" ht="20.25">
      <c r="A40" s="85" t="s">
        <v>126</v>
      </c>
      <c r="B40" s="25">
        <f>-B39</f>
        <v>2.5758293035488999</v>
      </c>
    </row>
    <row r="41" spans="1:2">
      <c r="A41" s="21" t="s">
        <v>15</v>
      </c>
    </row>
    <row r="42" spans="1:2" ht="18">
      <c r="A42" s="24" t="s">
        <v>22</v>
      </c>
      <c r="B42" s="25">
        <f>ABS(B38)</f>
        <v>1.6343011261515323</v>
      </c>
    </row>
    <row r="43" spans="1:2" ht="18">
      <c r="A43" s="24" t="s">
        <v>54</v>
      </c>
      <c r="B43" s="25">
        <f>_xlfn.NORM.S.DIST(B42,TRUE)</f>
        <v>0.94890218132603954</v>
      </c>
    </row>
    <row r="44" spans="1:2">
      <c r="A44" s="24" t="s">
        <v>7</v>
      </c>
      <c r="B44" s="25">
        <f>2*(1-B43)</f>
        <v>0.10219563734792092</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66397-DB92-4747-9F72-2A14F4D94EB0}">
  <dimension ref="B1:I42"/>
  <sheetViews>
    <sheetView zoomScale="60" zoomScaleNormal="60" workbookViewId="0">
      <selection activeCell="J17" sqref="J17"/>
    </sheetView>
  </sheetViews>
  <sheetFormatPr defaultRowHeight="15"/>
  <cols>
    <col min="2" max="2" width="13.85546875" customWidth="1"/>
    <col min="3" max="3" width="18.140625" customWidth="1"/>
  </cols>
  <sheetData>
    <row r="1" spans="2:9" ht="31.5">
      <c r="B1" s="64" t="s">
        <v>16</v>
      </c>
      <c r="C1" s="11"/>
      <c r="D1" s="12"/>
    </row>
    <row r="2" spans="2:9" ht="28.5">
      <c r="B2" s="58" t="s">
        <v>10</v>
      </c>
      <c r="C2" s="14"/>
      <c r="D2" s="14"/>
      <c r="E2" s="14"/>
      <c r="F2" s="14"/>
      <c r="G2" s="14"/>
      <c r="H2" s="14"/>
      <c r="I2" s="14"/>
    </row>
    <row r="3" spans="2:9">
      <c r="B3" s="8" t="s">
        <v>0</v>
      </c>
      <c r="C3" s="8" t="s">
        <v>1</v>
      </c>
    </row>
    <row r="4" spans="2:9">
      <c r="B4" s="5">
        <v>1</v>
      </c>
      <c r="C4" s="7">
        <v>18500</v>
      </c>
    </row>
    <row r="5" spans="2:9">
      <c r="B5" s="5">
        <v>2</v>
      </c>
      <c r="C5" s="7">
        <v>18000</v>
      </c>
    </row>
    <row r="6" spans="2:9">
      <c r="B6" s="5">
        <v>3</v>
      </c>
      <c r="C6" s="7">
        <v>24000</v>
      </c>
    </row>
    <row r="7" spans="2:9">
      <c r="B7" s="5">
        <v>4</v>
      </c>
      <c r="C7" s="7">
        <v>19000</v>
      </c>
    </row>
    <row r="8" spans="2:9">
      <c r="B8" s="5">
        <v>5</v>
      </c>
      <c r="C8" s="7">
        <v>17500</v>
      </c>
    </row>
    <row r="9" spans="2:9">
      <c r="B9" s="5">
        <v>6</v>
      </c>
      <c r="C9" s="7">
        <v>18000</v>
      </c>
    </row>
    <row r="10" spans="2:9">
      <c r="B10" s="5">
        <v>7</v>
      </c>
      <c r="C10" s="7">
        <v>22000</v>
      </c>
    </row>
    <row r="11" spans="2:9">
      <c r="B11" s="5">
        <v>8</v>
      </c>
      <c r="C11" s="7">
        <v>21000</v>
      </c>
    </row>
    <row r="12" spans="2:9">
      <c r="B12" s="5">
        <v>9</v>
      </c>
      <c r="C12" s="7">
        <v>20500</v>
      </c>
    </row>
    <row r="13" spans="2:9">
      <c r="B13" s="5">
        <v>10</v>
      </c>
      <c r="C13" s="7">
        <v>21000</v>
      </c>
    </row>
    <row r="14" spans="2:9">
      <c r="B14" s="5">
        <v>11</v>
      </c>
      <c r="C14" s="7">
        <v>24000</v>
      </c>
    </row>
    <row r="15" spans="2:9">
      <c r="B15" s="5">
        <v>12</v>
      </c>
      <c r="C15" s="7">
        <v>18500</v>
      </c>
    </row>
    <row r="16" spans="2:9">
      <c r="B16" s="5">
        <v>13</v>
      </c>
      <c r="C16" s="7">
        <v>22000</v>
      </c>
    </row>
    <row r="17" spans="2:3">
      <c r="B17" s="5">
        <v>14</v>
      </c>
      <c r="C17" s="7">
        <v>20000</v>
      </c>
    </row>
    <row r="18" spans="2:3">
      <c r="B18" s="5">
        <v>15</v>
      </c>
      <c r="C18" s="7">
        <v>20500</v>
      </c>
    </row>
    <row r="19" spans="2:3">
      <c r="B19" s="5">
        <v>16</v>
      </c>
      <c r="C19" s="7">
        <v>16000</v>
      </c>
    </row>
    <row r="20" spans="2:3">
      <c r="B20" s="5">
        <v>17</v>
      </c>
      <c r="C20" s="7">
        <v>25000</v>
      </c>
    </row>
    <row r="21" spans="2:3">
      <c r="B21" s="5">
        <v>18</v>
      </c>
      <c r="C21" s="7">
        <v>22000</v>
      </c>
    </row>
    <row r="22" spans="2:3">
      <c r="B22" s="5">
        <v>19</v>
      </c>
      <c r="C22" s="7">
        <v>23500</v>
      </c>
    </row>
    <row r="23" spans="2:3">
      <c r="B23" s="5">
        <v>20</v>
      </c>
      <c r="C23" s="7">
        <v>18500</v>
      </c>
    </row>
    <row r="24" spans="2:3">
      <c r="B24" s="5">
        <v>21</v>
      </c>
      <c r="C24" s="7">
        <v>20000</v>
      </c>
    </row>
    <row r="25" spans="2:3">
      <c r="B25" s="5">
        <v>22</v>
      </c>
      <c r="C25" s="7">
        <v>19500</v>
      </c>
    </row>
    <row r="26" spans="2:3">
      <c r="B26" s="5">
        <v>23</v>
      </c>
      <c r="C26" s="7">
        <v>21500</v>
      </c>
    </row>
    <row r="27" spans="2:3">
      <c r="B27" s="5">
        <v>24</v>
      </c>
      <c r="C27" s="7">
        <v>24000</v>
      </c>
    </row>
    <row r="28" spans="2:3">
      <c r="B28" s="5">
        <v>25</v>
      </c>
      <c r="C28" s="7">
        <v>26000</v>
      </c>
    </row>
    <row r="29" spans="2:3">
      <c r="B29" s="6">
        <v>26</v>
      </c>
      <c r="C29" s="9">
        <v>24500</v>
      </c>
    </row>
    <row r="30" spans="2:3" ht="15.75">
      <c r="B30" s="65" t="s">
        <v>14</v>
      </c>
      <c r="C30" s="19"/>
    </row>
    <row r="31" spans="2:3" ht="18.75">
      <c r="B31" s="67" t="str">
        <f>"X"&amp;_xlfn.UNICHAR(773)</f>
        <v>X̅</v>
      </c>
      <c r="C31" s="68">
        <f>AVERAGE(C4:C29)</f>
        <v>20961.538461538461</v>
      </c>
    </row>
    <row r="32" spans="2:3" ht="18.75">
      <c r="B32" s="2" t="s">
        <v>11</v>
      </c>
      <c r="C32" s="68">
        <f>_xlfn.STDEV.P(C4:C29)</f>
        <v>2575.4875450435702</v>
      </c>
    </row>
    <row r="33" spans="2:3" ht="20.25">
      <c r="B33" s="2" t="s">
        <v>2</v>
      </c>
      <c r="C33" s="69">
        <v>20000</v>
      </c>
    </row>
    <row r="34" spans="2:3" ht="18.75">
      <c r="B34" s="2" t="s">
        <v>4</v>
      </c>
      <c r="C34" s="69">
        <v>26</v>
      </c>
    </row>
    <row r="35" spans="2:3" ht="18.75">
      <c r="B35" s="2" t="s">
        <v>12</v>
      </c>
      <c r="C35" s="69">
        <f>C34-1</f>
        <v>25</v>
      </c>
    </row>
    <row r="36" spans="2:3" ht="18.75">
      <c r="B36" s="70" t="s">
        <v>5</v>
      </c>
      <c r="C36" s="69">
        <v>0.01</v>
      </c>
    </row>
    <row r="37" spans="2:3" ht="20.25">
      <c r="B37" s="70" t="s">
        <v>114</v>
      </c>
      <c r="C37" s="68">
        <f>(C31-C33)/(C32/SQRT(C34))</f>
        <v>1.9036797082905925</v>
      </c>
    </row>
    <row r="38" spans="2:3" ht="20.25">
      <c r="B38" s="70" t="s">
        <v>115</v>
      </c>
      <c r="C38" s="68">
        <f>_xlfn.T.INV.2T(C36,C35)</f>
        <v>2.7874358136769706</v>
      </c>
    </row>
    <row r="39" spans="2:3" ht="20.25">
      <c r="B39" s="70" t="s">
        <v>116</v>
      </c>
      <c r="C39" s="68">
        <f xml:space="preserve"> - C38</f>
        <v>-2.7874358136769706</v>
      </c>
    </row>
    <row r="40" spans="2:3" ht="15.75">
      <c r="B40" s="66" t="s">
        <v>15</v>
      </c>
    </row>
    <row r="41" spans="2:3" ht="18.75">
      <c r="B41" s="20" t="s">
        <v>19</v>
      </c>
      <c r="C41" s="15">
        <f>_xlfn.T.DIST.2T(C37,C35)</f>
        <v>6.8524840810030963E-2</v>
      </c>
    </row>
    <row r="42" spans="2:3" ht="15.75">
      <c r="B42" s="4" t="s">
        <v>7</v>
      </c>
      <c r="C42" s="15">
        <f>2*C41</f>
        <v>0.13704968162006193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E8EF4-326A-44A3-A437-A7D896529F29}">
  <dimension ref="B1:I124"/>
  <sheetViews>
    <sheetView topLeftCell="A22" zoomScale="90" zoomScaleNormal="90" workbookViewId="0">
      <selection activeCell="V44" sqref="V44"/>
    </sheetView>
  </sheetViews>
  <sheetFormatPr defaultRowHeight="15"/>
  <cols>
    <col min="2" max="2" width="12.42578125" customWidth="1"/>
    <col min="3" max="3" width="11.85546875" customWidth="1"/>
    <col min="6" max="6" width="16.85546875" customWidth="1"/>
    <col min="7" max="7" width="15.5703125" customWidth="1"/>
  </cols>
  <sheetData>
    <row r="1" spans="2:9" ht="23.25">
      <c r="B1" s="11" t="s">
        <v>18</v>
      </c>
    </row>
    <row r="2" spans="2:9" ht="23.25">
      <c r="B2" s="11" t="s">
        <v>34</v>
      </c>
    </row>
    <row r="3" spans="2:9" ht="18.75">
      <c r="B3" s="14" t="s">
        <v>23</v>
      </c>
    </row>
    <row r="4" spans="2:9" ht="47.25">
      <c r="B4" s="31" t="s">
        <v>24</v>
      </c>
      <c r="C4" s="31" t="s">
        <v>25</v>
      </c>
      <c r="D4" s="27"/>
      <c r="F4" s="59" t="s">
        <v>26</v>
      </c>
      <c r="G4" s="29">
        <v>95</v>
      </c>
    </row>
    <row r="5" spans="2:9" ht="24.75" customHeight="1">
      <c r="B5" s="32">
        <v>1</v>
      </c>
      <c r="C5" s="32">
        <v>1</v>
      </c>
      <c r="D5" s="1"/>
      <c r="F5" s="60" t="s">
        <v>14</v>
      </c>
      <c r="G5" s="29"/>
    </row>
    <row r="6" spans="2:9" ht="18.75">
      <c r="B6" s="5">
        <v>2</v>
      </c>
      <c r="C6" s="5">
        <v>1</v>
      </c>
      <c r="D6" s="1"/>
      <c r="F6" s="29" t="s">
        <v>4</v>
      </c>
      <c r="G6" s="4">
        <v>120</v>
      </c>
      <c r="I6" s="30"/>
    </row>
    <row r="7" spans="2:9" ht="18.75">
      <c r="B7" s="5">
        <v>3</v>
      </c>
      <c r="C7" s="5">
        <v>1</v>
      </c>
      <c r="D7" s="1"/>
      <c r="F7" s="29" t="s">
        <v>110</v>
      </c>
      <c r="G7" s="4">
        <v>0.75</v>
      </c>
    </row>
    <row r="8" spans="2:9" ht="15.75">
      <c r="B8" s="5">
        <v>4</v>
      </c>
      <c r="C8" s="5">
        <v>1</v>
      </c>
      <c r="D8" s="1"/>
      <c r="F8" s="29" t="s">
        <v>5</v>
      </c>
      <c r="G8" s="4">
        <v>0.05</v>
      </c>
    </row>
    <row r="9" spans="2:9" ht="15.75">
      <c r="B9" s="5">
        <v>5</v>
      </c>
      <c r="C9" s="5">
        <v>1</v>
      </c>
      <c r="D9" s="1"/>
      <c r="F9" s="29" t="s">
        <v>6</v>
      </c>
      <c r="G9" s="4">
        <v>2.5000000000000001E-2</v>
      </c>
    </row>
    <row r="10" spans="2:9" ht="18.75">
      <c r="B10" s="5">
        <v>6</v>
      </c>
      <c r="C10" s="5">
        <v>1</v>
      </c>
      <c r="D10" s="1"/>
      <c r="F10" s="29" t="s">
        <v>111</v>
      </c>
      <c r="G10" s="4">
        <v>0.25</v>
      </c>
    </row>
    <row r="11" spans="2:9" ht="15.75">
      <c r="B11" s="5">
        <v>7</v>
      </c>
      <c r="C11" s="5">
        <v>0</v>
      </c>
      <c r="D11" s="1"/>
      <c r="F11" s="29" t="s">
        <v>27</v>
      </c>
      <c r="G11" s="61">
        <v>0.79166666666666663</v>
      </c>
    </row>
    <row r="12" spans="2:9" ht="15.75">
      <c r="B12" s="5">
        <v>8</v>
      </c>
      <c r="C12" s="5">
        <v>1</v>
      </c>
      <c r="D12" s="1"/>
      <c r="F12" s="29" t="s">
        <v>28</v>
      </c>
      <c r="G12" s="61">
        <v>1.0540925533894587</v>
      </c>
    </row>
    <row r="13" spans="2:9" ht="15.75">
      <c r="B13" s="5">
        <v>9</v>
      </c>
      <c r="C13" s="5">
        <v>1</v>
      </c>
      <c r="D13" s="1"/>
      <c r="F13" s="62" t="s">
        <v>29</v>
      </c>
      <c r="G13" s="63">
        <v>-1.9599639845400538</v>
      </c>
    </row>
    <row r="14" spans="2:9" ht="15.75">
      <c r="B14" s="5">
        <v>10</v>
      </c>
      <c r="C14" s="5">
        <v>1</v>
      </c>
      <c r="D14" s="1"/>
      <c r="F14" s="62" t="s">
        <v>30</v>
      </c>
      <c r="G14" s="63">
        <v>1.9599639845400538</v>
      </c>
    </row>
    <row r="15" spans="2:9" ht="15.75">
      <c r="B15" s="5">
        <v>11</v>
      </c>
      <c r="C15" s="5">
        <v>1</v>
      </c>
      <c r="D15" s="1"/>
      <c r="F15" s="60" t="s">
        <v>15</v>
      </c>
      <c r="G15" s="4"/>
    </row>
    <row r="16" spans="2:9" ht="18.75">
      <c r="B16" s="5">
        <v>12</v>
      </c>
      <c r="C16" s="5">
        <v>0</v>
      </c>
      <c r="D16" s="1"/>
      <c r="F16" s="10" t="s">
        <v>112</v>
      </c>
      <c r="G16" s="61">
        <v>1.0540925533894587</v>
      </c>
    </row>
    <row r="17" spans="2:8" ht="18.75">
      <c r="B17" s="5">
        <v>13</v>
      </c>
      <c r="C17" s="5">
        <v>0</v>
      </c>
      <c r="D17" s="1"/>
      <c r="F17" s="29" t="s">
        <v>113</v>
      </c>
      <c r="G17" s="61">
        <v>0.85407972742810556</v>
      </c>
    </row>
    <row r="18" spans="2:8" ht="15.75">
      <c r="B18" s="5">
        <v>14</v>
      </c>
      <c r="C18" s="5">
        <v>0</v>
      </c>
      <c r="D18" s="1"/>
      <c r="F18" s="29" t="s">
        <v>7</v>
      </c>
      <c r="G18" s="61">
        <v>0.29184054514378888</v>
      </c>
      <c r="H18" s="25"/>
    </row>
    <row r="19" spans="2:8">
      <c r="B19" s="5">
        <v>15</v>
      </c>
      <c r="C19" s="5">
        <v>1</v>
      </c>
      <c r="D19" s="1"/>
    </row>
    <row r="20" spans="2:8">
      <c r="B20" s="5">
        <v>16</v>
      </c>
      <c r="C20" s="5">
        <v>1</v>
      </c>
      <c r="D20" s="1"/>
    </row>
    <row r="21" spans="2:8">
      <c r="B21" s="5">
        <v>17</v>
      </c>
      <c r="C21" s="5">
        <v>1</v>
      </c>
      <c r="D21" s="1"/>
    </row>
    <row r="22" spans="2:8">
      <c r="B22" s="5">
        <v>18</v>
      </c>
      <c r="C22" s="5">
        <v>1</v>
      </c>
      <c r="D22" s="1"/>
    </row>
    <row r="23" spans="2:8">
      <c r="B23" s="5">
        <v>19</v>
      </c>
      <c r="C23" s="5">
        <v>1</v>
      </c>
      <c r="D23" s="1"/>
    </row>
    <row r="24" spans="2:8">
      <c r="B24" s="5">
        <v>20</v>
      </c>
      <c r="C24" s="5">
        <v>1</v>
      </c>
      <c r="D24" s="1"/>
    </row>
    <row r="25" spans="2:8">
      <c r="B25" s="5">
        <v>21</v>
      </c>
      <c r="C25" s="5">
        <v>0</v>
      </c>
      <c r="D25" s="1"/>
    </row>
    <row r="26" spans="2:8">
      <c r="B26" s="5">
        <v>22</v>
      </c>
      <c r="C26" s="5">
        <v>0</v>
      </c>
      <c r="D26" s="1"/>
    </row>
    <row r="27" spans="2:8">
      <c r="B27" s="5">
        <v>23</v>
      </c>
      <c r="C27" s="5">
        <v>1</v>
      </c>
      <c r="D27" s="1"/>
    </row>
    <row r="28" spans="2:8">
      <c r="B28" s="5">
        <v>24</v>
      </c>
      <c r="C28" s="5">
        <v>1</v>
      </c>
      <c r="D28" s="1"/>
    </row>
    <row r="29" spans="2:8">
      <c r="B29" s="5">
        <v>25</v>
      </c>
      <c r="C29" s="5">
        <v>1</v>
      </c>
      <c r="D29" s="1"/>
    </row>
    <row r="30" spans="2:8">
      <c r="B30" s="5">
        <v>26</v>
      </c>
      <c r="C30" s="5">
        <v>1</v>
      </c>
      <c r="D30" s="1"/>
    </row>
    <row r="31" spans="2:8">
      <c r="B31" s="5">
        <v>27</v>
      </c>
      <c r="C31" s="5">
        <v>1</v>
      </c>
      <c r="D31" s="1"/>
    </row>
    <row r="32" spans="2:8">
      <c r="B32" s="5">
        <v>28</v>
      </c>
      <c r="C32" s="5">
        <v>1</v>
      </c>
      <c r="D32" s="1"/>
    </row>
    <row r="33" spans="2:4">
      <c r="B33" s="5">
        <v>29</v>
      </c>
      <c r="C33" s="5">
        <v>1</v>
      </c>
      <c r="D33" s="1"/>
    </row>
    <row r="34" spans="2:4">
      <c r="B34" s="5">
        <v>30</v>
      </c>
      <c r="C34" s="5">
        <v>1</v>
      </c>
      <c r="D34" s="1"/>
    </row>
    <row r="35" spans="2:4">
      <c r="B35" s="5">
        <v>31</v>
      </c>
      <c r="C35" s="5">
        <v>1</v>
      </c>
      <c r="D35" s="1"/>
    </row>
    <row r="36" spans="2:4">
      <c r="B36" s="5">
        <v>32</v>
      </c>
      <c r="C36" s="5">
        <v>1</v>
      </c>
      <c r="D36" s="1"/>
    </row>
    <row r="37" spans="2:4">
      <c r="B37" s="5">
        <v>33</v>
      </c>
      <c r="C37" s="5">
        <v>1</v>
      </c>
      <c r="D37" s="1"/>
    </row>
    <row r="38" spans="2:4">
      <c r="B38" s="5">
        <v>34</v>
      </c>
      <c r="C38" s="5">
        <v>1</v>
      </c>
      <c r="D38" s="1"/>
    </row>
    <row r="39" spans="2:4">
      <c r="B39" s="5">
        <v>35</v>
      </c>
      <c r="C39" s="5">
        <v>0</v>
      </c>
      <c r="D39" s="1"/>
    </row>
    <row r="40" spans="2:4">
      <c r="B40" s="5">
        <v>36</v>
      </c>
      <c r="C40" s="5">
        <v>1</v>
      </c>
      <c r="D40" s="1"/>
    </row>
    <row r="41" spans="2:4">
      <c r="B41" s="5">
        <v>37</v>
      </c>
      <c r="C41" s="5">
        <v>1</v>
      </c>
      <c r="D41" s="1"/>
    </row>
    <row r="42" spans="2:4">
      <c r="B42" s="5">
        <v>38</v>
      </c>
      <c r="C42" s="5">
        <v>1</v>
      </c>
      <c r="D42" s="1"/>
    </row>
    <row r="43" spans="2:4">
      <c r="B43" s="5">
        <v>39</v>
      </c>
      <c r="C43" s="5">
        <v>1</v>
      </c>
      <c r="D43" s="1"/>
    </row>
    <row r="44" spans="2:4">
      <c r="B44" s="5">
        <v>40</v>
      </c>
      <c r="C44" s="5">
        <v>1</v>
      </c>
      <c r="D44" s="1"/>
    </row>
    <row r="45" spans="2:4">
      <c r="B45" s="5">
        <v>41</v>
      </c>
      <c r="C45" s="5">
        <v>0</v>
      </c>
      <c r="D45" s="1"/>
    </row>
    <row r="46" spans="2:4">
      <c r="B46" s="5">
        <v>42</v>
      </c>
      <c r="C46" s="5">
        <v>1</v>
      </c>
      <c r="D46" s="1"/>
    </row>
    <row r="47" spans="2:4">
      <c r="B47" s="5">
        <v>43</v>
      </c>
      <c r="C47" s="5">
        <v>1</v>
      </c>
      <c r="D47" s="1"/>
    </row>
    <row r="48" spans="2:4">
      <c r="B48" s="5">
        <v>44</v>
      </c>
      <c r="C48" s="5">
        <v>1</v>
      </c>
      <c r="D48" s="1"/>
    </row>
    <row r="49" spans="2:4">
      <c r="B49" s="5">
        <v>45</v>
      </c>
      <c r="C49" s="5">
        <v>0</v>
      </c>
      <c r="D49" s="1"/>
    </row>
    <row r="50" spans="2:4">
      <c r="B50" s="5">
        <v>46</v>
      </c>
      <c r="C50" s="5">
        <v>1</v>
      </c>
      <c r="D50" s="1"/>
    </row>
    <row r="51" spans="2:4">
      <c r="B51" s="5">
        <v>47</v>
      </c>
      <c r="C51" s="5">
        <v>1</v>
      </c>
      <c r="D51" s="1"/>
    </row>
    <row r="52" spans="2:4">
      <c r="B52" s="5">
        <v>48</v>
      </c>
      <c r="C52" s="5">
        <v>1</v>
      </c>
      <c r="D52" s="1"/>
    </row>
    <row r="53" spans="2:4">
      <c r="B53" s="5">
        <v>49</v>
      </c>
      <c r="C53" s="5">
        <v>1</v>
      </c>
      <c r="D53" s="1"/>
    </row>
    <row r="54" spans="2:4">
      <c r="B54" s="5">
        <v>50</v>
      </c>
      <c r="C54" s="5">
        <v>1</v>
      </c>
      <c r="D54" s="1"/>
    </row>
    <row r="55" spans="2:4">
      <c r="B55" s="5">
        <v>51</v>
      </c>
      <c r="C55" s="5">
        <v>0</v>
      </c>
      <c r="D55" s="1"/>
    </row>
    <row r="56" spans="2:4">
      <c r="B56" s="5">
        <v>52</v>
      </c>
      <c r="C56" s="5">
        <v>1</v>
      </c>
      <c r="D56" s="1"/>
    </row>
    <row r="57" spans="2:4">
      <c r="B57" s="5">
        <v>53</v>
      </c>
      <c r="C57" s="5">
        <v>1</v>
      </c>
      <c r="D57" s="1"/>
    </row>
    <row r="58" spans="2:4">
      <c r="B58" s="5">
        <v>54</v>
      </c>
      <c r="C58" s="5">
        <v>1</v>
      </c>
      <c r="D58" s="1"/>
    </row>
    <row r="59" spans="2:4">
      <c r="B59" s="5">
        <v>55</v>
      </c>
      <c r="C59" s="5">
        <v>1</v>
      </c>
      <c r="D59" s="1"/>
    </row>
    <row r="60" spans="2:4">
      <c r="B60" s="5">
        <v>56</v>
      </c>
      <c r="C60" s="5">
        <v>0</v>
      </c>
      <c r="D60" s="1"/>
    </row>
    <row r="61" spans="2:4">
      <c r="B61" s="5">
        <v>57</v>
      </c>
      <c r="C61" s="5">
        <v>0</v>
      </c>
      <c r="D61" s="1"/>
    </row>
    <row r="62" spans="2:4">
      <c r="B62" s="5">
        <v>58</v>
      </c>
      <c r="C62" s="5">
        <v>1</v>
      </c>
      <c r="D62" s="1"/>
    </row>
    <row r="63" spans="2:4">
      <c r="B63" s="5">
        <v>59</v>
      </c>
      <c r="C63" s="5">
        <v>1</v>
      </c>
      <c r="D63" s="1"/>
    </row>
    <row r="64" spans="2:4">
      <c r="B64" s="5">
        <v>60</v>
      </c>
      <c r="C64" s="5">
        <v>1</v>
      </c>
      <c r="D64" s="1"/>
    </row>
    <row r="65" spans="2:4">
      <c r="B65" s="5">
        <v>61</v>
      </c>
      <c r="C65" s="5">
        <v>1</v>
      </c>
      <c r="D65" s="1"/>
    </row>
    <row r="66" spans="2:4">
      <c r="B66" s="5">
        <v>62</v>
      </c>
      <c r="C66" s="5">
        <v>1</v>
      </c>
      <c r="D66" s="1"/>
    </row>
    <row r="67" spans="2:4">
      <c r="B67" s="5">
        <v>63</v>
      </c>
      <c r="C67" s="5">
        <v>1</v>
      </c>
      <c r="D67" s="1"/>
    </row>
    <row r="68" spans="2:4">
      <c r="B68" s="5">
        <v>64</v>
      </c>
      <c r="C68" s="5">
        <v>1</v>
      </c>
      <c r="D68" s="1"/>
    </row>
    <row r="69" spans="2:4">
      <c r="B69" s="5">
        <v>65</v>
      </c>
      <c r="C69" s="5">
        <v>1</v>
      </c>
      <c r="D69" s="1"/>
    </row>
    <row r="70" spans="2:4">
      <c r="B70" s="5">
        <v>66</v>
      </c>
      <c r="C70" s="5">
        <v>1</v>
      </c>
      <c r="D70" s="1"/>
    </row>
    <row r="71" spans="2:4">
      <c r="B71" s="5">
        <v>67</v>
      </c>
      <c r="C71" s="5">
        <v>1</v>
      </c>
      <c r="D71" s="1"/>
    </row>
    <row r="72" spans="2:4">
      <c r="B72" s="5">
        <v>68</v>
      </c>
      <c r="C72" s="5">
        <v>0</v>
      </c>
      <c r="D72" s="1"/>
    </row>
    <row r="73" spans="2:4">
      <c r="B73" s="5">
        <v>69</v>
      </c>
      <c r="C73" s="5">
        <v>0</v>
      </c>
      <c r="D73" s="1"/>
    </row>
    <row r="74" spans="2:4">
      <c r="B74" s="5">
        <v>70</v>
      </c>
      <c r="C74" s="5">
        <v>0</v>
      </c>
      <c r="D74" s="1"/>
    </row>
    <row r="75" spans="2:4">
      <c r="B75" s="5">
        <v>71</v>
      </c>
      <c r="C75" s="5">
        <v>1</v>
      </c>
      <c r="D75" s="1"/>
    </row>
    <row r="76" spans="2:4">
      <c r="B76" s="5">
        <v>72</v>
      </c>
      <c r="C76" s="5">
        <v>1</v>
      </c>
      <c r="D76" s="1"/>
    </row>
    <row r="77" spans="2:4">
      <c r="B77" s="5">
        <v>73</v>
      </c>
      <c r="C77" s="5">
        <v>1</v>
      </c>
      <c r="D77" s="1"/>
    </row>
    <row r="78" spans="2:4">
      <c r="B78" s="5">
        <v>74</v>
      </c>
      <c r="C78" s="5">
        <v>1</v>
      </c>
      <c r="D78" s="1"/>
    </row>
    <row r="79" spans="2:4">
      <c r="B79" s="5">
        <v>75</v>
      </c>
      <c r="C79" s="5">
        <v>1</v>
      </c>
      <c r="D79" s="1"/>
    </row>
    <row r="80" spans="2:4">
      <c r="B80" s="5">
        <v>76</v>
      </c>
      <c r="C80" s="5">
        <v>1</v>
      </c>
      <c r="D80" s="1"/>
    </row>
    <row r="81" spans="2:4">
      <c r="B81" s="5">
        <v>77</v>
      </c>
      <c r="C81" s="5">
        <v>1</v>
      </c>
      <c r="D81" s="1"/>
    </row>
    <row r="82" spans="2:4">
      <c r="B82" s="5">
        <v>78</v>
      </c>
      <c r="C82" s="5">
        <v>1</v>
      </c>
      <c r="D82" s="1"/>
    </row>
    <row r="83" spans="2:4">
      <c r="B83" s="5">
        <v>79</v>
      </c>
      <c r="C83" s="5">
        <v>0</v>
      </c>
      <c r="D83" s="1"/>
    </row>
    <row r="84" spans="2:4">
      <c r="B84" s="5">
        <v>80</v>
      </c>
      <c r="C84" s="5">
        <v>0</v>
      </c>
      <c r="D84" s="1"/>
    </row>
    <row r="85" spans="2:4">
      <c r="B85" s="5">
        <v>81</v>
      </c>
      <c r="C85" s="5">
        <v>1</v>
      </c>
      <c r="D85" s="1"/>
    </row>
    <row r="86" spans="2:4">
      <c r="B86" s="5">
        <v>82</v>
      </c>
      <c r="C86" s="5">
        <v>1</v>
      </c>
      <c r="D86" s="1"/>
    </row>
    <row r="87" spans="2:4">
      <c r="B87" s="5">
        <v>83</v>
      </c>
      <c r="C87" s="5">
        <v>1</v>
      </c>
      <c r="D87" s="1"/>
    </row>
    <row r="88" spans="2:4">
      <c r="B88" s="5">
        <v>84</v>
      </c>
      <c r="C88" s="5">
        <v>1</v>
      </c>
      <c r="D88" s="1"/>
    </row>
    <row r="89" spans="2:4">
      <c r="B89" s="5">
        <v>85</v>
      </c>
      <c r="C89" s="5">
        <v>1</v>
      </c>
      <c r="D89" s="1"/>
    </row>
    <row r="90" spans="2:4">
      <c r="B90" s="5">
        <v>86</v>
      </c>
      <c r="C90" s="5">
        <v>1</v>
      </c>
      <c r="D90" s="1"/>
    </row>
    <row r="91" spans="2:4">
      <c r="B91" s="5">
        <v>87</v>
      </c>
      <c r="C91" s="5">
        <v>1</v>
      </c>
      <c r="D91" s="1"/>
    </row>
    <row r="92" spans="2:4">
      <c r="B92" s="5">
        <v>88</v>
      </c>
      <c r="C92" s="5">
        <v>1</v>
      </c>
      <c r="D92" s="1"/>
    </row>
    <row r="93" spans="2:4">
      <c r="B93" s="5">
        <v>89</v>
      </c>
      <c r="C93" s="5">
        <v>1</v>
      </c>
      <c r="D93" s="1"/>
    </row>
    <row r="94" spans="2:4">
      <c r="B94" s="5">
        <v>90</v>
      </c>
      <c r="C94" s="5">
        <v>1</v>
      </c>
      <c r="D94" s="1"/>
    </row>
    <row r="95" spans="2:4">
      <c r="B95" s="5">
        <v>91</v>
      </c>
      <c r="C95" s="5">
        <v>0</v>
      </c>
      <c r="D95" s="1"/>
    </row>
    <row r="96" spans="2:4">
      <c r="B96" s="5">
        <v>92</v>
      </c>
      <c r="C96" s="5">
        <v>1</v>
      </c>
      <c r="D96" s="1"/>
    </row>
    <row r="97" spans="2:4">
      <c r="B97" s="5">
        <v>93</v>
      </c>
      <c r="C97" s="5">
        <v>0</v>
      </c>
      <c r="D97" s="1"/>
    </row>
    <row r="98" spans="2:4">
      <c r="B98" s="5">
        <v>94</v>
      </c>
      <c r="C98" s="5">
        <v>1</v>
      </c>
      <c r="D98" s="1"/>
    </row>
    <row r="99" spans="2:4">
      <c r="B99" s="5">
        <v>95</v>
      </c>
      <c r="C99" s="5">
        <v>1</v>
      </c>
      <c r="D99" s="1"/>
    </row>
    <row r="100" spans="2:4">
      <c r="B100" s="5">
        <v>96</v>
      </c>
      <c r="C100" s="5">
        <v>1</v>
      </c>
      <c r="D100" s="1"/>
    </row>
    <row r="101" spans="2:4">
      <c r="B101" s="5">
        <v>97</v>
      </c>
      <c r="C101" s="5">
        <v>0</v>
      </c>
      <c r="D101" s="1"/>
    </row>
    <row r="102" spans="2:4">
      <c r="B102" s="5">
        <v>98</v>
      </c>
      <c r="C102" s="5">
        <v>0</v>
      </c>
      <c r="D102" s="1"/>
    </row>
    <row r="103" spans="2:4">
      <c r="B103" s="5">
        <v>99</v>
      </c>
      <c r="C103" s="5">
        <v>0</v>
      </c>
      <c r="D103" s="1"/>
    </row>
    <row r="104" spans="2:4">
      <c r="B104" s="5">
        <v>100</v>
      </c>
      <c r="C104" s="5">
        <v>1</v>
      </c>
      <c r="D104" s="1"/>
    </row>
    <row r="105" spans="2:4">
      <c r="B105" s="5">
        <v>101</v>
      </c>
      <c r="C105" s="5">
        <v>1</v>
      </c>
      <c r="D105" s="1"/>
    </row>
    <row r="106" spans="2:4">
      <c r="B106" s="5">
        <v>102</v>
      </c>
      <c r="C106" s="5">
        <v>1</v>
      </c>
      <c r="D106" s="1"/>
    </row>
    <row r="107" spans="2:4">
      <c r="B107" s="5">
        <v>103</v>
      </c>
      <c r="C107" s="5">
        <v>1</v>
      </c>
      <c r="D107" s="1"/>
    </row>
    <row r="108" spans="2:4">
      <c r="B108" s="5">
        <v>104</v>
      </c>
      <c r="C108" s="5">
        <v>1</v>
      </c>
      <c r="D108" s="1"/>
    </row>
    <row r="109" spans="2:4">
      <c r="B109" s="5">
        <v>105</v>
      </c>
      <c r="C109" s="5">
        <v>1</v>
      </c>
      <c r="D109" s="1"/>
    </row>
    <row r="110" spans="2:4">
      <c r="B110" s="5">
        <v>106</v>
      </c>
      <c r="C110" s="5">
        <v>1</v>
      </c>
      <c r="D110" s="1"/>
    </row>
    <row r="111" spans="2:4">
      <c r="B111" s="5">
        <v>107</v>
      </c>
      <c r="C111" s="5">
        <v>1</v>
      </c>
      <c r="D111" s="1"/>
    </row>
    <row r="112" spans="2:4">
      <c r="B112" s="5">
        <v>108</v>
      </c>
      <c r="C112" s="5">
        <v>1</v>
      </c>
      <c r="D112" s="1"/>
    </row>
    <row r="113" spans="2:4">
      <c r="B113" s="5">
        <v>109</v>
      </c>
      <c r="C113" s="5">
        <v>0</v>
      </c>
      <c r="D113" s="1"/>
    </row>
    <row r="114" spans="2:4">
      <c r="B114" s="5">
        <v>110</v>
      </c>
      <c r="C114" s="5">
        <v>0</v>
      </c>
      <c r="D114" s="1"/>
    </row>
    <row r="115" spans="2:4">
      <c r="B115" s="5">
        <v>111</v>
      </c>
      <c r="C115" s="5">
        <v>1</v>
      </c>
      <c r="D115" s="1"/>
    </row>
    <row r="116" spans="2:4">
      <c r="B116" s="5">
        <v>112</v>
      </c>
      <c r="C116" s="5">
        <v>1</v>
      </c>
      <c r="D116" s="1"/>
    </row>
    <row r="117" spans="2:4">
      <c r="B117" s="5">
        <v>113</v>
      </c>
      <c r="C117" s="5">
        <v>1</v>
      </c>
      <c r="D117" s="1"/>
    </row>
    <row r="118" spans="2:4">
      <c r="B118" s="5">
        <v>114</v>
      </c>
      <c r="C118" s="5">
        <v>1</v>
      </c>
      <c r="D118" s="1"/>
    </row>
    <row r="119" spans="2:4">
      <c r="B119" s="5">
        <v>115</v>
      </c>
      <c r="C119" s="5">
        <v>0</v>
      </c>
      <c r="D119" s="1"/>
    </row>
    <row r="120" spans="2:4">
      <c r="B120" s="5">
        <v>116</v>
      </c>
      <c r="C120" s="5">
        <v>1</v>
      </c>
      <c r="D120" s="1"/>
    </row>
    <row r="121" spans="2:4">
      <c r="B121" s="5">
        <v>117</v>
      </c>
      <c r="C121" s="5">
        <v>1</v>
      </c>
      <c r="D121" s="1"/>
    </row>
    <row r="122" spans="2:4">
      <c r="B122" s="5">
        <v>118</v>
      </c>
      <c r="C122" s="5">
        <v>1</v>
      </c>
      <c r="D122" s="1"/>
    </row>
    <row r="123" spans="2:4">
      <c r="B123" s="5">
        <v>119</v>
      </c>
      <c r="C123" s="5">
        <v>1</v>
      </c>
      <c r="D123" s="1"/>
    </row>
    <row r="124" spans="2:4">
      <c r="B124" s="6">
        <v>120</v>
      </c>
      <c r="C124" s="6">
        <v>1</v>
      </c>
      <c r="D124"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018DD-4E4B-4D52-B538-14FCFD612D13}">
  <dimension ref="B1:R41"/>
  <sheetViews>
    <sheetView zoomScale="60" zoomScaleNormal="60" workbookViewId="0">
      <selection activeCell="G33" sqref="G33"/>
    </sheetView>
  </sheetViews>
  <sheetFormatPr defaultRowHeight="15"/>
  <cols>
    <col min="2" max="2" width="35.5703125" customWidth="1"/>
    <col min="3" max="3" width="27.85546875" customWidth="1"/>
  </cols>
  <sheetData>
    <row r="1" spans="2:18" ht="23.25">
      <c r="B1" s="11" t="s">
        <v>31</v>
      </c>
    </row>
    <row r="2" spans="2:18">
      <c r="B2" s="33" t="s">
        <v>35</v>
      </c>
    </row>
    <row r="3" spans="2:18" ht="33.75" customHeight="1">
      <c r="B3" s="31" t="s">
        <v>32</v>
      </c>
      <c r="C3" s="31" t="s">
        <v>33</v>
      </c>
    </row>
    <row r="4" spans="2:18">
      <c r="B4" s="32">
        <v>1</v>
      </c>
      <c r="C4" s="32">
        <v>131</v>
      </c>
    </row>
    <row r="5" spans="2:18">
      <c r="B5" s="5">
        <v>2</v>
      </c>
      <c r="C5" s="5">
        <v>120</v>
      </c>
    </row>
    <row r="6" spans="2:18">
      <c r="B6" s="5">
        <v>3</v>
      </c>
      <c r="C6" s="5">
        <v>145</v>
      </c>
    </row>
    <row r="7" spans="2:18">
      <c r="B7" s="5">
        <v>4</v>
      </c>
      <c r="C7" s="5">
        <v>124</v>
      </c>
    </row>
    <row r="8" spans="2:18">
      <c r="B8" s="5">
        <v>5</v>
      </c>
      <c r="C8" s="5">
        <v>180</v>
      </c>
    </row>
    <row r="9" spans="2:18">
      <c r="B9" s="5">
        <v>6</v>
      </c>
      <c r="C9" s="5">
        <v>162</v>
      </c>
    </row>
    <row r="10" spans="2:18">
      <c r="B10" s="5">
        <v>7</v>
      </c>
      <c r="C10" s="5">
        <v>150</v>
      </c>
      <c r="R10" s="19"/>
    </row>
    <row r="11" spans="2:18">
      <c r="B11" s="5">
        <v>8</v>
      </c>
      <c r="C11" s="5">
        <v>100</v>
      </c>
    </row>
    <row r="12" spans="2:18">
      <c r="B12" s="5">
        <v>9</v>
      </c>
      <c r="C12" s="5">
        <v>120</v>
      </c>
    </row>
    <row r="13" spans="2:18">
      <c r="B13" s="5">
        <v>10</v>
      </c>
      <c r="C13" s="5">
        <v>124</v>
      </c>
    </row>
    <row r="14" spans="2:18">
      <c r="B14" s="5">
        <v>11</v>
      </c>
      <c r="C14" s="5">
        <v>152</v>
      </c>
    </row>
    <row r="15" spans="2:18">
      <c r="B15" s="5">
        <v>12</v>
      </c>
      <c r="C15" s="5">
        <v>140</v>
      </c>
    </row>
    <row r="16" spans="2:18">
      <c r="B16" s="5">
        <v>13</v>
      </c>
      <c r="C16" s="5">
        <v>160</v>
      </c>
    </row>
    <row r="17" spans="2:3">
      <c r="B17" s="5">
        <v>14</v>
      </c>
      <c r="C17" s="5">
        <v>155</v>
      </c>
    </row>
    <row r="18" spans="2:3">
      <c r="B18" s="5">
        <v>15</v>
      </c>
      <c r="C18" s="5">
        <v>124</v>
      </c>
    </row>
    <row r="19" spans="2:3">
      <c r="B19" s="5">
        <v>16</v>
      </c>
      <c r="C19" s="5">
        <v>130</v>
      </c>
    </row>
    <row r="20" spans="2:3">
      <c r="B20" s="5">
        <v>17</v>
      </c>
      <c r="C20" s="5">
        <v>142</v>
      </c>
    </row>
    <row r="21" spans="2:3">
      <c r="B21" s="5">
        <v>18</v>
      </c>
      <c r="C21" s="5">
        <v>150</v>
      </c>
    </row>
    <row r="22" spans="2:3">
      <c r="B22" s="5">
        <v>19</v>
      </c>
      <c r="C22" s="5">
        <v>126</v>
      </c>
    </row>
    <row r="23" spans="2:3">
      <c r="B23" s="5">
        <v>20</v>
      </c>
      <c r="C23" s="5">
        <v>100</v>
      </c>
    </row>
    <row r="24" spans="2:3">
      <c r="B24" s="5">
        <v>21</v>
      </c>
      <c r="C24" s="5">
        <v>110</v>
      </c>
    </row>
    <row r="25" spans="2:3">
      <c r="B25" s="5">
        <v>22</v>
      </c>
      <c r="C25" s="5">
        <v>130</v>
      </c>
    </row>
    <row r="26" spans="2:3">
      <c r="B26" s="5">
        <v>23</v>
      </c>
      <c r="C26" s="5">
        <v>110</v>
      </c>
    </row>
    <row r="27" spans="2:3">
      <c r="B27" s="5">
        <v>24</v>
      </c>
      <c r="C27" s="5">
        <v>150</v>
      </c>
    </row>
    <row r="28" spans="2:3">
      <c r="B28" s="5">
        <v>25</v>
      </c>
      <c r="C28" s="5">
        <v>170</v>
      </c>
    </row>
    <row r="29" spans="2:3">
      <c r="B29" s="5">
        <v>26</v>
      </c>
      <c r="C29" s="5">
        <v>132</v>
      </c>
    </row>
    <row r="30" spans="2:3">
      <c r="B30" s="5">
        <v>27</v>
      </c>
      <c r="C30" s="5">
        <v>135</v>
      </c>
    </row>
    <row r="31" spans="2:3">
      <c r="B31" s="6">
        <v>28</v>
      </c>
      <c r="C31" s="6">
        <v>150</v>
      </c>
    </row>
    <row r="32" spans="2:3">
      <c r="B32" s="28" t="s">
        <v>14</v>
      </c>
      <c r="C32" s="1"/>
    </row>
    <row r="33" spans="2:3" ht="18">
      <c r="B33" s="3" t="s">
        <v>38</v>
      </c>
      <c r="C33" s="34">
        <f>_xlfn.VAR.P(C4:C31)</f>
        <v>391.89285714285717</v>
      </c>
    </row>
    <row r="34" spans="2:3" ht="19.5">
      <c r="B34" s="75" t="s">
        <v>121</v>
      </c>
      <c r="C34" s="1">
        <v>900</v>
      </c>
    </row>
    <row r="35" spans="2:3" ht="15.75">
      <c r="B35" s="3" t="s">
        <v>4</v>
      </c>
      <c r="C35" s="1">
        <v>28</v>
      </c>
    </row>
    <row r="36" spans="2:3" ht="15.75">
      <c r="B36" s="3" t="s">
        <v>37</v>
      </c>
      <c r="C36" s="1">
        <f>C35-1</f>
        <v>27</v>
      </c>
    </row>
    <row r="37" spans="2:3" ht="15.75">
      <c r="B37" s="10" t="s">
        <v>5</v>
      </c>
      <c r="C37" s="1">
        <v>0.01</v>
      </c>
    </row>
    <row r="38" spans="2:3" ht="24.75">
      <c r="B38" s="72" t="s">
        <v>118</v>
      </c>
      <c r="C38" s="15">
        <f>(C35-1)*C33/C34</f>
        <v>11.756785714285714</v>
      </c>
    </row>
    <row r="39" spans="2:3" ht="24.75">
      <c r="B39" s="72" t="s">
        <v>119</v>
      </c>
      <c r="C39" s="15">
        <f>_xlfn.CHISQ.INV.RT(C37,C36)</f>
        <v>46.962942124751443</v>
      </c>
    </row>
    <row r="40" spans="2:3">
      <c r="B40" s="28" t="s">
        <v>15</v>
      </c>
    </row>
    <row r="41" spans="2:3" ht="30.75" customHeight="1">
      <c r="B41" s="71" t="s">
        <v>117</v>
      </c>
      <c r="C41" s="34">
        <f>_xlfn.CHISQ.DIST.RT(C38,C36)</f>
        <v>0.99517406196158709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35322-ACD4-4ACE-A915-70FC81B2641A}">
  <dimension ref="B1:F30"/>
  <sheetViews>
    <sheetView zoomScale="80" zoomScaleNormal="80" workbookViewId="0">
      <selection activeCell="Y24" sqref="Y24"/>
    </sheetView>
  </sheetViews>
  <sheetFormatPr defaultRowHeight="15"/>
  <cols>
    <col min="2" max="2" width="13.42578125" customWidth="1"/>
    <col min="4" max="4" width="12" customWidth="1"/>
  </cols>
  <sheetData>
    <row r="1" spans="2:6" ht="23.25">
      <c r="B1" s="11" t="s">
        <v>120</v>
      </c>
    </row>
    <row r="2" spans="2:6">
      <c r="B2" s="33" t="s">
        <v>78</v>
      </c>
      <c r="C2" s="33"/>
      <c r="D2" s="33"/>
      <c r="E2" s="33"/>
      <c r="F2" s="33"/>
    </row>
    <row r="3" spans="2:6">
      <c r="B3" s="76" t="s">
        <v>39</v>
      </c>
      <c r="C3" s="78" t="s">
        <v>40</v>
      </c>
      <c r="D3" s="79"/>
    </row>
    <row r="4" spans="2:6" ht="45">
      <c r="B4" s="77"/>
      <c r="C4" s="35" t="s">
        <v>42</v>
      </c>
      <c r="D4" s="35" t="s">
        <v>41</v>
      </c>
    </row>
    <row r="5" spans="2:6">
      <c r="B5" s="32">
        <v>1</v>
      </c>
      <c r="C5" s="32">
        <v>16.399999999999999</v>
      </c>
      <c r="D5" s="32">
        <v>20.399999999999999</v>
      </c>
    </row>
    <row r="6" spans="2:6">
      <c r="B6" s="5">
        <v>2</v>
      </c>
      <c r="C6" s="36">
        <v>15</v>
      </c>
      <c r="D6" s="5">
        <v>16.2</v>
      </c>
    </row>
    <row r="7" spans="2:6">
      <c r="B7" s="5">
        <v>3</v>
      </c>
      <c r="C7" s="5">
        <v>17.5</v>
      </c>
      <c r="D7" s="36">
        <v>15</v>
      </c>
    </row>
    <row r="8" spans="2:6">
      <c r="B8" s="5">
        <v>4</v>
      </c>
      <c r="C8" s="5">
        <v>14.2</v>
      </c>
      <c r="D8" s="5">
        <v>18.2</v>
      </c>
    </row>
    <row r="9" spans="2:6">
      <c r="B9" s="5">
        <v>5</v>
      </c>
      <c r="C9" s="36">
        <v>20</v>
      </c>
      <c r="D9" s="5">
        <v>22.5</v>
      </c>
    </row>
    <row r="10" spans="2:6">
      <c r="B10" s="5">
        <v>6</v>
      </c>
      <c r="C10" s="5">
        <v>15.4</v>
      </c>
      <c r="D10" s="5">
        <v>16.2</v>
      </c>
    </row>
    <row r="11" spans="2:6">
      <c r="B11" s="5">
        <v>7</v>
      </c>
      <c r="C11" s="5">
        <v>17.5</v>
      </c>
      <c r="D11" s="36">
        <v>20</v>
      </c>
    </row>
    <row r="12" spans="2:6">
      <c r="B12" s="5">
        <v>8</v>
      </c>
      <c r="C12" s="5">
        <v>14.1</v>
      </c>
      <c r="D12" s="36">
        <v>15</v>
      </c>
    </row>
    <row r="13" spans="2:6">
      <c r="B13" s="5">
        <v>9</v>
      </c>
      <c r="C13" s="5">
        <v>13.4</v>
      </c>
      <c r="D13" s="36">
        <v>15</v>
      </c>
    </row>
    <row r="14" spans="2:6">
      <c r="B14" s="5">
        <v>10</v>
      </c>
      <c r="C14" s="5">
        <v>20.7</v>
      </c>
      <c r="D14" s="5">
        <v>24.2</v>
      </c>
    </row>
    <row r="15" spans="2:6">
      <c r="B15" s="5">
        <v>11</v>
      </c>
      <c r="C15" s="5">
        <v>18.600000000000001</v>
      </c>
      <c r="D15" s="36">
        <v>20</v>
      </c>
    </row>
    <row r="16" spans="2:6">
      <c r="B16" s="5">
        <v>12</v>
      </c>
      <c r="C16" s="36">
        <v>20</v>
      </c>
      <c r="D16" s="36">
        <v>20</v>
      </c>
    </row>
    <row r="17" spans="2:4">
      <c r="B17" s="5">
        <v>13</v>
      </c>
      <c r="C17" s="5">
        <v>15.3</v>
      </c>
      <c r="D17" s="5">
        <v>18.2</v>
      </c>
    </row>
    <row r="18" spans="2:4">
      <c r="B18" s="5">
        <v>14</v>
      </c>
      <c r="C18" s="36">
        <v>15</v>
      </c>
      <c r="D18" s="5">
        <v>19.5</v>
      </c>
    </row>
    <row r="19" spans="2:4">
      <c r="B19" s="6">
        <v>15</v>
      </c>
      <c r="C19" s="6">
        <v>12.8</v>
      </c>
      <c r="D19" s="37">
        <v>20</v>
      </c>
    </row>
    <row r="20" spans="2:4">
      <c r="B20" s="19" t="s">
        <v>43</v>
      </c>
      <c r="C20" s="15">
        <f>AVERAGE(C5:C19)</f>
        <v>16.393333333333334</v>
      </c>
      <c r="D20" s="15">
        <f>AVERAGE(D5:D19)</f>
        <v>18.693333333333332</v>
      </c>
    </row>
    <row r="21" spans="2:4">
      <c r="B21" s="19" t="s">
        <v>44</v>
      </c>
      <c r="C21" s="1">
        <v>15</v>
      </c>
      <c r="D21" s="1">
        <v>15</v>
      </c>
    </row>
    <row r="22" spans="2:4">
      <c r="B22" s="19" t="s">
        <v>3</v>
      </c>
      <c r="C22" s="1">
        <v>2.5</v>
      </c>
      <c r="D22" s="1">
        <v>3</v>
      </c>
    </row>
    <row r="23" spans="2:4" ht="17.25">
      <c r="B23" s="19" t="s">
        <v>36</v>
      </c>
      <c r="C23" s="1">
        <f>C22*C22</f>
        <v>6.25</v>
      </c>
      <c r="D23" s="1">
        <f>D22*D22</f>
        <v>9</v>
      </c>
    </row>
    <row r="24" spans="2:4" ht="15.75">
      <c r="B24" s="29" t="s">
        <v>5</v>
      </c>
      <c r="C24" s="1">
        <v>0.05</v>
      </c>
      <c r="D24" s="1"/>
    </row>
    <row r="25" spans="2:4" ht="18">
      <c r="B25" s="38" t="s">
        <v>47</v>
      </c>
      <c r="C25" s="15">
        <f>(C20-D20)/SQRT((C23/C21)+(D23/D21))</f>
        <v>-2.2810696369301349</v>
      </c>
    </row>
    <row r="26" spans="2:4">
      <c r="B26" s="28" t="s">
        <v>14</v>
      </c>
      <c r="C26" s="1"/>
    </row>
    <row r="27" spans="2:4" ht="15.75">
      <c r="B27" s="29" t="s">
        <v>46</v>
      </c>
      <c r="C27" s="15">
        <f>_xlfn.NORM.S.INV(C24)</f>
        <v>-1.6448536269514726</v>
      </c>
    </row>
    <row r="28" spans="2:4" ht="18.75">
      <c r="B28" s="29" t="s">
        <v>45</v>
      </c>
      <c r="C28" s="15">
        <f>-C27</f>
        <v>1.6448536269514726</v>
      </c>
    </row>
    <row r="29" spans="2:4">
      <c r="B29" s="28" t="s">
        <v>15</v>
      </c>
      <c r="C29" s="15"/>
    </row>
    <row r="30" spans="2:4" ht="33">
      <c r="B30" s="39" t="s">
        <v>53</v>
      </c>
      <c r="C30" s="34">
        <f>_xlfn.NORM.S.DIST(C25,TRUE)</f>
        <v>1.1272163252553235E-2</v>
      </c>
    </row>
  </sheetData>
  <mergeCells count="2">
    <mergeCell ref="B3:B4"/>
    <mergeCell ref="C3:D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BA535-C2B1-46D8-8074-93234B9EFBCF}">
  <dimension ref="A1:M36"/>
  <sheetViews>
    <sheetView zoomScale="80" zoomScaleNormal="80" workbookViewId="0">
      <selection activeCell="R22" sqref="R22"/>
    </sheetView>
  </sheetViews>
  <sheetFormatPr defaultRowHeight="15"/>
  <cols>
    <col min="2" max="2" width="15.140625" customWidth="1"/>
    <col min="3" max="3" width="12.42578125" customWidth="1"/>
    <col min="4" max="4" width="15.5703125" customWidth="1"/>
    <col min="7" max="7" width="19.85546875" customWidth="1"/>
    <col min="8" max="8" width="18.7109375" customWidth="1"/>
    <col min="9" max="9" width="22" customWidth="1"/>
    <col min="11" max="11" width="34" customWidth="1"/>
    <col min="12" max="12" width="21.7109375" customWidth="1"/>
    <col min="13" max="13" width="25.85546875" customWidth="1"/>
  </cols>
  <sheetData>
    <row r="1" spans="2:12" ht="23.25">
      <c r="B1" s="11" t="s">
        <v>48</v>
      </c>
    </row>
    <row r="2" spans="2:12">
      <c r="B2" s="33" t="s">
        <v>79</v>
      </c>
    </row>
    <row r="3" spans="2:12">
      <c r="B3" s="76" t="s">
        <v>39</v>
      </c>
      <c r="C3" s="78" t="s">
        <v>40</v>
      </c>
      <c r="D3" s="79"/>
    </row>
    <row r="4" spans="2:12" ht="29.25" customHeight="1">
      <c r="B4" s="77"/>
      <c r="C4" s="35" t="s">
        <v>42</v>
      </c>
      <c r="D4" s="35" t="s">
        <v>41</v>
      </c>
    </row>
    <row r="5" spans="2:12">
      <c r="B5" s="32">
        <v>1</v>
      </c>
      <c r="C5" s="32">
        <v>16.399999999999999</v>
      </c>
      <c r="D5" s="32">
        <v>20.399999999999999</v>
      </c>
    </row>
    <row r="6" spans="2:12">
      <c r="B6" s="5">
        <v>2</v>
      </c>
      <c r="C6" s="36">
        <v>15</v>
      </c>
      <c r="D6" s="5">
        <v>16.2</v>
      </c>
    </row>
    <row r="7" spans="2:12">
      <c r="B7" s="5">
        <v>3</v>
      </c>
      <c r="C7" s="5">
        <v>17.5</v>
      </c>
      <c r="D7" s="36">
        <v>15</v>
      </c>
    </row>
    <row r="8" spans="2:12">
      <c r="B8" s="5">
        <v>4</v>
      </c>
      <c r="C8" s="5">
        <v>14.2</v>
      </c>
      <c r="D8" s="5">
        <v>18.2</v>
      </c>
    </row>
    <row r="9" spans="2:12">
      <c r="B9" s="5">
        <v>5</v>
      </c>
      <c r="C9" s="36">
        <v>20</v>
      </c>
      <c r="D9" s="5">
        <v>22.5</v>
      </c>
    </row>
    <row r="10" spans="2:12">
      <c r="B10" s="5">
        <v>6</v>
      </c>
      <c r="C10" s="5">
        <v>15.4</v>
      </c>
      <c r="D10" s="5">
        <v>16.2</v>
      </c>
    </row>
    <row r="11" spans="2:12">
      <c r="B11" s="5">
        <v>7</v>
      </c>
      <c r="C11" s="5">
        <v>17.5</v>
      </c>
      <c r="D11" s="36">
        <v>20</v>
      </c>
    </row>
    <row r="12" spans="2:12">
      <c r="B12" s="5">
        <v>8</v>
      </c>
      <c r="C12" s="5">
        <v>14.1</v>
      </c>
      <c r="D12" s="36">
        <v>15</v>
      </c>
    </row>
    <row r="13" spans="2:12">
      <c r="B13" s="5">
        <v>9</v>
      </c>
      <c r="C13" s="5">
        <v>13.4</v>
      </c>
      <c r="D13" s="36">
        <v>15</v>
      </c>
    </row>
    <row r="14" spans="2:12">
      <c r="B14" s="5">
        <v>10</v>
      </c>
      <c r="C14" s="5">
        <v>20.7</v>
      </c>
      <c r="D14" s="5">
        <v>24.2</v>
      </c>
    </row>
    <row r="15" spans="2:12" ht="18.75">
      <c r="B15" s="5">
        <v>11</v>
      </c>
      <c r="C15" s="5">
        <v>18.600000000000001</v>
      </c>
      <c r="D15" s="36">
        <v>20</v>
      </c>
      <c r="K15" s="13" t="s">
        <v>122</v>
      </c>
      <c r="L15" s="14"/>
    </row>
    <row r="16" spans="2:12" ht="18.75">
      <c r="B16" s="5">
        <v>12</v>
      </c>
      <c r="C16" s="36">
        <v>20</v>
      </c>
      <c r="D16" s="36">
        <v>20</v>
      </c>
      <c r="K16" s="14" t="s">
        <v>57</v>
      </c>
      <c r="L16" s="14"/>
    </row>
    <row r="17" spans="2:13" ht="15.75" thickBot="1">
      <c r="B17" s="5">
        <v>13</v>
      </c>
      <c r="C17" s="5">
        <v>15.3</v>
      </c>
      <c r="D17" s="5">
        <v>18.2</v>
      </c>
    </row>
    <row r="18" spans="2:13" ht="15.75">
      <c r="B18" s="5">
        <v>14</v>
      </c>
      <c r="C18" s="36">
        <v>15</v>
      </c>
      <c r="D18" s="5">
        <v>19.5</v>
      </c>
      <c r="K18" s="41"/>
      <c r="L18" s="73" t="s">
        <v>42</v>
      </c>
      <c r="M18" s="73" t="s">
        <v>41</v>
      </c>
    </row>
    <row r="19" spans="2:13">
      <c r="B19" s="6">
        <v>15</v>
      </c>
      <c r="C19" s="6">
        <v>12.8</v>
      </c>
      <c r="D19" s="37">
        <v>20</v>
      </c>
      <c r="K19" t="s">
        <v>58</v>
      </c>
      <c r="L19">
        <v>16.393333333333334</v>
      </c>
      <c r="M19">
        <v>18.693333333333332</v>
      </c>
    </row>
    <row r="20" spans="2:13">
      <c r="B20" s="18" t="s">
        <v>43</v>
      </c>
      <c r="C20" s="15">
        <f>AVERAGE(C5:C19)</f>
        <v>16.393333333333334</v>
      </c>
      <c r="D20" s="15">
        <f>AVERAGE(D5:D19)</f>
        <v>18.693333333333332</v>
      </c>
      <c r="K20" t="s">
        <v>59</v>
      </c>
      <c r="L20">
        <v>6.4206666666666479</v>
      </c>
      <c r="M20">
        <v>7.7892380952381632</v>
      </c>
    </row>
    <row r="21" spans="2:13">
      <c r="B21" s="18" t="s">
        <v>49</v>
      </c>
      <c r="C21" s="15">
        <f>_xlfn.VAR.S(C5:C19)</f>
        <v>6.4206666666666479</v>
      </c>
      <c r="D21" s="15">
        <f>_xlfn.VAR.S(D5:D19)</f>
        <v>7.7892380952381632</v>
      </c>
      <c r="K21" t="s">
        <v>60</v>
      </c>
      <c r="L21">
        <v>15</v>
      </c>
      <c r="M21">
        <v>15</v>
      </c>
    </row>
    <row r="22" spans="2:13">
      <c r="B22" s="18" t="s">
        <v>44</v>
      </c>
      <c r="C22" s="1">
        <v>15</v>
      </c>
      <c r="D22" s="1">
        <v>15</v>
      </c>
      <c r="K22" t="s">
        <v>61</v>
      </c>
      <c r="L22">
        <v>7.1049523809524056</v>
      </c>
    </row>
    <row r="23" spans="2:13" ht="15.75">
      <c r="B23" s="29" t="s">
        <v>5</v>
      </c>
      <c r="C23" s="1">
        <v>0.05</v>
      </c>
      <c r="D23" s="1"/>
      <c r="K23" t="s">
        <v>62</v>
      </c>
      <c r="L23">
        <v>0</v>
      </c>
    </row>
    <row r="24" spans="2:13" ht="18.75">
      <c r="B24" s="19" t="s">
        <v>50</v>
      </c>
      <c r="C24" s="15">
        <f>(1/(C22+D22-2))*((C22-1)*C21+(D22-1)*D21)</f>
        <v>7.1049523809524056</v>
      </c>
      <c r="D24" s="1"/>
      <c r="K24" t="s">
        <v>12</v>
      </c>
      <c r="L24">
        <v>28</v>
      </c>
    </row>
    <row r="25" spans="2:13" ht="18.75">
      <c r="B25" s="10" t="s">
        <v>13</v>
      </c>
      <c r="C25" s="15">
        <f>(C20-D20)/SQRT(C24*((1/C22)+(1/D22)))</f>
        <v>-2.3630770476562835</v>
      </c>
      <c r="D25" s="1"/>
      <c r="K25" t="s">
        <v>63</v>
      </c>
      <c r="L25">
        <v>-2.3630770476562835</v>
      </c>
    </row>
    <row r="26" spans="2:13" ht="12.75" customHeight="1">
      <c r="B26" s="28" t="s">
        <v>14</v>
      </c>
      <c r="K26" t="s">
        <v>64</v>
      </c>
      <c r="L26">
        <v>1.2651305066080972E-2</v>
      </c>
    </row>
    <row r="27" spans="2:13" ht="15.75">
      <c r="B27" s="29" t="s">
        <v>51</v>
      </c>
      <c r="C27" s="1">
        <f>2*C23</f>
        <v>0.1</v>
      </c>
      <c r="K27" t="s">
        <v>65</v>
      </c>
      <c r="L27">
        <v>1.7011309342659326</v>
      </c>
    </row>
    <row r="28" spans="2:13">
      <c r="B28" s="19" t="s">
        <v>12</v>
      </c>
      <c r="C28" s="1">
        <f>C22+D22-2</f>
        <v>28</v>
      </c>
      <c r="K28" t="s">
        <v>66</v>
      </c>
      <c r="L28">
        <v>2.5302610132161944E-2</v>
      </c>
    </row>
    <row r="29" spans="2:13" ht="19.5" thickBot="1">
      <c r="B29" s="10" t="s">
        <v>52</v>
      </c>
      <c r="C29" s="15">
        <f>_xlfn.T.INV.2T(C27,C28)</f>
        <v>1.7011309342659326</v>
      </c>
      <c r="K29" s="40" t="s">
        <v>67</v>
      </c>
      <c r="L29" s="40">
        <v>2.0484071417952445</v>
      </c>
      <c r="M29" s="40"/>
    </row>
    <row r="30" spans="2:13" ht="18.75">
      <c r="B30" s="10" t="s">
        <v>109</v>
      </c>
      <c r="C30" s="15">
        <f>-C29</f>
        <v>-1.7011309342659326</v>
      </c>
    </row>
    <row r="31" spans="2:13">
      <c r="B31" s="28" t="s">
        <v>15</v>
      </c>
    </row>
    <row r="32" spans="2:13" ht="15.75">
      <c r="B32" s="10" t="s">
        <v>7</v>
      </c>
      <c r="C32" s="34">
        <f>_xlfn.T.DIST(C25,C28,1)</f>
        <v>1.2651305066080972E-2</v>
      </c>
    </row>
    <row r="33" spans="1:3" ht="15.75">
      <c r="B33" s="10"/>
      <c r="C33" s="34"/>
    </row>
    <row r="34" spans="1:3" ht="15.75">
      <c r="B34" s="10"/>
      <c r="C34" s="34"/>
    </row>
    <row r="35" spans="1:3">
      <c r="C35" s="34"/>
    </row>
    <row r="36" spans="1:3">
      <c r="A36" t="s">
        <v>55</v>
      </c>
    </row>
  </sheetData>
  <mergeCells count="2">
    <mergeCell ref="B3:B4"/>
    <mergeCell ref="C3:D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4BFC0-079F-4EE2-A54A-8595D8B8D6B0}">
  <dimension ref="A1:K44"/>
  <sheetViews>
    <sheetView zoomScale="80" zoomScaleNormal="80" workbookViewId="0">
      <selection activeCell="Y14" sqref="Y14"/>
    </sheetView>
  </sheetViews>
  <sheetFormatPr defaultRowHeight="15"/>
  <cols>
    <col min="1" max="1" width="10.28515625" customWidth="1"/>
    <col min="3" max="3" width="14.42578125" customWidth="1"/>
    <col min="4" max="4" width="13.7109375" customWidth="1"/>
    <col min="5" max="5" width="10.85546875" customWidth="1"/>
    <col min="8" max="8" width="18.7109375" customWidth="1"/>
    <col min="9" max="9" width="15" customWidth="1"/>
    <col min="10" max="10" width="16.5703125" customWidth="1"/>
  </cols>
  <sheetData>
    <row r="1" spans="2:5" ht="23.25">
      <c r="B1" s="11" t="s">
        <v>68</v>
      </c>
    </row>
    <row r="2" spans="2:5" ht="15.75">
      <c r="B2" s="42" t="s">
        <v>77</v>
      </c>
    </row>
    <row r="3" spans="2:5">
      <c r="B3" s="80" t="s">
        <v>39</v>
      </c>
      <c r="C3" s="82" t="s">
        <v>40</v>
      </c>
      <c r="D3" s="83"/>
      <c r="E3" s="33"/>
    </row>
    <row r="4" spans="2:5" ht="30">
      <c r="B4" s="81"/>
      <c r="C4" s="31" t="s">
        <v>70</v>
      </c>
      <c r="D4" s="31" t="s">
        <v>69</v>
      </c>
      <c r="E4" s="31" t="s">
        <v>71</v>
      </c>
    </row>
    <row r="5" spans="2:5">
      <c r="B5" s="32">
        <v>1</v>
      </c>
      <c r="C5" s="32">
        <v>16.399999999999999</v>
      </c>
      <c r="D5" s="32">
        <v>20.399999999999999</v>
      </c>
      <c r="E5" s="32">
        <f>C5-D5</f>
        <v>-4</v>
      </c>
    </row>
    <row r="6" spans="2:5">
      <c r="B6" s="5">
        <v>2</v>
      </c>
      <c r="C6" s="36">
        <v>15</v>
      </c>
      <c r="D6" s="5">
        <v>16.2</v>
      </c>
      <c r="E6" s="5">
        <f t="shared" ref="E6:E19" si="0">C6-D6</f>
        <v>-1.1999999999999993</v>
      </c>
    </row>
    <row r="7" spans="2:5">
      <c r="B7" s="5">
        <v>3</v>
      </c>
      <c r="C7" s="5">
        <v>17.5</v>
      </c>
      <c r="D7" s="36">
        <v>15</v>
      </c>
      <c r="E7" s="5">
        <f t="shared" si="0"/>
        <v>2.5</v>
      </c>
    </row>
    <row r="8" spans="2:5">
      <c r="B8" s="5">
        <v>4</v>
      </c>
      <c r="C8" s="5">
        <v>14.2</v>
      </c>
      <c r="D8" s="5">
        <v>18.2</v>
      </c>
      <c r="E8" s="5">
        <f t="shared" si="0"/>
        <v>-4</v>
      </c>
    </row>
    <row r="9" spans="2:5">
      <c r="B9" s="5">
        <v>5</v>
      </c>
      <c r="C9" s="36">
        <v>20</v>
      </c>
      <c r="D9" s="5">
        <v>22.5</v>
      </c>
      <c r="E9" s="5">
        <f t="shared" si="0"/>
        <v>-2.5</v>
      </c>
    </row>
    <row r="10" spans="2:5">
      <c r="B10" s="5">
        <v>6</v>
      </c>
      <c r="C10" s="5">
        <v>15.4</v>
      </c>
      <c r="D10" s="5">
        <v>16.2</v>
      </c>
      <c r="E10" s="5">
        <f t="shared" si="0"/>
        <v>-0.79999999999999893</v>
      </c>
    </row>
    <row r="11" spans="2:5">
      <c r="B11" s="5">
        <v>7</v>
      </c>
      <c r="C11" s="5">
        <v>17.5</v>
      </c>
      <c r="D11" s="36">
        <v>20</v>
      </c>
      <c r="E11" s="5">
        <f t="shared" si="0"/>
        <v>-2.5</v>
      </c>
    </row>
    <row r="12" spans="2:5">
      <c r="B12" s="5">
        <v>8</v>
      </c>
      <c r="C12" s="5">
        <v>14.1</v>
      </c>
      <c r="D12" s="36">
        <v>15</v>
      </c>
      <c r="E12" s="5">
        <f t="shared" si="0"/>
        <v>-0.90000000000000036</v>
      </c>
    </row>
    <row r="13" spans="2:5">
      <c r="B13" s="5">
        <v>9</v>
      </c>
      <c r="C13" s="5">
        <v>13.4</v>
      </c>
      <c r="D13" s="36">
        <v>15</v>
      </c>
      <c r="E13" s="5">
        <f t="shared" si="0"/>
        <v>-1.5999999999999996</v>
      </c>
    </row>
    <row r="14" spans="2:5">
      <c r="B14" s="5">
        <v>10</v>
      </c>
      <c r="C14" s="5">
        <v>20.7</v>
      </c>
      <c r="D14" s="5">
        <v>24.2</v>
      </c>
      <c r="E14" s="5">
        <f t="shared" si="0"/>
        <v>-3.5</v>
      </c>
    </row>
    <row r="15" spans="2:5">
      <c r="B15" s="5">
        <v>11</v>
      </c>
      <c r="C15" s="5">
        <v>18.600000000000001</v>
      </c>
      <c r="D15" s="36">
        <v>20</v>
      </c>
      <c r="E15" s="5">
        <f t="shared" si="0"/>
        <v>-1.3999999999999986</v>
      </c>
    </row>
    <row r="16" spans="2:5">
      <c r="B16" s="5">
        <v>12</v>
      </c>
      <c r="C16" s="36">
        <v>20</v>
      </c>
      <c r="D16" s="36">
        <v>20</v>
      </c>
      <c r="E16" s="5">
        <f t="shared" si="0"/>
        <v>0</v>
      </c>
    </row>
    <row r="17" spans="1:11">
      <c r="B17" s="5">
        <v>13</v>
      </c>
      <c r="C17" s="5">
        <v>15.3</v>
      </c>
      <c r="D17" s="5">
        <v>18.2</v>
      </c>
      <c r="E17" s="5">
        <f t="shared" si="0"/>
        <v>-2.8999999999999986</v>
      </c>
      <c r="K17" s="43"/>
    </row>
    <row r="18" spans="1:11" ht="15.75">
      <c r="B18" s="5">
        <v>14</v>
      </c>
      <c r="C18" s="36">
        <v>15</v>
      </c>
      <c r="D18" s="5">
        <v>19.5</v>
      </c>
      <c r="E18" s="5">
        <f t="shared" si="0"/>
        <v>-4.5</v>
      </c>
      <c r="H18" s="42"/>
    </row>
    <row r="19" spans="1:11">
      <c r="B19" s="6">
        <v>15</v>
      </c>
      <c r="C19" s="6">
        <v>12.8</v>
      </c>
      <c r="D19" s="37">
        <v>20</v>
      </c>
      <c r="E19" s="6">
        <f t="shared" si="0"/>
        <v>-7.1999999999999993</v>
      </c>
    </row>
    <row r="20" spans="1:11" ht="13.5" customHeight="1">
      <c r="B20" s="19" t="str">
        <f>"D"&amp;_xlfn.UNICHAR(773)</f>
        <v>D̅</v>
      </c>
      <c r="E20" s="44">
        <f>AVERAGE(E5:E19)</f>
        <v>-2.2999999999999998</v>
      </c>
      <c r="I20" s="54"/>
    </row>
    <row r="21" spans="1:11" ht="18">
      <c r="B21" s="19" t="s">
        <v>74</v>
      </c>
      <c r="E21" s="45">
        <f>_xlfn.STDEV.S(E5:E19)</f>
        <v>2.2608468704068767</v>
      </c>
    </row>
    <row r="22" spans="1:11">
      <c r="B22" s="19" t="s">
        <v>4</v>
      </c>
      <c r="E22" s="19">
        <v>15</v>
      </c>
      <c r="H22" s="49"/>
      <c r="I22" s="50"/>
      <c r="J22" s="50"/>
    </row>
    <row r="23" spans="1:11" ht="15.75">
      <c r="B23" s="29" t="s">
        <v>5</v>
      </c>
      <c r="E23" s="19">
        <v>0.05</v>
      </c>
    </row>
    <row r="24" spans="1:11" ht="18.75">
      <c r="B24" s="10" t="s">
        <v>13</v>
      </c>
      <c r="E24" s="46">
        <f>E20/(E21/SQRT(E22))</f>
        <v>-3.9400553009032153</v>
      </c>
    </row>
    <row r="25" spans="1:11">
      <c r="B25" s="28" t="s">
        <v>14</v>
      </c>
      <c r="E25" s="19"/>
    </row>
    <row r="26" spans="1:11" ht="15.75">
      <c r="B26" s="29" t="s">
        <v>51</v>
      </c>
      <c r="C26" s="19">
        <f>2*E23</f>
        <v>0.1</v>
      </c>
      <c r="E26" s="19"/>
    </row>
    <row r="27" spans="1:11">
      <c r="B27" s="19" t="s">
        <v>12</v>
      </c>
      <c r="C27" s="19">
        <f>E22-1</f>
        <v>14</v>
      </c>
      <c r="E27" s="19"/>
      <c r="H27" s="48"/>
    </row>
    <row r="28" spans="1:11" ht="18.75">
      <c r="B28" s="3" t="s">
        <v>72</v>
      </c>
      <c r="C28" s="45">
        <f>_xlfn.T.INV.2T(C26,C27)</f>
        <v>1.7613101357748921</v>
      </c>
      <c r="E28" s="46"/>
    </row>
    <row r="29" spans="1:11" ht="18.75">
      <c r="B29" s="42" t="s">
        <v>73</v>
      </c>
      <c r="C29" s="45">
        <f>-C28</f>
        <v>-1.7613101357748921</v>
      </c>
    </row>
    <row r="30" spans="1:11">
      <c r="B30" s="28" t="s">
        <v>15</v>
      </c>
    </row>
    <row r="31" spans="1:11" ht="18.75">
      <c r="A31" s="20" t="s">
        <v>104</v>
      </c>
      <c r="B31" s="10" t="s">
        <v>7</v>
      </c>
      <c r="C31" s="15">
        <f>_xlfn.T.DIST(E24,C27,TRUE)</f>
        <v>7.4020441594217117E-4</v>
      </c>
    </row>
    <row r="34" spans="2:3">
      <c r="B34" t="s">
        <v>103</v>
      </c>
    </row>
    <row r="38" spans="2:3">
      <c r="B38" s="28" t="s">
        <v>15</v>
      </c>
    </row>
    <row r="39" spans="2:3" ht="18">
      <c r="B39" s="47" t="s">
        <v>75</v>
      </c>
      <c r="C39" s="15">
        <f>ABS(E24)</f>
        <v>3.9400553009032153</v>
      </c>
    </row>
    <row r="40" spans="2:3" ht="15.75">
      <c r="B40" s="10" t="s">
        <v>7</v>
      </c>
      <c r="C40" s="53">
        <f>_xlfn.T.DIST.RT(C39,C27)</f>
        <v>7.4020441594217117E-4</v>
      </c>
    </row>
    <row r="44" spans="2:3">
      <c r="B44" t="s">
        <v>76</v>
      </c>
    </row>
  </sheetData>
  <mergeCells count="2">
    <mergeCell ref="B3:B4"/>
    <mergeCell ref="C3:D3"/>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BC243-4510-4454-92E2-A1CB52FEB71E}">
  <dimension ref="A1:H29"/>
  <sheetViews>
    <sheetView workbookViewId="0">
      <selection activeCell="P4" sqref="P4"/>
    </sheetView>
  </sheetViews>
  <sheetFormatPr defaultRowHeight="15"/>
  <cols>
    <col min="1" max="1" width="25.5703125" customWidth="1"/>
    <col min="2" max="2" width="10.5703125" bestFit="1" customWidth="1"/>
  </cols>
  <sheetData>
    <row r="1" spans="1:3" ht="23.25">
      <c r="A1" s="11" t="s">
        <v>81</v>
      </c>
    </row>
    <row r="2" spans="1:3" ht="15.75">
      <c r="A2" s="42" t="s">
        <v>80</v>
      </c>
    </row>
    <row r="5" spans="1:3">
      <c r="B5" s="33" t="s">
        <v>82</v>
      </c>
      <c r="C5" s="33" t="s">
        <v>83</v>
      </c>
    </row>
    <row r="6" spans="1:3">
      <c r="A6" s="18" t="s">
        <v>84</v>
      </c>
      <c r="B6" s="1">
        <v>300</v>
      </c>
      <c r="C6" s="1">
        <v>200</v>
      </c>
    </row>
    <row r="7" spans="1:3">
      <c r="A7" s="18" t="s">
        <v>88</v>
      </c>
      <c r="B7" s="1">
        <v>130</v>
      </c>
      <c r="C7" s="1">
        <v>90</v>
      </c>
    </row>
    <row r="8" spans="1:3" ht="15.75">
      <c r="A8" s="29" t="s">
        <v>5</v>
      </c>
      <c r="B8" s="1">
        <v>0.05</v>
      </c>
    </row>
    <row r="9" spans="1:3">
      <c r="A9" s="19" t="s">
        <v>85</v>
      </c>
      <c r="B9" s="15">
        <f>B7/B6</f>
        <v>0.43333333333333335</v>
      </c>
      <c r="C9" s="1">
        <f>C7/C6</f>
        <v>0.45</v>
      </c>
    </row>
    <row r="10" spans="1:3">
      <c r="A10" s="38" t="s">
        <v>86</v>
      </c>
      <c r="B10" s="1">
        <f>(B7+C7)/(B6+C6)</f>
        <v>0.44</v>
      </c>
    </row>
    <row r="11" spans="1:3">
      <c r="A11" s="19" t="s">
        <v>87</v>
      </c>
      <c r="B11" s="1">
        <f>1-B10</f>
        <v>0.56000000000000005</v>
      </c>
    </row>
    <row r="12" spans="1:3" ht="18">
      <c r="A12" s="38" t="s">
        <v>47</v>
      </c>
      <c r="B12" s="15">
        <f>(B9-C9)/SQRT(B10*B11*((1/B6)+(1/C6)))</f>
        <v>-0.3678061789603122</v>
      </c>
    </row>
    <row r="13" spans="1:3">
      <c r="A13" s="28" t="s">
        <v>14</v>
      </c>
      <c r="B13" s="1"/>
    </row>
    <row r="14" spans="1:3" ht="15.75">
      <c r="A14" s="29" t="s">
        <v>6</v>
      </c>
      <c r="B14" s="1">
        <f>B8/2</f>
        <v>2.5000000000000001E-2</v>
      </c>
    </row>
    <row r="15" spans="1:3" ht="18">
      <c r="A15" s="26" t="s">
        <v>20</v>
      </c>
      <c r="B15" s="26">
        <f>_xlfn.NORM.S.INV(B14)</f>
        <v>-1.9599639845400538</v>
      </c>
    </row>
    <row r="16" spans="1:3" ht="18">
      <c r="A16" s="26" t="s">
        <v>21</v>
      </c>
      <c r="B16" s="26">
        <f>-B15</f>
        <v>1.9599639845400538</v>
      </c>
    </row>
    <row r="17" spans="1:8">
      <c r="A17" s="21" t="s">
        <v>15</v>
      </c>
    </row>
    <row r="18" spans="1:8" ht="18">
      <c r="A18" s="24" t="s">
        <v>22</v>
      </c>
      <c r="B18" s="15">
        <f>ABS(B12)</f>
        <v>0.3678061789603122</v>
      </c>
    </row>
    <row r="19" spans="1:8" ht="18">
      <c r="A19" s="24" t="s">
        <v>54</v>
      </c>
      <c r="B19" s="15">
        <f>_xlfn.NORM.S.DIST(B18,TRUE)</f>
        <v>0.64349111931688463</v>
      </c>
    </row>
    <row r="20" spans="1:8">
      <c r="A20" s="24" t="s">
        <v>7</v>
      </c>
      <c r="B20" s="15">
        <f>2*(1-B19)</f>
        <v>0.71301776136623074</v>
      </c>
    </row>
    <row r="28" spans="1:8" ht="18">
      <c r="F28" s="43" t="s">
        <v>89</v>
      </c>
      <c r="H28" t="s">
        <v>90</v>
      </c>
    </row>
    <row r="29" spans="1:8" ht="18">
      <c r="F29" s="43" t="s">
        <v>91</v>
      </c>
      <c r="H29" t="s">
        <v>92</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F5438-6BB3-46DE-AF74-045847B16396}">
  <dimension ref="A1:K36"/>
  <sheetViews>
    <sheetView zoomScale="82" zoomScaleNormal="82" workbookViewId="0">
      <selection activeCell="S21" sqref="S21"/>
    </sheetView>
  </sheetViews>
  <sheetFormatPr defaultRowHeight="15"/>
  <cols>
    <col min="2" max="2" width="15.28515625" customWidth="1"/>
    <col min="3" max="3" width="11.85546875" customWidth="1"/>
    <col min="4" max="4" width="17.42578125" customWidth="1"/>
    <col min="7" max="7" width="17" customWidth="1"/>
    <col min="8" max="8" width="12.7109375" customWidth="1"/>
    <col min="9" max="9" width="20.5703125" customWidth="1"/>
    <col min="10" max="10" width="15.5703125" customWidth="1"/>
    <col min="11" max="11" width="15.42578125" customWidth="1"/>
  </cols>
  <sheetData>
    <row r="1" spans="2:4" ht="23.25">
      <c r="B1" s="11" t="s">
        <v>93</v>
      </c>
    </row>
    <row r="2" spans="2:4">
      <c r="B2" s="33" t="s">
        <v>94</v>
      </c>
    </row>
    <row r="3" spans="2:4">
      <c r="B3" s="80" t="s">
        <v>39</v>
      </c>
      <c r="C3" s="82" t="s">
        <v>40</v>
      </c>
      <c r="D3" s="83"/>
    </row>
    <row r="4" spans="2:4" ht="26.25" customHeight="1">
      <c r="B4" s="81"/>
      <c r="C4" s="31" t="s">
        <v>70</v>
      </c>
      <c r="D4" s="31" t="s">
        <v>69</v>
      </c>
    </row>
    <row r="5" spans="2:4">
      <c r="B5" s="32">
        <v>1</v>
      </c>
      <c r="C5" s="32">
        <v>16.399999999999999</v>
      </c>
      <c r="D5" s="32">
        <v>20.399999999999999</v>
      </c>
    </row>
    <row r="6" spans="2:4">
      <c r="B6" s="5">
        <v>2</v>
      </c>
      <c r="C6" s="36">
        <v>15</v>
      </c>
      <c r="D6" s="5">
        <v>16.2</v>
      </c>
    </row>
    <row r="7" spans="2:4">
      <c r="B7" s="5">
        <v>3</v>
      </c>
      <c r="C7" s="5">
        <v>17.5</v>
      </c>
      <c r="D7" s="36">
        <v>15</v>
      </c>
    </row>
    <row r="8" spans="2:4">
      <c r="B8" s="5">
        <v>4</v>
      </c>
      <c r="C8" s="5">
        <v>14.2</v>
      </c>
      <c r="D8" s="5">
        <v>18.2</v>
      </c>
    </row>
    <row r="9" spans="2:4">
      <c r="B9" s="5">
        <v>5</v>
      </c>
      <c r="C9" s="36">
        <v>20</v>
      </c>
      <c r="D9" s="5">
        <v>22.5</v>
      </c>
    </row>
    <row r="10" spans="2:4">
      <c r="B10" s="5">
        <v>6</v>
      </c>
      <c r="C10" s="5">
        <v>15.4</v>
      </c>
      <c r="D10" s="5">
        <v>16.2</v>
      </c>
    </row>
    <row r="11" spans="2:4">
      <c r="B11" s="5">
        <v>7</v>
      </c>
      <c r="C11" s="5">
        <v>17.5</v>
      </c>
      <c r="D11" s="36">
        <v>20</v>
      </c>
    </row>
    <row r="12" spans="2:4">
      <c r="B12" s="5">
        <v>8</v>
      </c>
      <c r="C12" s="5">
        <v>14.1</v>
      </c>
      <c r="D12" s="36">
        <v>15</v>
      </c>
    </row>
    <row r="13" spans="2:4">
      <c r="B13" s="5">
        <v>9</v>
      </c>
      <c r="C13" s="5">
        <v>13.4</v>
      </c>
      <c r="D13" s="36">
        <v>15</v>
      </c>
    </row>
    <row r="14" spans="2:4">
      <c r="B14" s="5">
        <v>10</v>
      </c>
      <c r="C14" s="5">
        <v>20.7</v>
      </c>
      <c r="D14" s="5">
        <v>24.2</v>
      </c>
    </row>
    <row r="15" spans="2:4">
      <c r="B15" s="5">
        <v>11</v>
      </c>
      <c r="C15" s="5">
        <v>18.600000000000001</v>
      </c>
      <c r="D15" s="36">
        <v>20</v>
      </c>
    </row>
    <row r="16" spans="2:4">
      <c r="B16" s="5">
        <v>12</v>
      </c>
      <c r="C16" s="36">
        <v>20</v>
      </c>
      <c r="D16" s="36">
        <v>20</v>
      </c>
    </row>
    <row r="17" spans="2:11" ht="18.75">
      <c r="B17" s="5">
        <v>13</v>
      </c>
      <c r="C17" s="5">
        <v>15.3</v>
      </c>
      <c r="D17" s="5">
        <v>18.2</v>
      </c>
      <c r="I17" s="13" t="s">
        <v>56</v>
      </c>
      <c r="J17" s="14"/>
    </row>
    <row r="18" spans="2:11" ht="19.5" thickBot="1">
      <c r="B18" s="5">
        <v>14</v>
      </c>
      <c r="C18" s="36">
        <v>15</v>
      </c>
      <c r="D18" s="5">
        <v>19.5</v>
      </c>
      <c r="I18" s="14" t="s">
        <v>105</v>
      </c>
      <c r="J18" s="14"/>
    </row>
    <row r="19" spans="2:11" ht="30.75" customHeight="1">
      <c r="B19" s="6">
        <v>15</v>
      </c>
      <c r="C19" s="6">
        <v>12.8</v>
      </c>
      <c r="D19" s="37">
        <v>20</v>
      </c>
      <c r="I19" s="41"/>
      <c r="J19" s="74" t="s">
        <v>70</v>
      </c>
      <c r="K19" s="74" t="s">
        <v>69</v>
      </c>
    </row>
    <row r="20" spans="2:11">
      <c r="B20" s="18" t="s">
        <v>49</v>
      </c>
      <c r="C20" s="15">
        <f>_xlfn.VAR.S(C5:C19)</f>
        <v>6.4206666666666479</v>
      </c>
      <c r="D20" s="15">
        <f>_xlfn.VAR.S(D5:D19)</f>
        <v>7.7892380952381632</v>
      </c>
      <c r="I20" t="s">
        <v>58</v>
      </c>
      <c r="J20">
        <v>16.393333333333334</v>
      </c>
      <c r="K20">
        <v>18.693333333333332</v>
      </c>
    </row>
    <row r="21" spans="2:11">
      <c r="B21" s="18" t="s">
        <v>44</v>
      </c>
      <c r="C21" s="1">
        <v>15</v>
      </c>
      <c r="D21" s="1">
        <v>15</v>
      </c>
      <c r="I21" t="s">
        <v>59</v>
      </c>
      <c r="J21">
        <v>6.4206666666666479</v>
      </c>
      <c r="K21">
        <v>7.7892380952381632</v>
      </c>
    </row>
    <row r="22" spans="2:11" ht="15.75">
      <c r="B22" s="29" t="s">
        <v>5</v>
      </c>
      <c r="C22" s="1">
        <v>0.01</v>
      </c>
      <c r="D22" s="1"/>
      <c r="I22" t="s">
        <v>60</v>
      </c>
      <c r="J22">
        <v>15</v>
      </c>
      <c r="K22">
        <v>15</v>
      </c>
    </row>
    <row r="23" spans="2:11" ht="31.5" customHeight="1">
      <c r="B23" s="19" t="s">
        <v>95</v>
      </c>
      <c r="C23" s="15">
        <f>C20/D20</f>
        <v>0.82429970533213359</v>
      </c>
      <c r="D23" s="1"/>
      <c r="I23" t="s">
        <v>12</v>
      </c>
      <c r="J23">
        <v>14</v>
      </c>
      <c r="K23">
        <v>14</v>
      </c>
    </row>
    <row r="24" spans="2:11">
      <c r="B24" s="28" t="s">
        <v>14</v>
      </c>
      <c r="I24" t="s">
        <v>106</v>
      </c>
      <c r="J24">
        <v>0.82429970533213359</v>
      </c>
    </row>
    <row r="25" spans="2:11" ht="15.75">
      <c r="B25" s="29" t="s">
        <v>96</v>
      </c>
      <c r="C25" s="1">
        <f>1-C22</f>
        <v>0.99</v>
      </c>
      <c r="I25" t="s">
        <v>107</v>
      </c>
      <c r="J25">
        <v>0.36136198490874283</v>
      </c>
    </row>
    <row r="26" spans="2:11" ht="16.5" thickBot="1">
      <c r="B26" s="29" t="s">
        <v>12</v>
      </c>
      <c r="C26" s="1">
        <f>C21-1</f>
        <v>14</v>
      </c>
      <c r="D26" s="1">
        <f>D21-1</f>
        <v>14</v>
      </c>
      <c r="I26" s="40" t="s">
        <v>108</v>
      </c>
      <c r="J26" s="40">
        <v>0.40262094298131063</v>
      </c>
      <c r="K26" s="40"/>
    </row>
    <row r="27" spans="2:11" ht="18.75">
      <c r="B27" s="29" t="s">
        <v>97</v>
      </c>
      <c r="C27" s="15">
        <f>_xlfn.F.INV.RT(C25,C26,D26)</f>
        <v>0.27044999689282367</v>
      </c>
    </row>
    <row r="28" spans="2:11">
      <c r="B28" s="21" t="s">
        <v>15</v>
      </c>
    </row>
    <row r="29" spans="2:11" ht="18">
      <c r="B29" s="24" t="s">
        <v>98</v>
      </c>
      <c r="C29" s="15">
        <f>_xlfn.F.DIST(C23,C26,D26,TRUE)</f>
        <v>0.36136198490874288</v>
      </c>
    </row>
    <row r="30" spans="2:11">
      <c r="B30" s="24"/>
    </row>
    <row r="31" spans="2:11">
      <c r="B31" s="24"/>
    </row>
    <row r="32" spans="2:11">
      <c r="B32" s="24"/>
    </row>
    <row r="33" spans="1:4">
      <c r="A33" s="51"/>
      <c r="B33" s="52"/>
      <c r="C33" s="51"/>
      <c r="D33" s="51"/>
    </row>
    <row r="34" spans="1:4">
      <c r="A34" s="51"/>
      <c r="B34" s="52" t="s">
        <v>102</v>
      </c>
      <c r="C34" s="51"/>
      <c r="D34" s="51"/>
    </row>
    <row r="35" spans="1:4" ht="18">
      <c r="B35" s="24" t="s">
        <v>99</v>
      </c>
      <c r="C35">
        <f>_xlfn.F.DIST.RT(C23,C26,D26)</f>
        <v>0.63863801509125717</v>
      </c>
      <c r="D35" s="33" t="s">
        <v>100</v>
      </c>
    </row>
    <row r="36" spans="1:4" ht="18">
      <c r="B36" s="24" t="s">
        <v>98</v>
      </c>
      <c r="C36">
        <f>1-C35</f>
        <v>0.36136198490874283</v>
      </c>
      <c r="D36" s="33" t="s">
        <v>101</v>
      </c>
    </row>
  </sheetData>
  <mergeCells count="2">
    <mergeCell ref="B3:B4"/>
    <mergeCell ref="C3:D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CA9.1(i)</vt:lpstr>
      <vt:lpstr>CA9.1(ii)</vt:lpstr>
      <vt:lpstr>CA9.2</vt:lpstr>
      <vt:lpstr>CA9.3</vt:lpstr>
      <vt:lpstr>CA10.1(i)</vt:lpstr>
      <vt:lpstr>CA10.1(ii)</vt:lpstr>
      <vt:lpstr>CA10.1(iii)</vt:lpstr>
      <vt:lpstr>CA10.2</vt:lpstr>
      <vt:lpstr>CA10.3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 sanan</dc:creator>
  <cp:lastModifiedBy>arman sanan</cp:lastModifiedBy>
  <dcterms:created xsi:type="dcterms:W3CDTF">2025-05-21T20:18:11Z</dcterms:created>
  <dcterms:modified xsi:type="dcterms:W3CDTF">2025-06-22T17:01:34Z</dcterms:modified>
</cp:coreProperties>
</file>