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2\PCSDev\Internship Program\High School Internship\"/>
    </mc:Choice>
  </mc:AlternateContent>
  <bookViews>
    <workbookView xWindow="0" yWindow="0" windowWidth="17895" windowHeight="78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25" i="1"/>
  <c r="D24" i="1"/>
  <c r="D23" i="1"/>
  <c r="D18" i="1"/>
  <c r="D22" i="1" l="1"/>
  <c r="D21" i="1"/>
  <c r="D20" i="1"/>
  <c r="D19" i="1"/>
  <c r="D17" i="1"/>
  <c r="D10" i="1"/>
  <c r="B14" i="1" l="1"/>
  <c r="B12" i="1" l="1"/>
  <c r="D14" i="1"/>
  <c r="D15" i="1"/>
  <c r="D29" i="1" s="1"/>
  <c r="D9" i="1"/>
  <c r="B11" i="1"/>
  <c r="D3" i="1"/>
  <c r="D30" i="1" l="1"/>
  <c r="D31" i="1" s="1"/>
  <c r="D12" i="1"/>
  <c r="D11" i="1"/>
  <c r="D8" i="1"/>
  <c r="D7" i="1"/>
  <c r="D6" i="1"/>
  <c r="D5" i="1"/>
  <c r="D16" i="1"/>
  <c r="D4" i="1"/>
</calcChain>
</file>

<file path=xl/sharedStrings.xml><?xml version="1.0" encoding="utf-8"?>
<sst xmlns="http://schemas.openxmlformats.org/spreadsheetml/2006/main" count="77" uniqueCount="55">
  <si>
    <t>Item</t>
  </si>
  <si>
    <t>Quantity</t>
  </si>
  <si>
    <t>Price per Unit</t>
  </si>
  <si>
    <t>Total Cost</t>
  </si>
  <si>
    <t>Reference</t>
  </si>
  <si>
    <t>Notes</t>
  </si>
  <si>
    <t>Temperature Sensor</t>
  </si>
  <si>
    <t>Distance Sensor</t>
  </si>
  <si>
    <t>Sound Sensor</t>
  </si>
  <si>
    <t>Dupont Wire</t>
  </si>
  <si>
    <t>https://www.amazon.com/Elegoo-EL-CP-004-Multicolored-Breadboard-arduino/dp/B01EV70C78/ref=sr_1_2_sspa?ie=UTF8&amp;qid=1528310793&amp;sr=8-2-spons&amp;keywords=dupont+wire&amp;psc=1</t>
  </si>
  <si>
    <t>Cost</t>
  </si>
  <si>
    <t>Acrylic Display Cases</t>
  </si>
  <si>
    <t>https://www.sparkfun.com/products/14643</t>
  </si>
  <si>
    <t>Raspberry Pi 3 B+</t>
  </si>
  <si>
    <t>Breadboard Mini</t>
  </si>
  <si>
    <t>Breakaway Headers</t>
  </si>
  <si>
    <t>https://www.sparkfun.com/products/116</t>
  </si>
  <si>
    <t>Stackable Headers</t>
  </si>
  <si>
    <t>https://www.sparkfun.com/products/11376</t>
  </si>
  <si>
    <t>Light Sensor</t>
  </si>
  <si>
    <t>https://www.sparkfun.com/products/13763</t>
  </si>
  <si>
    <t>https://www.sparkfun.com/products/8688</t>
  </si>
  <si>
    <t>Accelerometer</t>
  </si>
  <si>
    <t>https://www.sparkfun.com/products/13926</t>
  </si>
  <si>
    <t>MicroUSB</t>
  </si>
  <si>
    <t>Resistors</t>
  </si>
  <si>
    <t>https://www.sparkfun.com/products/12758</t>
  </si>
  <si>
    <t>Gesture Sensor</t>
  </si>
  <si>
    <t>LIFX Light Bulb</t>
  </si>
  <si>
    <t>https://www.amazon.com/LIFX-Dimmable-Required-HomeKit-Assistant/dp/B072Y5QNKJ/</t>
  </si>
  <si>
    <t>Motor Driver</t>
  </si>
  <si>
    <t>https://www.sparkfun.com/products/14538</t>
  </si>
  <si>
    <t>Vibration Motor</t>
  </si>
  <si>
    <t>https://www.sparkfun.com/products/8449</t>
  </si>
  <si>
    <t>https://www.sparkfun.com/products/12043</t>
  </si>
  <si>
    <t>https://www.sparkfun.com/products/13831</t>
  </si>
  <si>
    <t>Light Bulb Fixture</t>
  </si>
  <si>
    <t>https://www.sparkfun.com/products/10969</t>
  </si>
  <si>
    <t>ESP8266 Thing - Dev Board</t>
  </si>
  <si>
    <t>https://www.sparkfun.com/products/13711</t>
  </si>
  <si>
    <t>https://www.amazon.com/Samsung-MicroSD-Adapter-MB-ME128GA-AM/dp/B06XWN9Q99/</t>
  </si>
  <si>
    <t>32GB microSD card</t>
  </si>
  <si>
    <t>https://www.amazon.com/Onite-2-pack-Outlet-Converter-Adapter/dp/B01N6JNFW0/</t>
  </si>
  <si>
    <t>Power strip</t>
  </si>
  <si>
    <t>Solder Iron &amp; Wire</t>
  </si>
  <si>
    <t>Monitor &amp; Mouse</t>
  </si>
  <si>
    <t>SparkFun Cost</t>
  </si>
  <si>
    <t>Amazon Cost</t>
  </si>
  <si>
    <t>https://www.sparkfun.com/products/11309</t>
  </si>
  <si>
    <t>https://www.sparkfun.com/products/12787</t>
  </si>
  <si>
    <t>Not including taxes/shipping</t>
  </si>
  <si>
    <t>✓</t>
  </si>
  <si>
    <t>https://www.amazon.com/APC-Protector-SurgeArrest-Essential-PE6U2/dp/B01M672RC8/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</si>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</sst>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mbria"/>
      <family val="1"/>
    </font>
    <font>
      <u/>
      <sz val="11"/>
      <color theme="1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3" fillId="0" borderId="0" xfId="1" applyAlignment="1">
      <alignment horizontal="fill"/>
    </xf>
    <xf numFmtId="0" fontId="2" fillId="0" borderId="0" xfId="0" applyFont="1" applyAlignment="1">
      <alignment horizontal="fill"/>
    </xf>
    <xf numFmtId="0" fontId="1" fillId="0" borderId="0" xfId="0" applyFont="1" applyAlignment="1"/>
    <xf numFmtId="0" fontId="2" fillId="0" borderId="0" xfId="0" applyFont="1" applyAlignment="1"/>
    <xf numFmtId="0" fontId="5" fillId="2" borderId="0" xfId="2" applyAlignment="1"/>
    <xf numFmtId="0" fontId="5" fillId="2" borderId="0" xfId="2" applyAlignment="1">
      <alignment horizontal="fill"/>
    </xf>
    <xf numFmtId="0" fontId="6" fillId="3" borderId="0" xfId="3" applyAlignment="1">
      <alignment horizontal="fill"/>
    </xf>
    <xf numFmtId="0" fontId="4" fillId="4" borderId="0" xfId="4"/>
    <xf numFmtId="0" fontId="7" fillId="4" borderId="0" xfId="4" applyFont="1"/>
    <xf numFmtId="164" fontId="7" fillId="4" borderId="0" xfId="4" applyNumberFormat="1" applyFont="1"/>
    <xf numFmtId="0" fontId="7" fillId="4" borderId="0" xfId="4" applyFont="1" applyAlignment="1">
      <alignment horizontal="fill"/>
    </xf>
    <xf numFmtId="0" fontId="8" fillId="0" borderId="0" xfId="1" applyFont="1" applyAlignment="1">
      <alignment horizontal="fill"/>
    </xf>
    <xf numFmtId="0" fontId="7" fillId="4" borderId="0" xfId="4" applyFont="1" applyAlignment="1"/>
    <xf numFmtId="0" fontId="3" fillId="4" borderId="0" xfId="1" applyFill="1" applyAlignment="1">
      <alignment horizontal="fill"/>
    </xf>
  </cellXfs>
  <cellStyles count="5">
    <cellStyle name="20% - Accent3" xfId="4" builtinId="38"/>
    <cellStyle name="Bad" xfId="3" builtinId="27"/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1376" TargetMode="External"/><Relationship Id="rId13" Type="http://schemas.openxmlformats.org/officeDocument/2006/relationships/hyperlink" Target="https://www.amazon.com/LIFX-Dimmable-Required-HomeKit-Assistant/dp/B072Y5QNKJ/" TargetMode="External"/><Relationship Id="rId18" Type="http://schemas.openxmlformats.org/officeDocument/2006/relationships/hyperlink" Target="https://www.sparkfun.com/products/13711" TargetMode="External"/><Relationship Id="rId3" Type="http://schemas.openxmlformats.org/officeDocument/2006/relationships/hyperlink" Target="https://www.sparkfun.com/products/13763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sparkfun.com/products/12043" TargetMode="External"/><Relationship Id="rId12" Type="http://schemas.openxmlformats.org/officeDocument/2006/relationships/hyperlink" Target="https://www.amazon.com/Samsung-MicroSD-Adapter-MB-ME128GA-AM/dp/B06XWN9Q99/" TargetMode="External"/><Relationship Id="rId17" Type="http://schemas.openxmlformats.org/officeDocument/2006/relationships/hyperlink" Target="https://www.amazon.com/Onite-2-pack-Outlet-Converter-Adapter/dp/B01N6JNFW0/" TargetMode="External"/><Relationship Id="rId2" Type="http://schemas.openxmlformats.org/officeDocument/2006/relationships/hyperlink" Target="https://www.sparkfun.com/products/10969" TargetMode="External"/><Relationship Id="rId16" Type="http://schemas.openxmlformats.org/officeDocument/2006/relationships/hyperlink" Target="https://www.sparkfun.com/products/13831" TargetMode="External"/><Relationship Id="rId20" Type="http://schemas.openxmlformats.org/officeDocument/2006/relationships/hyperlink" Target="https://www.sparkfun.com/products/12787" TargetMode="External"/><Relationship Id="rId1" Type="http://schemas.openxmlformats.org/officeDocument/2006/relationships/hyperlink" Target="https://www.sparkfun.com/products/14643" TargetMode="External"/><Relationship Id="rId6" Type="http://schemas.openxmlformats.org/officeDocument/2006/relationships/hyperlink" Target="https://www.sparkfun.com/products/8688" TargetMode="External"/><Relationship Id="rId11" Type="http://schemas.openxmlformats.org/officeDocument/2006/relationships/hyperlink" Target="https://www.amazon.com/Elegoo-EL-CP-004-Multicolored-Breadboard-arduino/dp/B01EV70C78/ref=sr_1_2_sspa?ie=UTF8&amp;qid=1528310793&amp;sr=8-2-spons&amp;keywords=dupont+wire&amp;psc=1" TargetMode="External"/><Relationship Id="rId5" Type="http://schemas.openxmlformats.org/officeDocument/2006/relationships/hyperlink" Target="https://www.sparkfun.com/products/12758" TargetMode="External"/><Relationship Id="rId15" Type="http://schemas.openxmlformats.org/officeDocument/2006/relationships/hyperlink" Target="https://www.sparkfun.com/products/8449" TargetMode="External"/><Relationship Id="rId10" Type="http://schemas.openxmlformats.org/officeDocument/2006/relationships/hyperlink" Target="https://www.sparkfun.com/products/116" TargetMode="External"/><Relationship Id="rId19" Type="http://schemas.openxmlformats.org/officeDocument/2006/relationships/hyperlink" Target="https://www.amazon.com/APC-Protector-SurgeArrest-Essential-PE6U2/dp/B01M672RC8/" TargetMode="External"/><Relationship Id="rId4" Type="http://schemas.openxmlformats.org/officeDocument/2006/relationships/hyperlink" Target="https://www.sparkfun.com/products/11309" TargetMode="External"/><Relationship Id="rId9" Type="http://schemas.openxmlformats.org/officeDocument/2006/relationships/hyperlink" Target="https://www.sparkfun.com/products/13926" TargetMode="External"/><Relationship Id="rId14" Type="http://schemas.openxmlformats.org/officeDocument/2006/relationships/hyperlink" Target="https://www.sparkfun.com/products/145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H26" sqref="H26"/>
    </sheetView>
  </sheetViews>
  <sheetFormatPr defaultRowHeight="15.75" x14ac:dyDescent="0.25"/>
  <cols>
    <col min="1" max="1" width="33.85546875" style="2" customWidth="1"/>
    <col min="2" max="2" width="10.7109375" style="2" customWidth="1"/>
    <col min="3" max="3" width="16.42578125" style="4" customWidth="1"/>
    <col min="4" max="4" width="11.42578125" style="4" customWidth="1"/>
    <col min="5" max="5" width="24.85546875" style="6" customWidth="1"/>
    <col min="6" max="6" width="2.85546875" style="8" customWidth="1"/>
    <col min="7" max="7" width="2.85546875" style="6" customWidth="1"/>
    <col min="8" max="8" width="150" style="2" customWidth="1"/>
    <col min="9" max="16384" width="9.140625" style="2"/>
  </cols>
  <sheetData>
    <row r="1" spans="1:8" s="1" customFormat="1" x14ac:dyDescent="0.25">
      <c r="A1" s="1" t="s">
        <v>0</v>
      </c>
      <c r="B1" s="1" t="s">
        <v>1</v>
      </c>
      <c r="C1" s="3" t="s">
        <v>2</v>
      </c>
      <c r="D1" s="3" t="s">
        <v>11</v>
      </c>
      <c r="E1" s="7" t="s">
        <v>4</v>
      </c>
      <c r="F1" s="7" t="s">
        <v>52</v>
      </c>
      <c r="G1" s="7" t="s">
        <v>52</v>
      </c>
      <c r="H1" s="1" t="s">
        <v>5</v>
      </c>
    </row>
    <row r="2" spans="1:8" x14ac:dyDescent="0.25">
      <c r="E2" s="5"/>
    </row>
    <row r="3" spans="1:8" s="12" customFormat="1" x14ac:dyDescent="0.25">
      <c r="A3" s="13" t="s">
        <v>39</v>
      </c>
      <c r="B3" s="13">
        <v>5</v>
      </c>
      <c r="C3" s="14">
        <v>15.95</v>
      </c>
      <c r="D3" s="14">
        <f t="shared" ref="D3:D4" si="0">(B3*C3)</f>
        <v>79.75</v>
      </c>
      <c r="E3" s="18" t="s">
        <v>40</v>
      </c>
      <c r="F3" s="7" t="s">
        <v>52</v>
      </c>
      <c r="G3" s="10"/>
    </row>
    <row r="4" spans="1:8" x14ac:dyDescent="0.25">
      <c r="A4" s="2" t="s">
        <v>14</v>
      </c>
      <c r="B4" s="2">
        <v>1</v>
      </c>
      <c r="C4" s="4">
        <v>39.950000000000003</v>
      </c>
      <c r="D4" s="4">
        <f t="shared" si="0"/>
        <v>39.950000000000003</v>
      </c>
      <c r="E4" s="16" t="s">
        <v>13</v>
      </c>
      <c r="F4" s="7" t="s">
        <v>52</v>
      </c>
      <c r="G4" s="10"/>
    </row>
    <row r="5" spans="1:8" s="12" customFormat="1" x14ac:dyDescent="0.25">
      <c r="A5" s="13" t="s">
        <v>6</v>
      </c>
      <c r="B5" s="13">
        <v>1</v>
      </c>
      <c r="C5" s="14">
        <v>6.95</v>
      </c>
      <c r="D5" s="14">
        <f t="shared" ref="D5:D6" si="1">(B5*C5)</f>
        <v>6.95</v>
      </c>
      <c r="E5" s="18" t="s">
        <v>21</v>
      </c>
      <c r="F5" s="7" t="s">
        <v>52</v>
      </c>
      <c r="G5" s="10"/>
    </row>
    <row r="6" spans="1:8" x14ac:dyDescent="0.25">
      <c r="A6" s="2" t="s">
        <v>7</v>
      </c>
      <c r="B6" s="2">
        <v>1</v>
      </c>
      <c r="C6" s="4">
        <v>34.950000000000003</v>
      </c>
      <c r="D6" s="4">
        <f t="shared" si="1"/>
        <v>34.950000000000003</v>
      </c>
      <c r="E6" s="16" t="s">
        <v>49</v>
      </c>
      <c r="F6" s="7" t="s">
        <v>52</v>
      </c>
      <c r="G6" s="10"/>
    </row>
    <row r="7" spans="1:8" s="12" customFormat="1" x14ac:dyDescent="0.25">
      <c r="A7" s="13" t="s">
        <v>8</v>
      </c>
      <c r="B7" s="13">
        <v>1</v>
      </c>
      <c r="C7" s="14">
        <v>5.95</v>
      </c>
      <c r="D7" s="14">
        <f t="shared" ref="D7:D16" si="2">(B7*C7)</f>
        <v>5.95</v>
      </c>
      <c r="E7" s="18" t="s">
        <v>27</v>
      </c>
      <c r="F7" s="7" t="s">
        <v>52</v>
      </c>
      <c r="G7" s="10"/>
    </row>
    <row r="8" spans="1:8" x14ac:dyDescent="0.25">
      <c r="A8" s="2" t="s">
        <v>20</v>
      </c>
      <c r="B8" s="2">
        <v>1</v>
      </c>
      <c r="C8" s="4">
        <v>3.95</v>
      </c>
      <c r="D8" s="4">
        <f t="shared" si="2"/>
        <v>3.95</v>
      </c>
      <c r="E8" s="16" t="s">
        <v>22</v>
      </c>
      <c r="F8" s="7" t="s">
        <v>52</v>
      </c>
      <c r="G8" s="10"/>
    </row>
    <row r="9" spans="1:8" s="12" customFormat="1" x14ac:dyDescent="0.25">
      <c r="A9" s="13" t="s">
        <v>23</v>
      </c>
      <c r="B9" s="13">
        <v>1</v>
      </c>
      <c r="C9" s="14">
        <v>10.49</v>
      </c>
      <c r="D9" s="14">
        <f t="shared" si="2"/>
        <v>10.49</v>
      </c>
      <c r="E9" s="18" t="s">
        <v>24</v>
      </c>
      <c r="F9" s="7" t="s">
        <v>52</v>
      </c>
      <c r="G9" s="10"/>
    </row>
    <row r="10" spans="1:8" x14ac:dyDescent="0.25">
      <c r="A10" s="2" t="s">
        <v>28</v>
      </c>
      <c r="B10" s="2">
        <v>1</v>
      </c>
      <c r="C10" s="4">
        <v>14.95</v>
      </c>
      <c r="D10" s="4">
        <f>(B10*C10)</f>
        <v>14.95</v>
      </c>
      <c r="E10" s="16" t="s">
        <v>50</v>
      </c>
      <c r="F10" s="7" t="s">
        <v>52</v>
      </c>
      <c r="G10" s="10"/>
    </row>
    <row r="11" spans="1:8" s="12" customFormat="1" x14ac:dyDescent="0.25">
      <c r="A11" s="13" t="s">
        <v>15</v>
      </c>
      <c r="B11" s="13">
        <f>B3</f>
        <v>5</v>
      </c>
      <c r="C11" s="14">
        <v>3.95</v>
      </c>
      <c r="D11" s="14">
        <f t="shared" si="2"/>
        <v>19.75</v>
      </c>
      <c r="E11" s="18" t="s">
        <v>35</v>
      </c>
      <c r="F11" s="7" t="s">
        <v>52</v>
      </c>
      <c r="G11" s="10"/>
    </row>
    <row r="12" spans="1:8" x14ac:dyDescent="0.25">
      <c r="A12" s="2" t="s">
        <v>18</v>
      </c>
      <c r="B12" s="2">
        <f>B3*2</f>
        <v>10</v>
      </c>
      <c r="C12" s="4">
        <v>0.5</v>
      </c>
      <c r="D12" s="4">
        <f t="shared" si="2"/>
        <v>5</v>
      </c>
      <c r="E12" s="16" t="s">
        <v>19</v>
      </c>
      <c r="F12" s="7" t="s">
        <v>52</v>
      </c>
      <c r="G12" s="10"/>
    </row>
    <row r="13" spans="1:8" s="12" customFormat="1" ht="15" x14ac:dyDescent="0.25">
      <c r="A13" s="13" t="s">
        <v>12</v>
      </c>
      <c r="B13" s="13">
        <v>1</v>
      </c>
      <c r="C13" s="14"/>
      <c r="D13" s="14">
        <f t="shared" si="2"/>
        <v>0</v>
      </c>
      <c r="E13" s="15"/>
      <c r="F13" s="9"/>
      <c r="G13" s="11"/>
    </row>
    <row r="14" spans="1:8" x14ac:dyDescent="0.25">
      <c r="A14" s="2" t="s">
        <v>25</v>
      </c>
      <c r="B14" s="2">
        <f>B3 + B4</f>
        <v>6</v>
      </c>
      <c r="C14" s="4">
        <v>7.95</v>
      </c>
      <c r="D14" s="4">
        <f t="shared" si="2"/>
        <v>47.7</v>
      </c>
      <c r="E14" s="16" t="s">
        <v>36</v>
      </c>
      <c r="F14" s="7" t="s">
        <v>52</v>
      </c>
      <c r="G14" s="10"/>
    </row>
    <row r="15" spans="1:8" s="12" customFormat="1" x14ac:dyDescent="0.25">
      <c r="A15" s="13" t="s">
        <v>16</v>
      </c>
      <c r="B15" s="13">
        <v>2</v>
      </c>
      <c r="C15" s="14">
        <v>1.5</v>
      </c>
      <c r="D15" s="14">
        <f t="shared" si="2"/>
        <v>3</v>
      </c>
      <c r="E15" s="18" t="s">
        <v>17</v>
      </c>
      <c r="F15" s="7" t="s">
        <v>52</v>
      </c>
      <c r="G15" s="10"/>
    </row>
    <row r="16" spans="1:8" x14ac:dyDescent="0.25">
      <c r="A16" s="2" t="s">
        <v>26</v>
      </c>
      <c r="B16" s="2">
        <v>1</v>
      </c>
      <c r="C16" s="4">
        <v>7.95</v>
      </c>
      <c r="D16" s="4">
        <f t="shared" si="2"/>
        <v>7.95</v>
      </c>
      <c r="E16" s="5" t="s">
        <v>38</v>
      </c>
      <c r="F16" s="7" t="s">
        <v>52</v>
      </c>
      <c r="G16" s="10"/>
    </row>
    <row r="17" spans="1:8" s="12" customFormat="1" x14ac:dyDescent="0.25">
      <c r="A17" s="13" t="s">
        <v>42</v>
      </c>
      <c r="B17" s="13">
        <v>1</v>
      </c>
      <c r="C17" s="14">
        <v>11.49</v>
      </c>
      <c r="D17" s="14">
        <f t="shared" ref="D17" si="3">(B17*C17)</f>
        <v>11.49</v>
      </c>
      <c r="E17" s="18" t="s">
        <v>41</v>
      </c>
      <c r="F17" s="9"/>
      <c r="G17" s="7" t="s">
        <v>52</v>
      </c>
    </row>
    <row r="18" spans="1:8" x14ac:dyDescent="0.25">
      <c r="A18" s="2" t="s">
        <v>9</v>
      </c>
      <c r="B18" s="2">
        <v>1</v>
      </c>
      <c r="C18" s="4">
        <v>7.86</v>
      </c>
      <c r="D18" s="4">
        <f t="shared" ref="D18:D25" si="4">(B18*C18)</f>
        <v>7.86</v>
      </c>
      <c r="E18" s="16" t="s">
        <v>10</v>
      </c>
      <c r="F18" s="9"/>
      <c r="G18" s="7" t="s">
        <v>52</v>
      </c>
    </row>
    <row r="19" spans="1:8" s="12" customFormat="1" x14ac:dyDescent="0.25">
      <c r="A19" s="13" t="s">
        <v>29</v>
      </c>
      <c r="B19" s="13">
        <v>1</v>
      </c>
      <c r="C19" s="14">
        <v>24.99</v>
      </c>
      <c r="D19" s="14">
        <f t="shared" si="4"/>
        <v>24.99</v>
      </c>
      <c r="E19" s="18" t="s">
        <v>30</v>
      </c>
      <c r="F19" s="9"/>
      <c r="G19" s="7" t="s">
        <v>52</v>
      </c>
    </row>
    <row r="20" spans="1:8" x14ac:dyDescent="0.25">
      <c r="A20" s="2" t="s">
        <v>31</v>
      </c>
      <c r="B20" s="2">
        <v>1</v>
      </c>
      <c r="C20" s="4">
        <v>6.95</v>
      </c>
      <c r="D20" s="4">
        <f t="shared" si="4"/>
        <v>6.95</v>
      </c>
      <c r="E20" s="16" t="s">
        <v>32</v>
      </c>
      <c r="F20" s="7" t="s">
        <v>52</v>
      </c>
      <c r="G20" s="10"/>
    </row>
    <row r="21" spans="1:8" s="12" customFormat="1" x14ac:dyDescent="0.25">
      <c r="A21" s="13" t="s">
        <v>33</v>
      </c>
      <c r="B21" s="13">
        <v>1</v>
      </c>
      <c r="C21" s="14">
        <v>1.95</v>
      </c>
      <c r="D21" s="14">
        <f t="shared" si="4"/>
        <v>1.95</v>
      </c>
      <c r="E21" s="18" t="s">
        <v>34</v>
      </c>
      <c r="F21" s="7" t="s">
        <v>52</v>
      </c>
      <c r="G21" s="10"/>
    </row>
    <row r="22" spans="1:8" x14ac:dyDescent="0.25">
      <c r="A22" s="2" t="s">
        <v>37</v>
      </c>
      <c r="B22" s="2">
        <v>1</v>
      </c>
      <c r="C22" s="4">
        <v>6.99</v>
      </c>
      <c r="D22" s="4">
        <f t="shared" si="4"/>
        <v>6.99</v>
      </c>
      <c r="E22" s="16" t="s">
        <v>43</v>
      </c>
      <c r="F22" s="9"/>
      <c r="G22" s="7" t="s">
        <v>52</v>
      </c>
    </row>
    <row r="23" spans="1:8" s="12" customFormat="1" x14ac:dyDescent="0.25">
      <c r="A23" s="13" t="s">
        <v>44</v>
      </c>
      <c r="B23" s="13">
        <v>1</v>
      </c>
      <c r="C23" s="14">
        <v>16.39</v>
      </c>
      <c r="D23" s="14">
        <f t="shared" si="4"/>
        <v>16.39</v>
      </c>
      <c r="E23" s="18" t="s">
        <v>53</v>
      </c>
      <c r="F23" s="9"/>
      <c r="G23" s="7" t="s">
        <v>52</v>
      </c>
    </row>
    <row r="24" spans="1:8" x14ac:dyDescent="0.25">
      <c r="A24" s="2" t="s">
        <v>46</v>
      </c>
      <c r="B24" s="2">
        <v>1</v>
      </c>
      <c r="C24" s="4">
        <v>0</v>
      </c>
      <c r="D24" s="4">
        <f t="shared" si="4"/>
        <v>0</v>
      </c>
      <c r="E24" s="8" t="s">
        <v>54</v>
      </c>
      <c r="F24" s="9"/>
      <c r="G24" s="10"/>
    </row>
    <row r="25" spans="1:8" s="12" customFormat="1" ht="15" x14ac:dyDescent="0.25">
      <c r="A25" s="13" t="s">
        <v>45</v>
      </c>
      <c r="B25" s="13">
        <v>1</v>
      </c>
      <c r="C25" s="14">
        <v>0</v>
      </c>
      <c r="D25" s="14">
        <f t="shared" si="4"/>
        <v>0</v>
      </c>
      <c r="E25" s="17" t="s">
        <v>54</v>
      </c>
      <c r="F25" s="9"/>
      <c r="G25" s="10"/>
      <c r="H25" s="13"/>
    </row>
    <row r="29" spans="1:8" x14ac:dyDescent="0.25">
      <c r="A29" s="1" t="s">
        <v>47</v>
      </c>
      <c r="D29" s="4">
        <f>SUM(D3:D12,D14:D16,D20:D21)</f>
        <v>289.23999999999995</v>
      </c>
    </row>
    <row r="30" spans="1:8" x14ac:dyDescent="0.25">
      <c r="A30" s="1" t="s">
        <v>48</v>
      </c>
      <c r="D30" s="4">
        <f>SUM(D13,D17:D19,D22:D23)</f>
        <v>67.72</v>
      </c>
    </row>
    <row r="31" spans="1:8" x14ac:dyDescent="0.25">
      <c r="A31" s="1" t="s">
        <v>3</v>
      </c>
      <c r="D31" s="4">
        <f>SUM(D29:D30)</f>
        <v>356.95999999999992</v>
      </c>
      <c r="H31" s="2" t="s">
        <v>51</v>
      </c>
    </row>
    <row r="32" spans="1:8" x14ac:dyDescent="0.25">
      <c r="A32"/>
    </row>
    <row r="35" spans="5:5" x14ac:dyDescent="0.25">
      <c r="E35" s="5"/>
    </row>
    <row r="36" spans="5:5" x14ac:dyDescent="0.25">
      <c r="E36" s="5"/>
    </row>
    <row r="37" spans="5:5" x14ac:dyDescent="0.25">
      <c r="E37" s="5"/>
    </row>
    <row r="38" spans="5:5" x14ac:dyDescent="0.25">
      <c r="E38" s="5"/>
    </row>
    <row r="39" spans="5:5" x14ac:dyDescent="0.25">
      <c r="E39" s="5"/>
    </row>
    <row r="40" spans="5:5" x14ac:dyDescent="0.25">
      <c r="E40" s="5"/>
    </row>
    <row r="41" spans="5:5" x14ac:dyDescent="0.25">
      <c r="E41" s="5"/>
    </row>
    <row r="42" spans="5:5" x14ac:dyDescent="0.25">
      <c r="E42" s="5"/>
    </row>
    <row r="43" spans="5:5" x14ac:dyDescent="0.25">
      <c r="E43" s="5"/>
    </row>
    <row r="44" spans="5:5" x14ac:dyDescent="0.25">
      <c r="E44" s="5"/>
    </row>
    <row r="45" spans="5:5" x14ac:dyDescent="0.25">
      <c r="E45" s="5"/>
    </row>
    <row r="46" spans="5:5" x14ac:dyDescent="0.25">
      <c r="E46" s="5"/>
    </row>
    <row r="47" spans="5:5" x14ac:dyDescent="0.25">
      <c r="E47" s="5"/>
    </row>
    <row r="48" spans="5:5" x14ac:dyDescent="0.25">
      <c r="E48" s="5"/>
    </row>
  </sheetData>
  <hyperlinks>
    <hyperlink ref="E4" r:id="rId1"/>
    <hyperlink ref="E16" r:id="rId2"/>
    <hyperlink ref="E5" r:id="rId3"/>
    <hyperlink ref="E6" r:id="rId4"/>
    <hyperlink ref="E7" r:id="rId5"/>
    <hyperlink ref="E8" r:id="rId6"/>
    <hyperlink ref="E11" r:id="rId7"/>
    <hyperlink ref="E12" r:id="rId8"/>
    <hyperlink ref="E9" r:id="rId9"/>
    <hyperlink ref="E15" r:id="rId10"/>
    <hyperlink ref="E18" r:id="rId11"/>
    <hyperlink ref="E17" r:id="rId12"/>
    <hyperlink ref="E19" r:id="rId13"/>
    <hyperlink ref="E20" r:id="rId14"/>
    <hyperlink ref="E21" r:id="rId15"/>
    <hyperlink ref="E14" r:id="rId16"/>
    <hyperlink ref="E22" r:id="rId17"/>
    <hyperlink ref="E3" r:id="rId18"/>
    <hyperlink ref="E23" r:id="rId19"/>
    <hyperlink ref="E10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Gaffney</dc:creator>
  <cp:lastModifiedBy>Sean Gaffney</cp:lastModifiedBy>
  <dcterms:created xsi:type="dcterms:W3CDTF">2018-06-06T13:24:32Z</dcterms:created>
  <dcterms:modified xsi:type="dcterms:W3CDTF">2018-08-21T16:45:03Z</dcterms:modified>
</cp:coreProperties>
</file>