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hidePivotFieldList="1"/>
  <mc:AlternateContent xmlns:mc="http://schemas.openxmlformats.org/markup-compatibility/2006">
    <mc:Choice Requires="x15">
      <x15ac:absPath xmlns:x15ac="http://schemas.microsoft.com/office/spreadsheetml/2010/11/ac" url="C:\Users\Admin\Downloads\Pallavi Patil\"/>
    </mc:Choice>
  </mc:AlternateContent>
  <xr:revisionPtr revIDLastSave="0" documentId="13_ncr:1_{488DD099-BCBD-49BE-856E-2371A7E5288D}" xr6:coauthVersionLast="36" xr6:coauthVersionMax="47" xr10:uidLastSave="{00000000-0000-0000-0000-000000000000}"/>
  <bookViews>
    <workbookView xWindow="0" yWindow="0" windowWidth="23040" windowHeight="9060" activeTab="1" xr2:uid="{00000000-000D-0000-FFFF-FFFF00000000}"/>
  </bookViews>
  <sheets>
    <sheet name="Task-5" sheetId="3" r:id="rId1"/>
    <sheet name="Expense" sheetId="1" r:id="rId2"/>
    <sheet name="Tasks" sheetId="2" r:id="rId3"/>
  </sheets>
  <definedNames>
    <definedName name="_xlnm._FilterDatabase" localSheetId="1" hidden="1">Expense!$A$1:$C$51</definedName>
    <definedName name="NativeTimeline_Date">#N/A</definedName>
  </definedNames>
  <calcPr calcId="191029"/>
  <pivotCaches>
    <pivotCache cacheId="0" r:id="rId4"/>
    <pivotCache cacheId="1" r:id="rId5"/>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0" i="1" l="1"/>
  <c r="E51" i="1"/>
  <c r="E42" i="1"/>
  <c r="E43" i="1"/>
  <c r="E44" i="1"/>
  <c r="E45" i="1"/>
  <c r="E46" i="1"/>
  <c r="E47" i="1"/>
  <c r="E48" i="1"/>
  <c r="E49" i="1"/>
  <c r="E29" i="1"/>
  <c r="E30" i="1"/>
  <c r="E31" i="1"/>
  <c r="E32" i="1"/>
  <c r="E33" i="1"/>
  <c r="E34" i="1"/>
  <c r="E35" i="1"/>
  <c r="E36" i="1"/>
  <c r="E37" i="1"/>
  <c r="E38" i="1"/>
  <c r="E39" i="1"/>
  <c r="E40" i="1"/>
  <c r="E41" i="1"/>
  <c r="E12" i="1"/>
  <c r="E13" i="1"/>
  <c r="E14" i="1"/>
  <c r="E15" i="1"/>
  <c r="E16" i="1"/>
  <c r="E17" i="1"/>
  <c r="E18" i="1"/>
  <c r="E19" i="1"/>
  <c r="E20" i="1"/>
  <c r="E21" i="1"/>
  <c r="E22" i="1"/>
  <c r="E23" i="1"/>
  <c r="E24" i="1"/>
  <c r="E25" i="1"/>
  <c r="E26" i="1"/>
  <c r="E27" i="1"/>
  <c r="E28" i="1"/>
  <c r="E3" i="1"/>
  <c r="E4" i="1"/>
  <c r="E5" i="1"/>
  <c r="E6" i="1"/>
  <c r="E7" i="1"/>
  <c r="E8" i="1"/>
  <c r="E9" i="1"/>
  <c r="E10" i="1"/>
  <c r="E11" i="1"/>
  <c r="E2" i="1"/>
  <c r="K2" i="1"/>
  <c r="K6" i="1"/>
  <c r="K4" i="1"/>
</calcChain>
</file>

<file path=xl/sharedStrings.xml><?xml version="1.0" encoding="utf-8"?>
<sst xmlns="http://schemas.openxmlformats.org/spreadsheetml/2006/main" count="182" uniqueCount="43">
  <si>
    <t>Date</t>
  </si>
  <si>
    <t>Expense</t>
  </si>
  <si>
    <t>Medicine</t>
  </si>
  <si>
    <t>Online shopping</t>
  </si>
  <si>
    <t>Other essential items</t>
  </si>
  <si>
    <t>Vegetables &amp; Fruit</t>
  </si>
  <si>
    <t>Fish &amp; Chicken</t>
  </si>
  <si>
    <t>Ordering food</t>
  </si>
  <si>
    <t>Movie with friends</t>
  </si>
  <si>
    <t>Cab to office</t>
  </si>
  <si>
    <t>Gifts</t>
  </si>
  <si>
    <t>Mobile Bill Payment</t>
  </si>
  <si>
    <t>Online Shopping</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</si>
  <si>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</si>
  <si>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</si>
  <si>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</si>
  <si>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</si>
  <si>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</si>
  <si>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</si>
  <si>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</si>
  <si>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</si>
  <si>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</si>
  <si>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r>
      <rPr>
        <b/>
        <sz val="11"/>
        <color theme="1"/>
        <rFont val="Calibri"/>
        <family val="2"/>
        <scheme val="minor"/>
      </rPr>
      <t xml:space="preserve">Task </t>
    </r>
    <r>
      <rPr>
        <sz val="11"/>
        <color theme="1"/>
        <rFont val="Calibri"/>
        <family val="2"/>
        <scheme val="minor"/>
      </rPr>
      <t>-1  How many times has Priya done transactions on online shopping, ordering food and gifts?</t>
    </r>
  </si>
  <si>
    <t>Row Labels</t>
  </si>
  <si>
    <t>Grand Total</t>
  </si>
  <si>
    <t>Sum of Expense</t>
  </si>
  <si>
    <t>Category</t>
  </si>
  <si>
    <r>
      <rPr>
        <b/>
        <sz val="11"/>
        <color theme="1"/>
        <rFont val="Calibri"/>
        <family val="2"/>
        <scheme val="minor"/>
      </rPr>
      <t>Task</t>
    </r>
    <r>
      <rPr>
        <sz val="11"/>
        <color theme="1"/>
        <rFont val="Calibri"/>
        <family val="2"/>
        <scheme val="minor"/>
      </rPr>
      <t xml:space="preserve"> -2   Calculate the total expenses against each distinct item.</t>
    </r>
  </si>
  <si>
    <r>
      <rPr>
        <b/>
        <sz val="11"/>
        <color theme="1"/>
        <rFont val="Calibri"/>
        <family val="2"/>
        <scheme val="minor"/>
      </rPr>
      <t>Task</t>
    </r>
    <r>
      <rPr>
        <sz val="11"/>
        <color theme="1"/>
        <rFont val="Calibri"/>
        <family val="2"/>
        <scheme val="minor"/>
      </rPr>
      <t>-3  Arrange the item-wise total expense in descending order.</t>
    </r>
  </si>
  <si>
    <r>
      <rPr>
        <b/>
        <sz val="11"/>
        <color theme="1"/>
        <rFont val="Calibri"/>
        <family val="2"/>
        <scheme val="minor"/>
      </rPr>
      <t>Task</t>
    </r>
    <r>
      <rPr>
        <sz val="11"/>
        <color theme="1"/>
        <rFont val="Calibri"/>
        <family val="2"/>
        <scheme val="minor"/>
      </rPr>
      <t>-4  Present the item-wise total expense through a chart that shows the expense of each item as a percentage of the total expense. Don’t take trip expenses into consideration.</t>
    </r>
  </si>
  <si>
    <r>
      <rPr>
        <b/>
        <sz val="11"/>
        <color theme="1"/>
        <rFont val="Calibri"/>
        <family val="2"/>
        <scheme val="minor"/>
      </rPr>
      <t>Task</t>
    </r>
    <r>
      <rPr>
        <sz val="11"/>
        <color theme="1"/>
        <rFont val="Calibri"/>
        <family val="2"/>
        <scheme val="minor"/>
      </rPr>
      <t>-6   Add a new column to the data table, name it as “Category” and apply data validation with drop-down fields as “Essentials” and “Non-essentials”. Fill in the column.</t>
    </r>
  </si>
  <si>
    <t>Eseential</t>
  </si>
  <si>
    <t>Non essential</t>
  </si>
  <si>
    <t>Cost Type</t>
  </si>
  <si>
    <r>
      <rPr>
        <b/>
        <sz val="11"/>
        <color theme="1"/>
        <rFont val="Calibri"/>
        <family val="2"/>
        <scheme val="minor"/>
      </rPr>
      <t xml:space="preserve">Task </t>
    </r>
    <r>
      <rPr>
        <sz val="11"/>
        <color theme="1"/>
        <rFont val="Calibri"/>
        <family val="2"/>
        <scheme val="minor"/>
      </rPr>
      <t>- 7  Add another new column and name it as “Cost Type”. For each item, if the expense is more than 2000, tag it as “Over budget”, else, tag it as “Within budget”.</t>
    </r>
  </si>
  <si>
    <r>
      <rPr>
        <b/>
        <sz val="11"/>
        <color theme="1"/>
        <rFont val="Calibri"/>
        <family val="2"/>
        <scheme val="minor"/>
      </rPr>
      <t>Task</t>
    </r>
    <r>
      <rPr>
        <sz val="11"/>
        <color theme="1"/>
        <rFont val="Calibri"/>
        <family val="2"/>
        <scheme val="minor"/>
      </rPr>
      <t>-8</t>
    </r>
  </si>
  <si>
    <t>Items</t>
  </si>
  <si>
    <t>Task-5 Present the expense pattern visually over 3 months.</t>
  </si>
  <si>
    <t xml:space="preserve">2.when priya ordering a food better she can cook food at home because its good for her health. </t>
  </si>
  <si>
    <t>3.Purchase  items in bulk when it leand to savings, especialy for non-perishables and household essentials</t>
  </si>
  <si>
    <t>4.plan priya meals for the week to avoid buying unnecessary items.</t>
  </si>
  <si>
    <t>5.how much priya can afford to spend on gifts and stick to the budget.</t>
  </si>
  <si>
    <t>1.ptiya can use discount codes and coupons for shopping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</si>
</sst>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2"/>
      <color theme="4" tint="-0.499984740745262"/>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4">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NumberFormat="1" applyBorder="1"/>
    <xf numFmtId="0" fontId="0" fillId="0" borderId="0" xfId="0" applyBorder="1" applyAlignment="1">
      <alignment horizontal="left"/>
    </xf>
    <xf numFmtId="0" fontId="0" fillId="0" borderId="3" xfId="0" applyFill="1" applyBorder="1" applyAlignment="1">
      <alignment horizontal="left"/>
    </xf>
    <xf numFmtId="0" fontId="0" fillId="0" borderId="4" xfId="0" applyFill="1" applyBorder="1" applyAlignment="1">
      <alignment horizontal="left"/>
    </xf>
    <xf numFmtId="0" fontId="0" fillId="0" borderId="11" xfId="0" applyNumberFormat="1" applyBorder="1"/>
    <xf numFmtId="0" fontId="0" fillId="0" borderId="12" xfId="0" applyNumberFormat="1" applyBorder="1"/>
    <xf numFmtId="0" fontId="0" fillId="0" borderId="13" xfId="0" applyNumberFormat="1" applyBorder="1"/>
    <xf numFmtId="0" fontId="0" fillId="0" borderId="2" xfId="0" pivotButton="1" applyBorder="1"/>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2" xfId="0" applyBorder="1" applyAlignment="1">
      <alignment horizontal="left"/>
    </xf>
    <xf numFmtId="0" fontId="0" fillId="0" borderId="2" xfId="0" applyBorder="1"/>
    <xf numFmtId="0" fontId="6"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pivotButton="1" applyBorder="1"/>
    <xf numFmtId="0" fontId="0" fillId="0" borderId="14" xfId="0" applyBorder="1"/>
    <xf numFmtId="0" fontId="0" fillId="0" borderId="15" xfId="0" applyBorder="1"/>
    <xf numFmtId="0" fontId="0" fillId="0" borderId="16" xfId="0" applyBorder="1"/>
  </cellXfs>
  <cellStyles count="1">
    <cellStyle name="Normal" xfId="0" builtinId="0"/>
  </cellStyles>
  <dxfs count="18">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Exercise.xlsx]Task-5!PivotTable16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'Task-5'!$B$3</c:f>
              <c:strCache>
                <c:ptCount val="1"/>
                <c:pt idx="0">
                  <c:v>Total</c:v>
                </c:pt>
              </c:strCache>
            </c:strRef>
          </c:tx>
          <c:spPr>
            <a:solidFill>
              <a:schemeClr val="accent1"/>
            </a:solidFill>
            <a:ln>
              <a:noFill/>
            </a:ln>
            <a:effectLst/>
          </c:spPr>
          <c:invertIfNegative val="0"/>
          <c:cat>
            <c:strRef>
              <c:f>'Task-5'!$A$4:$A$14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'Task-5'!$B$4:$B$14</c:f>
              <c:numCache>
                <c:formatCode>General</c:formatCode>
                <c:ptCount val="10"/>
                <c:pt idx="0">
                  <c:v>3706.27</c:v>
                </c:pt>
                <c:pt idx="1">
                  <c:v>14524</c:v>
                </c:pt>
                <c:pt idx="2">
                  <c:v>5838</c:v>
                </c:pt>
                <c:pt idx="3">
                  <c:v>4822</c:v>
                </c:pt>
                <c:pt idx="4">
                  <c:v>1432.6399999999999</c:v>
                </c:pt>
                <c:pt idx="5">
                  <c:v>2214.63</c:v>
                </c:pt>
                <c:pt idx="6">
                  <c:v>8144</c:v>
                </c:pt>
                <c:pt idx="7">
                  <c:v>5229.63</c:v>
                </c:pt>
                <c:pt idx="8">
                  <c:v>7224.1</c:v>
                </c:pt>
                <c:pt idx="9">
                  <c:v>3910</c:v>
                </c:pt>
              </c:numCache>
            </c:numRef>
          </c:val>
          <c:extLst>
            <c:ext xmlns:c16="http://schemas.microsoft.com/office/drawing/2014/chart" uri="{C3380CC4-5D6E-409C-BE32-E72D297353CC}">
              <c16:uniqueId val="{00000000-9906-4C89-96AC-4CFB22D96A53}"/>
            </c:ext>
          </c:extLst>
        </c:ser>
        <c:dLbls>
          <c:showLegendKey val="0"/>
          <c:showVal val="0"/>
          <c:showCatName val="0"/>
          <c:showSerName val="0"/>
          <c:showPercent val="0"/>
          <c:showBubbleSize val="0"/>
        </c:dLbls>
        <c:gapWidth val="219"/>
        <c:overlap val="-27"/>
        <c:axId val="1924282015"/>
        <c:axId val="1988551295"/>
      </c:barChart>
      <c:catAx>
        <c:axId val="192428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551295"/>
        <c:crosses val="autoZero"/>
        <c:auto val="1"/>
        <c:lblAlgn val="ctr"/>
        <c:lblOffset val="100"/>
        <c:noMultiLvlLbl val="0"/>
      </c:catAx>
      <c:valAx>
        <c:axId val="198855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28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Exercise.xlsx]Expense!PivotTable18</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7.3951448306324302E-2"/>
          <c:y val="2.2011883931175272E-2"/>
          <c:w val="0.4355665814767643"/>
          <c:h val="0.84835848643919509"/>
        </c:manualLayout>
      </c:layout>
      <c:pieChart>
        <c:varyColors val="1"/>
        <c:ser>
          <c:idx val="0"/>
          <c:order val="0"/>
          <c:tx>
            <c:strRef>
              <c:f>Expense!$O$40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95A-4594-8AC8-90D1BEA2966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95A-4594-8AC8-90D1BEA2966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95A-4594-8AC8-90D1BEA2966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95A-4594-8AC8-90D1BEA2966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95A-4594-8AC8-90D1BEA2966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95A-4594-8AC8-90D1BEA2966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95A-4594-8AC8-90D1BEA2966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A95A-4594-8AC8-90D1BEA2966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A95A-4594-8AC8-90D1BEA2966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A95A-4594-8AC8-90D1BEA2966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Expense!$N$41:$N$51</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Expense!$O$41:$O$51</c:f>
              <c:numCache>
                <c:formatCode>General</c:formatCode>
                <c:ptCount val="10"/>
                <c:pt idx="0">
                  <c:v>2925.05</c:v>
                </c:pt>
                <c:pt idx="1">
                  <c:v>15848.1</c:v>
                </c:pt>
                <c:pt idx="2">
                  <c:v>5838</c:v>
                </c:pt>
                <c:pt idx="3">
                  <c:v>4767</c:v>
                </c:pt>
                <c:pt idx="4">
                  <c:v>962.64</c:v>
                </c:pt>
                <c:pt idx="5">
                  <c:v>1694.63</c:v>
                </c:pt>
                <c:pt idx="6">
                  <c:v>8567</c:v>
                </c:pt>
                <c:pt idx="7">
                  <c:v>4740.63</c:v>
                </c:pt>
                <c:pt idx="8">
                  <c:v>7083.22</c:v>
                </c:pt>
                <c:pt idx="9">
                  <c:v>4619</c:v>
                </c:pt>
              </c:numCache>
            </c:numRef>
          </c:val>
          <c:extLst>
            <c:ext xmlns:c16="http://schemas.microsoft.com/office/drawing/2014/chart" uri="{C3380CC4-5D6E-409C-BE32-E72D297353CC}">
              <c16:uniqueId val="{00000000-DF4F-4B87-8E75-49AB111B70C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xdr:col>
      <xdr:colOff>114300</xdr:colOff>
      <xdr:row>2</xdr:row>
      <xdr:rowOff>53340</xdr:rowOff>
    </xdr:from>
    <xdr:to>
      <xdr:col>7</xdr:col>
      <xdr:colOff>403860</xdr:colOff>
      <xdr:row>9</xdr:row>
      <xdr:rowOff>144780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C2B33950-F217-41FE-B40B-8B1B9D6D092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362200" y="41910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8</xdr:col>
      <xdr:colOff>7620</xdr:colOff>
      <xdr:row>2</xdr:row>
      <xdr:rowOff>15240</xdr:rowOff>
    </xdr:from>
    <xdr:to>
      <xdr:col>15</xdr:col>
      <xdr:colOff>312420</xdr:colOff>
      <xdr:row>17</xdr:row>
      <xdr:rowOff>15240</xdr:rowOff>
    </xdr:to>
    <xdr:graphicFrame macro="">
      <xdr:nvGraphicFramePr>
        <xdr:cNvPr id="4" name="Chart 3">
          <a:extLst>
            <a:ext uri="{FF2B5EF4-FFF2-40B4-BE49-F238E27FC236}">
              <a16:creationId xmlns:a16="http://schemas.microsoft.com/office/drawing/2014/main" id="{728CEB48-6D02-4DE5-AE40-D22278E76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143434</xdr:colOff>
      <xdr:row>39</xdr:row>
      <xdr:rowOff>4482</xdr:rowOff>
    </xdr:from>
    <xdr:to>
      <xdr:col>12</xdr:col>
      <xdr:colOff>1156446</xdr:colOff>
      <xdr:row>51</xdr:row>
      <xdr:rowOff>381000</xdr:rowOff>
    </xdr:to>
    <xdr:graphicFrame macro="">
      <xdr:nvGraphicFramePr>
        <xdr:cNvPr id="13" name="Chart 12">
          <a:extLst>
            <a:ext uri="{FF2B5EF4-FFF2-40B4-BE49-F238E27FC236}">
              <a16:creationId xmlns:a16="http://schemas.microsoft.com/office/drawing/2014/main" id="{EEBA6658-668A-4BB2-BCC1-6A8721C97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81.68045821759" createdVersion="6" refreshedVersion="6" minRefreshableVersion="3" recordCount="50" xr:uid="{24F03FBF-17CC-4669-8B10-D3669372A71E}">
  <cacheSource type="worksheet">
    <worksheetSource ref="A1:C51" sheet="Expense"/>
  </cacheSource>
  <cacheFields count="4">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3" base="0">
        <rangePr groupBy="days" startDate="2021-10-01T00:00:00" endDate="2021-12-24T00:00:00"/>
        <groupItems count="368">
          <s v="&lt;10/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4/2021"/>
        </groupItems>
      </fieldGroup>
    </cacheField>
    <cacheField name="Items+B30B1:B31" numFmtId="0">
      <sharedItems count="10">
        <s v="Medicine"/>
        <s v="Online shopping"/>
        <s v="Other essential items"/>
        <s v="Vegetables &amp; Fruit"/>
        <s v="Fish &amp; Chicken"/>
        <s v="Gifts"/>
        <s v="Ordering food"/>
        <s v="Movie with friends"/>
        <s v="Mobile Bill Payment"/>
        <s v="Cab to office"/>
      </sharedItems>
    </cacheField>
    <cacheField name="Expense" numFmtId="0">
      <sharedItems containsSemiMixedTypes="0" containsString="0" containsNumber="1" minValue="150" maxValue="12000"/>
    </cacheField>
    <cacheField name="Months" numFmtId="0" databaseField="0">
      <fieldGroup base="0">
        <rangePr groupBy="months" startDate="2021-10-01T00:00:00" endDate="2021-12-24T00:00:00"/>
        <groupItems count="14">
          <s v="&lt;10/1/2021"/>
          <s v="Jan"/>
          <s v="Feb"/>
          <s v="Mar"/>
          <s v="Apr"/>
          <s v="May"/>
          <s v="Jun"/>
          <s v="Jul"/>
          <s v="Aug"/>
          <s v="Sep"/>
          <s v="Oct"/>
          <s v="Nov"/>
          <s v="Dec"/>
          <s v="&gt;12/24/2021"/>
        </groupItems>
      </fieldGroup>
    </cacheField>
  </cacheFields>
  <extLst>
    <ext xmlns:x14="http://schemas.microsoft.com/office/spreadsheetml/2009/9/main" uri="{725AE2AE-9491-48be-B2B4-4EB974FC3084}">
      <x14:pivotCacheDefinition pivotCacheId="13784692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82.634420949071" createdVersion="6" refreshedVersion="6" minRefreshableVersion="3" recordCount="50" xr:uid="{3195E023-55B5-415C-B921-5AB0ED43266F}">
  <cacheSource type="worksheet">
    <worksheetSource ref="B1:C51" sheet="Expense"/>
  </cacheSource>
  <cacheFields count="2">
    <cacheField name="Items" numFmtId="0">
      <sharedItems count="10">
        <s v="Medicine"/>
        <s v="Online shopping"/>
        <s v="Other essential items"/>
        <s v="Vegetables &amp; Fruit"/>
        <s v="Fish &amp; Chicken"/>
        <s v="Gifts"/>
        <s v="Ordering food"/>
        <s v="Movie with friends"/>
        <s v="Cab to office"/>
        <s v="Mobile Bill Payment"/>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0"/>
    <n v="500"/>
  </r>
  <r>
    <x v="18"/>
    <x v="1"/>
    <n v="702"/>
  </r>
  <r>
    <x v="19"/>
    <x v="2"/>
    <n v="1600"/>
  </r>
  <r>
    <x v="20"/>
    <x v="3"/>
    <n v="600"/>
  </r>
  <r>
    <x v="21"/>
    <x v="4"/>
    <n v="900"/>
  </r>
  <r>
    <x v="21"/>
    <x v="5"/>
    <n v="150"/>
  </r>
  <r>
    <x v="21"/>
    <x v="6"/>
    <n v="2100"/>
  </r>
  <r>
    <x v="22"/>
    <x v="7"/>
    <n v="470.63"/>
  </r>
  <r>
    <x v="22"/>
    <x v="8"/>
    <n v="322.64"/>
  </r>
  <r>
    <x v="23"/>
    <x v="1"/>
    <n v="428"/>
  </r>
  <r>
    <x v="24"/>
    <x v="0"/>
    <n v="447"/>
  </r>
  <r>
    <x v="25"/>
    <x v="6"/>
    <n v="1720"/>
  </r>
  <r>
    <x v="26"/>
    <x v="2"/>
    <n v="540"/>
  </r>
  <r>
    <x v="27"/>
    <x v="4"/>
    <n v="314"/>
  </r>
  <r>
    <x v="28"/>
    <x v="9"/>
    <n v="518"/>
  </r>
  <r>
    <x v="28"/>
    <x v="9"/>
    <n v="2000"/>
  </r>
  <r>
    <x v="29"/>
    <x v="7"/>
    <n v="337"/>
  </r>
  <r>
    <x v="30"/>
    <x v="0"/>
    <n v="500"/>
  </r>
  <r>
    <x v="31"/>
    <x v="1"/>
    <n v="2500"/>
  </r>
  <r>
    <x v="32"/>
    <x v="2"/>
    <n v="710"/>
  </r>
  <r>
    <x v="33"/>
    <x v="3"/>
    <n v="2300"/>
  </r>
  <r>
    <x v="34"/>
    <x v="4"/>
    <n v="12000"/>
  </r>
  <r>
    <x v="35"/>
    <x v="5"/>
    <n v="1500"/>
  </r>
  <r>
    <x v="36"/>
    <x v="6"/>
    <n v="470.63"/>
  </r>
  <r>
    <x v="37"/>
    <x v="7"/>
    <n v="267"/>
  </r>
  <r>
    <x v="38"/>
    <x v="8"/>
    <n v="640"/>
  </r>
  <r>
    <x v="38"/>
    <x v="1"/>
    <n v="4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2300"/>
  </r>
  <r>
    <x v="1"/>
    <n v="767"/>
  </r>
  <r>
    <x v="2"/>
    <n v="2500"/>
  </r>
  <r>
    <x v="3"/>
    <n v="710"/>
  </r>
  <r>
    <x v="4"/>
    <n v="760"/>
  </r>
  <r>
    <x v="5"/>
    <n v="1900"/>
  </r>
  <r>
    <x v="6"/>
    <n v="450"/>
  </r>
  <r>
    <x v="7"/>
    <n v="620"/>
  </r>
  <r>
    <x v="0"/>
    <n v="470"/>
  </r>
  <r>
    <x v="1"/>
    <n v="970"/>
  </r>
  <r>
    <x v="2"/>
    <n v="1075"/>
  </r>
  <r>
    <x v="3"/>
    <n v="489"/>
  </r>
  <r>
    <x v="4"/>
    <n v="1574.1"/>
  </r>
  <r>
    <x v="0"/>
    <n v="550"/>
  </r>
  <r>
    <x v="1"/>
    <n v="423"/>
  </r>
  <r>
    <x v="2"/>
    <n v="358.22"/>
  </r>
  <r>
    <x v="3"/>
    <n v="520"/>
  </r>
  <r>
    <x v="4"/>
    <n v="300"/>
  </r>
  <r>
    <x v="8"/>
    <n v="407.05"/>
  </r>
  <r>
    <x v="2"/>
    <n v="300"/>
  </r>
  <r>
    <x v="1"/>
    <n v="2327"/>
  </r>
  <r>
    <x v="5"/>
    <n v="1150"/>
  </r>
  <r>
    <x v="5"/>
    <n v="1138"/>
  </r>
  <r>
    <x v="0"/>
    <n v="500"/>
  </r>
  <r>
    <x v="1"/>
    <n v="702"/>
  </r>
  <r>
    <x v="2"/>
    <n v="1600"/>
  </r>
  <r>
    <x v="3"/>
    <n v="600"/>
  </r>
  <r>
    <x v="4"/>
    <n v="900"/>
  </r>
  <r>
    <x v="5"/>
    <n v="150"/>
  </r>
  <r>
    <x v="6"/>
    <n v="2100"/>
  </r>
  <r>
    <x v="7"/>
    <n v="470.63"/>
  </r>
  <r>
    <x v="9"/>
    <n v="322.64"/>
  </r>
  <r>
    <x v="1"/>
    <n v="428"/>
  </r>
  <r>
    <x v="0"/>
    <n v="447"/>
  </r>
  <r>
    <x v="6"/>
    <n v="1720"/>
  </r>
  <r>
    <x v="2"/>
    <n v="540"/>
  </r>
  <r>
    <x v="4"/>
    <n v="314"/>
  </r>
  <r>
    <x v="8"/>
    <n v="518"/>
  </r>
  <r>
    <x v="8"/>
    <n v="2000"/>
  </r>
  <r>
    <x v="7"/>
    <n v="337"/>
  </r>
  <r>
    <x v="0"/>
    <n v="500"/>
  </r>
  <r>
    <x v="1"/>
    <n v="2500"/>
  </r>
  <r>
    <x v="2"/>
    <n v="710"/>
  </r>
  <r>
    <x v="3"/>
    <n v="2300"/>
  </r>
  <r>
    <x v="4"/>
    <n v="12000"/>
  </r>
  <r>
    <x v="5"/>
    <n v="1500"/>
  </r>
  <r>
    <x v="6"/>
    <n v="470.63"/>
  </r>
  <r>
    <x v="7"/>
    <n v="267"/>
  </r>
  <r>
    <x v="9"/>
    <n v="640"/>
  </r>
  <r>
    <x v="1"/>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DEC3B5-44CF-494B-A424-13C41DFBD8BE}" name="PivotTable1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B14" firstHeaderRow="1" firstDataRow="1" firstDataCol="1"/>
  <pivotFields count="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9"/>
        <item x="4"/>
        <item x="5"/>
        <item x="0"/>
        <item x="8"/>
        <item x="7"/>
        <item x="1"/>
        <item x="6"/>
        <item x="2"/>
        <item x="3"/>
        <item t="default"/>
      </items>
    </pivotField>
    <pivotField dataField="1" showAll="0"/>
    <pivotField showAll="0" defaultSubtotal="0"/>
  </pivotFields>
  <rowFields count="1">
    <field x="1"/>
  </rowFields>
  <rowItems count="11">
    <i>
      <x/>
    </i>
    <i>
      <x v="1"/>
    </i>
    <i>
      <x v="2"/>
    </i>
    <i>
      <x v="3"/>
    </i>
    <i>
      <x v="4"/>
    </i>
    <i>
      <x v="5"/>
    </i>
    <i>
      <x v="6"/>
    </i>
    <i>
      <x v="7"/>
    </i>
    <i>
      <x v="8"/>
    </i>
    <i>
      <x v="9"/>
    </i>
    <i t="grand">
      <x/>
    </i>
  </rowItems>
  <colItems count="1">
    <i/>
  </colItems>
  <dataFields count="1">
    <dataField name="Sum of Expense" fld="2"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6" name="Date">
      <autoFilter ref="A1">
        <filterColumn colId="0">
          <customFilters and="1">
            <customFilter operator="greaterThanOrEqual" val="44470"/>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810A83-7826-44BE-AFAA-1FF5DEDB901D}" name="PivotTable1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N40:O51" firstHeaderRow="1" firstDataRow="1" firstDataCol="1"/>
  <pivotFields count="2">
    <pivotField axis="axisRow" showAll="0">
      <items count="11">
        <item x="8"/>
        <item x="4"/>
        <item x="5"/>
        <item x="0"/>
        <item x="9"/>
        <item x="7"/>
        <item x="1"/>
        <item x="6"/>
        <item x="2"/>
        <item x="3"/>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Sum of Expense" fld="1"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11">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 chart="1" format="7">
      <pivotArea type="data" outline="0" fieldPosition="0">
        <references count="2">
          <reference field="4294967294" count="1" selected="0">
            <x v="0"/>
          </reference>
          <reference field="0" count="1" selected="0">
            <x v="6"/>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 chart="1" format="9">
      <pivotArea type="data" outline="0" fieldPosition="0">
        <references count="2">
          <reference field="4294967294" count="1" selected="0">
            <x v="0"/>
          </reference>
          <reference field="0" count="1" selected="0">
            <x v="8"/>
          </reference>
        </references>
      </pivotArea>
    </chartFormat>
    <chartFormat chart="1" format="10">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0F2C30-CD5A-40D7-AB46-F35A8717E639}"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24:J35" firstHeaderRow="1" firstDataRow="1" firstDataCol="1"/>
  <pivotFields count="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11">
        <item x="3"/>
        <item x="2"/>
        <item x="6"/>
        <item x="1"/>
        <item x="7"/>
        <item x="8"/>
        <item x="0"/>
        <item x="5"/>
        <item x="4"/>
        <item x="9"/>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9"/>
    </i>
    <i t="grand">
      <x/>
    </i>
  </rowItems>
  <colItems count="1">
    <i/>
  </colItems>
  <dataFields count="1">
    <dataField name="Sum of Expense" fld="2" baseField="0" baseItem="0"/>
  </dataFields>
  <formats count="6">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3EF186-A614-4F99-AEFF-DFAD69A1A1A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9:J20" firstHeaderRow="1" firstDataRow="1" firstDataCol="1"/>
  <pivotFields count="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9"/>
        <item x="4"/>
        <item x="5"/>
        <item x="0"/>
        <item x="8"/>
        <item x="7"/>
        <item x="1"/>
        <item x="6"/>
        <item x="2"/>
        <item x="3"/>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9"/>
    </i>
    <i t="grand">
      <x/>
    </i>
  </rowItems>
  <colItems count="1">
    <i/>
  </colItems>
  <dataFields count="1">
    <dataField name="Sum of Expense" fld="2" baseField="0" baseItem="0"/>
  </dataFields>
  <formats count="6">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455D65-030E-4164-9A31-E0C1A0CAA2C5}" sourceName="Date">
  <pivotTables>
    <pivotTable tabId="3" name="PivotTable16"/>
  </pivotTables>
  <state minimalRefreshVersion="6" lastRefreshVersion="6" pivotCacheId="1378469201" filterType="dateBetween">
    <selection startDate="2021-10-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173CEED-6157-4140-AA61-03AE3F69B5E9}" cache="NativeTimeline_Date" caption="Date" level="2" selectionLevel="1" scrollPosition="2021-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F1FD-0724-47C1-AE3B-E43302F9500F}">
  <dimension ref="A2:C14"/>
  <sheetViews>
    <sheetView workbookViewId="0">
      <selection activeCell="D21" sqref="D21"/>
    </sheetView>
  </sheetViews>
  <sheetFormatPr defaultRowHeight="14.4" x14ac:dyDescent="0.3"/>
  <cols>
    <col min="1" max="1" width="18.33203125" bestFit="1" customWidth="1"/>
    <col min="2" max="2" width="14.44140625" bestFit="1" customWidth="1"/>
  </cols>
  <sheetData>
    <row r="2" spans="1:3" x14ac:dyDescent="0.3">
      <c r="C2" t="s">
        <v>37</v>
      </c>
    </row>
    <row r="3" spans="1:3" x14ac:dyDescent="0.3">
      <c r="A3" s="37" t="s">
        <v>23</v>
      </c>
      <c r="B3" t="s">
        <v>25</v>
      </c>
    </row>
    <row r="4" spans="1:3" x14ac:dyDescent="0.3">
      <c r="A4" s="38" t="s">
        <v>9</v>
      </c>
      <c r="B4" s="39">
        <v>3706.27</v>
      </c>
    </row>
    <row r="5" spans="1:3" x14ac:dyDescent="0.3">
      <c r="A5" s="38" t="s">
        <v>6</v>
      </c>
      <c r="B5" s="39">
        <v>14524</v>
      </c>
    </row>
    <row r="6" spans="1:3" x14ac:dyDescent="0.3">
      <c r="A6" s="38" t="s">
        <v>10</v>
      </c>
      <c r="B6" s="39">
        <v>5838</v>
      </c>
    </row>
    <row r="7" spans="1:3" x14ac:dyDescent="0.3">
      <c r="A7" s="38" t="s">
        <v>2</v>
      </c>
      <c r="B7" s="39">
        <v>4822</v>
      </c>
    </row>
    <row r="8" spans="1:3" x14ac:dyDescent="0.3">
      <c r="A8" s="38" t="s">
        <v>11</v>
      </c>
      <c r="B8" s="39">
        <v>1432.6399999999999</v>
      </c>
    </row>
    <row r="9" spans="1:3" x14ac:dyDescent="0.3">
      <c r="A9" s="38" t="s">
        <v>8</v>
      </c>
      <c r="B9" s="39">
        <v>2214.63</v>
      </c>
    </row>
    <row r="10" spans="1:3" x14ac:dyDescent="0.3">
      <c r="A10" s="38" t="s">
        <v>3</v>
      </c>
      <c r="B10" s="39">
        <v>8144</v>
      </c>
    </row>
    <row r="11" spans="1:3" x14ac:dyDescent="0.3">
      <c r="A11" s="38" t="s">
        <v>7</v>
      </c>
      <c r="B11" s="39">
        <v>5229.63</v>
      </c>
    </row>
    <row r="12" spans="1:3" x14ac:dyDescent="0.3">
      <c r="A12" s="38" t="s">
        <v>4</v>
      </c>
      <c r="B12" s="39">
        <v>7224.1</v>
      </c>
    </row>
    <row r="13" spans="1:3" x14ac:dyDescent="0.3">
      <c r="A13" s="38" t="s">
        <v>5</v>
      </c>
      <c r="B13" s="39">
        <v>3910</v>
      </c>
    </row>
    <row r="14" spans="1:3" x14ac:dyDescent="0.3">
      <c r="A14" s="38" t="s">
        <v>24</v>
      </c>
      <c r="B14" s="39">
        <v>57045.27</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64"/>
  <sheetViews>
    <sheetView tabSelected="1" topLeftCell="A13" zoomScale="85" zoomScaleNormal="85" workbookViewId="0">
      <selection activeCell="P65" sqref="P65"/>
    </sheetView>
  </sheetViews>
  <sheetFormatPr defaultRowHeight="14.4" x14ac:dyDescent="0.3"/>
  <cols>
    <col min="1" max="1" width="17.109375" customWidth="1"/>
    <col min="2" max="2" width="24.5546875" customWidth="1"/>
    <col min="3" max="3" width="14.44140625" style="11" customWidth="1"/>
    <col min="4" max="4" width="10.6640625" customWidth="1"/>
    <col min="5" max="5" width="15.44140625" customWidth="1"/>
    <col min="9" max="9" width="18.33203125" bestFit="1" customWidth="1"/>
    <col min="10" max="10" width="12.5546875" bestFit="1" customWidth="1"/>
    <col min="11" max="11" width="14.44140625" bestFit="1" customWidth="1"/>
    <col min="13" max="13" width="19.44140625" bestFit="1" customWidth="1"/>
    <col min="14" max="14" width="15" bestFit="1" customWidth="1"/>
    <col min="15" max="15" width="19" customWidth="1"/>
    <col min="16" max="16" width="16.44140625" customWidth="1"/>
  </cols>
  <sheetData>
    <row r="1" spans="1:17" ht="13.8" customHeight="1" x14ac:dyDescent="0.3">
      <c r="A1" s="3" t="s">
        <v>0</v>
      </c>
      <c r="B1" s="3" t="s">
        <v>36</v>
      </c>
      <c r="C1" s="8" t="s">
        <v>1</v>
      </c>
      <c r="D1" s="36" t="s">
        <v>26</v>
      </c>
      <c r="E1" s="36" t="s">
        <v>33</v>
      </c>
      <c r="I1" s="14" t="s">
        <v>22</v>
      </c>
      <c r="J1" s="15"/>
      <c r="K1" s="15"/>
      <c r="L1" s="15"/>
      <c r="M1" s="15"/>
      <c r="N1" s="15"/>
      <c r="O1" s="15"/>
      <c r="P1" s="15"/>
      <c r="Q1" s="16"/>
    </row>
    <row r="2" spans="1:17" ht="18" customHeight="1" x14ac:dyDescent="0.3">
      <c r="A2" s="4">
        <v>44470</v>
      </c>
      <c r="B2" s="5" t="s">
        <v>2</v>
      </c>
      <c r="C2" s="9">
        <v>2300</v>
      </c>
      <c r="D2" s="36" t="s">
        <v>31</v>
      </c>
      <c r="E2" t="str">
        <f>IF(C2&gt;2000, "Over budget", "Within budget")</f>
        <v>Over budget</v>
      </c>
      <c r="I2" s="17" t="s">
        <v>12</v>
      </c>
      <c r="J2" s="18"/>
      <c r="K2" s="18">
        <f>COUNTIF(B2:B51,B3)</f>
        <v>8</v>
      </c>
      <c r="L2" s="18"/>
      <c r="M2" s="18"/>
      <c r="N2" s="18"/>
      <c r="O2" s="18"/>
      <c r="P2" s="18"/>
      <c r="Q2" s="19"/>
    </row>
    <row r="3" spans="1:17" ht="15.6" x14ac:dyDescent="0.3">
      <c r="A3" s="6">
        <v>44470</v>
      </c>
      <c r="B3" s="7" t="s">
        <v>3</v>
      </c>
      <c r="C3" s="9">
        <v>767</v>
      </c>
      <c r="D3" s="36" t="s">
        <v>32</v>
      </c>
      <c r="E3" t="str">
        <f t="shared" ref="E3:E51" si="0">IF(C3&gt;2000, "Over budget", "Within budget")</f>
        <v>Within budget</v>
      </c>
      <c r="I3" s="17"/>
      <c r="J3" s="18"/>
      <c r="K3" s="18"/>
      <c r="L3" s="18"/>
      <c r="M3" s="18"/>
      <c r="N3" s="18"/>
      <c r="O3" s="18"/>
      <c r="P3" s="18"/>
      <c r="Q3" s="19"/>
    </row>
    <row r="4" spans="1:17" ht="15.6" x14ac:dyDescent="0.3">
      <c r="A4" s="6">
        <v>44470</v>
      </c>
      <c r="B4" s="7" t="s">
        <v>4</v>
      </c>
      <c r="C4" s="10">
        <v>2500</v>
      </c>
      <c r="D4" s="36" t="s">
        <v>31</v>
      </c>
      <c r="E4" t="str">
        <f t="shared" si="0"/>
        <v>Over budget</v>
      </c>
      <c r="I4" s="17" t="s">
        <v>7</v>
      </c>
      <c r="J4" s="18"/>
      <c r="K4" s="18">
        <f>COUNTIF(B2:B51,B8)</f>
        <v>4</v>
      </c>
      <c r="L4" s="18"/>
      <c r="M4" s="18"/>
      <c r="N4" s="18"/>
      <c r="O4" s="18"/>
      <c r="P4" s="18"/>
      <c r="Q4" s="19"/>
    </row>
    <row r="5" spans="1:17" ht="15.6" x14ac:dyDescent="0.3">
      <c r="A5" s="6">
        <v>44473</v>
      </c>
      <c r="B5" s="7" t="s">
        <v>5</v>
      </c>
      <c r="C5" s="9">
        <v>710</v>
      </c>
      <c r="D5" s="36" t="s">
        <v>31</v>
      </c>
      <c r="E5" t="str">
        <f t="shared" si="0"/>
        <v>Within budget</v>
      </c>
      <c r="I5" s="17"/>
      <c r="J5" s="18"/>
      <c r="K5" s="18"/>
      <c r="L5" s="18"/>
      <c r="M5" s="18"/>
      <c r="N5" s="18"/>
      <c r="O5" s="18"/>
      <c r="P5" s="18"/>
      <c r="Q5" s="19"/>
    </row>
    <row r="6" spans="1:17" ht="16.2" thickBot="1" x14ac:dyDescent="0.35">
      <c r="A6" s="4">
        <v>44473</v>
      </c>
      <c r="B6" s="5" t="s">
        <v>6</v>
      </c>
      <c r="C6" s="9">
        <v>760</v>
      </c>
      <c r="D6" s="36" t="s">
        <v>32</v>
      </c>
      <c r="E6" t="str">
        <f t="shared" si="0"/>
        <v>Within budget</v>
      </c>
      <c r="I6" s="20" t="s">
        <v>10</v>
      </c>
      <c r="J6" s="21"/>
      <c r="K6" s="21">
        <f>COUNTIF(B2:B51,B7)</f>
        <v>5</v>
      </c>
      <c r="L6" s="21"/>
      <c r="M6" s="21"/>
      <c r="N6" s="21"/>
      <c r="O6" s="21"/>
      <c r="P6" s="21"/>
      <c r="Q6" s="22"/>
    </row>
    <row r="7" spans="1:17" ht="16.2" thickBot="1" x14ac:dyDescent="0.35">
      <c r="A7" s="6">
        <v>44476</v>
      </c>
      <c r="B7" s="7" t="s">
        <v>10</v>
      </c>
      <c r="C7" s="10">
        <v>1900</v>
      </c>
      <c r="D7" s="36" t="s">
        <v>32</v>
      </c>
      <c r="E7" t="str">
        <f t="shared" si="0"/>
        <v>Within budget</v>
      </c>
    </row>
    <row r="8" spans="1:17" ht="16.2" thickBot="1" x14ac:dyDescent="0.35">
      <c r="A8" s="4">
        <v>44477</v>
      </c>
      <c r="B8" s="5" t="s">
        <v>7</v>
      </c>
      <c r="C8" s="9">
        <v>450</v>
      </c>
      <c r="D8" s="36" t="s">
        <v>32</v>
      </c>
      <c r="E8" t="str">
        <f t="shared" si="0"/>
        <v>Within budget</v>
      </c>
      <c r="I8" s="14" t="s">
        <v>27</v>
      </c>
      <c r="J8" s="15"/>
      <c r="K8" s="15"/>
      <c r="L8" s="15"/>
      <c r="M8" s="16"/>
    </row>
    <row r="9" spans="1:17" ht="16.2" thickBot="1" x14ac:dyDescent="0.35">
      <c r="A9" s="6">
        <v>44484</v>
      </c>
      <c r="B9" s="7" t="s">
        <v>8</v>
      </c>
      <c r="C9" s="9">
        <v>620</v>
      </c>
      <c r="D9" s="36" t="s">
        <v>32</v>
      </c>
      <c r="E9" t="str">
        <f t="shared" si="0"/>
        <v>Within budget</v>
      </c>
      <c r="I9" s="30" t="s">
        <v>23</v>
      </c>
      <c r="J9" s="35" t="s">
        <v>25</v>
      </c>
      <c r="K9" s="18"/>
      <c r="L9" s="18"/>
      <c r="M9" s="19"/>
    </row>
    <row r="10" spans="1:17" ht="15.6" x14ac:dyDescent="0.3">
      <c r="A10" s="4">
        <v>44470</v>
      </c>
      <c r="B10" s="5" t="s">
        <v>2</v>
      </c>
      <c r="C10" s="9">
        <v>470</v>
      </c>
      <c r="D10" s="36" t="s">
        <v>31</v>
      </c>
      <c r="E10" t="str">
        <f t="shared" si="0"/>
        <v>Within budget</v>
      </c>
      <c r="I10" s="31" t="s">
        <v>9</v>
      </c>
      <c r="J10" s="27">
        <v>3706.27</v>
      </c>
      <c r="K10" s="24"/>
      <c r="L10" s="18"/>
      <c r="M10" s="19"/>
    </row>
    <row r="11" spans="1:17" ht="15.6" x14ac:dyDescent="0.3">
      <c r="A11" s="6">
        <v>44470</v>
      </c>
      <c r="B11" s="7" t="s">
        <v>3</v>
      </c>
      <c r="C11" s="9">
        <v>970</v>
      </c>
      <c r="D11" s="36" t="s">
        <v>32</v>
      </c>
      <c r="E11" t="str">
        <f t="shared" si="0"/>
        <v>Within budget</v>
      </c>
      <c r="I11" s="32" t="s">
        <v>6</v>
      </c>
      <c r="J11" s="28">
        <v>14524</v>
      </c>
      <c r="K11" s="24"/>
      <c r="L11" s="18"/>
      <c r="M11" s="19"/>
    </row>
    <row r="12" spans="1:17" ht="15.6" x14ac:dyDescent="0.3">
      <c r="A12" s="6">
        <v>44470</v>
      </c>
      <c r="B12" s="7" t="s">
        <v>4</v>
      </c>
      <c r="C12" s="10">
        <v>1075</v>
      </c>
      <c r="D12" s="36" t="s">
        <v>31</v>
      </c>
      <c r="E12" t="str">
        <f t="shared" si="0"/>
        <v>Within budget</v>
      </c>
      <c r="I12" s="32" t="s">
        <v>10</v>
      </c>
      <c r="J12" s="28">
        <v>5838</v>
      </c>
      <c r="K12" s="24"/>
      <c r="L12" s="18"/>
      <c r="M12" s="19"/>
    </row>
    <row r="13" spans="1:17" ht="15.6" x14ac:dyDescent="0.3">
      <c r="A13" s="6">
        <v>44473</v>
      </c>
      <c r="B13" s="7" t="s">
        <v>5</v>
      </c>
      <c r="C13" s="9">
        <v>489</v>
      </c>
      <c r="D13" s="36" t="s">
        <v>32</v>
      </c>
      <c r="E13" t="str">
        <f t="shared" si="0"/>
        <v>Within budget</v>
      </c>
      <c r="I13" s="32" t="s">
        <v>2</v>
      </c>
      <c r="J13" s="28">
        <v>4822</v>
      </c>
      <c r="K13" s="24"/>
      <c r="L13" s="18"/>
      <c r="M13" s="19"/>
    </row>
    <row r="14" spans="1:17" ht="15.6" x14ac:dyDescent="0.3">
      <c r="A14" s="4">
        <v>44473</v>
      </c>
      <c r="B14" s="5" t="s">
        <v>6</v>
      </c>
      <c r="C14" s="10">
        <v>1574.1</v>
      </c>
      <c r="D14" s="36" t="s">
        <v>31</v>
      </c>
      <c r="E14" t="str">
        <f t="shared" si="0"/>
        <v>Within budget</v>
      </c>
      <c r="I14" s="32" t="s">
        <v>11</v>
      </c>
      <c r="J14" s="28">
        <v>1432.6399999999999</v>
      </c>
      <c r="K14" s="24"/>
      <c r="L14" s="18"/>
      <c r="M14" s="19"/>
    </row>
    <row r="15" spans="1:17" ht="15.6" x14ac:dyDescent="0.3">
      <c r="A15" s="4">
        <v>44470</v>
      </c>
      <c r="B15" s="5" t="s">
        <v>2</v>
      </c>
      <c r="C15" s="9">
        <v>550</v>
      </c>
      <c r="D15" s="36" t="s">
        <v>32</v>
      </c>
      <c r="E15" t="str">
        <f t="shared" si="0"/>
        <v>Within budget</v>
      </c>
      <c r="I15" s="32" t="s">
        <v>8</v>
      </c>
      <c r="J15" s="28">
        <v>2214.63</v>
      </c>
      <c r="K15" s="24"/>
      <c r="L15" s="18"/>
      <c r="M15" s="19"/>
    </row>
    <row r="16" spans="1:17" ht="15.6" x14ac:dyDescent="0.3">
      <c r="A16" s="6">
        <v>44470</v>
      </c>
      <c r="B16" s="7" t="s">
        <v>3</v>
      </c>
      <c r="C16" s="9">
        <v>423</v>
      </c>
      <c r="D16" s="36" t="s">
        <v>32</v>
      </c>
      <c r="E16" t="str">
        <f t="shared" si="0"/>
        <v>Within budget</v>
      </c>
      <c r="I16" s="32" t="s">
        <v>3</v>
      </c>
      <c r="J16" s="28">
        <v>8144</v>
      </c>
      <c r="K16" s="24"/>
      <c r="L16" s="18"/>
      <c r="M16" s="19"/>
    </row>
    <row r="17" spans="1:13" ht="15.6" x14ac:dyDescent="0.3">
      <c r="A17" s="6">
        <v>44470</v>
      </c>
      <c r="B17" s="7" t="s">
        <v>4</v>
      </c>
      <c r="C17" s="9">
        <v>358.22</v>
      </c>
      <c r="D17" s="36" t="s">
        <v>32</v>
      </c>
      <c r="E17" t="str">
        <f t="shared" si="0"/>
        <v>Within budget</v>
      </c>
      <c r="I17" s="32" t="s">
        <v>7</v>
      </c>
      <c r="J17" s="28">
        <v>5229.63</v>
      </c>
      <c r="K17" s="24"/>
      <c r="L17" s="18"/>
      <c r="M17" s="19"/>
    </row>
    <row r="18" spans="1:13" ht="15.6" x14ac:dyDescent="0.3">
      <c r="A18" s="6">
        <v>44473</v>
      </c>
      <c r="B18" s="7" t="s">
        <v>5</v>
      </c>
      <c r="C18" s="9">
        <v>520</v>
      </c>
      <c r="D18" s="36" t="s">
        <v>32</v>
      </c>
      <c r="E18" t="str">
        <f t="shared" si="0"/>
        <v>Within budget</v>
      </c>
      <c r="I18" s="32" t="s">
        <v>4</v>
      </c>
      <c r="J18" s="28">
        <v>7224.1</v>
      </c>
      <c r="K18" s="24"/>
      <c r="L18" s="18"/>
      <c r="M18" s="19"/>
    </row>
    <row r="19" spans="1:13" ht="16.2" thickBot="1" x14ac:dyDescent="0.35">
      <c r="A19" s="4">
        <v>44473</v>
      </c>
      <c r="B19" s="5" t="s">
        <v>6</v>
      </c>
      <c r="C19" s="9">
        <v>300</v>
      </c>
      <c r="D19" s="36" t="s">
        <v>31</v>
      </c>
      <c r="E19" t="str">
        <f t="shared" si="0"/>
        <v>Within budget</v>
      </c>
      <c r="I19" s="33" t="s">
        <v>5</v>
      </c>
      <c r="J19" s="28">
        <v>3910</v>
      </c>
      <c r="K19" s="24"/>
      <c r="L19" s="18"/>
      <c r="M19" s="19"/>
    </row>
    <row r="20" spans="1:13" ht="16.2" thickBot="1" x14ac:dyDescent="0.35">
      <c r="A20" s="4">
        <v>44498</v>
      </c>
      <c r="B20" s="5" t="s">
        <v>9</v>
      </c>
      <c r="C20" s="9">
        <v>407.05</v>
      </c>
      <c r="D20" s="36" t="s">
        <v>32</v>
      </c>
      <c r="E20" t="str">
        <f t="shared" si="0"/>
        <v>Within budget</v>
      </c>
      <c r="I20" s="34" t="s">
        <v>24</v>
      </c>
      <c r="J20" s="29">
        <v>57045.27</v>
      </c>
      <c r="K20" s="24"/>
      <c r="L20" s="18"/>
      <c r="M20" s="19"/>
    </row>
    <row r="21" spans="1:13" ht="16.2" thickBot="1" x14ac:dyDescent="0.35">
      <c r="A21" s="4">
        <v>44499</v>
      </c>
      <c r="B21" s="5" t="s">
        <v>4</v>
      </c>
      <c r="C21" s="9">
        <v>300</v>
      </c>
      <c r="D21" s="36" t="s">
        <v>31</v>
      </c>
      <c r="E21" t="str">
        <f t="shared" si="0"/>
        <v>Within budget</v>
      </c>
      <c r="I21" s="20"/>
      <c r="J21" s="21"/>
      <c r="K21" s="21"/>
      <c r="L21" s="21"/>
      <c r="M21" s="22"/>
    </row>
    <row r="22" spans="1:13" ht="16.2" thickBot="1" x14ac:dyDescent="0.35">
      <c r="A22" s="6">
        <v>44501</v>
      </c>
      <c r="B22" s="7" t="s">
        <v>3</v>
      </c>
      <c r="C22" s="10">
        <v>2327</v>
      </c>
      <c r="D22" s="36" t="s">
        <v>32</v>
      </c>
      <c r="E22" t="str">
        <f t="shared" si="0"/>
        <v>Over budget</v>
      </c>
    </row>
    <row r="23" spans="1:13" ht="16.2" thickBot="1" x14ac:dyDescent="0.35">
      <c r="A23" s="6">
        <v>44502</v>
      </c>
      <c r="B23" s="7" t="s">
        <v>10</v>
      </c>
      <c r="C23" s="9">
        <v>1150</v>
      </c>
      <c r="D23" s="36" t="s">
        <v>32</v>
      </c>
      <c r="E23" t="str">
        <f t="shared" si="0"/>
        <v>Within budget</v>
      </c>
      <c r="I23" s="25" t="s">
        <v>28</v>
      </c>
      <c r="J23" s="15"/>
      <c r="K23" s="15"/>
      <c r="L23" s="15"/>
      <c r="M23" s="16"/>
    </row>
    <row r="24" spans="1:13" ht="16.2" thickBot="1" x14ac:dyDescent="0.35">
      <c r="A24" s="6">
        <v>44504</v>
      </c>
      <c r="B24" s="7" t="s">
        <v>10</v>
      </c>
      <c r="C24" s="10">
        <v>1138</v>
      </c>
      <c r="D24" s="36" t="s">
        <v>32</v>
      </c>
      <c r="E24" t="str">
        <f t="shared" si="0"/>
        <v>Within budget</v>
      </c>
      <c r="I24" s="30" t="s">
        <v>23</v>
      </c>
      <c r="J24" s="35" t="s">
        <v>25</v>
      </c>
      <c r="K24" s="18"/>
      <c r="L24" s="18"/>
      <c r="M24" s="19"/>
    </row>
    <row r="25" spans="1:13" ht="15.6" x14ac:dyDescent="0.3">
      <c r="A25" s="4">
        <v>44505</v>
      </c>
      <c r="B25" s="5" t="s">
        <v>2</v>
      </c>
      <c r="C25" s="9">
        <v>500</v>
      </c>
      <c r="D25" s="36" t="s">
        <v>31</v>
      </c>
      <c r="E25" t="str">
        <f t="shared" si="0"/>
        <v>Within budget</v>
      </c>
      <c r="I25" s="31" t="s">
        <v>5</v>
      </c>
      <c r="J25" s="27">
        <v>3910</v>
      </c>
      <c r="K25" s="18"/>
      <c r="L25" s="18"/>
      <c r="M25" s="19"/>
    </row>
    <row r="26" spans="1:13" ht="15.6" x14ac:dyDescent="0.3">
      <c r="A26" s="4">
        <v>44508</v>
      </c>
      <c r="B26" s="7" t="s">
        <v>3</v>
      </c>
      <c r="C26" s="9">
        <v>702</v>
      </c>
      <c r="D26" s="36" t="s">
        <v>32</v>
      </c>
      <c r="E26" t="str">
        <f t="shared" si="0"/>
        <v>Within budget</v>
      </c>
      <c r="I26" s="32" t="s">
        <v>4</v>
      </c>
      <c r="J26" s="28">
        <v>7224.1</v>
      </c>
      <c r="K26" s="18"/>
      <c r="L26" s="18"/>
      <c r="M26" s="19"/>
    </row>
    <row r="27" spans="1:13" ht="15.6" x14ac:dyDescent="0.3">
      <c r="A27" s="6">
        <v>44509</v>
      </c>
      <c r="B27" s="7" t="s">
        <v>4</v>
      </c>
      <c r="C27" s="10">
        <v>1600</v>
      </c>
      <c r="D27" s="36" t="s">
        <v>31</v>
      </c>
      <c r="E27" t="str">
        <f t="shared" si="0"/>
        <v>Within budget</v>
      </c>
      <c r="I27" s="32" t="s">
        <v>7</v>
      </c>
      <c r="J27" s="28">
        <v>5229.63</v>
      </c>
      <c r="K27" s="18"/>
      <c r="L27" s="18"/>
      <c r="M27" s="19"/>
    </row>
    <row r="28" spans="1:13" ht="15.6" x14ac:dyDescent="0.3">
      <c r="A28" s="6">
        <v>44512</v>
      </c>
      <c r="B28" s="7" t="s">
        <v>5</v>
      </c>
      <c r="C28" s="9">
        <v>600</v>
      </c>
      <c r="D28" s="36" t="s">
        <v>31</v>
      </c>
      <c r="E28" t="str">
        <f t="shared" si="0"/>
        <v>Within budget</v>
      </c>
      <c r="I28" s="32" t="s">
        <v>3</v>
      </c>
      <c r="J28" s="28">
        <v>8144</v>
      </c>
      <c r="K28" s="18"/>
      <c r="L28" s="18"/>
      <c r="M28" s="19"/>
    </row>
    <row r="29" spans="1:13" ht="19.2" customHeight="1" x14ac:dyDescent="0.3">
      <c r="A29" s="4">
        <v>44515</v>
      </c>
      <c r="B29" s="5" t="s">
        <v>6</v>
      </c>
      <c r="C29" s="9">
        <v>900</v>
      </c>
      <c r="D29" s="36" t="s">
        <v>32</v>
      </c>
      <c r="E29" t="str">
        <f>IF(C29&gt;2000, "Over budget", "Within budget")</f>
        <v>Within budget</v>
      </c>
      <c r="I29" s="32" t="s">
        <v>8</v>
      </c>
      <c r="J29" s="28">
        <v>2214.63</v>
      </c>
      <c r="K29" s="18"/>
      <c r="L29" s="18"/>
      <c r="M29" s="19"/>
    </row>
    <row r="30" spans="1:13" ht="15.6" x14ac:dyDescent="0.3">
      <c r="A30" s="6">
        <v>44515</v>
      </c>
      <c r="B30" s="7" t="s">
        <v>10</v>
      </c>
      <c r="C30" s="9">
        <v>150</v>
      </c>
      <c r="D30" s="36" t="s">
        <v>32</v>
      </c>
      <c r="E30" t="str">
        <f t="shared" si="0"/>
        <v>Within budget</v>
      </c>
      <c r="I30" s="32" t="s">
        <v>11</v>
      </c>
      <c r="J30" s="28">
        <v>1432.6399999999999</v>
      </c>
      <c r="K30" s="18"/>
      <c r="L30" s="18"/>
      <c r="M30" s="19"/>
    </row>
    <row r="31" spans="1:13" ht="15.6" x14ac:dyDescent="0.3">
      <c r="A31" s="4">
        <v>44515</v>
      </c>
      <c r="B31" s="5" t="s">
        <v>7</v>
      </c>
      <c r="C31" s="9">
        <v>2100</v>
      </c>
      <c r="D31" s="36" t="s">
        <v>32</v>
      </c>
      <c r="E31" t="str">
        <f t="shared" si="0"/>
        <v>Over budget</v>
      </c>
      <c r="I31" s="32" t="s">
        <v>2</v>
      </c>
      <c r="J31" s="28">
        <v>4822</v>
      </c>
      <c r="K31" s="18"/>
      <c r="L31" s="18"/>
      <c r="M31" s="19"/>
    </row>
    <row r="32" spans="1:13" ht="15.6" x14ac:dyDescent="0.3">
      <c r="A32" s="4">
        <v>44517</v>
      </c>
      <c r="B32" s="7" t="s">
        <v>8</v>
      </c>
      <c r="C32" s="9">
        <v>470.63</v>
      </c>
      <c r="D32" s="36" t="s">
        <v>32</v>
      </c>
      <c r="E32" t="str">
        <f t="shared" si="0"/>
        <v>Within budget</v>
      </c>
      <c r="I32" s="32" t="s">
        <v>10</v>
      </c>
      <c r="J32" s="28">
        <v>5838</v>
      </c>
      <c r="K32" s="18"/>
      <c r="L32" s="18"/>
      <c r="M32" s="19"/>
    </row>
    <row r="33" spans="1:39" ht="15.6" x14ac:dyDescent="0.3">
      <c r="A33" s="4">
        <v>44517</v>
      </c>
      <c r="B33" s="7" t="s">
        <v>11</v>
      </c>
      <c r="C33" s="9">
        <v>322.64</v>
      </c>
      <c r="D33" s="36" t="s">
        <v>31</v>
      </c>
      <c r="E33" t="str">
        <f t="shared" si="0"/>
        <v>Within budget</v>
      </c>
      <c r="I33" s="32" t="s">
        <v>6</v>
      </c>
      <c r="J33" s="28">
        <v>14524</v>
      </c>
      <c r="K33" s="18"/>
      <c r="L33" s="18"/>
      <c r="M33" s="19"/>
    </row>
    <row r="34" spans="1:39" ht="16.2" thickBot="1" x14ac:dyDescent="0.35">
      <c r="A34" s="4">
        <v>44518</v>
      </c>
      <c r="B34" s="7" t="s">
        <v>3</v>
      </c>
      <c r="C34" s="9">
        <v>428</v>
      </c>
      <c r="D34" s="36" t="s">
        <v>32</v>
      </c>
      <c r="E34" t="str">
        <f t="shared" si="0"/>
        <v>Within budget</v>
      </c>
      <c r="I34" s="33" t="s">
        <v>9</v>
      </c>
      <c r="J34" s="28">
        <v>3706.27</v>
      </c>
      <c r="K34" s="18"/>
      <c r="L34" s="18"/>
      <c r="M34" s="19"/>
    </row>
    <row r="35" spans="1:39" ht="16.2" thickBot="1" x14ac:dyDescent="0.35">
      <c r="A35" s="4">
        <v>44519</v>
      </c>
      <c r="B35" s="5" t="s">
        <v>2</v>
      </c>
      <c r="C35" s="9">
        <v>447</v>
      </c>
      <c r="D35" s="36" t="s">
        <v>31</v>
      </c>
      <c r="E35" t="str">
        <f t="shared" si="0"/>
        <v>Within budget</v>
      </c>
      <c r="I35" s="34" t="s">
        <v>24</v>
      </c>
      <c r="J35" s="29">
        <v>57045.27</v>
      </c>
      <c r="K35" s="21"/>
      <c r="L35" s="21"/>
      <c r="M35" s="22"/>
    </row>
    <row r="36" spans="1:39" ht="15.6" x14ac:dyDescent="0.3">
      <c r="A36" s="4">
        <v>44522</v>
      </c>
      <c r="B36" s="7" t="s">
        <v>7</v>
      </c>
      <c r="C36" s="10">
        <v>1720</v>
      </c>
      <c r="D36" s="36" t="s">
        <v>32</v>
      </c>
      <c r="E36" t="str">
        <f t="shared" si="0"/>
        <v>Within budget</v>
      </c>
    </row>
    <row r="37" spans="1:39" ht="16.2" thickBot="1" x14ac:dyDescent="0.35">
      <c r="A37" s="6">
        <v>44524</v>
      </c>
      <c r="B37" s="7" t="s">
        <v>4</v>
      </c>
      <c r="C37" s="9">
        <v>540</v>
      </c>
      <c r="D37" s="36" t="s">
        <v>31</v>
      </c>
      <c r="E37" t="str">
        <f t="shared" si="0"/>
        <v>Within budget</v>
      </c>
    </row>
    <row r="38" spans="1:39" ht="15.6" x14ac:dyDescent="0.3">
      <c r="A38" s="4">
        <v>44525</v>
      </c>
      <c r="B38" s="7" t="s">
        <v>6</v>
      </c>
      <c r="C38" s="9">
        <v>314</v>
      </c>
      <c r="D38" s="36" t="s">
        <v>32</v>
      </c>
      <c r="E38" t="str">
        <f t="shared" si="0"/>
        <v>Within budget</v>
      </c>
      <c r="H38" s="14" t="s">
        <v>29</v>
      </c>
      <c r="I38" s="15"/>
      <c r="J38" s="15"/>
      <c r="K38" s="15"/>
      <c r="L38" s="15"/>
      <c r="M38" s="26"/>
      <c r="N38" s="15"/>
      <c r="O38" s="15"/>
      <c r="P38" s="15"/>
      <c r="Q38" s="15"/>
      <c r="R38" s="16"/>
      <c r="S38" s="15"/>
      <c r="T38" s="26"/>
      <c r="U38" s="15"/>
      <c r="V38" s="15"/>
      <c r="W38" s="26"/>
      <c r="X38" s="15"/>
      <c r="Y38" s="15"/>
      <c r="Z38" s="15"/>
      <c r="AA38" s="15"/>
      <c r="AB38" s="15"/>
      <c r="AC38" s="15"/>
      <c r="AD38" s="15"/>
      <c r="AE38" s="15"/>
      <c r="AF38" s="15"/>
      <c r="AG38" s="15"/>
      <c r="AH38" s="15"/>
      <c r="AI38" s="15"/>
      <c r="AJ38" s="15"/>
      <c r="AK38" s="15"/>
      <c r="AL38" s="15"/>
      <c r="AM38" s="16"/>
    </row>
    <row r="39" spans="1:39" ht="18" customHeight="1" x14ac:dyDescent="0.3">
      <c r="A39" s="4">
        <v>44526</v>
      </c>
      <c r="B39" s="7" t="s">
        <v>9</v>
      </c>
      <c r="C39" s="9">
        <v>518</v>
      </c>
      <c r="D39" s="36" t="s">
        <v>32</v>
      </c>
      <c r="E39" t="str">
        <f t="shared" si="0"/>
        <v>Within budget</v>
      </c>
      <c r="H39" s="17"/>
      <c r="I39" s="18"/>
      <c r="J39" s="18"/>
      <c r="K39" s="18"/>
      <c r="L39" s="18"/>
      <c r="M39" s="18"/>
      <c r="N39" s="18"/>
      <c r="O39" s="18"/>
      <c r="P39" s="18"/>
      <c r="Q39" s="18"/>
      <c r="R39" s="19"/>
      <c r="S39" s="18"/>
      <c r="T39" s="18"/>
      <c r="U39" s="18"/>
      <c r="V39" s="18"/>
      <c r="W39" s="18"/>
      <c r="X39" s="18"/>
      <c r="Y39" s="18"/>
      <c r="Z39" s="18"/>
      <c r="AA39" s="18"/>
      <c r="AB39" s="18"/>
      <c r="AC39" s="18"/>
      <c r="AD39" s="18"/>
      <c r="AE39" s="18"/>
      <c r="AF39" s="18"/>
      <c r="AG39" s="18"/>
      <c r="AH39" s="18"/>
      <c r="AI39" s="18"/>
      <c r="AJ39" s="18"/>
      <c r="AK39" s="18"/>
      <c r="AL39" s="18"/>
      <c r="AM39" s="19"/>
    </row>
    <row r="40" spans="1:39" ht="15.6" customHeight="1" x14ac:dyDescent="0.3">
      <c r="A40" s="4">
        <v>44526</v>
      </c>
      <c r="B40" s="7" t="s">
        <v>9</v>
      </c>
      <c r="C40" s="10">
        <v>2000</v>
      </c>
      <c r="D40" s="36" t="s">
        <v>32</v>
      </c>
      <c r="E40" t="str">
        <f t="shared" si="0"/>
        <v>Within budget</v>
      </c>
      <c r="H40" s="17"/>
      <c r="I40" s="18"/>
      <c r="J40" s="18"/>
      <c r="K40" s="18"/>
      <c r="L40" s="18"/>
      <c r="M40" s="18"/>
      <c r="N40" s="40" t="s">
        <v>23</v>
      </c>
      <c r="O40" s="18" t="s">
        <v>25</v>
      </c>
      <c r="P40" s="18"/>
      <c r="Q40" s="18"/>
      <c r="R40" s="19"/>
      <c r="S40" s="18"/>
      <c r="T40" s="18"/>
      <c r="U40" s="18"/>
      <c r="V40" s="18"/>
      <c r="W40" s="18"/>
      <c r="X40" s="18"/>
      <c r="Y40" s="18"/>
      <c r="Z40" s="18"/>
      <c r="AA40" s="18"/>
      <c r="AB40" s="18"/>
      <c r="AC40" s="18"/>
      <c r="AD40" s="18"/>
      <c r="AE40" s="18"/>
      <c r="AF40" s="18"/>
      <c r="AG40" s="18"/>
      <c r="AH40" s="18"/>
      <c r="AI40" s="18"/>
      <c r="AJ40" s="18"/>
      <c r="AK40" s="18"/>
      <c r="AL40" s="18"/>
      <c r="AM40" s="19"/>
    </row>
    <row r="41" spans="1:39" ht="15.6" x14ac:dyDescent="0.3">
      <c r="A41" s="6">
        <v>44529</v>
      </c>
      <c r="B41" s="7" t="s">
        <v>8</v>
      </c>
      <c r="C41" s="9">
        <v>337</v>
      </c>
      <c r="D41" s="36" t="s">
        <v>32</v>
      </c>
      <c r="E41" t="str">
        <f t="shared" si="0"/>
        <v>Within budget</v>
      </c>
      <c r="H41" s="17"/>
      <c r="I41" s="18"/>
      <c r="J41" s="18"/>
      <c r="K41" s="18"/>
      <c r="L41" s="18"/>
      <c r="M41" s="18"/>
      <c r="N41" s="24" t="s">
        <v>9</v>
      </c>
      <c r="O41" s="23">
        <v>2925.05</v>
      </c>
      <c r="P41" s="18"/>
      <c r="Q41" s="18"/>
      <c r="R41" s="19"/>
      <c r="S41" s="18"/>
      <c r="T41" s="18"/>
      <c r="U41" s="18"/>
      <c r="V41" s="18"/>
      <c r="W41" s="18"/>
      <c r="X41" s="18"/>
      <c r="Y41" s="18"/>
      <c r="Z41" s="18"/>
      <c r="AA41" s="18"/>
      <c r="AB41" s="18"/>
      <c r="AC41" s="18"/>
      <c r="AD41" s="18"/>
      <c r="AE41" s="18"/>
      <c r="AF41" s="18"/>
      <c r="AG41" s="18"/>
      <c r="AH41" s="18"/>
      <c r="AI41" s="18"/>
      <c r="AJ41" s="18"/>
      <c r="AK41" s="18"/>
      <c r="AL41" s="18"/>
      <c r="AM41" s="19"/>
    </row>
    <row r="42" spans="1:39" ht="15.6" x14ac:dyDescent="0.3">
      <c r="A42" s="4">
        <v>44530</v>
      </c>
      <c r="B42" s="5" t="s">
        <v>2</v>
      </c>
      <c r="C42" s="9">
        <v>500</v>
      </c>
      <c r="D42" s="36" t="s">
        <v>31</v>
      </c>
      <c r="E42" t="str">
        <f>IF(C42&gt;2000, "Over budget", "Within budget")</f>
        <v>Within budget</v>
      </c>
      <c r="H42" s="17"/>
      <c r="I42" s="18"/>
      <c r="J42" s="18"/>
      <c r="K42" s="18"/>
      <c r="L42" s="18"/>
      <c r="M42" s="18"/>
      <c r="N42" s="24" t="s">
        <v>6</v>
      </c>
      <c r="O42" s="23">
        <v>15848.1</v>
      </c>
      <c r="P42" s="18"/>
      <c r="Q42" s="18"/>
      <c r="R42" s="19"/>
      <c r="S42" s="18"/>
      <c r="T42" s="18"/>
      <c r="U42" s="18"/>
      <c r="V42" s="18"/>
      <c r="W42" s="18"/>
      <c r="X42" s="18"/>
      <c r="Y42" s="18"/>
      <c r="Z42" s="18"/>
      <c r="AA42" s="18"/>
      <c r="AB42" s="18"/>
      <c r="AC42" s="18"/>
      <c r="AD42" s="18"/>
      <c r="AE42" s="18"/>
      <c r="AF42" s="18"/>
      <c r="AG42" s="18"/>
      <c r="AH42" s="18"/>
      <c r="AI42" s="18"/>
      <c r="AJ42" s="18"/>
      <c r="AK42" s="18"/>
      <c r="AL42" s="18"/>
      <c r="AM42" s="19"/>
    </row>
    <row r="43" spans="1:39" ht="15.6" x14ac:dyDescent="0.3">
      <c r="A43" s="4">
        <v>44531</v>
      </c>
      <c r="B43" s="7" t="s">
        <v>3</v>
      </c>
      <c r="C43" s="10">
        <v>2500</v>
      </c>
      <c r="D43" s="36" t="s">
        <v>32</v>
      </c>
      <c r="E43" t="str">
        <f t="shared" si="0"/>
        <v>Over budget</v>
      </c>
      <c r="H43" s="17"/>
      <c r="I43" s="18"/>
      <c r="J43" s="18"/>
      <c r="K43" s="18"/>
      <c r="L43" s="18"/>
      <c r="M43" s="18"/>
      <c r="N43" s="24" t="s">
        <v>10</v>
      </c>
      <c r="O43" s="23">
        <v>5838</v>
      </c>
      <c r="P43" s="18"/>
      <c r="Q43" s="18"/>
      <c r="R43" s="19"/>
      <c r="S43" s="18"/>
      <c r="T43" s="18"/>
      <c r="U43" s="18"/>
      <c r="V43" s="18"/>
      <c r="W43" s="18"/>
      <c r="X43" s="18"/>
      <c r="Y43" s="18"/>
      <c r="Z43" s="18"/>
      <c r="AA43" s="18"/>
      <c r="AB43" s="18"/>
      <c r="AC43" s="18"/>
      <c r="AD43" s="18"/>
      <c r="AE43" s="18"/>
      <c r="AF43" s="18"/>
      <c r="AG43" s="18"/>
      <c r="AH43" s="18"/>
      <c r="AI43" s="18"/>
      <c r="AJ43" s="18"/>
      <c r="AK43" s="18"/>
      <c r="AL43" s="18"/>
      <c r="AM43" s="19"/>
    </row>
    <row r="44" spans="1:39" ht="15.6" x14ac:dyDescent="0.3">
      <c r="A44" s="6">
        <v>44534</v>
      </c>
      <c r="B44" s="7" t="s">
        <v>4</v>
      </c>
      <c r="C44" s="9">
        <v>710</v>
      </c>
      <c r="D44" s="36" t="s">
        <v>31</v>
      </c>
      <c r="E44" t="str">
        <f t="shared" si="0"/>
        <v>Within budget</v>
      </c>
      <c r="H44" s="17"/>
      <c r="I44" s="18"/>
      <c r="J44" s="18"/>
      <c r="K44" s="18"/>
      <c r="L44" s="18"/>
      <c r="M44" s="18"/>
      <c r="N44" s="24" t="s">
        <v>2</v>
      </c>
      <c r="O44" s="23">
        <v>4767</v>
      </c>
      <c r="P44" s="18"/>
      <c r="Q44" s="18"/>
      <c r="R44" s="19"/>
      <c r="S44" s="18"/>
      <c r="T44" s="18"/>
      <c r="U44" s="18"/>
      <c r="V44" s="18"/>
      <c r="W44" s="18"/>
      <c r="X44" s="18"/>
      <c r="Y44" s="18"/>
      <c r="Z44" s="18"/>
      <c r="AA44" s="18"/>
      <c r="AB44" s="18"/>
      <c r="AC44" s="18"/>
      <c r="AD44" s="18"/>
      <c r="AE44" s="18"/>
      <c r="AF44" s="18"/>
      <c r="AG44" s="18"/>
      <c r="AH44" s="18"/>
      <c r="AI44" s="18"/>
      <c r="AJ44" s="18"/>
      <c r="AK44" s="18"/>
      <c r="AL44" s="18"/>
      <c r="AM44" s="19"/>
    </row>
    <row r="45" spans="1:39" ht="15.6" x14ac:dyDescent="0.3">
      <c r="A45" s="4">
        <v>44537</v>
      </c>
      <c r="B45" s="7" t="s">
        <v>5</v>
      </c>
      <c r="C45" s="9">
        <v>2300</v>
      </c>
      <c r="D45" s="36" t="s">
        <v>31</v>
      </c>
      <c r="E45" t="str">
        <f t="shared" si="0"/>
        <v>Over budget</v>
      </c>
      <c r="H45" s="17"/>
      <c r="I45" s="18"/>
      <c r="J45" s="18"/>
      <c r="K45" s="18"/>
      <c r="L45" s="18"/>
      <c r="M45" s="18"/>
      <c r="N45" s="24" t="s">
        <v>11</v>
      </c>
      <c r="O45" s="23">
        <v>962.64</v>
      </c>
      <c r="P45" s="18"/>
      <c r="Q45" s="18"/>
      <c r="R45" s="19"/>
      <c r="S45" s="18"/>
      <c r="T45" s="18"/>
      <c r="U45" s="18"/>
      <c r="V45" s="18"/>
      <c r="W45" s="18"/>
      <c r="X45" s="18"/>
      <c r="Y45" s="18"/>
      <c r="Z45" s="18"/>
      <c r="AA45" s="18"/>
      <c r="AB45" s="18"/>
      <c r="AC45" s="18"/>
      <c r="AD45" s="18"/>
      <c r="AE45" s="18"/>
      <c r="AF45" s="18"/>
      <c r="AG45" s="18"/>
      <c r="AH45" s="18"/>
      <c r="AI45" s="18"/>
      <c r="AJ45" s="18"/>
      <c r="AK45" s="18"/>
      <c r="AL45" s="18"/>
      <c r="AM45" s="19"/>
    </row>
    <row r="46" spans="1:39" ht="15.6" x14ac:dyDescent="0.3">
      <c r="A46" s="4">
        <v>44539</v>
      </c>
      <c r="B46" s="5" t="s">
        <v>6</v>
      </c>
      <c r="C46" s="9">
        <v>12000</v>
      </c>
      <c r="D46" s="36" t="s">
        <v>32</v>
      </c>
      <c r="E46" t="str">
        <f t="shared" si="0"/>
        <v>Over budget</v>
      </c>
      <c r="H46" s="17"/>
      <c r="I46" s="18"/>
      <c r="J46" s="18"/>
      <c r="K46" s="18"/>
      <c r="L46" s="18"/>
      <c r="M46" s="18"/>
      <c r="N46" s="24" t="s">
        <v>8</v>
      </c>
      <c r="O46" s="23">
        <v>1694.63</v>
      </c>
      <c r="P46" s="18"/>
      <c r="Q46" s="18"/>
      <c r="R46" s="19"/>
      <c r="S46" s="18"/>
      <c r="T46" s="18"/>
      <c r="U46" s="18"/>
      <c r="V46" s="18"/>
      <c r="W46" s="18"/>
      <c r="X46" s="18"/>
      <c r="Y46" s="18"/>
      <c r="Z46" s="18"/>
      <c r="AA46" s="18"/>
      <c r="AB46" s="18"/>
      <c r="AC46" s="18"/>
      <c r="AD46" s="18"/>
      <c r="AE46" s="18"/>
      <c r="AF46" s="18"/>
      <c r="AG46" s="18"/>
      <c r="AH46" s="18"/>
      <c r="AI46" s="18"/>
      <c r="AJ46" s="18"/>
      <c r="AK46" s="18"/>
      <c r="AL46" s="18"/>
      <c r="AM46" s="19"/>
    </row>
    <row r="47" spans="1:39" ht="15.6" x14ac:dyDescent="0.3">
      <c r="A47" s="4">
        <v>44545</v>
      </c>
      <c r="B47" s="7" t="s">
        <v>10</v>
      </c>
      <c r="C47" s="9">
        <v>1500</v>
      </c>
      <c r="D47" s="36" t="s">
        <v>32</v>
      </c>
      <c r="E47" t="str">
        <f t="shared" si="0"/>
        <v>Within budget</v>
      </c>
      <c r="H47" s="17"/>
      <c r="I47" s="18"/>
      <c r="J47" s="18"/>
      <c r="K47" s="18"/>
      <c r="L47" s="18"/>
      <c r="M47" s="18"/>
      <c r="N47" s="24" t="s">
        <v>3</v>
      </c>
      <c r="O47" s="23">
        <v>8567</v>
      </c>
      <c r="P47" s="18"/>
      <c r="Q47" s="18"/>
      <c r="R47" s="19"/>
      <c r="S47" s="18"/>
      <c r="T47" s="18"/>
      <c r="U47" s="18"/>
      <c r="V47" s="18"/>
      <c r="W47" s="18"/>
      <c r="X47" s="18"/>
      <c r="Y47" s="18"/>
      <c r="Z47" s="18"/>
      <c r="AA47" s="18"/>
      <c r="AB47" s="18"/>
      <c r="AC47" s="18"/>
      <c r="AD47" s="18"/>
      <c r="AE47" s="18"/>
      <c r="AF47" s="18"/>
      <c r="AG47" s="18"/>
      <c r="AH47" s="18"/>
      <c r="AI47" s="18"/>
      <c r="AJ47" s="18"/>
      <c r="AK47" s="18"/>
      <c r="AL47" s="18"/>
      <c r="AM47" s="19"/>
    </row>
    <row r="48" spans="1:39" ht="15.6" x14ac:dyDescent="0.3">
      <c r="A48" s="4">
        <v>44547</v>
      </c>
      <c r="B48" s="5" t="s">
        <v>7</v>
      </c>
      <c r="C48" s="9">
        <v>470.63</v>
      </c>
      <c r="D48" s="36" t="s">
        <v>32</v>
      </c>
      <c r="E48" t="str">
        <f t="shared" si="0"/>
        <v>Within budget</v>
      </c>
      <c r="H48" s="17"/>
      <c r="I48" s="18"/>
      <c r="J48" s="18"/>
      <c r="K48" s="18"/>
      <c r="L48" s="18"/>
      <c r="M48" s="18"/>
      <c r="N48" s="24" t="s">
        <v>7</v>
      </c>
      <c r="O48" s="23">
        <v>4740.63</v>
      </c>
      <c r="P48" s="18"/>
      <c r="Q48" s="18"/>
      <c r="R48" s="19"/>
      <c r="S48" s="18"/>
      <c r="T48" s="18"/>
      <c r="U48" s="18"/>
      <c r="V48" s="18"/>
      <c r="W48" s="18"/>
      <c r="X48" s="18"/>
      <c r="Y48" s="18"/>
      <c r="Z48" s="18"/>
      <c r="AA48" s="18"/>
      <c r="AB48" s="18"/>
      <c r="AC48" s="18"/>
      <c r="AD48" s="18"/>
      <c r="AE48" s="18"/>
      <c r="AF48" s="18"/>
      <c r="AG48" s="18"/>
      <c r="AH48" s="18"/>
      <c r="AI48" s="18"/>
      <c r="AJ48" s="18"/>
      <c r="AK48" s="18"/>
      <c r="AL48" s="18"/>
      <c r="AM48" s="19"/>
    </row>
    <row r="49" spans="1:39" ht="15.6" x14ac:dyDescent="0.3">
      <c r="A49" s="4">
        <v>44550</v>
      </c>
      <c r="B49" s="7" t="s">
        <v>8</v>
      </c>
      <c r="C49" s="9">
        <v>267</v>
      </c>
      <c r="D49" s="36" t="s">
        <v>32</v>
      </c>
      <c r="E49" t="str">
        <f t="shared" si="0"/>
        <v>Within budget</v>
      </c>
      <c r="H49" s="17"/>
      <c r="I49" s="18"/>
      <c r="J49" s="18"/>
      <c r="K49" s="18"/>
      <c r="L49" s="18"/>
      <c r="M49" s="18"/>
      <c r="N49" s="24" t="s">
        <v>4</v>
      </c>
      <c r="O49" s="23">
        <v>7083.22</v>
      </c>
      <c r="P49" s="18"/>
      <c r="Q49" s="18"/>
      <c r="R49" s="19"/>
      <c r="S49" s="18"/>
      <c r="T49" s="18"/>
      <c r="U49" s="18"/>
      <c r="V49" s="18"/>
      <c r="W49" s="18"/>
      <c r="X49" s="18"/>
      <c r="Y49" s="18"/>
      <c r="Z49" s="18"/>
      <c r="AA49" s="18"/>
      <c r="AB49" s="18"/>
      <c r="AC49" s="18"/>
      <c r="AD49" s="18"/>
      <c r="AE49" s="18"/>
      <c r="AF49" s="18"/>
      <c r="AG49" s="18"/>
      <c r="AH49" s="18"/>
      <c r="AI49" s="18"/>
      <c r="AJ49" s="18"/>
      <c r="AK49" s="18"/>
      <c r="AL49" s="18"/>
      <c r="AM49" s="19"/>
    </row>
    <row r="50" spans="1:39" ht="15.6" x14ac:dyDescent="0.3">
      <c r="A50" s="4">
        <v>44553</v>
      </c>
      <c r="B50" s="7" t="s">
        <v>11</v>
      </c>
      <c r="C50" s="9">
        <v>640</v>
      </c>
      <c r="D50" s="36" t="s">
        <v>31</v>
      </c>
      <c r="E50" t="str">
        <f>IF(C50&gt;2000, "Over budget", "Within budget")</f>
        <v>Within budget</v>
      </c>
      <c r="H50" s="17"/>
      <c r="I50" s="18"/>
      <c r="J50" s="18"/>
      <c r="K50" s="18"/>
      <c r="L50" s="18"/>
      <c r="M50" s="18"/>
      <c r="N50" s="24" t="s">
        <v>5</v>
      </c>
      <c r="O50" s="23">
        <v>4619</v>
      </c>
      <c r="P50" s="18"/>
      <c r="Q50" s="18"/>
      <c r="R50" s="19"/>
      <c r="S50" s="18"/>
      <c r="T50" s="18"/>
      <c r="U50" s="18"/>
      <c r="V50" s="18"/>
      <c r="W50" s="18"/>
      <c r="X50" s="18"/>
      <c r="Y50" s="18"/>
      <c r="Z50" s="18"/>
      <c r="AA50" s="18"/>
      <c r="AB50" s="18"/>
      <c r="AC50" s="18"/>
      <c r="AD50" s="18"/>
      <c r="AE50" s="18"/>
      <c r="AF50" s="18"/>
      <c r="AG50" s="18"/>
      <c r="AH50" s="18"/>
      <c r="AI50" s="18"/>
      <c r="AJ50" s="18"/>
      <c r="AK50" s="18"/>
      <c r="AL50" s="18"/>
      <c r="AM50" s="19"/>
    </row>
    <row r="51" spans="1:39" ht="15.6" x14ac:dyDescent="0.3">
      <c r="A51" s="4">
        <v>44553</v>
      </c>
      <c r="B51" s="7" t="s">
        <v>3</v>
      </c>
      <c r="C51" s="9">
        <v>450</v>
      </c>
      <c r="D51" s="36" t="s">
        <v>32</v>
      </c>
      <c r="E51" t="str">
        <f t="shared" si="0"/>
        <v>Within budget</v>
      </c>
      <c r="H51" s="17"/>
      <c r="I51" s="18"/>
      <c r="J51" s="18"/>
      <c r="K51" s="18"/>
      <c r="L51" s="18"/>
      <c r="M51" s="18"/>
      <c r="N51" s="24" t="s">
        <v>24</v>
      </c>
      <c r="O51" s="23">
        <v>57045.27</v>
      </c>
      <c r="P51" s="18"/>
      <c r="Q51" s="18"/>
      <c r="R51" s="19"/>
      <c r="S51" s="18"/>
      <c r="T51" s="18"/>
      <c r="U51" s="18"/>
      <c r="V51" s="18"/>
      <c r="W51" s="18"/>
      <c r="X51" s="18"/>
      <c r="Y51" s="18"/>
      <c r="Z51" s="18"/>
      <c r="AA51" s="18"/>
      <c r="AB51" s="18"/>
      <c r="AC51" s="18"/>
      <c r="AD51" s="18"/>
      <c r="AE51" s="18"/>
      <c r="AF51" s="18"/>
      <c r="AG51" s="18"/>
      <c r="AH51" s="18"/>
      <c r="AI51" s="18"/>
      <c r="AJ51" s="18"/>
      <c r="AK51" s="18"/>
      <c r="AL51" s="18"/>
      <c r="AM51" s="19"/>
    </row>
    <row r="52" spans="1:39" ht="31.2" x14ac:dyDescent="0.3">
      <c r="A52" s="2"/>
      <c r="C52"/>
      <c r="H52" s="17"/>
      <c r="I52" s="18"/>
      <c r="J52" s="18"/>
      <c r="K52" s="18"/>
      <c r="L52" s="18"/>
      <c r="M52" s="18"/>
      <c r="N52" s="18"/>
      <c r="O52" s="18"/>
      <c r="P52" s="18"/>
      <c r="Q52" s="18"/>
      <c r="R52" s="19"/>
      <c r="S52" s="18"/>
      <c r="T52" s="18"/>
      <c r="U52" s="18"/>
      <c r="V52" s="18"/>
      <c r="W52" s="18"/>
      <c r="X52" s="18"/>
      <c r="Y52" s="18"/>
      <c r="Z52" s="18"/>
      <c r="AA52" s="18"/>
      <c r="AB52" s="18"/>
      <c r="AC52" s="18"/>
      <c r="AD52" s="18"/>
      <c r="AE52" s="18"/>
      <c r="AF52" s="18"/>
      <c r="AG52" s="18"/>
      <c r="AH52" s="18"/>
      <c r="AI52" s="18"/>
      <c r="AJ52" s="18"/>
      <c r="AK52" s="18"/>
      <c r="AL52" s="18"/>
      <c r="AM52" s="19"/>
    </row>
    <row r="53" spans="1:39" ht="16.2" thickBot="1" x14ac:dyDescent="0.35">
      <c r="A53" s="1"/>
      <c r="H53" s="20"/>
      <c r="I53" s="21"/>
      <c r="J53" s="21"/>
      <c r="K53" s="21"/>
      <c r="L53" s="21"/>
      <c r="M53" s="21"/>
      <c r="N53" s="21"/>
      <c r="O53" s="21"/>
      <c r="P53" s="21"/>
      <c r="Q53" s="21"/>
      <c r="R53" s="22"/>
      <c r="S53" s="21"/>
      <c r="T53" s="21"/>
      <c r="U53" s="21"/>
      <c r="V53" s="21"/>
      <c r="W53" s="21"/>
      <c r="X53" s="21"/>
      <c r="Y53" s="21"/>
      <c r="Z53" s="21"/>
      <c r="AA53" s="21"/>
      <c r="AB53" s="21"/>
      <c r="AC53" s="21"/>
      <c r="AD53" s="21"/>
      <c r="AE53" s="21"/>
      <c r="AF53" s="21"/>
      <c r="AG53" s="21"/>
      <c r="AH53" s="21"/>
      <c r="AI53" s="21"/>
      <c r="AJ53" s="21"/>
      <c r="AK53" s="21"/>
      <c r="AL53" s="21"/>
      <c r="AM53" s="22"/>
    </row>
    <row r="55" spans="1:39" ht="15" thickBot="1" x14ac:dyDescent="0.35"/>
    <row r="56" spans="1:39" ht="15" thickBot="1" x14ac:dyDescent="0.35">
      <c r="H56" s="41" t="s">
        <v>30</v>
      </c>
      <c r="I56" s="42"/>
      <c r="J56" s="42"/>
      <c r="K56" s="42"/>
      <c r="L56" s="42"/>
      <c r="M56" s="42"/>
      <c r="N56" s="42"/>
      <c r="O56" s="42"/>
      <c r="P56" s="42"/>
      <c r="Q56" s="42"/>
      <c r="R56" s="43"/>
    </row>
    <row r="57" spans="1:39" ht="15" thickBot="1" x14ac:dyDescent="0.35"/>
    <row r="58" spans="1:39" ht="15" thickBot="1" x14ac:dyDescent="0.35">
      <c r="H58" s="41" t="s">
        <v>34</v>
      </c>
      <c r="I58" s="42"/>
      <c r="J58" s="42"/>
      <c r="K58" s="42"/>
      <c r="L58" s="42"/>
      <c r="M58" s="42"/>
      <c r="N58" s="42"/>
      <c r="O58" s="42"/>
      <c r="P58" s="42"/>
      <c r="Q58" s="42"/>
      <c r="R58" s="43"/>
    </row>
    <row r="59" spans="1:39" ht="15" thickBot="1" x14ac:dyDescent="0.35"/>
    <row r="60" spans="1:39" x14ac:dyDescent="0.3">
      <c r="H60" s="14" t="s">
        <v>35</v>
      </c>
      <c r="I60" s="15" t="s">
        <v>42</v>
      </c>
      <c r="J60" s="15"/>
      <c r="K60" s="15"/>
      <c r="L60" s="15"/>
      <c r="M60" s="15"/>
      <c r="N60" s="15"/>
      <c r="O60" s="16"/>
    </row>
    <row r="61" spans="1:39" x14ac:dyDescent="0.3">
      <c r="H61" s="17"/>
      <c r="I61" s="18" t="s">
        <v>38</v>
      </c>
      <c r="J61" s="18"/>
      <c r="K61" s="18"/>
      <c r="L61" s="18"/>
      <c r="M61" s="18"/>
      <c r="N61" s="18"/>
      <c r="O61" s="19"/>
    </row>
    <row r="62" spans="1:39" x14ac:dyDescent="0.3">
      <c r="H62" s="17"/>
      <c r="I62" s="18" t="s">
        <v>39</v>
      </c>
      <c r="J62" s="18"/>
      <c r="K62" s="18"/>
      <c r="L62" s="18"/>
      <c r="M62" s="18"/>
      <c r="N62" s="18"/>
      <c r="O62" s="19"/>
    </row>
    <row r="63" spans="1:39" x14ac:dyDescent="0.3">
      <c r="H63" s="17"/>
      <c r="I63" s="18" t="s">
        <v>40</v>
      </c>
      <c r="J63" s="18"/>
      <c r="K63" s="18"/>
      <c r="L63" s="18"/>
      <c r="M63" s="18"/>
      <c r="N63" s="18"/>
      <c r="O63" s="19"/>
    </row>
    <row r="64" spans="1:39" ht="15" thickBot="1" x14ac:dyDescent="0.35">
      <c r="H64" s="20"/>
      <c r="I64" s="21" t="s">
        <v>41</v>
      </c>
      <c r="J64" s="21"/>
      <c r="K64" s="21"/>
      <c r="L64" s="21"/>
      <c r="M64" s="21"/>
      <c r="N64" s="21"/>
      <c r="O64" s="22"/>
    </row>
  </sheetData>
  <dataValidations count="1">
    <dataValidation type="list" allowBlank="1" showInputMessage="1" showErrorMessage="1" sqref="D1:D51" xr:uid="{B4FFB272-201E-4554-9FC9-CE6EA7699497}">
      <formula1>"Eseential, Non essential"</formula1>
    </dataValidation>
  </dataValidations>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6" sqref="B6"/>
    </sheetView>
  </sheetViews>
  <sheetFormatPr defaultRowHeight="14.4" x14ac:dyDescent="0.3"/>
  <cols>
    <col min="2" max="2" width="61.44140625" customWidth="1"/>
  </cols>
  <sheetData>
    <row r="1" spans="2:2" x14ac:dyDescent="0.3">
      <c r="B1" s="12" t="s">
        <v>21</v>
      </c>
    </row>
    <row r="2" spans="2:2" ht="39" customHeight="1" x14ac:dyDescent="0.3">
      <c r="B2" s="13" t="s">
        <v>13</v>
      </c>
    </row>
    <row r="3" spans="2:2" ht="25.2" customHeight="1" x14ac:dyDescent="0.3">
      <c r="B3" s="13" t="s">
        <v>14</v>
      </c>
    </row>
    <row r="4" spans="2:2" ht="37.200000000000003" customHeight="1" x14ac:dyDescent="0.3">
      <c r="B4" s="13" t="s">
        <v>15</v>
      </c>
    </row>
    <row r="5" spans="2:2" ht="41.4" customHeight="1" x14ac:dyDescent="0.3">
      <c r="B5" s="13" t="s">
        <v>16</v>
      </c>
    </row>
    <row r="6" spans="2:2" ht="32.4" customHeight="1" x14ac:dyDescent="0.3">
      <c r="B6" s="13" t="s">
        <v>17</v>
      </c>
    </row>
    <row r="7" spans="2:2" ht="51" customHeight="1" x14ac:dyDescent="0.3">
      <c r="B7" s="13" t="s">
        <v>18</v>
      </c>
    </row>
    <row r="8" spans="2:2" ht="42" customHeight="1" x14ac:dyDescent="0.3">
      <c r="B8" s="13" t="s">
        <v>19</v>
      </c>
    </row>
    <row r="9" spans="2:2" ht="31.2" customHeight="1" x14ac:dyDescent="0.3">
      <c r="B9" s="13"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Task-5</vt:lpstr>
      <vt:lpstr>Expense</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Admin</cp:lastModifiedBy>
  <dcterms:created xsi:type="dcterms:W3CDTF">2015-06-05T18:17:20Z</dcterms:created>
  <dcterms:modified xsi:type="dcterms:W3CDTF">2024-07-09T10:11:23Z</dcterms:modified>
</cp:coreProperties>
</file>